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filterPrivacy="1" defaultThemeVersion="124226"/>
  <xr:revisionPtr revIDLastSave="0" documentId="13_ncr:1_{72D9A553-99F7-43D4-B07F-00F5E1EB785B}" xr6:coauthVersionLast="47" xr6:coauthVersionMax="47" xr10:uidLastSave="{00000000-0000-0000-0000-000000000000}"/>
  <bookViews>
    <workbookView xWindow="28680" yWindow="-120" windowWidth="29040" windowHeight="15720" xr2:uid="{00000000-000D-0000-FFFF-FFFF00000000}"/>
  </bookViews>
  <sheets>
    <sheet name="提出書類一覧" sheetId="10" r:id="rId1"/>
    <sheet name="《記載例》更新申請書" sheetId="11" r:id="rId2"/>
    <sheet name="《記載例》別紙１" sheetId="12" r:id="rId3"/>
    <sheet name="管理者経歴書" sheetId="18" r:id="rId4"/>
    <sheet name="《記載例》管理者経歴書" sheetId="14" r:id="rId5"/>
    <sheet name="サービス管理責任者経歴書" sheetId="19" r:id="rId6"/>
    <sheet name="《記載例》サビ管経歴書" sheetId="16" r:id="rId7"/>
    <sheet name="役員名簿" sheetId="20" r:id="rId8"/>
    <sheet name="《記載例》役員名簿" sheetId="17" r:id="rId9"/>
    <sheet name="人員配置体制確認表" sheetId="29" r:id="rId10"/>
    <sheet name="《記載例》人員配置体制確認表" sheetId="30" r:id="rId11"/>
    <sheet name="《記載例》受講報告書" sheetId="31" r:id="rId12"/>
  </sheets>
  <externalReferences>
    <externalReference r:id="rId13"/>
    <externalReference r:id="rId14"/>
    <externalReference r:id="rId15"/>
    <externalReference r:id="rId16"/>
  </externalReferences>
  <definedNames>
    <definedName name="_____kk29">#REF!</definedName>
    <definedName name="____kk06">#REF!</definedName>
    <definedName name="____kk29" localSheetId="1">#REF!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 localSheetId="6">#REF!</definedName>
    <definedName name="KenmuJigyoMei" localSheetId="4">#REF!</definedName>
    <definedName name="KenmuJigyoMei">#REF!</definedName>
    <definedName name="KenmuJikan" localSheetId="6">#REF!</definedName>
    <definedName name="KenmuJikan" localSheetId="4">#REF!</definedName>
    <definedName name="KenmuJikan">#REF!</definedName>
    <definedName name="KenmuShokushu" localSheetId="6">#REF!</definedName>
    <definedName name="KenmuShokushu" localSheetId="4">#REF!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6">《記載例》サビ管経歴書!$A$1:$Q$50</definedName>
    <definedName name="_xlnm.Print_Area" localSheetId="4">《記載例》管理者経歴書!$A$1:$Q$45</definedName>
    <definedName name="_xlnm.Print_Area" localSheetId="8">《記載例》役員名簿!$A$1:$N$67</definedName>
    <definedName name="_xlnm.Print_Area" localSheetId="5">サービス管理責任者経歴書!$A$1:$I$50</definedName>
    <definedName name="_xlnm.Print_Area" localSheetId="3">管理者経歴書!$A$1:$I$50</definedName>
    <definedName name="_xlnm.Print_Area" localSheetId="9">人員配置体制確認表!$A$1:$BS$101</definedName>
    <definedName name="_xlnm.Print_Area" localSheetId="0">提出書類一覧!$A$1:$E$28</definedName>
    <definedName name="_xlnm.Print_Area" localSheetId="7">役員名簿!$A$1:$N$67</definedName>
    <definedName name="prtNo" localSheetId="6">[1]main!#REF!</definedName>
    <definedName name="prtNo" localSheetId="4">[1]main!#REF!</definedName>
    <definedName name="prtNo" localSheetId="1">[2]main!#REF!</definedName>
    <definedName name="prtNo" localSheetId="2">[3]main!#REF!</definedName>
    <definedName name="prtNo">[1]main!#REF!</definedName>
    <definedName name="QW_Excel" localSheetId="6">[3]data!#REF!</definedName>
    <definedName name="QW_Excel" localSheetId="4">[3]data!#REF!</definedName>
    <definedName name="QW_Excel" localSheetId="2">[3]data!#REF!</definedName>
    <definedName name="QW_Excel">[3]data!#REF!</definedName>
    <definedName name="Roman_01">#REF!</definedName>
    <definedName name="Roman_03">#REF!</definedName>
    <definedName name="Roman_04">#REF!</definedName>
    <definedName name="Roman_06">#REF!</definedName>
    <definedName name="roman_09" localSheetId="1">#REF!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 localSheetId="1">#REF!</definedName>
    <definedName name="roman4_3">#REF!</definedName>
    <definedName name="roman7_1" localSheetId="1">#REF!</definedName>
    <definedName name="roman7_1">#REF!</definedName>
    <definedName name="roman77">#REF!</definedName>
    <definedName name="romann_12" localSheetId="1">#REF!</definedName>
    <definedName name="romann_12">#REF!</definedName>
    <definedName name="romann_66" localSheetId="1">#REF!</definedName>
    <definedName name="romann_66">#REF!</definedName>
    <definedName name="romann33" localSheetId="1">#REF!</definedName>
    <definedName name="romann33">#REF!</definedName>
    <definedName name="SasekiFuri">#REF!</definedName>
    <definedName name="SasekiJyusyo">#REF!</definedName>
    <definedName name="SasekiShimei">#REF!</definedName>
    <definedName name="SasekiYubin">#REF!</definedName>
    <definedName name="serv">#REF!</definedName>
    <definedName name="serv_" localSheetId="1">#REF!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 localSheetId="6">[4]main!#REF!</definedName>
    <definedName name="startNo" localSheetId="4">[4]main!#REF!</definedName>
    <definedName name="startNo" localSheetId="1">[2]main!#REF!</definedName>
    <definedName name="startNo" localSheetId="2">[3]main!#REF!</definedName>
    <definedName name="startNo">[4]main!#REF!</definedName>
    <definedName name="startNumber" localSheetId="6">[4]main!#REF!</definedName>
    <definedName name="startNumber" localSheetId="4">[4]main!#REF!</definedName>
    <definedName name="startNumber" localSheetId="1">[2]main!#REF!</definedName>
    <definedName name="startNumber" localSheetId="2">[3]main!#REF!</definedName>
    <definedName name="startNumber">[4]main!#REF!</definedName>
    <definedName name="ｔａｂｉｅ＿04">#REF!</definedName>
    <definedName name="table_03">#REF!</definedName>
    <definedName name="table_06">#REF!</definedName>
    <definedName name="table2_3">#REF!</definedName>
    <definedName name="tapi2">#REF!</definedName>
    <definedName name="tebie_o7" localSheetId="1">#REF!</definedName>
    <definedName name="tebie_o7">#REF!</definedName>
    <definedName name="tebie08">#REF!</definedName>
    <definedName name="tebie33" localSheetId="1">#REF!</definedName>
    <definedName name="tebie33">#REF!</definedName>
    <definedName name="tebiroo" localSheetId="1">#REF!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X83" i="30" l="1"/>
  <c r="AW83" i="30"/>
  <c r="AV83" i="30"/>
  <c r="AU83" i="30"/>
  <c r="AT83" i="30"/>
  <c r="AS83" i="30"/>
  <c r="AR83" i="30"/>
  <c r="AQ83" i="30"/>
  <c r="AP83" i="30"/>
  <c r="AO83" i="30"/>
  <c r="AN83" i="30"/>
  <c r="AM83" i="30"/>
  <c r="AL83" i="30"/>
  <c r="AK83" i="30"/>
  <c r="AJ83" i="30"/>
  <c r="AI83" i="30"/>
  <c r="AH83" i="30"/>
  <c r="AG83" i="30"/>
  <c r="AF83" i="30"/>
  <c r="AE83" i="30"/>
  <c r="AD83" i="30"/>
  <c r="AC83" i="30"/>
  <c r="AB83" i="30"/>
  <c r="AA83" i="30"/>
  <c r="Z83" i="30"/>
  <c r="Y83" i="30"/>
  <c r="X83" i="30"/>
  <c r="W83" i="30"/>
  <c r="AY82" i="30"/>
  <c r="BB82" i="30" s="1"/>
  <c r="AY81" i="30"/>
  <c r="BB81" i="30" s="1"/>
  <c r="AY80" i="30"/>
  <c r="BB80" i="30" s="1"/>
  <c r="AY79" i="30"/>
  <c r="BB79" i="30" s="1"/>
  <c r="AY78" i="30"/>
  <c r="BB78" i="30" s="1"/>
  <c r="AY77" i="30"/>
  <c r="BB77" i="30" s="1"/>
  <c r="AY76" i="30"/>
  <c r="BB76" i="30" s="1"/>
  <c r="AY75" i="30"/>
  <c r="BB75" i="30" s="1"/>
  <c r="AX69" i="30"/>
  <c r="AW69" i="30"/>
  <c r="AV69" i="30"/>
  <c r="AU69" i="30"/>
  <c r="AT69" i="30"/>
  <c r="AS69" i="30"/>
  <c r="AR69" i="30"/>
  <c r="AQ69" i="30"/>
  <c r="AP69" i="30"/>
  <c r="AO69" i="30"/>
  <c r="AN69" i="30"/>
  <c r="AM69" i="30"/>
  <c r="AL69" i="30"/>
  <c r="AK69" i="30"/>
  <c r="AJ69" i="30"/>
  <c r="AI69" i="30"/>
  <c r="AH69" i="30"/>
  <c r="AG69" i="30"/>
  <c r="AF69" i="30"/>
  <c r="AE69" i="30"/>
  <c r="AD69" i="30"/>
  <c r="AC69" i="30"/>
  <c r="AB69" i="30"/>
  <c r="AA69" i="30"/>
  <c r="Z69" i="30"/>
  <c r="Y69" i="30"/>
  <c r="X69" i="30"/>
  <c r="W69" i="30"/>
  <c r="AX68" i="30"/>
  <c r="AW68" i="30"/>
  <c r="AV68" i="30"/>
  <c r="AU68" i="30"/>
  <c r="AT68" i="30"/>
  <c r="AS68" i="30"/>
  <c r="AR68" i="30"/>
  <c r="AQ68" i="30"/>
  <c r="AP68" i="30"/>
  <c r="AO68" i="30"/>
  <c r="AN68" i="30"/>
  <c r="AM68" i="30"/>
  <c r="AL68" i="30"/>
  <c r="AK68" i="30"/>
  <c r="AJ68" i="30"/>
  <c r="AI68" i="30"/>
  <c r="AH68" i="30"/>
  <c r="AG68" i="30"/>
  <c r="AF68" i="30"/>
  <c r="AE68" i="30"/>
  <c r="AD68" i="30"/>
  <c r="AC68" i="30"/>
  <c r="AB68" i="30"/>
  <c r="AA68" i="30"/>
  <c r="Z68" i="30"/>
  <c r="Y68" i="30"/>
  <c r="X68" i="30"/>
  <c r="W68" i="30"/>
  <c r="AY67" i="30"/>
  <c r="BB67" i="30" s="1"/>
  <c r="AY66" i="30"/>
  <c r="BB66" i="30" s="1"/>
  <c r="AY65" i="30"/>
  <c r="BB65" i="30" s="1"/>
  <c r="AY64" i="30"/>
  <c r="BB64" i="30" s="1"/>
  <c r="AY63" i="30"/>
  <c r="BB63" i="30" s="1"/>
  <c r="AY62" i="30"/>
  <c r="BB62" i="30" s="1"/>
  <c r="AY61" i="30"/>
  <c r="BB61" i="30" s="1"/>
  <c r="AY60" i="30"/>
  <c r="BB60" i="30" s="1"/>
  <c r="AY59" i="30"/>
  <c r="BB59" i="30" s="1"/>
  <c r="AY58" i="30"/>
  <c r="BB58" i="30" s="1"/>
  <c r="AY57" i="30"/>
  <c r="BB57" i="30" s="1"/>
  <c r="AY56" i="30"/>
  <c r="BB56" i="30" s="1"/>
  <c r="AY55" i="30"/>
  <c r="BB55" i="30" s="1"/>
  <c r="AY54" i="30"/>
  <c r="BB54" i="30" s="1"/>
  <c r="AY53" i="30"/>
  <c r="BB53" i="30" s="1"/>
  <c r="AY52" i="30"/>
  <c r="BB52" i="30" s="1"/>
  <c r="AY51" i="30"/>
  <c r="BB51" i="30" s="1"/>
  <c r="AY50" i="30"/>
  <c r="BB50" i="30" s="1"/>
  <c r="AY49" i="30"/>
  <c r="BB49" i="30" s="1"/>
  <c r="AY48" i="30"/>
  <c r="BB48" i="30" s="1"/>
  <c r="AY47" i="30"/>
  <c r="BB47" i="30" s="1"/>
  <c r="AY46" i="30"/>
  <c r="BB46" i="30" s="1"/>
  <c r="AY45" i="30"/>
  <c r="BB45" i="30" s="1"/>
  <c r="AY44" i="30"/>
  <c r="BB44" i="30" s="1"/>
  <c r="AY43" i="30"/>
  <c r="BB43" i="30" s="1"/>
  <c r="AY42" i="30"/>
  <c r="BB42" i="30" s="1"/>
  <c r="AY41" i="30"/>
  <c r="BB41" i="30" s="1"/>
  <c r="AY40" i="30"/>
  <c r="BB40" i="30" s="1"/>
  <c r="AY39" i="30"/>
  <c r="BB39" i="30" s="1"/>
  <c r="AY38" i="30"/>
  <c r="BB38" i="30" s="1"/>
  <c r="AY37" i="30"/>
  <c r="BB37" i="30" s="1"/>
  <c r="BF16" i="30"/>
  <c r="AE16" i="30"/>
  <c r="AI16" i="30" s="1"/>
  <c r="AL16" i="30" s="1"/>
  <c r="AV15" i="30"/>
  <c r="AZ15" i="30" s="1"/>
  <c r="BC15" i="30" s="1"/>
  <c r="AE15" i="30"/>
  <c r="AI15" i="30" s="1"/>
  <c r="AL15" i="30" s="1"/>
  <c r="L15" i="30"/>
  <c r="BA9" i="30"/>
  <c r="AW9" i="30"/>
  <c r="AS9" i="30"/>
  <c r="AO9" i="30"/>
  <c r="AK9" i="30"/>
  <c r="AG9" i="30"/>
  <c r="BE8" i="30"/>
  <c r="D8" i="30"/>
  <c r="BE7" i="30"/>
  <c r="BE6" i="30"/>
  <c r="AE14" i="30" s="1"/>
  <c r="AX87" i="29"/>
  <c r="AW87" i="29"/>
  <c r="AV87" i="29"/>
  <c r="AU87" i="29"/>
  <c r="AT87" i="29"/>
  <c r="AS87" i="29"/>
  <c r="AR87" i="29"/>
  <c r="AQ87" i="29"/>
  <c r="AP87" i="29"/>
  <c r="AO87" i="29"/>
  <c r="AN87" i="29"/>
  <c r="AM87" i="29"/>
  <c r="AL87" i="29"/>
  <c r="AK87" i="29"/>
  <c r="AJ87" i="29"/>
  <c r="AI87" i="29"/>
  <c r="AH87" i="29"/>
  <c r="AG87" i="29"/>
  <c r="AF87" i="29"/>
  <c r="AE87" i="29"/>
  <c r="AD87" i="29"/>
  <c r="AC87" i="29"/>
  <c r="AB87" i="29"/>
  <c r="AA87" i="29"/>
  <c r="Z87" i="29"/>
  <c r="Y87" i="29"/>
  <c r="X87" i="29"/>
  <c r="W87" i="29"/>
  <c r="AY86" i="29"/>
  <c r="BB86" i="29" s="1"/>
  <c r="AY85" i="29"/>
  <c r="BB85" i="29" s="1"/>
  <c r="AY84" i="29"/>
  <c r="BB84" i="29" s="1"/>
  <c r="AY83" i="29"/>
  <c r="AY87" i="29" s="1"/>
  <c r="BB82" i="29"/>
  <c r="AY82" i="29"/>
  <c r="AY81" i="29"/>
  <c r="BB81" i="29" s="1"/>
  <c r="AY80" i="29"/>
  <c r="BB80" i="29" s="1"/>
  <c r="AY79" i="29"/>
  <c r="BB79" i="29" s="1"/>
  <c r="AX73" i="29"/>
  <c r="AW73" i="29"/>
  <c r="AV73" i="29"/>
  <c r="AU73" i="29"/>
  <c r="AT73" i="29"/>
  <c r="AS73" i="29"/>
  <c r="AR73" i="29"/>
  <c r="AQ73" i="29"/>
  <c r="AP73" i="29"/>
  <c r="AO73" i="29"/>
  <c r="AN73" i="29"/>
  <c r="AM73" i="29"/>
  <c r="AL73" i="29"/>
  <c r="AK73" i="29"/>
  <c r="AJ73" i="29"/>
  <c r="AI73" i="29"/>
  <c r="AH73" i="29"/>
  <c r="AG73" i="29"/>
  <c r="AF73" i="29"/>
  <c r="AE73" i="29"/>
  <c r="AD73" i="29"/>
  <c r="AC73" i="29"/>
  <c r="AB73" i="29"/>
  <c r="AA73" i="29"/>
  <c r="Z73" i="29"/>
  <c r="Y73" i="29"/>
  <c r="X73" i="29"/>
  <c r="W73" i="29"/>
  <c r="AX72" i="29"/>
  <c r="AW72" i="29"/>
  <c r="AV72" i="29"/>
  <c r="AU72" i="29"/>
  <c r="AT72" i="29"/>
  <c r="AS72" i="29"/>
  <c r="AR72" i="29"/>
  <c r="AQ72" i="29"/>
  <c r="AP72" i="29"/>
  <c r="AO72" i="29"/>
  <c r="AN72" i="29"/>
  <c r="AM72" i="29"/>
  <c r="AL72" i="29"/>
  <c r="AK72" i="29"/>
  <c r="AJ72" i="29"/>
  <c r="AI72" i="29"/>
  <c r="AH72" i="29"/>
  <c r="AG72" i="29"/>
  <c r="AF72" i="29"/>
  <c r="AE72" i="29"/>
  <c r="AD72" i="29"/>
  <c r="AC72" i="29"/>
  <c r="AB72" i="29"/>
  <c r="AA72" i="29"/>
  <c r="Z72" i="29"/>
  <c r="Y72" i="29"/>
  <c r="X72" i="29"/>
  <c r="W72" i="29"/>
  <c r="AY71" i="29"/>
  <c r="BB71" i="29" s="1"/>
  <c r="AY70" i="29"/>
  <c r="BB70" i="29" s="1"/>
  <c r="AY69" i="29"/>
  <c r="BB69" i="29" s="1"/>
  <c r="AY68" i="29"/>
  <c r="BB68" i="29" s="1"/>
  <c r="AY67" i="29"/>
  <c r="BB67" i="29" s="1"/>
  <c r="BB66" i="29"/>
  <c r="AY66" i="29"/>
  <c r="AY65" i="29"/>
  <c r="BB65" i="29" s="1"/>
  <c r="AY64" i="29"/>
  <c r="BB64" i="29" s="1"/>
  <c r="AY63" i="29"/>
  <c r="BB63" i="29" s="1"/>
  <c r="AY62" i="29"/>
  <c r="BB62" i="29" s="1"/>
  <c r="AY61" i="29"/>
  <c r="BB61" i="29" s="1"/>
  <c r="AY60" i="29"/>
  <c r="BB60" i="29" s="1"/>
  <c r="BB59" i="29"/>
  <c r="AY59" i="29"/>
  <c r="AY58" i="29"/>
  <c r="BB58" i="29" s="1"/>
  <c r="AY57" i="29"/>
  <c r="BB57" i="29" s="1"/>
  <c r="AY56" i="29"/>
  <c r="BB56" i="29" s="1"/>
  <c r="AY55" i="29"/>
  <c r="BB55" i="29" s="1"/>
  <c r="AY54" i="29"/>
  <c r="BB54" i="29" s="1"/>
  <c r="AY53" i="29"/>
  <c r="BB53" i="29" s="1"/>
  <c r="AY52" i="29"/>
  <c r="BB52" i="29" s="1"/>
  <c r="BB51" i="29"/>
  <c r="AY51" i="29"/>
  <c r="AY50" i="29"/>
  <c r="BB50" i="29" s="1"/>
  <c r="AY49" i="29"/>
  <c r="BB49" i="29" s="1"/>
  <c r="AY48" i="29"/>
  <c r="BB48" i="29" s="1"/>
  <c r="AY47" i="29"/>
  <c r="BB47" i="29" s="1"/>
  <c r="AY46" i="29"/>
  <c r="BB46" i="29" s="1"/>
  <c r="AY45" i="29"/>
  <c r="BB45" i="29" s="1"/>
  <c r="AY44" i="29"/>
  <c r="BB44" i="29" s="1"/>
  <c r="AY43" i="29"/>
  <c r="BB43" i="29" s="1"/>
  <c r="AY42" i="29"/>
  <c r="BB42" i="29" s="1"/>
  <c r="AY41" i="29"/>
  <c r="BB41" i="29" s="1"/>
  <c r="AY40" i="29"/>
  <c r="BB40" i="29" s="1"/>
  <c r="AY39" i="29"/>
  <c r="BB39" i="29" s="1"/>
  <c r="AY38" i="29"/>
  <c r="BB38" i="29" s="1"/>
  <c r="AY37" i="29"/>
  <c r="AY73" i="29" s="1"/>
  <c r="BF16" i="29"/>
  <c r="AI16" i="29"/>
  <c r="AL16" i="29" s="1"/>
  <c r="AE16" i="29"/>
  <c r="AV15" i="29"/>
  <c r="AZ15" i="29" s="1"/>
  <c r="BC15" i="29" s="1"/>
  <c r="AE15" i="29"/>
  <c r="AI15" i="29" s="1"/>
  <c r="AL15" i="29" s="1"/>
  <c r="L15" i="29"/>
  <c r="BA9" i="29"/>
  <c r="AW9" i="29"/>
  <c r="AS9" i="29"/>
  <c r="AO9" i="29"/>
  <c r="AK9" i="29"/>
  <c r="AG9" i="29"/>
  <c r="BE8" i="29"/>
  <c r="D8" i="29"/>
  <c r="BE7" i="29"/>
  <c r="BE6" i="29"/>
  <c r="AE14" i="29" s="1"/>
  <c r="AE17" i="30" l="1"/>
  <c r="BE9" i="30"/>
  <c r="M26" i="30" s="1"/>
  <c r="I26" i="30" s="1"/>
  <c r="BB69" i="30"/>
  <c r="BH58" i="30"/>
  <c r="BE58" i="30"/>
  <c r="AV16" i="30" s="1"/>
  <c r="AZ16" i="30" s="1"/>
  <c r="BC16" i="30" s="1"/>
  <c r="BB68" i="30"/>
  <c r="BH43" i="30"/>
  <c r="BE43" i="30"/>
  <c r="BB83" i="30"/>
  <c r="AY68" i="30"/>
  <c r="AI14" i="30"/>
  <c r="AY83" i="30"/>
  <c r="AY69" i="30"/>
  <c r="BE43" i="29"/>
  <c r="BB72" i="29"/>
  <c r="BH43" i="29"/>
  <c r="BE62" i="29"/>
  <c r="AV16" i="29" s="1"/>
  <c r="AZ16" i="29" s="1"/>
  <c r="BC16" i="29" s="1"/>
  <c r="BH62" i="29"/>
  <c r="AI14" i="29"/>
  <c r="AE17" i="29"/>
  <c r="BE9" i="29"/>
  <c r="BB83" i="29"/>
  <c r="BB87" i="29" s="1"/>
  <c r="AY72" i="29"/>
  <c r="BB37" i="29"/>
  <c r="BB73" i="29" s="1"/>
  <c r="BH68" i="30" l="1"/>
  <c r="AC26" i="30"/>
  <c r="Y26" i="30" s="1"/>
  <c r="AS26" i="30"/>
  <c r="AO26" i="30" s="1"/>
  <c r="BI26" i="30"/>
  <c r="BE26" i="30" s="1"/>
  <c r="BG10" i="30"/>
  <c r="AI17" i="30"/>
  <c r="BQ14" i="30" s="1"/>
  <c r="AL14" i="30"/>
  <c r="AL17" i="30" s="1"/>
  <c r="BE68" i="30"/>
  <c r="AV14" i="30"/>
  <c r="AV14" i="29"/>
  <c r="BE72" i="29"/>
  <c r="BI26" i="29"/>
  <c r="AC26" i="29"/>
  <c r="M26" i="29"/>
  <c r="AS26" i="29"/>
  <c r="BG10" i="29"/>
  <c r="AL14" i="29"/>
  <c r="AL17" i="29" s="1"/>
  <c r="AI17" i="29"/>
  <c r="BQ14" i="29" s="1"/>
  <c r="BH72" i="29"/>
  <c r="BQ15" i="30" l="1"/>
  <c r="BM14" i="30"/>
  <c r="BM15" i="30" s="1"/>
  <c r="AC27" i="30"/>
  <c r="M27" i="30"/>
  <c r="BI27" i="30"/>
  <c r="AS27" i="30"/>
  <c r="BF17" i="30"/>
  <c r="AV17" i="30"/>
  <c r="AZ14" i="30"/>
  <c r="BM14" i="29"/>
  <c r="BM15" i="29" s="1"/>
  <c r="BQ15" i="29"/>
  <c r="AC27" i="29"/>
  <c r="Y27" i="29" s="1"/>
  <c r="M27" i="29"/>
  <c r="I27" i="29" s="1"/>
  <c r="AS27" i="29"/>
  <c r="AO27" i="29" s="1"/>
  <c r="BI27" i="29"/>
  <c r="BE27" i="29" s="1"/>
  <c r="AV17" i="29"/>
  <c r="AZ14" i="29"/>
  <c r="BF17" i="29"/>
  <c r="Y26" i="29"/>
  <c r="AO26" i="29"/>
  <c r="BE26" i="29"/>
  <c r="I26" i="29"/>
  <c r="BE27" i="30" l="1"/>
  <c r="Y27" i="30"/>
  <c r="AZ17" i="30"/>
  <c r="BC14" i="30"/>
  <c r="BC17" i="30" s="1"/>
  <c r="AO27" i="30"/>
  <c r="I27" i="30"/>
  <c r="M28" i="30"/>
  <c r="I28" i="30" s="1"/>
  <c r="BI28" i="30"/>
  <c r="BE28" i="30" s="1"/>
  <c r="AS28" i="30"/>
  <c r="AO28" i="30" s="1"/>
  <c r="AC28" i="30"/>
  <c r="Y28" i="30" s="1"/>
  <c r="BC14" i="29"/>
  <c r="BC17" i="29" s="1"/>
  <c r="AZ17" i="29"/>
  <c r="M28" i="29"/>
  <c r="BI28" i="29"/>
  <c r="AS28" i="29"/>
  <c r="AC28" i="29"/>
  <c r="AO29" i="30" l="1"/>
  <c r="AT31" i="30" s="1"/>
  <c r="M29" i="30"/>
  <c r="AS29" i="30"/>
  <c r="BI29" i="30"/>
  <c r="I29" i="30"/>
  <c r="AC29" i="30"/>
  <c r="Y29" i="30"/>
  <c r="AD31" i="30" s="1"/>
  <c r="BE29" i="30"/>
  <c r="BJ31" i="30" s="1"/>
  <c r="Y28" i="29"/>
  <c r="Y29" i="29" s="1"/>
  <c r="AD31" i="29" s="1"/>
  <c r="AC29" i="29"/>
  <c r="AO28" i="29"/>
  <c r="AO29" i="29" s="1"/>
  <c r="AS29" i="29"/>
  <c r="BE28" i="29"/>
  <c r="BE29" i="29" s="1"/>
  <c r="BJ31" i="29" s="1"/>
  <c r="BI29" i="29"/>
  <c r="I28" i="29"/>
  <c r="I29" i="29" s="1"/>
  <c r="M29" i="29"/>
  <c r="N31" i="30" l="1"/>
  <c r="N31" i="29"/>
  <c r="AT31" i="29"/>
</calcChain>
</file>

<file path=xl/sharedStrings.xml><?xml version="1.0" encoding="utf-8"?>
<sst xmlns="http://schemas.openxmlformats.org/spreadsheetml/2006/main" count="917" uniqueCount="382">
  <si>
    <t>区分１以下</t>
    <rPh sb="0" eb="2">
      <t>クブン</t>
    </rPh>
    <rPh sb="3" eb="5">
      <t>イカ</t>
    </rPh>
    <phoneticPr fontId="4"/>
  </si>
  <si>
    <t>区分２</t>
    <rPh sb="0" eb="2">
      <t>クブン</t>
    </rPh>
    <phoneticPr fontId="4"/>
  </si>
  <si>
    <t>区分３</t>
    <rPh sb="0" eb="2">
      <t>クブン</t>
    </rPh>
    <phoneticPr fontId="4"/>
  </si>
  <si>
    <t>区分４</t>
    <rPh sb="0" eb="2">
      <t>クブン</t>
    </rPh>
    <phoneticPr fontId="4"/>
  </si>
  <si>
    <t>区分５</t>
    <rPh sb="0" eb="2">
      <t>クブン</t>
    </rPh>
    <phoneticPr fontId="4"/>
  </si>
  <si>
    <t>区分６</t>
    <rPh sb="0" eb="2">
      <t>クブン</t>
    </rPh>
    <phoneticPr fontId="4"/>
  </si>
  <si>
    <t>計</t>
    <rPh sb="0" eb="1">
      <t>ケイ</t>
    </rPh>
    <phoneticPr fontId="4"/>
  </si>
  <si>
    <t>世話人</t>
    <rPh sb="0" eb="3">
      <t>セワニン</t>
    </rPh>
    <phoneticPr fontId="4"/>
  </si>
  <si>
    <t>介護サービス包括型事業所</t>
    <rPh sb="0" eb="2">
      <t>カイゴ</t>
    </rPh>
    <rPh sb="9" eb="11">
      <t>ジギョウ</t>
    </rPh>
    <rPh sb="11" eb="12">
      <t>ショ</t>
    </rPh>
    <phoneticPr fontId="4"/>
  </si>
  <si>
    <t>生活支援員</t>
    <rPh sb="0" eb="2">
      <t>セイカツ</t>
    </rPh>
    <rPh sb="2" eb="4">
      <t>シエン</t>
    </rPh>
    <rPh sb="4" eb="5">
      <t>イン</t>
    </rPh>
    <phoneticPr fontId="4"/>
  </si>
  <si>
    <t>外部サービス利用型事業所</t>
    <rPh sb="0" eb="2">
      <t>ガイブ</t>
    </rPh>
    <rPh sb="6" eb="9">
      <t>リヨウガタ</t>
    </rPh>
    <rPh sb="9" eb="11">
      <t>ジギョウ</t>
    </rPh>
    <rPh sb="11" eb="12">
      <t>ショ</t>
    </rPh>
    <phoneticPr fontId="4"/>
  </si>
  <si>
    <t>職種</t>
    <rPh sb="0" eb="2">
      <t>ショクシュ</t>
    </rPh>
    <phoneticPr fontId="4"/>
  </si>
  <si>
    <t>勤務形態</t>
    <rPh sb="0" eb="2">
      <t>キンム</t>
    </rPh>
    <rPh sb="2" eb="4">
      <t>ケイタイ</t>
    </rPh>
    <phoneticPr fontId="4"/>
  </si>
  <si>
    <t>氏名</t>
    <rPh sb="0" eb="2">
      <t>シメイ</t>
    </rPh>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</si>
  <si>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</si>
  <si>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</si>
  <si>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</si>
  <si>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</si>
  <si>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</si>
  <si>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</si>
  <si>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</si>
  <si>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t>兼務先</t>
    <rPh sb="0" eb="2">
      <t>ケンム</t>
    </rPh>
    <rPh sb="2" eb="3">
      <t>サキ</t>
    </rPh>
    <phoneticPr fontId="8"/>
  </si>
  <si>
    <t>月</t>
    <rPh sb="0" eb="1">
      <t>ゲツ</t>
    </rPh>
    <phoneticPr fontId="4"/>
  </si>
  <si>
    <t>火</t>
    <rPh sb="0" eb="1">
      <t>カ</t>
    </rPh>
    <phoneticPr fontId="4"/>
  </si>
  <si>
    <t>水</t>
    <rPh sb="0" eb="1">
      <t>スイ</t>
    </rPh>
    <phoneticPr fontId="4"/>
  </si>
  <si>
    <t>木</t>
    <rPh sb="0" eb="1">
      <t>モク</t>
    </rPh>
    <phoneticPr fontId="4"/>
  </si>
  <si>
    <t>金</t>
    <rPh sb="0" eb="1">
      <t>キン</t>
    </rPh>
    <phoneticPr fontId="4"/>
  </si>
  <si>
    <t>土</t>
    <rPh sb="0" eb="1">
      <t>ド</t>
    </rPh>
    <phoneticPr fontId="4"/>
  </si>
  <si>
    <t>日</t>
    <rPh sb="0" eb="1">
      <t>ニチ</t>
    </rPh>
    <phoneticPr fontId="4"/>
  </si>
  <si>
    <t>管理者</t>
    <rPh sb="0" eb="3">
      <t>カンリシャ</t>
    </rPh>
    <phoneticPr fontId="4"/>
  </si>
  <si>
    <t>合計</t>
    <rPh sb="0" eb="2">
      <t>ゴウケイ</t>
    </rPh>
    <phoneticPr fontId="4"/>
  </si>
  <si>
    <t>世話人</t>
    <rPh sb="0" eb="2">
      <t>セワ</t>
    </rPh>
    <rPh sb="2" eb="3">
      <t>ニン</t>
    </rPh>
    <phoneticPr fontId="4"/>
  </si>
  <si>
    <t>共同生活援助</t>
    <rPh sb="0" eb="2">
      <t>キョウドウ</t>
    </rPh>
    <rPh sb="2" eb="4">
      <t>セイカツ</t>
    </rPh>
    <rPh sb="4" eb="6">
      <t>エンジョ</t>
    </rPh>
    <phoneticPr fontId="4"/>
  </si>
  <si>
    <t>○</t>
    <phoneticPr fontId="4"/>
  </si>
  <si>
    <t>サービス管理責任者</t>
    <rPh sb="4" eb="6">
      <t>カンリ</t>
    </rPh>
    <rPh sb="6" eb="8">
      <t>セキニン</t>
    </rPh>
    <rPh sb="8" eb="9">
      <t>シャ</t>
    </rPh>
    <phoneticPr fontId="4"/>
  </si>
  <si>
    <t>　</t>
    <phoneticPr fontId="4"/>
  </si>
  <si>
    <t>　障害者の日常生活及び社会生活を総合的に支援するための法律に基づく事業者指定の更新申請に係る提出書類一覧</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30" eb="31">
      <t>モト</t>
    </rPh>
    <rPh sb="39" eb="41">
      <t>コウシン</t>
    </rPh>
    <rPh sb="46" eb="48">
      <t>テイシュツ</t>
    </rPh>
    <phoneticPr fontId="4"/>
  </si>
  <si>
    <t>（　共同生活援助　）</t>
    <rPh sb="2" eb="4">
      <t>キョウドウ</t>
    </rPh>
    <rPh sb="4" eb="6">
      <t>セイカツ</t>
    </rPh>
    <rPh sb="6" eb="8">
      <t>エンジョ</t>
    </rPh>
    <phoneticPr fontId="4"/>
  </si>
  <si>
    <t>法人の名称</t>
    <rPh sb="0" eb="2">
      <t>ホウジン</t>
    </rPh>
    <phoneticPr fontId="4"/>
  </si>
  <si>
    <t>指定更新月</t>
    <rPh sb="0" eb="2">
      <t>シテイ</t>
    </rPh>
    <rPh sb="2" eb="4">
      <t>コウシン</t>
    </rPh>
    <rPh sb="4" eb="5">
      <t>ツキ</t>
    </rPh>
    <phoneticPr fontId="4"/>
  </si>
  <si>
    <t>事業所の名称</t>
    <rPh sb="0" eb="2">
      <t>ジギョウ</t>
    </rPh>
    <rPh sb="2" eb="3">
      <t>ショ</t>
    </rPh>
    <phoneticPr fontId="4"/>
  </si>
  <si>
    <t>所在地
（区市町村名）</t>
    <rPh sb="0" eb="3">
      <t>ショザイチ</t>
    </rPh>
    <rPh sb="5" eb="7">
      <t>クシ</t>
    </rPh>
    <rPh sb="7" eb="9">
      <t>チョウソン</t>
    </rPh>
    <rPh sb="9" eb="10">
      <t>メイ</t>
    </rPh>
    <phoneticPr fontId="4"/>
  </si>
  <si>
    <r>
      <t>※「申請者確認欄」の該当欄に「○」を付し、提出書類に漏れがないよう確認の上、</t>
    </r>
    <r>
      <rPr>
        <b/>
        <u/>
        <sz val="10"/>
        <rFont val="ＭＳ Ｐ明朝"/>
        <family val="1"/>
        <charset val="128"/>
      </rPr>
      <t>この書面も一緒に提出してください</t>
    </r>
    <r>
      <rPr>
        <sz val="10"/>
        <rFont val="ＭＳ Ｐ明朝"/>
        <family val="1"/>
        <charset val="128"/>
      </rPr>
      <t>。</t>
    </r>
    <rPh sb="21" eb="23">
      <t>テイシュツ</t>
    </rPh>
    <rPh sb="23" eb="25">
      <t>ショルイ</t>
    </rPh>
    <rPh sb="36" eb="37">
      <t>ウエ</t>
    </rPh>
    <rPh sb="40" eb="42">
      <t>ショメン</t>
    </rPh>
    <rPh sb="43" eb="45">
      <t>イッショ</t>
    </rPh>
    <rPh sb="46" eb="48">
      <t>テイシュツ</t>
    </rPh>
    <phoneticPr fontId="4"/>
  </si>
  <si>
    <t>申請書及び添付書類</t>
  </si>
  <si>
    <t>様式名</t>
    <rPh sb="0" eb="2">
      <t>ヨウシキ</t>
    </rPh>
    <rPh sb="2" eb="3">
      <t>メイ</t>
    </rPh>
    <phoneticPr fontId="4"/>
  </si>
  <si>
    <t>申請者
確認欄</t>
    <phoneticPr fontId="4"/>
  </si>
  <si>
    <t>備考</t>
    <rPh sb="0" eb="2">
      <t>ビコウ</t>
    </rPh>
    <phoneticPr fontId="4"/>
  </si>
  <si>
    <t>指定（更新）申請書</t>
    <rPh sb="0" eb="2">
      <t>シテイ</t>
    </rPh>
    <rPh sb="3" eb="5">
      <t>コウシン</t>
    </rPh>
    <rPh sb="6" eb="9">
      <t>シンセイショ</t>
    </rPh>
    <phoneticPr fontId="4"/>
  </si>
  <si>
    <t>第１号様式</t>
    <rPh sb="0" eb="1">
      <t>ダイ</t>
    </rPh>
    <rPh sb="2" eb="3">
      <t>ゴウ</t>
    </rPh>
    <rPh sb="3" eb="5">
      <t>ヨウシキ</t>
    </rPh>
    <phoneticPr fontId="4"/>
  </si>
  <si>
    <t>同封書類に記入・押印して提出</t>
    <rPh sb="0" eb="2">
      <t>ドウフウ</t>
    </rPh>
    <rPh sb="2" eb="4">
      <t>ショルイ</t>
    </rPh>
    <rPh sb="5" eb="7">
      <t>キニュウ</t>
    </rPh>
    <rPh sb="8" eb="10">
      <t>オウイン</t>
    </rPh>
    <rPh sb="12" eb="14">
      <t>テイシュツ</t>
    </rPh>
    <phoneticPr fontId="4"/>
  </si>
  <si>
    <t>障害福祉サービス事業等に係る記載事項</t>
    <rPh sb="0" eb="2">
      <t>ショウガイ</t>
    </rPh>
    <rPh sb="2" eb="4">
      <t>フクシ</t>
    </rPh>
    <rPh sb="8" eb="10">
      <t>ジギョウ</t>
    </rPh>
    <rPh sb="10" eb="11">
      <t>トウ</t>
    </rPh>
    <rPh sb="12" eb="13">
      <t>カカ</t>
    </rPh>
    <rPh sb="14" eb="16">
      <t>キサイ</t>
    </rPh>
    <rPh sb="16" eb="18">
      <t>ジコウ</t>
    </rPh>
    <phoneticPr fontId="4"/>
  </si>
  <si>
    <t>別紙１</t>
    <rPh sb="0" eb="2">
      <t>ベッシ</t>
    </rPh>
    <phoneticPr fontId="4"/>
  </si>
  <si>
    <t>介護給付費等の算定に係る体制等状況一覧</t>
    <rPh sb="0" eb="2">
      <t>カイゴ</t>
    </rPh>
    <rPh sb="2" eb="4">
      <t>キュウフ</t>
    </rPh>
    <rPh sb="4" eb="5">
      <t>ヒ</t>
    </rPh>
    <rPh sb="5" eb="6">
      <t>トウ</t>
    </rPh>
    <rPh sb="7" eb="9">
      <t>サンテイ</t>
    </rPh>
    <rPh sb="10" eb="11">
      <t>カカ</t>
    </rPh>
    <rPh sb="12" eb="15">
      <t>タイセイトウ</t>
    </rPh>
    <rPh sb="15" eb="17">
      <t>ジョウキョウ</t>
    </rPh>
    <rPh sb="17" eb="19">
      <t>イチラン</t>
    </rPh>
    <phoneticPr fontId="4"/>
  </si>
  <si>
    <t>同封書類を確認して提出</t>
    <rPh sb="0" eb="2">
      <t>ドウフウ</t>
    </rPh>
    <rPh sb="2" eb="4">
      <t>ショルイ</t>
    </rPh>
    <rPh sb="5" eb="7">
      <t>カクニン</t>
    </rPh>
    <rPh sb="9" eb="11">
      <t>テイシュツ</t>
    </rPh>
    <phoneticPr fontId="4"/>
  </si>
  <si>
    <r>
      <t>事業所の管理者の経歴書</t>
    </r>
    <r>
      <rPr>
        <sz val="10"/>
        <rFont val="ＭＳ Ｐ明朝"/>
        <family val="1"/>
        <charset val="128"/>
      </rPr>
      <t/>
    </r>
    <rPh sb="0" eb="3">
      <t>ジギョウショ</t>
    </rPh>
    <rPh sb="4" eb="6">
      <t>カンリ</t>
    </rPh>
    <rPh sb="6" eb="7">
      <t>シャ</t>
    </rPh>
    <rPh sb="8" eb="11">
      <t>ケイレキショ</t>
    </rPh>
    <phoneticPr fontId="4"/>
  </si>
  <si>
    <t>参考様式１</t>
    <rPh sb="0" eb="2">
      <t>サンコウ</t>
    </rPh>
    <rPh sb="2" eb="4">
      <t>ヨウシキ</t>
    </rPh>
    <phoneticPr fontId="4"/>
  </si>
  <si>
    <r>
      <t>事業所のサービス管理責任者の経歴書</t>
    </r>
    <r>
      <rPr>
        <sz val="10"/>
        <rFont val="ＭＳ Ｐ明朝"/>
        <family val="1"/>
        <charset val="128"/>
      </rPr>
      <t/>
    </r>
    <rPh sb="0" eb="3">
      <t>ジギョウショ</t>
    </rPh>
    <rPh sb="8" eb="10">
      <t>カンリ</t>
    </rPh>
    <rPh sb="10" eb="12">
      <t>セキニン</t>
    </rPh>
    <rPh sb="12" eb="13">
      <t>シャ</t>
    </rPh>
    <rPh sb="14" eb="17">
      <t>ケイレキショ</t>
    </rPh>
    <phoneticPr fontId="4"/>
  </si>
  <si>
    <t>参考様式2</t>
    <rPh sb="0" eb="2">
      <t>サンコウ</t>
    </rPh>
    <rPh sb="2" eb="4">
      <t>ヨウシキ</t>
    </rPh>
    <phoneticPr fontId="4"/>
  </si>
  <si>
    <t>参考様式3</t>
    <rPh sb="0" eb="2">
      <t>サンコウ</t>
    </rPh>
    <rPh sb="2" eb="4">
      <t>ヨウシキ</t>
    </rPh>
    <phoneticPr fontId="4"/>
  </si>
  <si>
    <t>〔担当者連絡先〕</t>
    <rPh sb="1" eb="4">
      <t>タントウシャ</t>
    </rPh>
    <rPh sb="4" eb="7">
      <t>レンラクサキ</t>
    </rPh>
    <phoneticPr fontId="4"/>
  </si>
  <si>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4"/>
  </si>
  <si>
    <t>担当者名</t>
    <rPh sb="0" eb="3">
      <t>タントウシャ</t>
    </rPh>
    <rPh sb="3" eb="4">
      <t>メイ</t>
    </rPh>
    <phoneticPr fontId="4"/>
  </si>
  <si>
    <t>電　　　話</t>
    <rPh sb="0" eb="1">
      <t>デン</t>
    </rPh>
    <rPh sb="4" eb="5">
      <t>ハナシ</t>
    </rPh>
    <phoneticPr fontId="4"/>
  </si>
  <si>
    <t>F　A　X</t>
    <phoneticPr fontId="4"/>
  </si>
  <si>
    <t>　</t>
    <phoneticPr fontId="4"/>
  </si>
  <si>
    <t>　　　</t>
  </si>
  <si>
    <t>別記</t>
    <rPh sb="0" eb="2">
      <t>ベッキ</t>
    </rPh>
    <phoneticPr fontId="4"/>
  </si>
  <si>
    <t>整理番号</t>
    <rPh sb="0" eb="2">
      <t>セイリ</t>
    </rPh>
    <rPh sb="2" eb="4">
      <t>バンゴウ</t>
    </rPh>
    <phoneticPr fontId="4"/>
  </si>
  <si>
    <t>12XX-00A</t>
    <phoneticPr fontId="4"/>
  </si>
  <si>
    <t>第1号様式（第2条関係）</t>
    <phoneticPr fontId="4"/>
  </si>
  <si>
    <t>受付番号</t>
    <rPh sb="0" eb="2">
      <t>ウケツケ</t>
    </rPh>
    <rPh sb="2" eb="4">
      <t>バンゴウ</t>
    </rPh>
    <phoneticPr fontId="4"/>
  </si>
  <si>
    <t>指定障害福祉サービス事業者</t>
    <rPh sb="0" eb="2">
      <t>シテイ</t>
    </rPh>
    <rPh sb="2" eb="4">
      <t>ショウガイ</t>
    </rPh>
    <rPh sb="4" eb="6">
      <t>フクシ</t>
    </rPh>
    <rPh sb="10" eb="13">
      <t>ジギョウシャ</t>
    </rPh>
    <phoneticPr fontId="4"/>
  </si>
  <si>
    <t>指定障害者支援施設</t>
    <rPh sb="0" eb="1">
      <t>ユビ</t>
    </rPh>
    <rPh sb="1" eb="2">
      <t>サダム</t>
    </rPh>
    <rPh sb="2" eb="3">
      <t>サワ</t>
    </rPh>
    <rPh sb="3" eb="4">
      <t>ガイ</t>
    </rPh>
    <rPh sb="4" eb="5">
      <t>シャ</t>
    </rPh>
    <rPh sb="5" eb="6">
      <t>ササ</t>
    </rPh>
    <rPh sb="6" eb="7">
      <t>エン</t>
    </rPh>
    <rPh sb="7" eb="8">
      <t>シ</t>
    </rPh>
    <rPh sb="8" eb="9">
      <t>セツ</t>
    </rPh>
    <phoneticPr fontId="4"/>
  </si>
  <si>
    <t>　　指定（更新）申請書</t>
    <phoneticPr fontId="4"/>
  </si>
  <si>
    <t>年　　　月　　　日　</t>
    <rPh sb="0" eb="1">
      <t>ネン</t>
    </rPh>
    <rPh sb="4" eb="5">
      <t>ツキ</t>
    </rPh>
    <rPh sb="8" eb="9">
      <t>ニチ</t>
    </rPh>
    <phoneticPr fontId="4"/>
  </si>
  <si>
    <t>指定一般相談支援事業者</t>
    <rPh sb="0" eb="1">
      <t>ユビ</t>
    </rPh>
    <rPh sb="1" eb="2">
      <t>サダム</t>
    </rPh>
    <rPh sb="4" eb="5">
      <t>ソウ</t>
    </rPh>
    <rPh sb="5" eb="6">
      <t>ダン</t>
    </rPh>
    <rPh sb="6" eb="7">
      <t>ササ</t>
    </rPh>
    <rPh sb="7" eb="8">
      <t>エン</t>
    </rPh>
    <rPh sb="8" eb="9">
      <t>コト</t>
    </rPh>
    <rPh sb="9" eb="10">
      <t>ギョウ</t>
    </rPh>
    <rPh sb="10" eb="11">
      <t>シャ</t>
    </rPh>
    <phoneticPr fontId="4"/>
  </si>
  <si>
    <t>　東京都知事　　殿</t>
    <rPh sb="1" eb="4">
      <t>トウキョウト</t>
    </rPh>
    <rPh sb="4" eb="6">
      <t>チジ</t>
    </rPh>
    <rPh sb="8" eb="9">
      <t>トノ</t>
    </rPh>
    <phoneticPr fontId="4"/>
  </si>
  <si>
    <t>所在地</t>
    <rPh sb="0" eb="3">
      <t>ショザイチ</t>
    </rPh>
    <phoneticPr fontId="4"/>
  </si>
  <si>
    <t>申請者</t>
    <rPh sb="0" eb="3">
      <t>シンセイシャ</t>
    </rPh>
    <phoneticPr fontId="4"/>
  </si>
  <si>
    <t>（設置者）</t>
    <rPh sb="1" eb="4">
      <t>セッチシャ</t>
    </rPh>
    <phoneticPr fontId="4"/>
  </si>
  <si>
    <t>名　称</t>
    <rPh sb="0" eb="1">
      <t>ナ</t>
    </rPh>
    <rPh sb="2" eb="3">
      <t>ショウ</t>
    </rPh>
    <phoneticPr fontId="4"/>
  </si>
  <si>
    <t>㊞　</t>
    <phoneticPr fontId="4"/>
  </si>
  <si>
    <t>　障害者の日常生活及び社会生活を総合的に支援するための法律に規定する事業所（施設）に係る指定（更新）を受けたいので、</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30" eb="32">
      <t>キテイ</t>
    </rPh>
    <rPh sb="34" eb="37">
      <t>ジギョウショ</t>
    </rPh>
    <rPh sb="38" eb="40">
      <t>シセツ</t>
    </rPh>
    <rPh sb="42" eb="43">
      <t>カカ</t>
    </rPh>
    <rPh sb="44" eb="46">
      <t>シテイ</t>
    </rPh>
    <rPh sb="47" eb="49">
      <t>コウシン</t>
    </rPh>
    <rPh sb="51" eb="52">
      <t>ウ</t>
    </rPh>
    <phoneticPr fontId="4"/>
  </si>
  <si>
    <t>下記のとおり、関係書類を添えて申請します。</t>
    <phoneticPr fontId="4"/>
  </si>
  <si>
    <t>記</t>
    <rPh sb="0" eb="1">
      <t>キ</t>
    </rPh>
    <phoneticPr fontId="4"/>
  </si>
  <si>
    <t>申請者（設置者）</t>
    <rPh sb="0" eb="1">
      <t>サル</t>
    </rPh>
    <rPh sb="1" eb="2">
      <t>ショウ</t>
    </rPh>
    <rPh sb="2" eb="3">
      <t>シャ</t>
    </rPh>
    <rPh sb="4" eb="5">
      <t>セツ</t>
    </rPh>
    <rPh sb="5" eb="6">
      <t>オキ</t>
    </rPh>
    <rPh sb="6" eb="7">
      <t>シャ</t>
    </rPh>
    <phoneticPr fontId="4"/>
  </si>
  <si>
    <t>フ　　リ　　ガ　　ナ</t>
    <phoneticPr fontId="4"/>
  </si>
  <si>
    <t>　シャカイフクシホウジントウキョウカイゴ</t>
    <phoneticPr fontId="4"/>
  </si>
  <si>
    <t>名　　　　　　　　称</t>
    <rPh sb="0" eb="1">
      <t>メイ</t>
    </rPh>
    <rPh sb="9" eb="10">
      <t>ショウ</t>
    </rPh>
    <phoneticPr fontId="4"/>
  </si>
  <si>
    <t>主たる事務所の所在地</t>
    <rPh sb="0" eb="1">
      <t>シュ</t>
    </rPh>
    <rPh sb="3" eb="6">
      <t>ジムショ</t>
    </rPh>
    <rPh sb="7" eb="10">
      <t>ショザイチ</t>
    </rPh>
    <phoneticPr fontId="4"/>
  </si>
  <si>
    <t>（郵便番号　　１６１　―　００２３　　）</t>
    <rPh sb="1" eb="3">
      <t>ユウビン</t>
    </rPh>
    <rPh sb="3" eb="5">
      <t>バンゴウ</t>
    </rPh>
    <phoneticPr fontId="4"/>
  </si>
  <si>
    <t>　　東京　都道　　新宿　郡・市　　○○　町・村　　１－８－１</t>
    <rPh sb="2" eb="4">
      <t>トウキョウ</t>
    </rPh>
    <rPh sb="5" eb="6">
      <t>ト</t>
    </rPh>
    <rPh sb="6" eb="7">
      <t>ドウ</t>
    </rPh>
    <rPh sb="9" eb="11">
      <t>シンジュク</t>
    </rPh>
    <rPh sb="12" eb="13">
      <t>グン</t>
    </rPh>
    <rPh sb="14" eb="15">
      <t>シ</t>
    </rPh>
    <rPh sb="20" eb="21">
      <t>マチ</t>
    </rPh>
    <rPh sb="22" eb="23">
      <t>ソン</t>
    </rPh>
    <phoneticPr fontId="4"/>
  </si>
  <si>
    <t>　　　　　府県　　　　　区</t>
    <rPh sb="5" eb="7">
      <t>フケン</t>
    </rPh>
    <rPh sb="12" eb="13">
      <t>ク</t>
    </rPh>
    <phoneticPr fontId="4"/>
  </si>
  <si>
    <t>法　人　の　種　別</t>
    <rPh sb="0" eb="1">
      <t>ホウ</t>
    </rPh>
    <rPh sb="2" eb="3">
      <t>ジン</t>
    </rPh>
    <rPh sb="6" eb="7">
      <t>タネ</t>
    </rPh>
    <rPh sb="8" eb="9">
      <t>ベツ</t>
    </rPh>
    <phoneticPr fontId="4"/>
  </si>
  <si>
    <t>　社会福祉法人</t>
    <rPh sb="1" eb="3">
      <t>シャカイ</t>
    </rPh>
    <rPh sb="3" eb="5">
      <t>フクシ</t>
    </rPh>
    <rPh sb="5" eb="7">
      <t>ホウジン</t>
    </rPh>
    <phoneticPr fontId="4"/>
  </si>
  <si>
    <t>法人所轄庁</t>
    <rPh sb="0" eb="2">
      <t>ホウジン</t>
    </rPh>
    <rPh sb="2" eb="5">
      <t>ショカツチョウ</t>
    </rPh>
    <phoneticPr fontId="4"/>
  </si>
  <si>
    <t>　東京都</t>
    <rPh sb="1" eb="4">
      <t>トウキョウト</t>
    </rPh>
    <phoneticPr fontId="4"/>
  </si>
  <si>
    <t>連絡先電話番号</t>
    <rPh sb="0" eb="3">
      <t>レンラクサキ</t>
    </rPh>
    <rPh sb="3" eb="5">
      <t>デンワ</t>
    </rPh>
    <rPh sb="5" eb="7">
      <t>バンゴウ</t>
    </rPh>
    <phoneticPr fontId="4"/>
  </si>
  <si>
    <t>　０３－５３２０－１２１２</t>
    <phoneticPr fontId="4"/>
  </si>
  <si>
    <t>Ｆ Ａ Ｘ 番 号</t>
    <rPh sb="6" eb="7">
      <t>バン</t>
    </rPh>
    <rPh sb="8" eb="9">
      <t>ゴウ</t>
    </rPh>
    <phoneticPr fontId="4"/>
  </si>
  <si>
    <t>代表者の職・氏名</t>
    <rPh sb="0" eb="3">
      <t>ダイヒョウシャ</t>
    </rPh>
    <rPh sb="4" eb="5">
      <t>ショク</t>
    </rPh>
    <rPh sb="6" eb="8">
      <t>シメイ</t>
    </rPh>
    <phoneticPr fontId="4"/>
  </si>
  <si>
    <t>職　　　　　名</t>
    <rPh sb="0" eb="1">
      <t>ショク</t>
    </rPh>
    <rPh sb="6" eb="7">
      <t>メイ</t>
    </rPh>
    <phoneticPr fontId="4"/>
  </si>
  <si>
    <t>　理事長</t>
    <rPh sb="1" eb="4">
      <t>リジチョウ</t>
    </rPh>
    <phoneticPr fontId="4"/>
  </si>
  <si>
    <t>フ　リ　ガ　ナ</t>
    <phoneticPr fontId="4"/>
  </si>
  <si>
    <t>氏　　　　　名</t>
    <rPh sb="0" eb="1">
      <t>シ</t>
    </rPh>
    <rPh sb="6" eb="7">
      <t>メイ</t>
    </rPh>
    <phoneticPr fontId="4"/>
  </si>
  <si>
    <t>代 表 者 の 住 所</t>
    <rPh sb="0" eb="1">
      <t>ダイ</t>
    </rPh>
    <rPh sb="2" eb="3">
      <t>ヒョウ</t>
    </rPh>
    <rPh sb="4" eb="5">
      <t>モノ</t>
    </rPh>
    <rPh sb="8" eb="9">
      <t>ジュウ</t>
    </rPh>
    <rPh sb="10" eb="11">
      <t>トコロ</t>
    </rPh>
    <phoneticPr fontId="4"/>
  </si>
  <si>
    <t>（郵便番号　　１６１　―　００２４　　）</t>
    <rPh sb="1" eb="3">
      <t>ユウビン</t>
    </rPh>
    <rPh sb="3" eb="5">
      <t>バンゴウ</t>
    </rPh>
    <phoneticPr fontId="4"/>
  </si>
  <si>
    <t>　　東京　都道　　新宿　郡・市　○○○　町・村　　３－２－１</t>
    <rPh sb="2" eb="4">
      <t>トウキョウ</t>
    </rPh>
    <rPh sb="5" eb="6">
      <t>ト</t>
    </rPh>
    <rPh sb="6" eb="7">
      <t>ドウ</t>
    </rPh>
    <rPh sb="9" eb="11">
      <t>シンジュク</t>
    </rPh>
    <rPh sb="12" eb="13">
      <t>グン</t>
    </rPh>
    <rPh sb="14" eb="15">
      <t>シ</t>
    </rPh>
    <rPh sb="20" eb="21">
      <t>マチ</t>
    </rPh>
    <rPh sb="22" eb="23">
      <t>ソン</t>
    </rPh>
    <phoneticPr fontId="4"/>
  </si>
  <si>
    <t>指定（更新）を受けようとする事業所・施設の種類</t>
    <rPh sb="0" eb="2">
      <t>シテイ</t>
    </rPh>
    <rPh sb="3" eb="5">
      <t>コウシン</t>
    </rPh>
    <rPh sb="7" eb="8">
      <t>ウ</t>
    </rPh>
    <rPh sb="14" eb="16">
      <t>ジギョウ</t>
    </rPh>
    <rPh sb="16" eb="17">
      <t>ショ</t>
    </rPh>
    <rPh sb="18" eb="20">
      <t>シセツ</t>
    </rPh>
    <rPh sb="21" eb="23">
      <t>シュルイ</t>
    </rPh>
    <phoneticPr fontId="4"/>
  </si>
  <si>
    <t>フ　　リ　　ガ　　ナ</t>
    <phoneticPr fontId="4"/>
  </si>
  <si>
    <t>　シンジュクフクシカイ</t>
    <phoneticPr fontId="4"/>
  </si>
  <si>
    <t>　新宿福祉会</t>
    <rPh sb="1" eb="3">
      <t>シンジュク</t>
    </rPh>
    <rPh sb="3" eb="5">
      <t>フクシ</t>
    </rPh>
    <rPh sb="5" eb="6">
      <t>カイ</t>
    </rPh>
    <phoneticPr fontId="4"/>
  </si>
  <si>
    <t>事業所（施設）の所在地</t>
    <rPh sb="0" eb="3">
      <t>ジギョウショ</t>
    </rPh>
    <rPh sb="4" eb="6">
      <t>シセツ</t>
    </rPh>
    <rPh sb="8" eb="11">
      <t>ショザイチ</t>
    </rPh>
    <phoneticPr fontId="4"/>
  </si>
  <si>
    <t>（郵便番号　　１６０　―　０００８　　）</t>
    <rPh sb="1" eb="3">
      <t>ユウビン</t>
    </rPh>
    <rPh sb="3" eb="5">
      <t>バンゴウ</t>
    </rPh>
    <phoneticPr fontId="4"/>
  </si>
  <si>
    <t>　　東京　都道　　新宿　郡・市　××　町・村　２－３３－１　△△ビル３階</t>
    <rPh sb="2" eb="4">
      <t>トウキョウ</t>
    </rPh>
    <rPh sb="5" eb="6">
      <t>ト</t>
    </rPh>
    <rPh sb="6" eb="7">
      <t>ドウ</t>
    </rPh>
    <rPh sb="9" eb="11">
      <t>シンジュク</t>
    </rPh>
    <rPh sb="12" eb="13">
      <t>グン</t>
    </rPh>
    <rPh sb="14" eb="15">
      <t>シ</t>
    </rPh>
    <rPh sb="19" eb="20">
      <t>マチ</t>
    </rPh>
    <rPh sb="21" eb="22">
      <t>ソン</t>
    </rPh>
    <rPh sb="35" eb="36">
      <t>カイ</t>
    </rPh>
    <phoneticPr fontId="4"/>
  </si>
  <si>
    <t>上記事業所において行う</t>
    <rPh sb="0" eb="2">
      <t>ジョウキ</t>
    </rPh>
    <rPh sb="2" eb="5">
      <t>ジギョウショ</t>
    </rPh>
    <rPh sb="9" eb="10">
      <t>オコナ</t>
    </rPh>
    <phoneticPr fontId="4"/>
  </si>
  <si>
    <t>指定（更新）申請をする事業等の</t>
    <rPh sb="0" eb="2">
      <t>シテイ</t>
    </rPh>
    <rPh sb="3" eb="5">
      <t>コウシン</t>
    </rPh>
    <rPh sb="6" eb="8">
      <t>シンセイ</t>
    </rPh>
    <rPh sb="11" eb="14">
      <t>ジギョウトウ</t>
    </rPh>
    <phoneticPr fontId="4"/>
  </si>
  <si>
    <t>様　　式</t>
    <rPh sb="0" eb="1">
      <t>サマ</t>
    </rPh>
    <rPh sb="3" eb="4">
      <t>シキ</t>
    </rPh>
    <phoneticPr fontId="4"/>
  </si>
  <si>
    <t>指定の有効期間満了日</t>
    <rPh sb="0" eb="2">
      <t>シテイ</t>
    </rPh>
    <rPh sb="3" eb="5">
      <t>ユウコウ</t>
    </rPh>
    <rPh sb="5" eb="7">
      <t>キカン</t>
    </rPh>
    <rPh sb="7" eb="9">
      <t>マンリョウ</t>
    </rPh>
    <rPh sb="9" eb="10">
      <t>ビ</t>
    </rPh>
    <phoneticPr fontId="4"/>
  </si>
  <si>
    <t>備　　考</t>
    <rPh sb="0" eb="1">
      <t>ビ</t>
    </rPh>
    <rPh sb="3" eb="4">
      <t>コウ</t>
    </rPh>
    <phoneticPr fontId="4"/>
  </si>
  <si>
    <t>事業等の種類</t>
    <phoneticPr fontId="4"/>
  </si>
  <si>
    <t>事業開始（予定）年月日</t>
    <rPh sb="0" eb="2">
      <t>ジギョウ</t>
    </rPh>
    <rPh sb="2" eb="4">
      <t>カイシ</t>
    </rPh>
    <rPh sb="5" eb="7">
      <t>ヨテイ</t>
    </rPh>
    <rPh sb="8" eb="11">
      <t>ネンガッピ</t>
    </rPh>
    <phoneticPr fontId="4"/>
  </si>
  <si>
    <t>　指定障害福祉
　サービス　　　</t>
    <rPh sb="1" eb="3">
      <t>シテイ</t>
    </rPh>
    <rPh sb="3" eb="5">
      <t>ショウガイ</t>
    </rPh>
    <rPh sb="5" eb="7">
      <t>フクシ</t>
    </rPh>
    <phoneticPr fontId="4"/>
  </si>
  <si>
    <t>指定障害者支援
施設</t>
    <rPh sb="0" eb="2">
      <t>シテイ</t>
    </rPh>
    <rPh sb="2" eb="5">
      <t>ショウガイシャ</t>
    </rPh>
    <rPh sb="5" eb="7">
      <t>シエン</t>
    </rPh>
    <rPh sb="8" eb="10">
      <t>シセツ</t>
    </rPh>
    <phoneticPr fontId="4"/>
  </si>
  <si>
    <t>指定一般相談支援</t>
    <rPh sb="0" eb="2">
      <t>シテイ</t>
    </rPh>
    <rPh sb="4" eb="6">
      <t>ソウダン</t>
    </rPh>
    <rPh sb="6" eb="8">
      <t>シエン</t>
    </rPh>
    <phoneticPr fontId="4"/>
  </si>
  <si>
    <t>事業所番号</t>
    <rPh sb="0" eb="3">
      <t>ジギョウショ</t>
    </rPh>
    <rPh sb="3" eb="5">
      <t>バンゴウ</t>
    </rPh>
    <phoneticPr fontId="4"/>
  </si>
  <si>
    <t>障害者の日常生活及び社会生活を総合的に支援するための法律において既に指定を受けている場合</t>
    <rPh sb="0" eb="3">
      <t>ショウガイシャ</t>
    </rPh>
    <rPh sb="4" eb="6">
      <t>ニチジョウ</t>
    </rPh>
    <rPh sb="6" eb="8">
      <t>セイカツ</t>
    </rPh>
    <rPh sb="8" eb="9">
      <t>オヨ</t>
    </rPh>
    <rPh sb="10" eb="12">
      <t>シャカイ</t>
    </rPh>
    <rPh sb="12" eb="14">
      <t>セイカツ</t>
    </rPh>
    <rPh sb="15" eb="17">
      <t>ソウゴウ</t>
    </rPh>
    <rPh sb="17" eb="18">
      <t>テキ</t>
    </rPh>
    <rPh sb="19" eb="21">
      <t>シエン</t>
    </rPh>
    <rPh sb="26" eb="28">
      <t>ホウリツ</t>
    </rPh>
    <rPh sb="32" eb="33">
      <t>スデ</t>
    </rPh>
    <rPh sb="34" eb="36">
      <t>シテイ</t>
    </rPh>
    <rPh sb="37" eb="38">
      <t>ウ</t>
    </rPh>
    <rPh sb="42" eb="44">
      <t>バアイ</t>
    </rPh>
    <phoneticPr fontId="4"/>
  </si>
  <si>
    <t>サービスの種類</t>
    <rPh sb="5" eb="7">
      <t>シュルイ</t>
    </rPh>
    <phoneticPr fontId="4"/>
  </si>
  <si>
    <t>　１　「受付番号」欄には記載しないでください。</t>
    <rPh sb="4" eb="6">
      <t>ウケツケ</t>
    </rPh>
    <rPh sb="6" eb="8">
      <t>バンゴウ</t>
    </rPh>
    <rPh sb="9" eb="10">
      <t>ラン</t>
    </rPh>
    <rPh sb="12" eb="14">
      <t>キサイ</t>
    </rPh>
    <phoneticPr fontId="4"/>
  </si>
  <si>
    <t>　２　「法人の種別」欄には、申請者が法人である場合に、「社会福祉法人」「医療法人」「一般社団法人」「一般財団法人」「株式会社」</t>
    <rPh sb="4" eb="6">
      <t>ホウジン</t>
    </rPh>
    <rPh sb="7" eb="9">
      <t>シュベツ</t>
    </rPh>
    <rPh sb="10" eb="11">
      <t>ラン</t>
    </rPh>
    <rPh sb="14" eb="17">
      <t>シンセイシャ</t>
    </rPh>
    <rPh sb="18" eb="20">
      <t>ホウジン</t>
    </rPh>
    <rPh sb="23" eb="25">
      <t>バアイ</t>
    </rPh>
    <rPh sb="28" eb="30">
      <t>シャカイ</t>
    </rPh>
    <rPh sb="30" eb="32">
      <t>フクシ</t>
    </rPh>
    <rPh sb="32" eb="34">
      <t>ホウジン</t>
    </rPh>
    <rPh sb="36" eb="38">
      <t>イリョウ</t>
    </rPh>
    <rPh sb="38" eb="40">
      <t>ホウジン</t>
    </rPh>
    <rPh sb="42" eb="44">
      <t>イッパン</t>
    </rPh>
    <rPh sb="44" eb="46">
      <t>シャダン</t>
    </rPh>
    <rPh sb="46" eb="48">
      <t>ホウジン</t>
    </rPh>
    <rPh sb="50" eb="52">
      <t>イッパン</t>
    </rPh>
    <rPh sb="52" eb="54">
      <t>ザイダン</t>
    </rPh>
    <rPh sb="54" eb="56">
      <t>ホウジン</t>
    </rPh>
    <phoneticPr fontId="4"/>
  </si>
  <si>
    <t>　　等の別を記載してください。</t>
    <rPh sb="2" eb="3">
      <t>トウ</t>
    </rPh>
    <rPh sb="4" eb="5">
      <t>ベツ</t>
    </rPh>
    <rPh sb="6" eb="8">
      <t>キサイ</t>
    </rPh>
    <phoneticPr fontId="4"/>
  </si>
  <si>
    <t>　３　「法人所轄庁」欄には、申請者が認可法人である場合に、その主務官庁の名称を記載してください。</t>
    <rPh sb="4" eb="6">
      <t>ホウジン</t>
    </rPh>
    <rPh sb="6" eb="9">
      <t>ショカツチョウ</t>
    </rPh>
    <rPh sb="10" eb="11">
      <t>ラン</t>
    </rPh>
    <rPh sb="14" eb="17">
      <t>シンセイシャ</t>
    </rPh>
    <rPh sb="18" eb="20">
      <t>ニンカ</t>
    </rPh>
    <rPh sb="20" eb="22">
      <t>ホウジン</t>
    </rPh>
    <rPh sb="25" eb="27">
      <t>バアイ</t>
    </rPh>
    <rPh sb="31" eb="33">
      <t>シュム</t>
    </rPh>
    <rPh sb="33" eb="35">
      <t>カンチョウ</t>
    </rPh>
    <rPh sb="36" eb="38">
      <t>メイショウ</t>
    </rPh>
    <rPh sb="39" eb="41">
      <t>キサイ</t>
    </rPh>
    <phoneticPr fontId="4"/>
  </si>
  <si>
    <t>　４　「上記事業所において行う事業等の種類」欄には、今回申請するものについて事業の種類を記載してください。</t>
    <rPh sb="4" eb="6">
      <t>ジョウキ</t>
    </rPh>
    <rPh sb="6" eb="9">
      <t>ジギョウショ</t>
    </rPh>
    <rPh sb="13" eb="14">
      <t>オコナ</t>
    </rPh>
    <rPh sb="15" eb="17">
      <t>ジギョウ</t>
    </rPh>
    <rPh sb="17" eb="18">
      <t>トウ</t>
    </rPh>
    <rPh sb="19" eb="21">
      <t>シュルイ</t>
    </rPh>
    <rPh sb="22" eb="23">
      <t>ラン</t>
    </rPh>
    <rPh sb="26" eb="28">
      <t>コンカイ</t>
    </rPh>
    <rPh sb="28" eb="30">
      <t>シンセイ</t>
    </rPh>
    <rPh sb="38" eb="40">
      <t>ジギョウ</t>
    </rPh>
    <rPh sb="41" eb="43">
      <t>シュルイ</t>
    </rPh>
    <rPh sb="44" eb="46">
      <t>キサイ</t>
    </rPh>
    <phoneticPr fontId="4"/>
  </si>
  <si>
    <t>　５　「事業所番号」欄には、東京都において既に事業所としての指定を受け、番号が付番されている場合に、その事業所番号を記載</t>
    <rPh sb="4" eb="7">
      <t>ジギョウショ</t>
    </rPh>
    <rPh sb="7" eb="9">
      <t>バンゴウ</t>
    </rPh>
    <rPh sb="10" eb="11">
      <t>ラン</t>
    </rPh>
    <rPh sb="14" eb="16">
      <t>トウキョウ</t>
    </rPh>
    <rPh sb="16" eb="17">
      <t>ト</t>
    </rPh>
    <rPh sb="21" eb="22">
      <t>スデ</t>
    </rPh>
    <rPh sb="23" eb="26">
      <t>ジギョウショ</t>
    </rPh>
    <rPh sb="30" eb="32">
      <t>シテイ</t>
    </rPh>
    <rPh sb="33" eb="34">
      <t>ウ</t>
    </rPh>
    <rPh sb="36" eb="38">
      <t>バンゴウ</t>
    </rPh>
    <rPh sb="39" eb="40">
      <t>フ</t>
    </rPh>
    <rPh sb="40" eb="41">
      <t>バン</t>
    </rPh>
    <rPh sb="46" eb="48">
      <t>バアイ</t>
    </rPh>
    <rPh sb="52" eb="54">
      <t>ジギョウ</t>
    </rPh>
    <phoneticPr fontId="4"/>
  </si>
  <si>
    <t>　　してください。</t>
    <phoneticPr fontId="4"/>
  </si>
  <si>
    <t>　　　複数の番号を有する場合及び他の法律において既に指定を受けている場合は、別紙にその全てを記載してください。</t>
    <phoneticPr fontId="4"/>
  </si>
  <si>
    <t>　６　申請する事業所・施設の事業等の種類に応じて付表を添付してください。</t>
  </si>
  <si>
    <t>別紙１　障害福祉サービス事業等に係る記載事項</t>
    <rPh sb="0" eb="2">
      <t>ベッシ</t>
    </rPh>
    <rPh sb="4" eb="6">
      <t>ショウガイ</t>
    </rPh>
    <rPh sb="6" eb="8">
      <t>フクシ</t>
    </rPh>
    <rPh sb="12" eb="14">
      <t>ジギョウ</t>
    </rPh>
    <rPh sb="14" eb="15">
      <t>トウ</t>
    </rPh>
    <rPh sb="16" eb="17">
      <t>カカ</t>
    </rPh>
    <rPh sb="18" eb="20">
      <t>キサイ</t>
    </rPh>
    <rPh sb="20" eb="22">
      <t>ジコウ</t>
    </rPh>
    <phoneticPr fontId="4"/>
  </si>
  <si>
    <r>
      <t>1</t>
    </r>
    <r>
      <rPr>
        <sz val="11"/>
        <color theme="1"/>
        <rFont val="ＭＳ Ｐゴシック"/>
        <family val="2"/>
        <scheme val="minor"/>
      </rPr>
      <t>2</t>
    </r>
    <r>
      <rPr>
        <sz val="11"/>
        <rFont val="ＭＳ Ｐゴシック"/>
        <family val="3"/>
        <charset val="128"/>
      </rPr>
      <t>XX</t>
    </r>
    <r>
      <rPr>
        <sz val="11"/>
        <color theme="1"/>
        <rFont val="ＭＳ Ｐゴシック"/>
        <family val="2"/>
        <scheme val="minor"/>
      </rPr>
      <t>-00A</t>
    </r>
    <phoneticPr fontId="4"/>
  </si>
  <si>
    <t>フリガナ</t>
    <phoneticPr fontId="4"/>
  </si>
  <si>
    <t>　シンジュクフクシカイ</t>
    <phoneticPr fontId="4"/>
  </si>
  <si>
    <t>事業所</t>
    <rPh sb="0" eb="3">
      <t>ジギョウショ</t>
    </rPh>
    <phoneticPr fontId="4"/>
  </si>
  <si>
    <t>名　　称</t>
    <rPh sb="0" eb="1">
      <t>メイ</t>
    </rPh>
    <rPh sb="3" eb="4">
      <t>ショウ</t>
    </rPh>
    <phoneticPr fontId="4"/>
  </si>
  <si>
    <t>　新宿福祉会</t>
    <rPh sb="3" eb="5">
      <t>フクシ</t>
    </rPh>
    <rPh sb="5" eb="6">
      <t>カイ</t>
    </rPh>
    <phoneticPr fontId="4"/>
  </si>
  <si>
    <t>（郵便番号　　１６０　―　０００８　　）</t>
  </si>
  <si>
    <t>　　東京都新宿区××　２－３３－１　△△ビル３階</t>
    <rPh sb="7" eb="8">
      <t>ク</t>
    </rPh>
    <phoneticPr fontId="4"/>
  </si>
  <si>
    <t>連 絡 先</t>
    <rPh sb="0" eb="1">
      <t>レン</t>
    </rPh>
    <rPh sb="2" eb="3">
      <t>ラク</t>
    </rPh>
    <rPh sb="4" eb="5">
      <t>サキ</t>
    </rPh>
    <phoneticPr fontId="4"/>
  </si>
  <si>
    <t>電話番号</t>
    <rPh sb="0" eb="2">
      <t>デンワ</t>
    </rPh>
    <rPh sb="2" eb="4">
      <t>バンゴウ</t>
    </rPh>
    <phoneticPr fontId="4"/>
  </si>
  <si>
    <t>０３－５３２０－１２●●</t>
    <phoneticPr fontId="4"/>
  </si>
  <si>
    <t>ＦＡＸ番号</t>
    <rPh sb="3" eb="5">
      <t>バンゴウ</t>
    </rPh>
    <phoneticPr fontId="4"/>
  </si>
  <si>
    <t>０３－５３２０－１２▲▲</t>
    <phoneticPr fontId="4"/>
  </si>
  <si>
    <t>役員等の氏名、生年月日、及び住所</t>
    <rPh sb="2" eb="3">
      <t>トウ</t>
    </rPh>
    <phoneticPr fontId="4"/>
  </si>
  <si>
    <t>別紙「参考様式　役員等名簿」のとおり</t>
    <rPh sb="10" eb="11">
      <t>トウ</t>
    </rPh>
    <phoneticPr fontId="4"/>
  </si>
  <si>
    <t>その他</t>
  </si>
  <si>
    <r>
      <t>１　当法人が指定の更新を申請する障害福祉サービス事業について、障害者の日常生活及び社会生活を総合的に支援するための法律第３６条第３項各号に該当
　しないことを誓約します</t>
    </r>
    <r>
      <rPr>
        <b/>
        <i/>
        <sz val="9.5"/>
        <rFont val="ＭＳ ゴシック"/>
        <family val="3"/>
        <charset val="128"/>
      </rPr>
      <t>（</t>
    </r>
    <r>
      <rPr>
        <b/>
        <i/>
        <u/>
        <sz val="9.5"/>
        <rFont val="ＭＳ ゴシック"/>
        <family val="3"/>
        <charset val="128"/>
      </rPr>
      <t>下記条文参照</t>
    </r>
    <r>
      <rPr>
        <b/>
        <i/>
        <sz val="9.5"/>
        <rFont val="ＭＳ ゴシック"/>
        <family val="3"/>
        <charset val="128"/>
      </rPr>
      <t>）</t>
    </r>
    <r>
      <rPr>
        <sz val="9.5"/>
        <rFont val="ＭＳ ゴシック"/>
        <family val="3"/>
        <charset val="128"/>
      </rPr>
      <t>。</t>
    </r>
    <rPh sb="24" eb="26">
      <t>ジギョウ</t>
    </rPh>
    <phoneticPr fontId="4"/>
  </si>
  <si>
    <r>
      <t>２　当法人が指定の更新を申請する障害福祉サービス事業に係る以下の項目について、</t>
    </r>
    <r>
      <rPr>
        <b/>
        <i/>
        <u/>
        <sz val="10"/>
        <rFont val="ＭＳ ゴシック"/>
        <family val="3"/>
        <charset val="128"/>
      </rPr>
      <t>既に届け出た内容に変更がない</t>
    </r>
    <r>
      <rPr>
        <sz val="9.5"/>
        <rFont val="ＭＳ ゴシック"/>
        <family val="3"/>
        <charset val="128"/>
      </rPr>
      <t>ことを誓約します。</t>
    </r>
    <phoneticPr fontId="4"/>
  </si>
  <si>
    <t>(１)　申請者の定款、寄附行為等及びその登記事項証明書又は条例等</t>
  </si>
  <si>
    <t>(２)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4"/>
  </si>
  <si>
    <t>(３)　運営規程</t>
    <rPh sb="4" eb="8">
      <t>ウンエイキテイ</t>
    </rPh>
    <phoneticPr fontId="4"/>
  </si>
  <si>
    <t>(４)　利用者又はその家族からの苦情を解決するために講ずる措置の概要</t>
    <phoneticPr fontId="4"/>
  </si>
  <si>
    <t>(５)　協力医療機関の名称及び診療科名並びに当該協力医療機関との契約の内容</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7">
      <t>ナイヨウ</t>
    </rPh>
    <phoneticPr fontId="4"/>
  </si>
  <si>
    <t>(６)　関係機関との連携その他適切な支援体制の概要</t>
    <rPh sb="4" eb="6">
      <t>カンケイ</t>
    </rPh>
    <rPh sb="6" eb="8">
      <t>キカン</t>
    </rPh>
    <rPh sb="10" eb="12">
      <t>レンケイ</t>
    </rPh>
    <rPh sb="14" eb="15">
      <t>ホカ</t>
    </rPh>
    <rPh sb="15" eb="17">
      <t>テキセツ</t>
    </rPh>
    <rPh sb="18" eb="20">
      <t>シエン</t>
    </rPh>
    <rPh sb="20" eb="22">
      <t>タイセイ</t>
    </rPh>
    <rPh sb="23" eb="25">
      <t>ガイヨウ</t>
    </rPh>
    <phoneticPr fontId="4"/>
  </si>
  <si>
    <t>【障害者の日常生活及び社会生活を総合的に支援するための法律第３６条第３項各号の規定】</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29" eb="30">
      <t>ダイ</t>
    </rPh>
    <rPh sb="32" eb="33">
      <t>ジョウ</t>
    </rPh>
    <rPh sb="33" eb="34">
      <t>ダイ</t>
    </rPh>
    <rPh sb="35" eb="36">
      <t>コウ</t>
    </rPh>
    <rPh sb="36" eb="38">
      <t>カクゴウ</t>
    </rPh>
    <rPh sb="39" eb="41">
      <t>キテイ</t>
    </rPh>
    <phoneticPr fontId="4"/>
  </si>
  <si>
    <t>申請者が都道府県の条例で定める者(※）でないとき。</t>
    <rPh sb="0" eb="3">
      <t>シンセイシャ</t>
    </rPh>
    <rPh sb="4" eb="8">
      <t>トドウフケン</t>
    </rPh>
    <rPh sb="9" eb="11">
      <t>ジョウレイ</t>
    </rPh>
    <rPh sb="12" eb="13">
      <t>サダ</t>
    </rPh>
    <rPh sb="15" eb="16">
      <t>モノ</t>
    </rPh>
    <phoneticPr fontId="4"/>
  </si>
  <si>
    <t>　（※）「法人」を指す。ただし、療養介護、病院又は診療所で行われる短期入所については適用されない。</t>
    <rPh sb="5" eb="7">
      <t>ホウジン</t>
    </rPh>
    <rPh sb="9" eb="10">
      <t>サ</t>
    </rPh>
    <rPh sb="16" eb="18">
      <t>リョウヨウ</t>
    </rPh>
    <rPh sb="18" eb="20">
      <t>カイゴ</t>
    </rPh>
    <rPh sb="21" eb="23">
      <t>ビョウイン</t>
    </rPh>
    <rPh sb="23" eb="24">
      <t>マタ</t>
    </rPh>
    <rPh sb="25" eb="28">
      <t>シンリョウジョ</t>
    </rPh>
    <rPh sb="29" eb="30">
      <t>オコナ</t>
    </rPh>
    <rPh sb="33" eb="35">
      <t>タンキ</t>
    </rPh>
    <rPh sb="35" eb="37">
      <t>ニュウショ</t>
    </rPh>
    <rPh sb="42" eb="44">
      <t>テキヨウ</t>
    </rPh>
    <phoneticPr fontId="4"/>
  </si>
  <si>
    <t>当該申請に係るサービス事業所の従業者の知識及び技能並びに人員が、第４３条第１項の都道府県の条例で定める基準を満たしていないとき。</t>
    <rPh sb="0" eb="2">
      <t>トウガイ</t>
    </rPh>
    <rPh sb="2" eb="4">
      <t>シンセイ</t>
    </rPh>
    <rPh sb="5" eb="6">
      <t>カカ</t>
    </rPh>
    <rPh sb="11" eb="14">
      <t>ジギョウショ</t>
    </rPh>
    <rPh sb="15" eb="18">
      <t>ジュウギョウシャ</t>
    </rPh>
    <rPh sb="19" eb="21">
      <t>チシキ</t>
    </rPh>
    <rPh sb="21" eb="22">
      <t>オヨ</t>
    </rPh>
    <rPh sb="23" eb="25">
      <t>ギノウ</t>
    </rPh>
    <rPh sb="25" eb="26">
      <t>ナラ</t>
    </rPh>
    <rPh sb="28" eb="30">
      <t>ジンイン</t>
    </rPh>
    <rPh sb="32" eb="33">
      <t>ダイ</t>
    </rPh>
    <rPh sb="35" eb="36">
      <t>ジョウ</t>
    </rPh>
    <rPh sb="36" eb="37">
      <t>ダイ</t>
    </rPh>
    <rPh sb="38" eb="39">
      <t>コウ</t>
    </rPh>
    <rPh sb="40" eb="44">
      <t>トドウフケン</t>
    </rPh>
    <rPh sb="45" eb="47">
      <t>ジョウレイ</t>
    </rPh>
    <rPh sb="48" eb="49">
      <t>サダ</t>
    </rPh>
    <rPh sb="51" eb="53">
      <t>キジュン</t>
    </rPh>
    <rPh sb="54" eb="55">
      <t>ミ</t>
    </rPh>
    <phoneticPr fontId="4"/>
  </si>
  <si>
    <t>申請者が、第４３条第２項の都道府県の条例で定める指定障害福祉サービスの事業の設備及び運営に関する基準に従って適正な障害福祉サービス事業の運営をすることができないと認められるとき。</t>
    <rPh sb="0" eb="3">
      <t>シンセイシャ</t>
    </rPh>
    <rPh sb="5" eb="6">
      <t>ダイ</t>
    </rPh>
    <rPh sb="8" eb="9">
      <t>ジョウ</t>
    </rPh>
    <rPh sb="9" eb="10">
      <t>ダイ</t>
    </rPh>
    <rPh sb="11" eb="12">
      <t>コウ</t>
    </rPh>
    <rPh sb="13" eb="17">
      <t>トドウフケン</t>
    </rPh>
    <rPh sb="18" eb="20">
      <t>ジョウレイ</t>
    </rPh>
    <rPh sb="21" eb="22">
      <t>サダ</t>
    </rPh>
    <rPh sb="24" eb="26">
      <t>シテイ</t>
    </rPh>
    <rPh sb="26" eb="28">
      <t>ショウガイ</t>
    </rPh>
    <rPh sb="28" eb="30">
      <t>フクシ</t>
    </rPh>
    <rPh sb="35" eb="37">
      <t>ジギョウ</t>
    </rPh>
    <rPh sb="38" eb="40">
      <t>セツビ</t>
    </rPh>
    <rPh sb="40" eb="41">
      <t>オヨ</t>
    </rPh>
    <rPh sb="42" eb="44">
      <t>ウンエイ</t>
    </rPh>
    <rPh sb="45" eb="46">
      <t>カン</t>
    </rPh>
    <rPh sb="48" eb="50">
      <t>キジュン</t>
    </rPh>
    <rPh sb="51" eb="52">
      <t>シタガ</t>
    </rPh>
    <rPh sb="54" eb="56">
      <t>テキセイ</t>
    </rPh>
    <rPh sb="57" eb="59">
      <t>ショウガイ</t>
    </rPh>
    <rPh sb="59" eb="61">
      <t>フクシ</t>
    </rPh>
    <rPh sb="65" eb="67">
      <t>ジギョウ</t>
    </rPh>
    <rPh sb="68" eb="70">
      <t>ウンエイ</t>
    </rPh>
    <rPh sb="81" eb="82">
      <t>ミト</t>
    </rPh>
    <phoneticPr fontId="4"/>
  </si>
  <si>
    <t>申請者が、労働に関する法律の規定であって政令で定めるもの（※）により罰金の刑に処され、その執行を終わり、又は執行を受けることがなくなるまでの者であるとき。</t>
    <rPh sb="0" eb="3">
      <t>シンセイシャ</t>
    </rPh>
    <rPh sb="5" eb="7">
      <t>ロウドウ</t>
    </rPh>
    <rPh sb="8" eb="9">
      <t>カン</t>
    </rPh>
    <rPh sb="11" eb="13">
      <t>ホウリツ</t>
    </rPh>
    <rPh sb="14" eb="16">
      <t>キテイ</t>
    </rPh>
    <rPh sb="20" eb="22">
      <t>セイレイ</t>
    </rPh>
    <rPh sb="23" eb="24">
      <t>サダ</t>
    </rPh>
    <rPh sb="34" eb="36">
      <t>バッキン</t>
    </rPh>
    <rPh sb="37" eb="38">
      <t>ケイ</t>
    </rPh>
    <rPh sb="39" eb="40">
      <t>ショ</t>
    </rPh>
    <rPh sb="45" eb="47">
      <t>シッコウ</t>
    </rPh>
    <rPh sb="48" eb="49">
      <t>オ</t>
    </rPh>
    <rPh sb="52" eb="53">
      <t>マタ</t>
    </rPh>
    <rPh sb="54" eb="56">
      <t>シッコウ</t>
    </rPh>
    <rPh sb="57" eb="58">
      <t>ウ</t>
    </rPh>
    <rPh sb="70" eb="71">
      <t>モノ</t>
    </rPh>
    <phoneticPr fontId="4"/>
  </si>
  <si>
    <t>申請者が、法人で、その役員等のうちに第４号から第６号まで又は第８号から前号までのいずれかに該当する者のあるものであるとき。</t>
    <rPh sb="18" eb="19">
      <t>ダイ</t>
    </rPh>
    <rPh sb="20" eb="21">
      <t>ゴウ</t>
    </rPh>
    <rPh sb="23" eb="24">
      <t>ダイ</t>
    </rPh>
    <rPh sb="25" eb="26">
      <t>ゴウ</t>
    </rPh>
    <rPh sb="28" eb="29">
      <t>マタ</t>
    </rPh>
    <rPh sb="30" eb="31">
      <t>ダイ</t>
    </rPh>
    <rPh sb="32" eb="33">
      <t>ゴウ</t>
    </rPh>
    <rPh sb="35" eb="36">
      <t>ゼン</t>
    </rPh>
    <rPh sb="36" eb="37">
      <t>ゴウ</t>
    </rPh>
    <phoneticPr fontId="4"/>
  </si>
  <si>
    <t>申請者が、法人でない者で、その管理者が第４号から第６号まで又は第８号から第１１号までのいずれかに該当する者であるとき。</t>
    <rPh sb="10" eb="11">
      <t>モノ</t>
    </rPh>
    <rPh sb="15" eb="18">
      <t>カンリシャ</t>
    </rPh>
    <rPh sb="19" eb="20">
      <t>ダイ</t>
    </rPh>
    <rPh sb="21" eb="22">
      <t>ゴウ</t>
    </rPh>
    <rPh sb="24" eb="25">
      <t>ダイ</t>
    </rPh>
    <rPh sb="26" eb="27">
      <t>ゴウ</t>
    </rPh>
    <rPh sb="29" eb="30">
      <t>マタ</t>
    </rPh>
    <rPh sb="31" eb="32">
      <t>ダイ</t>
    </rPh>
    <rPh sb="33" eb="34">
      <t>ゴウ</t>
    </rPh>
    <rPh sb="36" eb="37">
      <t>ダイ</t>
    </rPh>
    <rPh sb="39" eb="40">
      <t>ゴウ</t>
    </rPh>
    <phoneticPr fontId="4"/>
  </si>
  <si>
    <t>（参考様式１）</t>
    <rPh sb="1" eb="3">
      <t>サンコウ</t>
    </rPh>
    <rPh sb="3" eb="5">
      <t>ヨウシキ</t>
    </rPh>
    <phoneticPr fontId="4"/>
  </si>
  <si>
    <t>管理者経歴書</t>
    <rPh sb="0" eb="3">
      <t>カンリシャ</t>
    </rPh>
    <rPh sb="3" eb="6">
      <t>ケイレキショ</t>
    </rPh>
    <phoneticPr fontId="4"/>
  </si>
  <si>
    <t>事業所の名称</t>
    <rPh sb="0" eb="3">
      <t>ジギョウショ</t>
    </rPh>
    <rPh sb="4" eb="6">
      <t>メイショウ</t>
    </rPh>
    <phoneticPr fontId="4"/>
  </si>
  <si>
    <t>生年月日</t>
    <rPh sb="0" eb="2">
      <t>セイネン</t>
    </rPh>
    <rPh sb="2" eb="4">
      <t>ガッピ</t>
    </rPh>
    <phoneticPr fontId="4"/>
  </si>
  <si>
    <t>住所</t>
    <rPh sb="0" eb="2">
      <t>ジュウショ</t>
    </rPh>
    <phoneticPr fontId="4"/>
  </si>
  <si>
    <t>主な職歴等</t>
    <rPh sb="0" eb="1">
      <t>オモ</t>
    </rPh>
    <rPh sb="2" eb="4">
      <t>ショクレキ</t>
    </rPh>
    <rPh sb="4" eb="5">
      <t>トウ</t>
    </rPh>
    <phoneticPr fontId="4"/>
  </si>
  <si>
    <t>年　月　～　年　月</t>
    <rPh sb="0" eb="1">
      <t>ネン</t>
    </rPh>
    <rPh sb="2" eb="3">
      <t>ガツ</t>
    </rPh>
    <rPh sb="6" eb="7">
      <t>ネン</t>
    </rPh>
    <rPh sb="8" eb="9">
      <t>ガツ</t>
    </rPh>
    <phoneticPr fontId="4"/>
  </si>
  <si>
    <t>勤務先等</t>
    <rPh sb="0" eb="2">
      <t>キンム</t>
    </rPh>
    <rPh sb="2" eb="3">
      <t>サキ</t>
    </rPh>
    <rPh sb="3" eb="4">
      <t>トウ</t>
    </rPh>
    <phoneticPr fontId="4"/>
  </si>
  <si>
    <t>職務内容</t>
    <rPh sb="0" eb="2">
      <t>ショクム</t>
    </rPh>
    <rPh sb="2" eb="4">
      <t>ナイヨウ</t>
    </rPh>
    <phoneticPr fontId="4"/>
  </si>
  <si>
    <t>職務に関連する資格</t>
    <rPh sb="0" eb="2">
      <t>ショクム</t>
    </rPh>
    <rPh sb="3" eb="5">
      <t>カンレン</t>
    </rPh>
    <rPh sb="7" eb="9">
      <t>シカク</t>
    </rPh>
    <phoneticPr fontId="4"/>
  </si>
  <si>
    <t>資格の種類</t>
    <rPh sb="0" eb="2">
      <t>シカク</t>
    </rPh>
    <rPh sb="3" eb="5">
      <t>シュルイ</t>
    </rPh>
    <phoneticPr fontId="4"/>
  </si>
  <si>
    <t>資格取得年月日</t>
    <rPh sb="0" eb="2">
      <t>シカク</t>
    </rPh>
    <rPh sb="2" eb="4">
      <t>シュトク</t>
    </rPh>
    <rPh sb="4" eb="7">
      <t>ネンガッピ</t>
    </rPh>
    <phoneticPr fontId="4"/>
  </si>
  <si>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4"/>
  </si>
  <si>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4"/>
  </si>
  <si>
    <t>グループホーム東京</t>
    <rPh sb="7" eb="9">
      <t>トウキョウ</t>
    </rPh>
    <phoneticPr fontId="4"/>
  </si>
  <si>
    <t>ｻﾄｳ　ｲﾁﾛｳ</t>
    <phoneticPr fontId="4"/>
  </si>
  <si>
    <r>
      <rPr>
        <sz val="11"/>
        <color indexed="10"/>
        <rFont val="HGｺﾞｼｯｸM"/>
        <family val="3"/>
        <charset val="128"/>
      </rPr>
      <t>昭和○○</t>
    </r>
    <r>
      <rPr>
        <sz val="11"/>
        <rFont val="HGｺﾞｼｯｸM"/>
        <family val="3"/>
        <charset val="128"/>
      </rPr>
      <t>年</t>
    </r>
    <r>
      <rPr>
        <sz val="11"/>
        <color indexed="10"/>
        <rFont val="HGｺﾞｼｯｸM"/>
        <family val="3"/>
        <charset val="128"/>
      </rPr>
      <t>　○</t>
    </r>
    <r>
      <rPr>
        <sz val="11"/>
        <rFont val="HGｺﾞｼｯｸM"/>
        <family val="3"/>
        <charset val="128"/>
      </rPr>
      <t>月</t>
    </r>
    <r>
      <rPr>
        <sz val="11"/>
        <color indexed="10"/>
        <rFont val="HGｺﾞｼｯｸM"/>
        <family val="3"/>
        <charset val="128"/>
      </rPr>
      <t>　○</t>
    </r>
    <r>
      <rPr>
        <sz val="11"/>
        <rFont val="HGｺﾞｼｯｸM"/>
        <family val="3"/>
        <charset val="128"/>
      </rPr>
      <t>日</t>
    </r>
    <rPh sb="0" eb="2">
      <t>ショウワ</t>
    </rPh>
    <rPh sb="4" eb="5">
      <t>ネン</t>
    </rPh>
    <rPh sb="7" eb="8">
      <t>ガツ</t>
    </rPh>
    <rPh sb="10" eb="11">
      <t>ヒ</t>
    </rPh>
    <phoneticPr fontId="4"/>
  </si>
  <si>
    <t>佐藤　一郎</t>
    <rPh sb="0" eb="2">
      <t>サトウ</t>
    </rPh>
    <rPh sb="3" eb="5">
      <t>イチロウ</t>
    </rPh>
    <phoneticPr fontId="4"/>
  </si>
  <si>
    <r>
      <t>（郵便番号</t>
    </r>
    <r>
      <rPr>
        <sz val="11"/>
        <color indexed="10"/>
        <rFont val="HGｺﾞｼｯｸM"/>
        <family val="3"/>
        <charset val="128"/>
      </rPr>
      <t>○○○</t>
    </r>
    <r>
      <rPr>
        <sz val="11"/>
        <rFont val="HGｺﾞｼｯｸM"/>
        <family val="3"/>
        <charset val="128"/>
      </rPr>
      <t>－</t>
    </r>
    <r>
      <rPr>
        <sz val="11"/>
        <color indexed="10"/>
        <rFont val="HGｺﾞｼｯｸM"/>
        <family val="3"/>
        <charset val="128"/>
      </rPr>
      <t>○○○○</t>
    </r>
    <r>
      <rPr>
        <sz val="11"/>
        <rFont val="HGｺﾞｼｯｸM"/>
        <family val="3"/>
        <charset val="128"/>
      </rPr>
      <t>）
　</t>
    </r>
    <r>
      <rPr>
        <sz val="11"/>
        <color indexed="10"/>
        <rFont val="HGｺﾞｼｯｸM"/>
        <family val="3"/>
        <charset val="128"/>
      </rPr>
      <t>東京都新宿区西新宿○－○－○</t>
    </r>
    <rPh sb="1" eb="3">
      <t>ユウビン</t>
    </rPh>
    <rPh sb="3" eb="5">
      <t>バンゴウ</t>
    </rPh>
    <rPh sb="16" eb="19">
      <t>トウキョウト</t>
    </rPh>
    <rPh sb="19" eb="22">
      <t>シンジュクク</t>
    </rPh>
    <rPh sb="22" eb="25">
      <t>ニシシンジュク</t>
    </rPh>
    <phoneticPr fontId="4"/>
  </si>
  <si>
    <t>０３－○○○○－○○○○</t>
    <phoneticPr fontId="4"/>
  </si>
  <si>
    <t>平成3年4月～平成20年3月</t>
    <rPh sb="0" eb="2">
      <t>ヘイセイ</t>
    </rPh>
    <rPh sb="3" eb="4">
      <t>ネン</t>
    </rPh>
    <rPh sb="5" eb="6">
      <t>ガツ</t>
    </rPh>
    <rPh sb="7" eb="9">
      <t>ヘイセイ</t>
    </rPh>
    <rPh sb="11" eb="12">
      <t>ネン</t>
    </rPh>
    <rPh sb="13" eb="14">
      <t>ガツ</t>
    </rPh>
    <phoneticPr fontId="4"/>
  </si>
  <si>
    <t>社会福祉法人○○会　○○園</t>
    <rPh sb="0" eb="2">
      <t>シャカイ</t>
    </rPh>
    <rPh sb="2" eb="4">
      <t>フクシ</t>
    </rPh>
    <rPh sb="4" eb="6">
      <t>ホウジン</t>
    </rPh>
    <rPh sb="8" eb="9">
      <t>カイ</t>
    </rPh>
    <rPh sb="12" eb="13">
      <t>エン</t>
    </rPh>
    <phoneticPr fontId="4"/>
  </si>
  <si>
    <t>指導員（直接支援業務）</t>
    <rPh sb="0" eb="3">
      <t>シドウイン</t>
    </rPh>
    <rPh sb="4" eb="6">
      <t>チョクセツ</t>
    </rPh>
    <rPh sb="6" eb="8">
      <t>シエン</t>
    </rPh>
    <rPh sb="8" eb="10">
      <t>ギョウム</t>
    </rPh>
    <phoneticPr fontId="4"/>
  </si>
  <si>
    <t>（知的障害者授産施設）</t>
    <rPh sb="1" eb="3">
      <t>チテキ</t>
    </rPh>
    <rPh sb="3" eb="6">
      <t>ショウガイシャ</t>
    </rPh>
    <rPh sb="6" eb="8">
      <t>ジュサン</t>
    </rPh>
    <rPh sb="8" eb="10">
      <t>シセツ</t>
    </rPh>
    <phoneticPr fontId="4"/>
  </si>
  <si>
    <t>平成18年4月～平成20年3月</t>
    <rPh sb="0" eb="2">
      <t>ヘイセイ</t>
    </rPh>
    <rPh sb="4" eb="5">
      <t>ネン</t>
    </rPh>
    <rPh sb="6" eb="7">
      <t>ガツ</t>
    </rPh>
    <rPh sb="8" eb="10">
      <t>ヘイセイ</t>
    </rPh>
    <rPh sb="12" eb="13">
      <t>ネン</t>
    </rPh>
    <rPh sb="14" eb="15">
      <t>ガツ</t>
    </rPh>
    <phoneticPr fontId="4"/>
  </si>
  <si>
    <t>社会福祉法人○○会</t>
    <rPh sb="0" eb="2">
      <t>シャカイ</t>
    </rPh>
    <rPh sb="2" eb="4">
      <t>フクシ</t>
    </rPh>
    <rPh sb="4" eb="6">
      <t>ホウジン</t>
    </rPh>
    <rPh sb="8" eb="9">
      <t>カイ</t>
    </rPh>
    <phoneticPr fontId="4"/>
  </si>
  <si>
    <t>世話人（直接支援業務）</t>
    <rPh sb="0" eb="2">
      <t>セワ</t>
    </rPh>
    <rPh sb="2" eb="3">
      <t>ニン</t>
    </rPh>
    <rPh sb="4" eb="6">
      <t>チョクセツ</t>
    </rPh>
    <rPh sb="6" eb="8">
      <t>シエン</t>
    </rPh>
    <rPh sb="8" eb="10">
      <t>ギョウム</t>
    </rPh>
    <phoneticPr fontId="4"/>
  </si>
  <si>
    <t>　グループホーム○○</t>
    <phoneticPr fontId="4"/>
  </si>
  <si>
    <t>※施設と兼務</t>
    <rPh sb="1" eb="3">
      <t>シセツ</t>
    </rPh>
    <rPh sb="4" eb="6">
      <t>ケンム</t>
    </rPh>
    <phoneticPr fontId="4"/>
  </si>
  <si>
    <t>(共同生活援助）</t>
    <rPh sb="1" eb="3">
      <t>キョウドウ</t>
    </rPh>
    <rPh sb="3" eb="5">
      <t>セイカツ</t>
    </rPh>
    <rPh sb="5" eb="7">
      <t>エンジョ</t>
    </rPh>
    <phoneticPr fontId="4"/>
  </si>
  <si>
    <t>平成20年4月～平成28年5月</t>
    <rPh sb="0" eb="2">
      <t>ヘイセイ</t>
    </rPh>
    <rPh sb="4" eb="5">
      <t>ネン</t>
    </rPh>
    <rPh sb="6" eb="7">
      <t>ガツ</t>
    </rPh>
    <rPh sb="8" eb="10">
      <t>ヘイセイ</t>
    </rPh>
    <rPh sb="12" eb="13">
      <t>ネン</t>
    </rPh>
    <rPh sb="14" eb="15">
      <t>ガツ</t>
    </rPh>
    <phoneticPr fontId="4"/>
  </si>
  <si>
    <t>　グループホーム東京</t>
    <rPh sb="8" eb="10">
      <t>トウキョウ</t>
    </rPh>
    <phoneticPr fontId="4"/>
  </si>
  <si>
    <t>平成28年6月～</t>
    <rPh sb="0" eb="2">
      <t>ヘイセイ</t>
    </rPh>
    <rPh sb="4" eb="5">
      <t>ネン</t>
    </rPh>
    <rPh sb="6" eb="7">
      <t>ガツ</t>
    </rPh>
    <phoneticPr fontId="4"/>
  </si>
  <si>
    <t>管理者兼サービス管理責任者</t>
    <rPh sb="0" eb="3">
      <t>カンリシャ</t>
    </rPh>
    <rPh sb="3" eb="4">
      <t>ケン</t>
    </rPh>
    <rPh sb="8" eb="10">
      <t>カンリ</t>
    </rPh>
    <rPh sb="10" eb="12">
      <t>セキニン</t>
    </rPh>
    <rPh sb="12" eb="13">
      <t>シャ</t>
    </rPh>
    <phoneticPr fontId="4"/>
  </si>
  <si>
    <t>社会福祉士</t>
    <rPh sb="0" eb="2">
      <t>シャカイ</t>
    </rPh>
    <rPh sb="2" eb="4">
      <t>フクシ</t>
    </rPh>
    <rPh sb="4" eb="5">
      <t>シ</t>
    </rPh>
    <phoneticPr fontId="4"/>
  </si>
  <si>
    <t>平成○○年○月○日</t>
    <rPh sb="0" eb="2">
      <t>ヘイセイ</t>
    </rPh>
    <rPh sb="4" eb="5">
      <t>ネン</t>
    </rPh>
    <rPh sb="6" eb="7">
      <t>ガツ</t>
    </rPh>
    <rPh sb="8" eb="9">
      <t>ニチ</t>
    </rPh>
    <phoneticPr fontId="4"/>
  </si>
  <si>
    <r>
      <t xml:space="preserve">備考（研修等の受講の状況等）
</t>
    </r>
    <r>
      <rPr>
        <sz val="11"/>
        <color indexed="10"/>
        <rFont val="HGｺﾞｼｯｸM"/>
        <family val="3"/>
        <charset val="128"/>
      </rPr>
      <t>サービス管理責任者研修（第3分野）　平成19年11月受講
相談支援従事者研修（2日間課程）　　平成19年10月受講</t>
    </r>
    <rPh sb="0" eb="2">
      <t>ビコウ</t>
    </rPh>
    <rPh sb="3" eb="5">
      <t>ケンシュウ</t>
    </rPh>
    <rPh sb="5" eb="6">
      <t>トウ</t>
    </rPh>
    <rPh sb="7" eb="9">
      <t>ジュコウ</t>
    </rPh>
    <rPh sb="10" eb="12">
      <t>ジョウキョウ</t>
    </rPh>
    <rPh sb="12" eb="13">
      <t>トウ</t>
    </rPh>
    <rPh sb="19" eb="21">
      <t>カンリ</t>
    </rPh>
    <rPh sb="21" eb="23">
      <t>セキニン</t>
    </rPh>
    <rPh sb="23" eb="24">
      <t>シャ</t>
    </rPh>
    <rPh sb="24" eb="26">
      <t>ケンシュウ</t>
    </rPh>
    <rPh sb="27" eb="28">
      <t>ダイ</t>
    </rPh>
    <rPh sb="29" eb="31">
      <t>ブンヤ</t>
    </rPh>
    <rPh sb="33" eb="35">
      <t>ヘイセイ</t>
    </rPh>
    <rPh sb="37" eb="38">
      <t>ネン</t>
    </rPh>
    <rPh sb="40" eb="41">
      <t>ガツ</t>
    </rPh>
    <rPh sb="41" eb="43">
      <t>ジュコウ</t>
    </rPh>
    <rPh sb="44" eb="46">
      <t>ソウダン</t>
    </rPh>
    <rPh sb="46" eb="48">
      <t>シエン</t>
    </rPh>
    <rPh sb="48" eb="51">
      <t>ジュウジシャ</t>
    </rPh>
    <rPh sb="51" eb="53">
      <t>ケンシュウ</t>
    </rPh>
    <rPh sb="55" eb="57">
      <t>カカン</t>
    </rPh>
    <rPh sb="57" eb="59">
      <t>カテイ</t>
    </rPh>
    <rPh sb="62" eb="64">
      <t>ヘイセイ</t>
    </rPh>
    <rPh sb="66" eb="67">
      <t>ネン</t>
    </rPh>
    <rPh sb="69" eb="70">
      <t>ガツ</t>
    </rPh>
    <rPh sb="70" eb="72">
      <t>ジュコウ</t>
    </rPh>
    <phoneticPr fontId="4"/>
  </si>
  <si>
    <t>　　　記載してください。</t>
    <phoneticPr fontId="4"/>
  </si>
  <si>
    <t>（参考様式２）</t>
    <rPh sb="1" eb="3">
      <t>サンコウ</t>
    </rPh>
    <rPh sb="3" eb="5">
      <t>ヨウシキ</t>
    </rPh>
    <phoneticPr fontId="4"/>
  </si>
  <si>
    <t>サービス管理責任者経歴書</t>
    <rPh sb="4" eb="6">
      <t>カンリ</t>
    </rPh>
    <rPh sb="6" eb="8">
      <t>セキニン</t>
    </rPh>
    <rPh sb="8" eb="9">
      <t>シャ</t>
    </rPh>
    <rPh sb="9" eb="12">
      <t>ケイレキショ</t>
    </rPh>
    <phoneticPr fontId="4"/>
  </si>
  <si>
    <t>　　　記載してください。</t>
    <phoneticPr fontId="4"/>
  </si>
  <si>
    <t>フリガナ</t>
    <phoneticPr fontId="4"/>
  </si>
  <si>
    <t>ｽｽﾞｷ　ｼﾞﾛｳ</t>
    <phoneticPr fontId="4"/>
  </si>
  <si>
    <t>鈴木　次郎</t>
    <rPh sb="0" eb="2">
      <t>スズキ</t>
    </rPh>
    <rPh sb="3" eb="5">
      <t>ジロウ</t>
    </rPh>
    <phoneticPr fontId="4"/>
  </si>
  <si>
    <t>０３－○○○○－○○○○</t>
    <phoneticPr fontId="4"/>
  </si>
  <si>
    <t>平成16年4月～平成18年3月</t>
    <rPh sb="0" eb="2">
      <t>ヘイセイ</t>
    </rPh>
    <rPh sb="4" eb="5">
      <t>ネン</t>
    </rPh>
    <rPh sb="6" eb="7">
      <t>ガツ</t>
    </rPh>
    <rPh sb="8" eb="10">
      <t>ヘイセイ</t>
    </rPh>
    <rPh sb="12" eb="13">
      <t>ネン</t>
    </rPh>
    <rPh sb="14" eb="15">
      <t>ガツ</t>
    </rPh>
    <phoneticPr fontId="4"/>
  </si>
  <si>
    <t>平成18年4月～平成28年5月</t>
    <rPh sb="0" eb="2">
      <t>ヘイセイ</t>
    </rPh>
    <rPh sb="4" eb="5">
      <t>ネン</t>
    </rPh>
    <rPh sb="6" eb="7">
      <t>ガツ</t>
    </rPh>
    <rPh sb="8" eb="10">
      <t>ヘイセイ</t>
    </rPh>
    <rPh sb="12" eb="13">
      <t>ネン</t>
    </rPh>
    <rPh sb="14" eb="15">
      <t>ガツ</t>
    </rPh>
    <phoneticPr fontId="4"/>
  </si>
  <si>
    <t>　グループホーム○○</t>
    <phoneticPr fontId="4"/>
  </si>
  <si>
    <t>兼世話人</t>
    <rPh sb="0" eb="1">
      <t>ケン</t>
    </rPh>
    <rPh sb="1" eb="3">
      <t>セワ</t>
    </rPh>
    <rPh sb="3" eb="4">
      <t>ニン</t>
    </rPh>
    <phoneticPr fontId="4"/>
  </si>
  <si>
    <r>
      <t xml:space="preserve">備考（研修等の受講の状況等）
</t>
    </r>
    <r>
      <rPr>
        <sz val="11"/>
        <color indexed="10"/>
        <rFont val="HGｺﾞｼｯｸM"/>
        <family val="3"/>
        <charset val="128"/>
      </rPr>
      <t>サービス管理責任者研修（第3分野）　平成27年11月受講
相談支援従事者研修（2日間課程）　　平成27年10月受講</t>
    </r>
    <rPh sb="0" eb="2">
      <t>ビコウ</t>
    </rPh>
    <rPh sb="3" eb="5">
      <t>ケンシュウ</t>
    </rPh>
    <rPh sb="5" eb="6">
      <t>トウ</t>
    </rPh>
    <rPh sb="7" eb="9">
      <t>ジュコウ</t>
    </rPh>
    <rPh sb="10" eb="12">
      <t>ジョウキョウ</t>
    </rPh>
    <rPh sb="12" eb="13">
      <t>トウ</t>
    </rPh>
    <rPh sb="19" eb="21">
      <t>カンリ</t>
    </rPh>
    <rPh sb="21" eb="23">
      <t>セキニン</t>
    </rPh>
    <rPh sb="23" eb="24">
      <t>シャ</t>
    </rPh>
    <rPh sb="24" eb="26">
      <t>ケンシュウ</t>
    </rPh>
    <rPh sb="27" eb="28">
      <t>ダイ</t>
    </rPh>
    <rPh sb="29" eb="31">
      <t>ブンヤ</t>
    </rPh>
    <rPh sb="33" eb="35">
      <t>ヘイセイ</t>
    </rPh>
    <rPh sb="37" eb="38">
      <t>ネン</t>
    </rPh>
    <rPh sb="40" eb="41">
      <t>ガツ</t>
    </rPh>
    <rPh sb="41" eb="43">
      <t>ジュコウ</t>
    </rPh>
    <rPh sb="44" eb="46">
      <t>ソウダン</t>
    </rPh>
    <rPh sb="46" eb="48">
      <t>シエン</t>
    </rPh>
    <rPh sb="48" eb="51">
      <t>ジュウジシャ</t>
    </rPh>
    <rPh sb="51" eb="53">
      <t>ケンシュウ</t>
    </rPh>
    <rPh sb="55" eb="57">
      <t>カカン</t>
    </rPh>
    <rPh sb="57" eb="59">
      <t>カテイ</t>
    </rPh>
    <rPh sb="62" eb="64">
      <t>ヘイセイ</t>
    </rPh>
    <rPh sb="66" eb="67">
      <t>ネン</t>
    </rPh>
    <rPh sb="69" eb="70">
      <t>ガツ</t>
    </rPh>
    <rPh sb="70" eb="72">
      <t>ジュコウ</t>
    </rPh>
    <phoneticPr fontId="4"/>
  </si>
  <si>
    <t>（参考様式３）</t>
    <rPh sb="1" eb="3">
      <t>サンコウ</t>
    </rPh>
    <rPh sb="3" eb="5">
      <t>ヨウシキ</t>
    </rPh>
    <phoneticPr fontId="4"/>
  </si>
  <si>
    <t>〒　　－　</t>
    <phoneticPr fontId="4"/>
  </si>
  <si>
    <t>氏　　　名</t>
    <rPh sb="0" eb="1">
      <t>シ</t>
    </rPh>
    <rPh sb="4" eb="5">
      <t>メイ</t>
    </rPh>
    <phoneticPr fontId="4"/>
  </si>
  <si>
    <t>住　　　　　　　　　所</t>
    <rPh sb="0" eb="1">
      <t>ジュウ</t>
    </rPh>
    <rPh sb="10" eb="11">
      <t>ショ</t>
    </rPh>
    <phoneticPr fontId="4"/>
  </si>
  <si>
    <t>自宅tel.</t>
    <rPh sb="0" eb="2">
      <t>ジタク</t>
    </rPh>
    <phoneticPr fontId="4"/>
  </si>
  <si>
    <t>自宅fax.</t>
    <rPh sb="0" eb="2">
      <t>ジタク</t>
    </rPh>
    <phoneticPr fontId="4"/>
  </si>
  <si>
    <t>　年　月　日</t>
    <rPh sb="1" eb="2">
      <t>トシ</t>
    </rPh>
    <rPh sb="3" eb="4">
      <t>ツキ</t>
    </rPh>
    <rPh sb="5" eb="6">
      <t>ヒ</t>
    </rPh>
    <phoneticPr fontId="4"/>
  </si>
  <si>
    <r>
      <t>　東京都障害者サービス情報
　（http://www.shougaifukushi.metro.tokyo.jp/Lib/LibDspList.php?catid=015-007）
　</t>
    </r>
    <r>
      <rPr>
        <sz val="9"/>
        <rFont val="ＭＳ Ｐ明朝"/>
        <family val="1"/>
        <charset val="128"/>
      </rPr>
      <t>（トップページ＞書式ライブラリ＞A【共同生活援助（グループホーム）】指定申請書・変更届等＞７　指定更新に係る書式等）</t>
    </r>
    <rPh sb="1" eb="4">
      <t>トウキョウト</t>
    </rPh>
    <rPh sb="4" eb="7">
      <t>ショウガイシャ</t>
    </rPh>
    <rPh sb="11" eb="13">
      <t>ジョウホウ</t>
    </rPh>
    <rPh sb="126" eb="128">
      <t>シテイ</t>
    </rPh>
    <rPh sb="128" eb="131">
      <t>シンセイショ</t>
    </rPh>
    <rPh sb="132" eb="135">
      <t>ヘンコウトドケ</t>
    </rPh>
    <rPh sb="135" eb="136">
      <t>トウ</t>
    </rPh>
    <phoneticPr fontId="4"/>
  </si>
  <si>
    <t>佐藤　一郎</t>
    <rPh sb="0" eb="2">
      <t>サトウ</t>
    </rPh>
    <rPh sb="3" eb="5">
      <t>イチロウ</t>
    </rPh>
    <phoneticPr fontId="3"/>
  </si>
  <si>
    <t>東京都新宿区西東京○－○－○</t>
    <rPh sb="0" eb="3">
      <t>トウキョウト</t>
    </rPh>
    <rPh sb="3" eb="6">
      <t>シンジュクク</t>
    </rPh>
    <rPh sb="6" eb="9">
      <t>ニシトウキョウ</t>
    </rPh>
    <phoneticPr fontId="3"/>
  </si>
  <si>
    <t>　　　記載してください。</t>
    <phoneticPr fontId="4"/>
  </si>
  <si>
    <t>備考（研修等の受講の状況等）</t>
    <rPh sb="0" eb="2">
      <t>ビコウ</t>
    </rPh>
    <rPh sb="3" eb="5">
      <t>ケンシュウ</t>
    </rPh>
    <rPh sb="5" eb="6">
      <t>トウ</t>
    </rPh>
    <rPh sb="7" eb="9">
      <t>ジュコウ</t>
    </rPh>
    <rPh sb="10" eb="12">
      <t>ジョウキョウ</t>
    </rPh>
    <rPh sb="12" eb="13">
      <t>トウ</t>
    </rPh>
    <phoneticPr fontId="4"/>
  </si>
  <si>
    <t>（郵便番号　　　－　　　）</t>
    <rPh sb="1" eb="3">
      <t>ユウビン</t>
    </rPh>
    <rPh sb="3" eb="5">
      <t>バンゴウ</t>
    </rPh>
    <phoneticPr fontId="4"/>
  </si>
  <si>
    <t>　　年　　月　　日</t>
    <rPh sb="2" eb="3">
      <t>ネン</t>
    </rPh>
    <rPh sb="5" eb="6">
      <t>ガツ</t>
    </rPh>
    <rPh sb="8" eb="9">
      <t>ヒ</t>
    </rPh>
    <phoneticPr fontId="4"/>
  </si>
  <si>
    <t>フリガナ</t>
    <phoneticPr fontId="4"/>
  </si>
  <si>
    <t>フリガナ</t>
    <phoneticPr fontId="4"/>
  </si>
  <si>
    <t>　　　記載してください。</t>
    <phoneticPr fontId="4"/>
  </si>
  <si>
    <t>（ ふりがな ）</t>
    <phoneticPr fontId="4"/>
  </si>
  <si>
    <t>生年月日</t>
    <phoneticPr fontId="4"/>
  </si>
  <si>
    <t>〒　　－　</t>
    <phoneticPr fontId="4"/>
  </si>
  <si>
    <t>役職名・呼称</t>
    <phoneticPr fontId="4"/>
  </si>
  <si>
    <t>　福 祉 　 一 郎</t>
    <phoneticPr fontId="4"/>
  </si>
  <si>
    <t>　社会福祉法人東京介護</t>
    <phoneticPr fontId="4"/>
  </si>
  <si>
    <t>役員名簿</t>
    <rPh sb="0" eb="2">
      <t>ヤクイン</t>
    </rPh>
    <rPh sb="2" eb="4">
      <t>メイボ</t>
    </rPh>
    <phoneticPr fontId="4"/>
  </si>
  <si>
    <t>役　員　名　簿</t>
    <rPh sb="0" eb="1">
      <t>エキ</t>
    </rPh>
    <rPh sb="2" eb="3">
      <t>イン</t>
    </rPh>
    <rPh sb="4" eb="5">
      <t>メイ</t>
    </rPh>
    <rPh sb="6" eb="7">
      <t>ボ</t>
    </rPh>
    <phoneticPr fontId="4"/>
  </si>
  <si>
    <t>理事長</t>
    <rPh sb="0" eb="3">
      <t>リジチョウ</t>
    </rPh>
    <phoneticPr fontId="3"/>
  </si>
  <si>
    <t xml:space="preserve">  　　年　　月　指定更新</t>
    <rPh sb="4" eb="5">
      <t>ネン</t>
    </rPh>
    <rPh sb="7" eb="8">
      <t>ガツ</t>
    </rPh>
    <rPh sb="9" eb="11">
      <t>シテイ</t>
    </rPh>
    <rPh sb="11" eb="13">
      <t>コウシン</t>
    </rPh>
    <phoneticPr fontId="4"/>
  </si>
  <si>
    <t>※申請される際には、事業所保管用として事前に提出書類一式のコピーをとっておくようにしてください。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phoneticPr fontId="4"/>
  </si>
  <si>
    <t>※ 参考様式については、下記URLから書式をダウンロードしてお使いください。</t>
    <rPh sb="2" eb="4">
      <t>サンコウ</t>
    </rPh>
    <rPh sb="4" eb="6">
      <t>ヨウシキ</t>
    </rPh>
    <rPh sb="12" eb="14">
      <t>カキ</t>
    </rPh>
    <rPh sb="19" eb="21">
      <t>ショシキ</t>
    </rPh>
    <rPh sb="31" eb="32">
      <t>ツカ</t>
    </rPh>
    <phoneticPr fontId="4"/>
  </si>
  <si>
    <t>共同生活援助</t>
    <phoneticPr fontId="3"/>
  </si>
  <si>
    <t xml:space="preserve">(日本産業規格Ａ列４番) </t>
    <rPh sb="3" eb="5">
      <t>サンギョウ</t>
    </rPh>
    <phoneticPr fontId="4"/>
  </si>
  <si>
    <t>１</t>
    <phoneticPr fontId="4"/>
  </si>
  <si>
    <t>２</t>
    <phoneticPr fontId="4"/>
  </si>
  <si>
    <t>３</t>
    <phoneticPr fontId="4"/>
  </si>
  <si>
    <t>４</t>
    <phoneticPr fontId="4"/>
  </si>
  <si>
    <t>申請者が、禁錮以上の刑に処せられ、その執行を終わり、又は執行を受けることがなくなるまでの者であるとき。</t>
    <phoneticPr fontId="4"/>
  </si>
  <si>
    <t>５</t>
    <phoneticPr fontId="4"/>
  </si>
  <si>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4"/>
  </si>
  <si>
    <t>（※）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擁護者に対する支援等に関する法律、子ども・子育て支援法、国家戦略特別区域法（第１２条の５第１５項及び第１７項から第１９項）、公認心理師法、民間あっせん機関による養子縁組のあっせんに係る児童の保護等に関する法律</t>
    <phoneticPr fontId="4"/>
  </si>
  <si>
    <t>５の２</t>
    <phoneticPr fontId="4"/>
  </si>
  <si>
    <t>（※）労働基準法：第１１７条、第１１８条第１項（同法第６条及び第５６条の規定に係る部分に限る。）、第１１９条（同法第１６条、第１７条、第１８条第１項及び第３７条の規定に係る部分に限る。）及び第１２０条（同法第１８条第７項及び第２３条から第２７条までの規定に係る部分に限る。）の規定並びにこれらの規定に係る同法第１２１条の規定（これらの規定が労働者派遣事業の適正な運営の確保及び派遣労働者の保護等に関する法律（昭和６０年法律第８８号）第４４条（第４項を除く。）の規定により適用される場合を含む。）　　　　　　　　　　　　　　　　　　　　　　　　　　　　　　　　　　　　　　　　　　　　　　　　　　　　　　　</t>
    <rPh sb="3" eb="5">
      <t>ロウドウ</t>
    </rPh>
    <rPh sb="5" eb="8">
      <t>キジュンホウ</t>
    </rPh>
    <rPh sb="9" eb="10">
      <t>ダイ</t>
    </rPh>
    <rPh sb="13" eb="14">
      <t>ジョウ</t>
    </rPh>
    <rPh sb="15" eb="16">
      <t>ダイ</t>
    </rPh>
    <rPh sb="19" eb="20">
      <t>ジョウ</t>
    </rPh>
    <rPh sb="20" eb="21">
      <t>ダイ</t>
    </rPh>
    <rPh sb="22" eb="23">
      <t>コウ</t>
    </rPh>
    <rPh sb="24" eb="26">
      <t>ドウホウ</t>
    </rPh>
    <rPh sb="26" eb="27">
      <t>ダイ</t>
    </rPh>
    <rPh sb="28" eb="29">
      <t>ジョウ</t>
    </rPh>
    <rPh sb="29" eb="30">
      <t>オヨ</t>
    </rPh>
    <rPh sb="31" eb="32">
      <t>ダイ</t>
    </rPh>
    <rPh sb="34" eb="35">
      <t>ジョウ</t>
    </rPh>
    <rPh sb="36" eb="38">
      <t>キテイ</t>
    </rPh>
    <rPh sb="39" eb="40">
      <t>カカ</t>
    </rPh>
    <rPh sb="41" eb="43">
      <t>ブブン</t>
    </rPh>
    <rPh sb="44" eb="45">
      <t>カギ</t>
    </rPh>
    <rPh sb="49" eb="50">
      <t>ダイ</t>
    </rPh>
    <rPh sb="53" eb="54">
      <t>ジョウ</t>
    </rPh>
    <rPh sb="55" eb="57">
      <t>ドウホウ</t>
    </rPh>
    <rPh sb="57" eb="58">
      <t>ダイ</t>
    </rPh>
    <rPh sb="60" eb="61">
      <t>ジョウ</t>
    </rPh>
    <rPh sb="62" eb="63">
      <t>ダイ</t>
    </rPh>
    <rPh sb="65" eb="66">
      <t>ジョウ</t>
    </rPh>
    <rPh sb="67" eb="68">
      <t>ダイ</t>
    </rPh>
    <rPh sb="70" eb="71">
      <t>ジョウ</t>
    </rPh>
    <rPh sb="71" eb="72">
      <t>ダイ</t>
    </rPh>
    <rPh sb="73" eb="74">
      <t>コウ</t>
    </rPh>
    <rPh sb="74" eb="75">
      <t>オヨ</t>
    </rPh>
    <rPh sb="76" eb="77">
      <t>ダイ</t>
    </rPh>
    <rPh sb="79" eb="80">
      <t>ジョウ</t>
    </rPh>
    <rPh sb="81" eb="83">
      <t>キテイ</t>
    </rPh>
    <rPh sb="84" eb="85">
      <t>カカ</t>
    </rPh>
    <rPh sb="86" eb="88">
      <t>ブブン</t>
    </rPh>
    <rPh sb="89" eb="90">
      <t>カギ</t>
    </rPh>
    <rPh sb="93" eb="94">
      <t>オヨ</t>
    </rPh>
    <rPh sb="95" eb="96">
      <t>ダイ</t>
    </rPh>
    <rPh sb="99" eb="100">
      <t>ジョウ</t>
    </rPh>
    <rPh sb="101" eb="103">
      <t>ドウホウ</t>
    </rPh>
    <rPh sb="103" eb="104">
      <t>ダイ</t>
    </rPh>
    <rPh sb="106" eb="107">
      <t>ジョウ</t>
    </rPh>
    <rPh sb="107" eb="108">
      <t>ダイ</t>
    </rPh>
    <rPh sb="109" eb="110">
      <t>コウ</t>
    </rPh>
    <rPh sb="110" eb="111">
      <t>オヨ</t>
    </rPh>
    <rPh sb="112" eb="113">
      <t>ダイ</t>
    </rPh>
    <rPh sb="115" eb="116">
      <t>ジョウ</t>
    </rPh>
    <rPh sb="118" eb="119">
      <t>ダイ</t>
    </rPh>
    <rPh sb="121" eb="122">
      <t>ジョウ</t>
    </rPh>
    <rPh sb="125" eb="127">
      <t>キテイ</t>
    </rPh>
    <rPh sb="128" eb="129">
      <t>カカ</t>
    </rPh>
    <rPh sb="130" eb="132">
      <t>ブブン</t>
    </rPh>
    <rPh sb="133" eb="134">
      <t>カギ</t>
    </rPh>
    <rPh sb="140" eb="141">
      <t>ナラ</t>
    </rPh>
    <rPh sb="150" eb="151">
      <t>カカ</t>
    </rPh>
    <rPh sb="154" eb="155">
      <t>ダイ</t>
    </rPh>
    <rPh sb="158" eb="159">
      <t>ジョウ</t>
    </rPh>
    <rPh sb="160" eb="162">
      <t>キテイ</t>
    </rPh>
    <rPh sb="167" eb="169">
      <t>キテイ</t>
    </rPh>
    <rPh sb="170" eb="173">
      <t>ロウドウシャ</t>
    </rPh>
    <rPh sb="173" eb="175">
      <t>ハケン</t>
    </rPh>
    <rPh sb="175" eb="177">
      <t>ジギョウ</t>
    </rPh>
    <rPh sb="178" eb="180">
      <t>テキセイ</t>
    </rPh>
    <rPh sb="186" eb="187">
      <t>オヨ</t>
    </rPh>
    <rPh sb="194" eb="197">
      <t>ホゴトウ</t>
    </rPh>
    <rPh sb="198" eb="199">
      <t>カン</t>
    </rPh>
    <rPh sb="201" eb="203">
      <t>ホウリツ</t>
    </rPh>
    <rPh sb="204" eb="206">
      <t>ショウワ</t>
    </rPh>
    <rPh sb="208" eb="209">
      <t>ネン</t>
    </rPh>
    <rPh sb="209" eb="211">
      <t>ホウリツ</t>
    </rPh>
    <rPh sb="211" eb="212">
      <t>ダイ</t>
    </rPh>
    <rPh sb="214" eb="215">
      <t>ゴウ</t>
    </rPh>
    <rPh sb="216" eb="217">
      <t>ダイ</t>
    </rPh>
    <rPh sb="219" eb="220">
      <t>ジョウ</t>
    </rPh>
    <rPh sb="221" eb="222">
      <t>ダイ</t>
    </rPh>
    <rPh sb="223" eb="224">
      <t>コウ</t>
    </rPh>
    <rPh sb="225" eb="226">
      <t>ノゾ</t>
    </rPh>
    <rPh sb="230" eb="232">
      <t>キテイ</t>
    </rPh>
    <rPh sb="240" eb="242">
      <t>バアイ</t>
    </rPh>
    <rPh sb="243" eb="244">
      <t>フク</t>
    </rPh>
    <phoneticPr fontId="4"/>
  </si>
  <si>
    <t>　　最低賃金法：第４０条の規定及び同条の規定に係る同法第４２条の規定
　　賃金の支払の確保等に関する法律：第１８条の規定及び同条の規定に係る同法第２０条の規定　　　　　　　　　　　　　　　　　　　　　　　　　　　　　　　　　　　　　　　　　　　　　　　　　　　　　　　　　　　　　　　　　　　　　　　</t>
    <phoneticPr fontId="4"/>
  </si>
  <si>
    <t xml:space="preserve">
６</t>
    <phoneticPr fontId="4"/>
  </si>
  <si>
    <t>申請者が、第５０条第１項（同条第３項において準用する場合を含む。以下この項において同じ。）、第５１条の２９第１項若しくは第２項又は第７６条の３第６項の規定により指定を取り消され、その取消しの日から起算して５年を経過しない者（当該指定を取り消された者が法人である場合においては、当該取消しの処分に係る行政手続法（平成５年法律第８８号）第１５条の規定による通知があった日前６０日以内に当該法人の役員又はそのサービス事業所を管理する者その他の政令で定める使用人（以下「役員等」という。）であった者で当該取消しの日から起算して５年を経過しないものを含み、当該指定を取り消された者が法人でない場合においては、当該通知があった日前６０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4" type="Hiragana" alignment="distributed"/>
  </si>
  <si>
    <t xml:space="preserve">
７</t>
    <phoneticPr fontId="4"/>
  </si>
  <si>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５０条第１項、第５１条の２９第１項若しくは第２項又は第７６条の３第６項の規定により指定を取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4"/>
  </si>
  <si>
    <t xml:space="preserve">
８</t>
    <phoneticPr fontId="4"/>
  </si>
  <si>
    <t>申請者が、第５０条第１項、第５１条の２９第１項若しくは第２項又は第７６条の３第６項の規定による指定の取消しの処分に係る行政手続法第１５条の規定による通知があった日から当該処分をする日又は処分をしないことを決定する日までの間に第４６条第２項又は第５１条の２５の第２項若しくは第４項の規定による事業の廃止の届出をした者（当該事業の廃止について相当の理由がある者を除く。）で、当該届出の日から起算して５年を経過しないものであるとき。</t>
    <phoneticPr fontId="4"/>
  </si>
  <si>
    <t xml:space="preserve">
９</t>
    <phoneticPr fontId="4"/>
  </si>
  <si>
    <t>申請者が、第４８条第１項（同条第３項において準用する場合を含む。）又は第５１条の２７第１項若しくは第２項の規定による検査が行われた日から聴聞決定予定日（当該検査の結果に基づき第５０条第１項又は第５１条の２９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１０日以内に特定の日を通知した場合における当該特定の日をいう。）までの間に第４６条第２項又は第５１条の２５第２項若しくは第４項の規定による事業の廃止の届出をした者（当該事業の廃止について相当の理由がある者を除く。）で、当該届出日から起算して５年を経過していないものであるとき。</t>
    <rPh sb="0" eb="3">
      <t>シンセイシャ</t>
    </rPh>
    <rPh sb="5" eb="6">
      <t>ダイ</t>
    </rPh>
    <rPh sb="8" eb="9">
      <t>ジョウ</t>
    </rPh>
    <rPh sb="9" eb="10">
      <t>ダイ</t>
    </rPh>
    <rPh sb="11" eb="12">
      <t>コウ</t>
    </rPh>
    <rPh sb="173" eb="177">
      <t>トドウフケン</t>
    </rPh>
    <rPh sb="177" eb="179">
      <t>チジ</t>
    </rPh>
    <rPh sb="180" eb="182">
      <t>トウガイ</t>
    </rPh>
    <rPh sb="182" eb="184">
      <t>シンセイ</t>
    </rPh>
    <rPh sb="184" eb="185">
      <t>シャ</t>
    </rPh>
    <rPh sb="186" eb="188">
      <t>トウガイ</t>
    </rPh>
    <rPh sb="188" eb="190">
      <t>ケンサ</t>
    </rPh>
    <rPh sb="191" eb="192">
      <t>オコナ</t>
    </rPh>
    <rPh sb="195" eb="196">
      <t>ヒ</t>
    </rPh>
    <rPh sb="200" eb="201">
      <t>ヒ</t>
    </rPh>
    <rPh sb="201" eb="203">
      <t>イナイ</t>
    </rPh>
    <rPh sb="204" eb="206">
      <t>トクテイ</t>
    </rPh>
    <rPh sb="207" eb="208">
      <t>ヒ</t>
    </rPh>
    <rPh sb="209" eb="211">
      <t>ツウチ</t>
    </rPh>
    <rPh sb="213" eb="215">
      <t>バアイ</t>
    </rPh>
    <rPh sb="219" eb="221">
      <t>トウガイ</t>
    </rPh>
    <rPh sb="233" eb="234">
      <t>アイダ</t>
    </rPh>
    <rPh sb="235" eb="236">
      <t>ダイ</t>
    </rPh>
    <rPh sb="238" eb="239">
      <t>ジョウ</t>
    </rPh>
    <rPh sb="239" eb="240">
      <t>ダイ</t>
    </rPh>
    <rPh sb="241" eb="242">
      <t>コウ</t>
    </rPh>
    <rPh sb="242" eb="243">
      <t>マタ</t>
    </rPh>
    <rPh sb="244" eb="245">
      <t>ダイ</t>
    </rPh>
    <rPh sb="247" eb="248">
      <t>ジョウ</t>
    </rPh>
    <rPh sb="251" eb="252">
      <t>ダイ</t>
    </rPh>
    <rPh sb="253" eb="254">
      <t>コウ</t>
    </rPh>
    <rPh sb="254" eb="255">
      <t>モ</t>
    </rPh>
    <rPh sb="258" eb="259">
      <t>ダイ</t>
    </rPh>
    <rPh sb="260" eb="261">
      <t>コウ</t>
    </rPh>
    <rPh sb="262" eb="264">
      <t>キテイ</t>
    </rPh>
    <rPh sb="267" eb="269">
      <t>ジギョウ</t>
    </rPh>
    <rPh sb="270" eb="272">
      <t>ハイシ</t>
    </rPh>
    <rPh sb="273" eb="274">
      <t>トドケ</t>
    </rPh>
    <rPh sb="274" eb="275">
      <t>デ</t>
    </rPh>
    <rPh sb="278" eb="279">
      <t>モノ</t>
    </rPh>
    <rPh sb="280" eb="282">
      <t>トウガイ</t>
    </rPh>
    <rPh sb="282" eb="284">
      <t>ジギョウ</t>
    </rPh>
    <rPh sb="285" eb="287">
      <t>ハイシ</t>
    </rPh>
    <rPh sb="291" eb="293">
      <t>ソウトウ</t>
    </rPh>
    <rPh sb="294" eb="296">
      <t>リユウ</t>
    </rPh>
    <rPh sb="299" eb="300">
      <t>モノ</t>
    </rPh>
    <rPh sb="301" eb="302">
      <t>ノゾ</t>
    </rPh>
    <rPh sb="307" eb="309">
      <t>トウガイ</t>
    </rPh>
    <rPh sb="309" eb="310">
      <t>トドケ</t>
    </rPh>
    <rPh sb="310" eb="311">
      <t>デ</t>
    </rPh>
    <rPh sb="311" eb="312">
      <t>ビ</t>
    </rPh>
    <rPh sb="314" eb="316">
      <t>キサン</t>
    </rPh>
    <rPh sb="319" eb="320">
      <t>ネン</t>
    </rPh>
    <rPh sb="321" eb="323">
      <t>ケイカ</t>
    </rPh>
    <phoneticPr fontId="4"/>
  </si>
  <si>
    <t xml:space="preserve">
10</t>
    <phoneticPr fontId="4"/>
  </si>
  <si>
    <t>第８号に規定する期間内に第４６条第２項又は第５１条の２５第２項若しくは第４項の規定による事業の廃止の届出があった場合において、申請者が、同号の通知の日前６０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4"/>
  </si>
  <si>
    <t>11</t>
    <phoneticPr fontId="4"/>
  </si>
  <si>
    <t>申請者が、指定の申請前５年以内に障害福祉サービスに関し不正又は著しく不当な行為をした者であるとき。</t>
    <phoneticPr fontId="4"/>
  </si>
  <si>
    <t>12</t>
    <phoneticPr fontId="4"/>
  </si>
  <si>
    <t>13</t>
    <phoneticPr fontId="4"/>
  </si>
  <si>
    <r>
      <t>注）法人の代表者・役員（業務を執行する社員、取締役、執行役、相談役、顧問、その他いかなる名称を有する者であるかを問わず、これらに準ずる者及び、同等の支配力を有すると認められる者を含む。）・</t>
    </r>
    <r>
      <rPr>
        <u/>
        <sz val="10"/>
        <rFont val="ＭＳ 明朝"/>
        <family val="1"/>
        <charset val="128"/>
      </rPr>
      <t>事業所の管理者</t>
    </r>
    <r>
      <rPr>
        <sz val="10"/>
        <rFont val="ＭＳ 明朝"/>
        <family val="1"/>
        <charset val="128"/>
      </rPr>
      <t>について記入してください。</t>
    </r>
    <phoneticPr fontId="4"/>
  </si>
  <si>
    <t>○年△月□日</t>
    <rPh sb="1" eb="2">
      <t>トシ</t>
    </rPh>
    <rPh sb="3" eb="4">
      <t>ツキ</t>
    </rPh>
    <rPh sb="5" eb="6">
      <t>ヒ</t>
    </rPh>
    <phoneticPr fontId="4"/>
  </si>
  <si>
    <r>
      <t>注）法人の代表者・役員（業務を執行する社員、取締役、執行役、相談役、顧問、その他いかなる名称を有する者であるかを問わず、これらに準ずる者及び、同等の支配力を有すると認められる者を含む。）・</t>
    </r>
    <r>
      <rPr>
        <u/>
        <sz val="10"/>
        <rFont val="ＭＳ 明朝"/>
        <family val="1"/>
        <charset val="128"/>
      </rPr>
      <t>事業所の管理者</t>
    </r>
    <r>
      <rPr>
        <sz val="10"/>
        <rFont val="ＭＳ 明朝"/>
        <family val="1"/>
        <charset val="128"/>
      </rPr>
      <t>について記入してください。</t>
    </r>
    <phoneticPr fontId="4"/>
  </si>
  <si>
    <t>（ ふりがな ）</t>
    <phoneticPr fontId="4"/>
  </si>
  <si>
    <t>生年月日</t>
    <phoneticPr fontId="4"/>
  </si>
  <si>
    <t>〒　　－　</t>
    <phoneticPr fontId="4"/>
  </si>
  <si>
    <t>役職名・呼称</t>
    <phoneticPr fontId="4"/>
  </si>
  <si>
    <t>さとう　いちろう</t>
    <phoneticPr fontId="3"/>
  </si>
  <si>
    <t>〒○○○－○○○○　</t>
    <phoneticPr fontId="4"/>
  </si>
  <si>
    <t>利用者数（平均）</t>
    <rPh sb="0" eb="3">
      <t>リヨウシャ</t>
    </rPh>
    <rPh sb="3" eb="4">
      <t>スウ</t>
    </rPh>
    <rPh sb="5" eb="7">
      <t>ヘイキン</t>
    </rPh>
    <phoneticPr fontId="8"/>
  </si>
  <si>
    <t>個人居宅介護利用者（再掲）</t>
    <phoneticPr fontId="8"/>
  </si>
  <si>
    <t>定員増人数</t>
    <rPh sb="0" eb="2">
      <t>テイイン</t>
    </rPh>
    <rPh sb="2" eb="3">
      <t>ゾウ</t>
    </rPh>
    <rPh sb="3" eb="5">
      <t>ニンズウ</t>
    </rPh>
    <phoneticPr fontId="4"/>
  </si>
  <si>
    <t>夜間及び深夜の時間帯以外の時間帯</t>
    <rPh sb="10" eb="12">
      <t>イガイ</t>
    </rPh>
    <rPh sb="13" eb="15">
      <t>ジカン</t>
    </rPh>
    <rPh sb="15" eb="16">
      <t>タイ</t>
    </rPh>
    <phoneticPr fontId="8"/>
  </si>
  <si>
    <t>1週間に当該事業所における常勤職員の勤務すべき時間数（就業規則上に定める時間数）</t>
    <phoneticPr fontId="8"/>
  </si>
  <si>
    <t>：　　～　　：</t>
    <phoneticPr fontId="8"/>
  </si>
  <si>
    <t>22：00　　～　　5：00</t>
    <phoneticPr fontId="8"/>
  </si>
  <si>
    <t>日中サービス支援型</t>
    <rPh sb="0" eb="2">
      <t>ニッチュウ</t>
    </rPh>
    <rPh sb="6" eb="9">
      <t>シエンガタ</t>
    </rPh>
    <phoneticPr fontId="4"/>
  </si>
  <si>
    <t>ＭＡＩＬ</t>
    <phoneticPr fontId="4"/>
  </si>
  <si>
    <t>別紙４８</t>
    <rPh sb="0" eb="2">
      <t>ベッシ</t>
    </rPh>
    <phoneticPr fontId="4"/>
  </si>
  <si>
    <t>法人名</t>
    <rPh sb="0" eb="2">
      <t>ホウジン</t>
    </rPh>
    <rPh sb="2" eb="3">
      <t>メイ</t>
    </rPh>
    <phoneticPr fontId="58"/>
  </si>
  <si>
    <t>事業所名</t>
    <rPh sb="0" eb="3">
      <t>ジギョウショ</t>
    </rPh>
    <rPh sb="3" eb="4">
      <t>メイ</t>
    </rPh>
    <phoneticPr fontId="58"/>
  </si>
  <si>
    <t>事業所番号</t>
    <rPh sb="0" eb="3">
      <t>ジギョウショ</t>
    </rPh>
    <rPh sb="3" eb="5">
      <t>バンゴウ</t>
    </rPh>
    <phoneticPr fontId="58"/>
  </si>
  <si>
    <t>定員</t>
    <rPh sb="0" eb="2">
      <t>テイイン</t>
    </rPh>
    <phoneticPr fontId="58"/>
  </si>
  <si>
    <t>１　サービス類型</t>
    <rPh sb="6" eb="8">
      <t>ルイケイ</t>
    </rPh>
    <phoneticPr fontId="4"/>
  </si>
  <si>
    <t>３　利用者数</t>
    <rPh sb="2" eb="5">
      <t>リヨウシャ</t>
    </rPh>
    <rPh sb="5" eb="6">
      <t>スウ</t>
    </rPh>
    <phoneticPr fontId="4"/>
  </si>
  <si>
    <t>○</t>
  </si>
  <si>
    <t>日中サービス支援型事業所</t>
    <rPh sb="0" eb="2">
      <t>ニッチュウ</t>
    </rPh>
    <rPh sb="6" eb="8">
      <t>シエン</t>
    </rPh>
    <rPh sb="8" eb="9">
      <t>ガタ</t>
    </rPh>
    <rPh sb="9" eb="11">
      <t>ジギョウ</t>
    </rPh>
    <rPh sb="11" eb="12">
      <t>ショ</t>
    </rPh>
    <phoneticPr fontId="4"/>
  </si>
  <si>
    <t>２　運営状況</t>
    <rPh sb="2" eb="4">
      <t>ウンエイ</t>
    </rPh>
    <rPh sb="4" eb="6">
      <t>ジョウキョウ</t>
    </rPh>
    <phoneticPr fontId="58"/>
  </si>
  <si>
    <t>４　基準上最低限置くべき配置数</t>
    <rPh sb="2" eb="4">
      <t>キジュン</t>
    </rPh>
    <rPh sb="4" eb="5">
      <t>ジョウ</t>
    </rPh>
    <rPh sb="5" eb="8">
      <t>サイテイゲン</t>
    </rPh>
    <rPh sb="8" eb="9">
      <t>オ</t>
    </rPh>
    <rPh sb="12" eb="14">
      <t>ハイチ</t>
    </rPh>
    <rPh sb="14" eb="15">
      <t>スウ</t>
    </rPh>
    <phoneticPr fontId="4"/>
  </si>
  <si>
    <t>５　現在の当該事業所における実配置数</t>
    <rPh sb="2" eb="4">
      <t>ゲンザイ</t>
    </rPh>
    <rPh sb="5" eb="7">
      <t>トウガイ</t>
    </rPh>
    <rPh sb="7" eb="10">
      <t>ジギョウショ</t>
    </rPh>
    <rPh sb="14" eb="15">
      <t>ジツ</t>
    </rPh>
    <rPh sb="15" eb="17">
      <t>ハイチ</t>
    </rPh>
    <rPh sb="17" eb="18">
      <t>スウ</t>
    </rPh>
    <phoneticPr fontId="4"/>
  </si>
  <si>
    <t>６　加配している特定従業者数</t>
    <rPh sb="2" eb="4">
      <t>カハイ</t>
    </rPh>
    <rPh sb="8" eb="10">
      <t>トクテイ</t>
    </rPh>
    <rPh sb="10" eb="13">
      <t>ジュウギョウシャ</t>
    </rPh>
    <rPh sb="13" eb="14">
      <t>スウ</t>
    </rPh>
    <phoneticPr fontId="4"/>
  </si>
  <si>
    <t>①新設又は増改築等の時点から６か月未満</t>
    <phoneticPr fontId="4"/>
  </si>
  <si>
    <t>常勤換算数</t>
    <rPh sb="0" eb="4">
      <t>ジョウキンカンサン</t>
    </rPh>
    <rPh sb="4" eb="5">
      <t>スウ</t>
    </rPh>
    <phoneticPr fontId="4"/>
  </si>
  <si>
    <t>特定従業者用の勤務延べ時間数</t>
    <rPh sb="0" eb="2">
      <t>トクテイ</t>
    </rPh>
    <rPh sb="2" eb="5">
      <t>ジュウギョウシャ</t>
    </rPh>
    <rPh sb="5" eb="6">
      <t>ヨウ</t>
    </rPh>
    <rPh sb="7" eb="9">
      <t>キンム</t>
    </rPh>
    <phoneticPr fontId="4"/>
  </si>
  <si>
    <t>特定従業者数換算数</t>
    <rPh sb="0" eb="5">
      <t>トクテイジュウギョウシャ</t>
    </rPh>
    <rPh sb="5" eb="6">
      <t>スウ</t>
    </rPh>
    <rPh sb="6" eb="9">
      <t>カンサンスウ</t>
    </rPh>
    <phoneticPr fontId="4"/>
  </si>
  <si>
    <t>②新設又は増改築等の時点から６か月以上１年未満</t>
    <phoneticPr fontId="4"/>
  </si>
  <si>
    <t>常勤換算に
よる人数</t>
    <rPh sb="0" eb="2">
      <t>ジョウキン</t>
    </rPh>
    <rPh sb="2" eb="4">
      <t>カンサン</t>
    </rPh>
    <rPh sb="8" eb="10">
      <t>ニンズウ</t>
    </rPh>
    <phoneticPr fontId="4"/>
  </si>
  <si>
    <t>勤務延べ
時間数</t>
    <rPh sb="0" eb="3">
      <t>キンムノ</t>
    </rPh>
    <rPh sb="5" eb="8">
      <t>ジカンスウ</t>
    </rPh>
    <phoneticPr fontId="4"/>
  </si>
  <si>
    <t>特定従業者数換算による人数</t>
    <rPh sb="0" eb="6">
      <t>トクテイジュウギョウシャスウ</t>
    </rPh>
    <rPh sb="6" eb="8">
      <t>カンサン</t>
    </rPh>
    <rPh sb="11" eb="13">
      <t>ニンズウ</t>
    </rPh>
    <phoneticPr fontId="4"/>
  </si>
  <si>
    <t>③新設又は増改築等の時点から１年以上</t>
    <phoneticPr fontId="4"/>
  </si>
  <si>
    <t>世話人６：１</t>
    <phoneticPr fontId="4"/>
  </si>
  <si>
    <t>世話人等</t>
    <rPh sb="3" eb="4">
      <t>ナド</t>
    </rPh>
    <phoneticPr fontId="4"/>
  </si>
  <si>
    <t>日サ</t>
    <rPh sb="0" eb="1">
      <t>ニチ</t>
    </rPh>
    <phoneticPr fontId="4"/>
  </si>
  <si>
    <t>世話人５：１</t>
    <phoneticPr fontId="4"/>
  </si>
  <si>
    <t>７　人員配置体制加算の算定における必要加配数</t>
    <rPh sb="2" eb="10">
      <t>ジンインハイチタイセイカサン</t>
    </rPh>
    <rPh sb="11" eb="13">
      <t>サンテイ</t>
    </rPh>
    <rPh sb="17" eb="19">
      <t>ヒツヨウ</t>
    </rPh>
    <rPh sb="19" eb="21">
      <t>カハイ</t>
    </rPh>
    <rPh sb="21" eb="22">
      <t>スウ</t>
    </rPh>
    <phoneticPr fontId="4"/>
  </si>
  <si>
    <t>常勤換算方法による基準上おくべき従業者数において、当該事業所の常勤換算における所定労働時間が40時間未満であった場合に、特定従業者数換算方法により算出された場合の値との差分をいう。</t>
    <rPh sb="68" eb="70">
      <t>ホウホウ</t>
    </rPh>
    <rPh sb="73" eb="75">
      <t>サンシュツ</t>
    </rPh>
    <rPh sb="78" eb="80">
      <t>バアイ</t>
    </rPh>
    <rPh sb="81" eb="82">
      <t>アタイ</t>
    </rPh>
    <rPh sb="84" eb="86">
      <t>サブン</t>
    </rPh>
    <phoneticPr fontId="4"/>
  </si>
  <si>
    <t>調整数：</t>
    <rPh sb="0" eb="2">
      <t>チョウセイ</t>
    </rPh>
    <rPh sb="2" eb="3">
      <t>スウ</t>
    </rPh>
    <phoneticPr fontId="4"/>
  </si>
  <si>
    <t>介護サービス包括型・外部サービス利用型</t>
    <rPh sb="0" eb="2">
      <t>カイゴ</t>
    </rPh>
    <rPh sb="6" eb="8">
      <t>ホウカツ</t>
    </rPh>
    <rPh sb="8" eb="9">
      <t>ガタ</t>
    </rPh>
    <rPh sb="10" eb="12">
      <t>ガイブ</t>
    </rPh>
    <rPh sb="16" eb="19">
      <t>リヨウガタ</t>
    </rPh>
    <phoneticPr fontId="4"/>
  </si>
  <si>
    <t>12:1の場合</t>
    <rPh sb="5" eb="7">
      <t>バアイ</t>
    </rPh>
    <phoneticPr fontId="4"/>
  </si>
  <si>
    <t>特定従業者数</t>
    <rPh sb="0" eb="5">
      <t>トクテイジュウギョウシャ</t>
    </rPh>
    <rPh sb="5" eb="6">
      <t>スウ</t>
    </rPh>
    <phoneticPr fontId="4"/>
  </si>
  <si>
    <t>勤務延べ時間</t>
    <rPh sb="0" eb="3">
      <t>キンムノ</t>
    </rPh>
    <rPh sb="4" eb="6">
      <t>ジカン</t>
    </rPh>
    <phoneticPr fontId="4"/>
  </si>
  <si>
    <t>30:1の場合</t>
    <rPh sb="5" eb="7">
      <t>バアイ</t>
    </rPh>
    <phoneticPr fontId="4"/>
  </si>
  <si>
    <t>7.5:1の場合</t>
    <rPh sb="6" eb="8">
      <t>バアイ</t>
    </rPh>
    <phoneticPr fontId="4"/>
  </si>
  <si>
    <t>20:1の場合</t>
    <rPh sb="5" eb="7">
      <t>バアイ</t>
    </rPh>
    <phoneticPr fontId="4"/>
  </si>
  <si>
    <t>不足加配数</t>
    <rPh sb="0" eb="2">
      <t>フソク</t>
    </rPh>
    <rPh sb="2" eb="4">
      <t>カハイ</t>
    </rPh>
    <rPh sb="4" eb="5">
      <t>スウ</t>
    </rPh>
    <phoneticPr fontId="4"/>
  </si>
  <si>
    <t>不足調整数</t>
    <rPh sb="0" eb="2">
      <t>フソク</t>
    </rPh>
    <rPh sb="2" eb="4">
      <t>チョウセイ</t>
    </rPh>
    <rPh sb="4" eb="5">
      <t>スウ</t>
    </rPh>
    <phoneticPr fontId="4"/>
  </si>
  <si>
    <t>加配状況</t>
    <rPh sb="0" eb="2">
      <t>カハイ</t>
    </rPh>
    <rPh sb="2" eb="4">
      <t>ジョウキョウ</t>
    </rPh>
    <phoneticPr fontId="4"/>
  </si>
  <si>
    <t>算定要件に対しての加配状況</t>
    <rPh sb="0" eb="4">
      <t>サンテイヨウケン</t>
    </rPh>
    <rPh sb="5" eb="6">
      <t>タイ</t>
    </rPh>
    <rPh sb="9" eb="11">
      <t>カハイ</t>
    </rPh>
    <rPh sb="11" eb="13">
      <t>ジョウキョウ</t>
    </rPh>
    <phoneticPr fontId="4"/>
  </si>
  <si>
    <t>算定要件に対しての加配状況</t>
    <phoneticPr fontId="4"/>
  </si>
  <si>
    <t>12:1</t>
    <phoneticPr fontId="4"/>
  </si>
  <si>
    <t>30:1</t>
    <phoneticPr fontId="4"/>
  </si>
  <si>
    <t>7.5:1</t>
    <phoneticPr fontId="4"/>
  </si>
  <si>
    <t>20:1</t>
    <phoneticPr fontId="4"/>
  </si>
  <si>
    <t>従業者の勤務体制一覧表</t>
    <phoneticPr fontId="8"/>
  </si>
  <si>
    <t>特定従業者換算後の人数</t>
    <rPh sb="0" eb="2">
      <t>トクテイ</t>
    </rPh>
    <rPh sb="2" eb="5">
      <t>ジュウギョウシャ</t>
    </rPh>
    <rPh sb="5" eb="7">
      <t>カンザン</t>
    </rPh>
    <rPh sb="7" eb="8">
      <t>ゴ</t>
    </rPh>
    <rPh sb="9" eb="11">
      <t>ニンズウ</t>
    </rPh>
    <phoneticPr fontId="4"/>
  </si>
  <si>
    <t>サービス管理
責任者</t>
    <phoneticPr fontId="4"/>
  </si>
  <si>
    <t>サービス管理責任者</t>
    <rPh sb="4" eb="9">
      <t>カンリセキニンシャ</t>
    </rPh>
    <phoneticPr fontId="4"/>
  </si>
  <si>
    <t>生活支援員</t>
    <rPh sb="0" eb="2">
      <t>セイカツ</t>
    </rPh>
    <rPh sb="2" eb="5">
      <t>シエンイン</t>
    </rPh>
    <phoneticPr fontId="4"/>
  </si>
  <si>
    <t>生活支援員</t>
    <rPh sb="0" eb="5">
      <t>セイカツシエンイン</t>
    </rPh>
    <phoneticPr fontId="4"/>
  </si>
  <si>
    <t>世話人・生活支援員の合計</t>
    <rPh sb="0" eb="3">
      <t>セワニン</t>
    </rPh>
    <rPh sb="4" eb="6">
      <t>セイカツ</t>
    </rPh>
    <rPh sb="6" eb="9">
      <t>シエンイン</t>
    </rPh>
    <rPh sb="10" eb="12">
      <t>ゴウケイ</t>
    </rPh>
    <phoneticPr fontId="4"/>
  </si>
  <si>
    <t>総合計</t>
    <rPh sb="0" eb="1">
      <t>ソウ</t>
    </rPh>
    <rPh sb="1" eb="3">
      <t>ゴウケイ</t>
    </rPh>
    <phoneticPr fontId="4"/>
  </si>
  <si>
    <t>夜間支援等体制加算に係る支援体制</t>
    <rPh sb="0" eb="2">
      <t>ヤカン</t>
    </rPh>
    <rPh sb="2" eb="4">
      <t>シエン</t>
    </rPh>
    <rPh sb="4" eb="5">
      <t>トウ</t>
    </rPh>
    <rPh sb="5" eb="7">
      <t>タイセイ</t>
    </rPh>
    <rPh sb="7" eb="9">
      <t>カサン</t>
    </rPh>
    <rPh sb="10" eb="11">
      <t>カカ</t>
    </rPh>
    <rPh sb="12" eb="14">
      <t>シエン</t>
    </rPh>
    <rPh sb="14" eb="16">
      <t>タイセイ</t>
    </rPh>
    <phoneticPr fontId="8"/>
  </si>
  <si>
    <t>夜間及び深夜の時間帯</t>
    <phoneticPr fontId="4"/>
  </si>
  <si>
    <t>夜間支援従事者</t>
    <rPh sb="0" eb="2">
      <t>ヤカン</t>
    </rPh>
    <rPh sb="2" eb="4">
      <t>シエン</t>
    </rPh>
    <rPh sb="4" eb="7">
      <t>ジュウジシャ</t>
    </rPh>
    <phoneticPr fontId="4"/>
  </si>
  <si>
    <t>夜間支援従事者の合計</t>
    <rPh sb="0" eb="7">
      <t>ヤカンシエンジュウジシャ</t>
    </rPh>
    <rPh sb="8" eb="10">
      <t>ゴウケイ</t>
    </rPh>
    <phoneticPr fontId="4"/>
  </si>
  <si>
    <t>夜間及び深夜の時間帯（最低でも22時から翌朝5時までを含むようご記載ください）</t>
    <rPh sb="0" eb="2">
      <t>ヤカン</t>
    </rPh>
    <rPh sb="2" eb="3">
      <t>オヨ</t>
    </rPh>
    <rPh sb="4" eb="6">
      <t>シンヤ</t>
    </rPh>
    <rPh sb="7" eb="10">
      <t>ジカンタイ</t>
    </rPh>
    <rPh sb="11" eb="13">
      <t>サイテイ</t>
    </rPh>
    <rPh sb="17" eb="18">
      <t>ジ</t>
    </rPh>
    <rPh sb="20" eb="22">
      <t>ヨクアサ</t>
    </rPh>
    <rPh sb="23" eb="24">
      <t>ジ</t>
    </rPh>
    <rPh sb="27" eb="28">
      <t>フク</t>
    </rPh>
    <rPh sb="32" eb="34">
      <t>キサイ</t>
    </rPh>
    <phoneticPr fontId="8"/>
  </si>
  <si>
    <t>夜間及び深夜の時間帯のうち、休憩時間（上記時間内に休憩時間を設定している場合のみご記載ください）</t>
    <rPh sb="0" eb="2">
      <t>ヤカン</t>
    </rPh>
    <rPh sb="2" eb="3">
      <t>オヨ</t>
    </rPh>
    <rPh sb="4" eb="6">
      <t>シンヤ</t>
    </rPh>
    <rPh sb="7" eb="10">
      <t>ジカンタイ</t>
    </rPh>
    <rPh sb="14" eb="16">
      <t>キュウケイ</t>
    </rPh>
    <rPh sb="16" eb="18">
      <t>ジカン</t>
    </rPh>
    <rPh sb="19" eb="21">
      <t>ジョウキ</t>
    </rPh>
    <rPh sb="21" eb="23">
      <t>ジカン</t>
    </rPh>
    <rPh sb="23" eb="24">
      <t>ナイ</t>
    </rPh>
    <rPh sb="25" eb="27">
      <t>キュウケイ</t>
    </rPh>
    <rPh sb="27" eb="29">
      <t>ジカン</t>
    </rPh>
    <rPh sb="30" eb="32">
      <t>セッテイ</t>
    </rPh>
    <rPh sb="36" eb="38">
      <t>バアイ</t>
    </rPh>
    <rPh sb="41" eb="43">
      <t>キサイ</t>
    </rPh>
    <phoneticPr fontId="8"/>
  </si>
  <si>
    <t>※「勤務形態」の左側の欄には「常勤・専従」や「非常勤・兼務」等を記載し、右側の欄には支援先のユニット名を記載すること（すべてのユニットに関わり支援している場合は「全ユニット」と記載すること。）</t>
    <rPh sb="2" eb="4">
      <t>キンム</t>
    </rPh>
    <rPh sb="4" eb="6">
      <t>ケイタイ</t>
    </rPh>
    <rPh sb="8" eb="10">
      <t>ヒダリガワ</t>
    </rPh>
    <rPh sb="11" eb="12">
      <t>ラン</t>
    </rPh>
    <rPh sb="15" eb="17">
      <t>ジョウキン</t>
    </rPh>
    <rPh sb="18" eb="20">
      <t>センジュウ</t>
    </rPh>
    <rPh sb="23" eb="26">
      <t>ヒジョウキン</t>
    </rPh>
    <rPh sb="27" eb="29">
      <t>ケンム</t>
    </rPh>
    <rPh sb="30" eb="31">
      <t>トウ</t>
    </rPh>
    <rPh sb="32" eb="34">
      <t>キサイ</t>
    </rPh>
    <rPh sb="42" eb="44">
      <t>シエン</t>
    </rPh>
    <phoneticPr fontId="4"/>
  </si>
  <si>
    <t>※特定有資格者（社会福祉士「社」・精神保健福祉士「精」・介護福祉士「介」）には名前の後に資格名と勤続年数（経験３年以上の者のみ）を記載すること。</t>
    <rPh sb="1" eb="3">
      <t>トクテイ</t>
    </rPh>
    <rPh sb="3" eb="7">
      <t>ユウシカクシャ</t>
    </rPh>
    <rPh sb="8" eb="10">
      <t>シャカイ</t>
    </rPh>
    <rPh sb="10" eb="13">
      <t>フクシシ</t>
    </rPh>
    <rPh sb="14" eb="15">
      <t>シャ</t>
    </rPh>
    <rPh sb="17" eb="19">
      <t>セイシン</t>
    </rPh>
    <rPh sb="19" eb="21">
      <t>ホケン</t>
    </rPh>
    <rPh sb="21" eb="24">
      <t>フクシシ</t>
    </rPh>
    <rPh sb="25" eb="26">
      <t>セイ</t>
    </rPh>
    <rPh sb="28" eb="30">
      <t>カイゴ</t>
    </rPh>
    <rPh sb="30" eb="33">
      <t>フクシシ</t>
    </rPh>
    <rPh sb="34" eb="35">
      <t>カイ</t>
    </rPh>
    <phoneticPr fontId="4"/>
  </si>
  <si>
    <t>社会福祉法人東京</t>
    <rPh sb="0" eb="2">
      <t>シャカイ</t>
    </rPh>
    <rPh sb="2" eb="4">
      <t>フクシ</t>
    </rPh>
    <rPh sb="4" eb="6">
      <t>ホウジン</t>
    </rPh>
    <rPh sb="6" eb="8">
      <t>トウキョウ</t>
    </rPh>
    <phoneticPr fontId="4"/>
  </si>
  <si>
    <t>グループホーム東京</t>
    <phoneticPr fontId="4"/>
  </si>
  <si>
    <t>常勤・兼務</t>
  </si>
  <si>
    <t>ユニットA</t>
    <phoneticPr fontId="4"/>
  </si>
  <si>
    <t>A</t>
    <phoneticPr fontId="4"/>
  </si>
  <si>
    <t>非常勤・専従</t>
  </si>
  <si>
    <t>B</t>
    <phoneticPr fontId="4"/>
  </si>
  <si>
    <t>C</t>
    <phoneticPr fontId="4"/>
  </si>
  <si>
    <t>D</t>
    <phoneticPr fontId="4"/>
  </si>
  <si>
    <t>ユニットA</t>
  </si>
  <si>
    <t>E</t>
    <phoneticPr fontId="4"/>
  </si>
  <si>
    <t>F</t>
    <phoneticPr fontId="4"/>
  </si>
  <si>
    <t>G</t>
    <phoneticPr fontId="4"/>
  </si>
  <si>
    <t>H</t>
    <phoneticPr fontId="4"/>
  </si>
  <si>
    <t>I</t>
    <phoneticPr fontId="4"/>
  </si>
  <si>
    <t>J</t>
    <phoneticPr fontId="4"/>
  </si>
  <si>
    <t>当該申請に係る事業に係る従事者の勤務の体制及び勤務形態
（人員配置体制確認表）※基準日は、しおりに記載してあります</t>
    <rPh sb="0" eb="2">
      <t>トウガイ</t>
    </rPh>
    <rPh sb="2" eb="4">
      <t>シンセイ</t>
    </rPh>
    <rPh sb="5" eb="6">
      <t>カカワ</t>
    </rPh>
    <rPh sb="7" eb="9">
      <t>ジギョウ</t>
    </rPh>
    <rPh sb="10" eb="11">
      <t>カカワ</t>
    </rPh>
    <rPh sb="12" eb="15">
      <t>ジュウジシャ</t>
    </rPh>
    <rPh sb="16" eb="18">
      <t>キンム</t>
    </rPh>
    <rPh sb="19" eb="21">
      <t>タイセイ</t>
    </rPh>
    <rPh sb="21" eb="22">
      <t>オヨ</t>
    </rPh>
    <rPh sb="23" eb="25">
      <t>キンム</t>
    </rPh>
    <rPh sb="25" eb="27">
      <t>ケイタイ</t>
    </rPh>
    <rPh sb="40" eb="43">
      <t>キジュンビ</t>
    </rPh>
    <rPh sb="49" eb="51">
      <t>キサイ</t>
    </rPh>
    <phoneticPr fontId="4"/>
  </si>
  <si>
    <t>別紙48</t>
    <rPh sb="0" eb="2">
      <t>ベッシ</t>
    </rPh>
    <phoneticPr fontId="4"/>
  </si>
  <si>
    <t>※＜確認事項＞情報公表制度に係る報告（システム入力）を行っているか</t>
    <rPh sb="2" eb="6">
      <t>カクニンジコウ</t>
    </rPh>
    <phoneticPr fontId="4"/>
  </si>
  <si>
    <t>https://www.mhlw.go.jp/stf/seisakunitsuite/bunya/0000202214_00001.html</t>
    <phoneticPr fontId="3"/>
  </si>
  <si>
    <t>「東京都障害者サービス情報」
から書式をダウンロードして作成</t>
    <rPh sb="1" eb="4">
      <t>トウキョウト</t>
    </rPh>
    <rPh sb="4" eb="7">
      <t>ショウガイシャ</t>
    </rPh>
    <rPh sb="11" eb="13">
      <t>ジョウホウ</t>
    </rPh>
    <rPh sb="17" eb="19">
      <t>ショシキ</t>
    </rPh>
    <rPh sb="28" eb="30">
      <t>サクセイ</t>
    </rPh>
    <phoneticPr fontId="4"/>
  </si>
  <si>
    <t>令和</t>
    <rPh sb="0" eb="2">
      <t>レイワ</t>
    </rPh>
    <phoneticPr fontId="4"/>
  </si>
  <si>
    <t>年</t>
    <rPh sb="0" eb="1">
      <t>ネン</t>
    </rPh>
    <phoneticPr fontId="4"/>
  </si>
  <si>
    <t>月１日時点</t>
    <rPh sb="0" eb="1">
      <t>ガツ</t>
    </rPh>
    <rPh sb="2" eb="3">
      <t>ニチ</t>
    </rPh>
    <rPh sb="3" eb="5">
      <t>ジテン</t>
    </rPh>
    <phoneticPr fontId="4"/>
  </si>
  <si>
    <t>★★★</t>
    <phoneticPr fontId="4"/>
  </si>
  <si>
    <t>事業所更新時講習会　受講報告書</t>
    <rPh sb="0" eb="6">
      <t>ジギョウショコウシンジ</t>
    </rPh>
    <rPh sb="6" eb="8">
      <t>コウシュウ</t>
    </rPh>
    <rPh sb="8" eb="9">
      <t>カイ</t>
    </rPh>
    <rPh sb="10" eb="12">
      <t>ジュコウ</t>
    </rPh>
    <rPh sb="12" eb="15">
      <t>ホウコクショ</t>
    </rPh>
    <phoneticPr fontId="3"/>
  </si>
  <si>
    <t>同封書類に記入して提出</t>
    <rPh sb="0" eb="2">
      <t>ドウフウ</t>
    </rPh>
    <rPh sb="2" eb="4">
      <t>ショルイ</t>
    </rPh>
    <rPh sb="5" eb="7">
      <t>キニュウ</t>
    </rPh>
    <rPh sb="9" eb="11">
      <t>テイシュツ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</si>
</sst>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人&quot;"/>
    <numFmt numFmtId="177" formatCode="0.0_ "/>
    <numFmt numFmtId="178" formatCode="0.00_);[Red]\(0.00\)"/>
    <numFmt numFmtId="179" formatCode="0.0_);[Red]\(0.0\)"/>
    <numFmt numFmtId="180" formatCode="[$-411]ggge&quot;年&quot;m&quot;月&quot;d&quot;日&quot;;@"/>
    <numFmt numFmtId="181" formatCode="[$-411]ge\.m\.d;@"/>
    <numFmt numFmtId="182" formatCode="0.00&quot;人&quot;"/>
    <numFmt numFmtId="183" formatCode="0.0"/>
    <numFmt numFmtId="184" formatCode="h:m"/>
    <numFmt numFmtId="185" formatCode="0.0;\0;0.0"/>
    <numFmt numFmtId="186" formatCode="0.000;\0;0.000"/>
    <numFmt numFmtId="187" formatCode="0.0_ ;[Red]\-0.0\ "/>
    <numFmt numFmtId="188" formatCode="0_ ;[Red]\-0\ "/>
  </numFmts>
  <fonts count="71" x14ac:knownFonts="1">
    <font>
      <sz val="11"/>
      <color theme="1"/>
      <name val="ＭＳ Ｐゴシック"/>
      <family val="2"/>
      <scheme val="minor"/>
    </font>
    <font>
      <sz val="11"/>
      <name val="ＭＳ Ｐゴシック"/>
      <family val="3"/>
      <charset val="128"/>
    </font>
    <font>
      <sz val="12"/>
      <name val="ＭＳ ゴシック"/>
      <family val="3"/>
      <charset val="128"/>
    </font>
    <font>
      <sz val="6"/>
      <name val="ＭＳ Ｐゴシック"/>
      <family val="3"/>
      <charset val="128"/>
      <scheme val="minor"/>
    </font>
    <font>
      <sz val="6"/>
      <name val="ＭＳ Ｐゴシック"/>
      <family val="3"/>
      <charset val="128"/>
    </font>
    <font>
      <sz val="10"/>
      <name val="ＭＳ ゴシック"/>
      <family val="3"/>
      <charset val="128"/>
    </font>
    <font>
      <sz val="14"/>
      <name val="ＭＳ ゴシック"/>
      <family val="3"/>
      <charset val="128"/>
    </font>
    <font>
      <sz val="11"/>
      <name val="ＭＳ ゴシック"/>
      <family val="3"/>
      <charset val="128"/>
    </font>
    <font>
      <sz val="6"/>
      <name val="ＭＳ Ｐゴシック"/>
      <family val="2"/>
      <charset val="128"/>
    </font>
    <font>
      <sz val="12"/>
      <name val="ＭＳ 明朝"/>
      <family val="1"/>
      <charset val="128"/>
    </font>
    <font>
      <sz val="11"/>
      <name val="ＭＳ 明朝"/>
      <family val="1"/>
      <charset val="128"/>
    </font>
    <font>
      <sz val="9"/>
      <name val="ＭＳ ゴシック"/>
      <family val="3"/>
      <charset val="128"/>
    </font>
    <font>
      <sz val="12"/>
      <color rgb="FFFF0000"/>
      <name val="ＭＳ 明朝"/>
      <family val="1"/>
      <charset val="128"/>
    </font>
    <font>
      <sz val="12"/>
      <color rgb="FFFF0000"/>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11"/>
      <name val="ＭＳ Ｐ明朝"/>
      <family val="1"/>
      <charset val="128"/>
    </font>
    <font>
      <b/>
      <sz val="10"/>
      <name val="ＭＳ Ｐ明朝"/>
      <family val="1"/>
      <charset val="128"/>
    </font>
    <font>
      <b/>
      <u/>
      <sz val="10"/>
      <name val="ＭＳ Ｐ明朝"/>
      <family val="1"/>
      <charset val="128"/>
    </font>
    <font>
      <b/>
      <i/>
      <sz val="10"/>
      <name val="ＭＳ Ｐ明朝"/>
      <family val="1"/>
      <charset val="128"/>
    </font>
    <font>
      <sz val="10"/>
      <name val="MS UI Gothic"/>
      <family val="3"/>
      <charset val="128"/>
    </font>
    <font>
      <sz val="9"/>
      <name val="ＭＳ Ｐ明朝"/>
      <family val="1"/>
      <charset val="128"/>
    </font>
    <font>
      <sz val="10"/>
      <name val="ＭＳ 明朝"/>
      <family val="1"/>
      <charset val="128"/>
    </font>
    <font>
      <b/>
      <sz val="10"/>
      <name val="ＭＳ 明朝"/>
      <family val="1"/>
      <charset val="128"/>
    </font>
    <font>
      <sz val="10"/>
      <name val="ＭＳ Ｐゴシック"/>
      <family val="3"/>
      <charset val="128"/>
    </font>
    <font>
      <b/>
      <sz val="10"/>
      <color indexed="10"/>
      <name val="ＭＳ 明朝"/>
      <family val="1"/>
      <charset val="128"/>
    </font>
    <font>
      <b/>
      <sz val="11"/>
      <color indexed="10"/>
      <name val="ＭＳ 明朝"/>
      <family val="1"/>
      <charset val="128"/>
    </font>
    <font>
      <sz val="9"/>
      <name val="ＭＳ 明朝"/>
      <family val="1"/>
      <charset val="128"/>
    </font>
    <font>
      <sz val="9"/>
      <name val="ＭＳ Ｐゴシック"/>
      <family val="3"/>
      <charset val="128"/>
    </font>
    <font>
      <sz val="9.5"/>
      <name val="ＭＳ Ｐゴシック"/>
      <family val="3"/>
      <charset val="128"/>
    </font>
    <font>
      <b/>
      <sz val="9"/>
      <color indexed="10"/>
      <name val="ＭＳ Ｐゴシック"/>
      <family val="3"/>
      <charset val="128"/>
    </font>
    <font>
      <sz val="9.5"/>
      <name val="ＭＳ ゴシック"/>
      <family val="3"/>
      <charset val="128"/>
    </font>
    <font>
      <b/>
      <i/>
      <sz val="9.5"/>
      <name val="ＭＳ ゴシック"/>
      <family val="3"/>
      <charset val="128"/>
    </font>
    <font>
      <b/>
      <i/>
      <u/>
      <sz val="9.5"/>
      <name val="ＭＳ ゴシック"/>
      <family val="3"/>
      <charset val="128"/>
    </font>
    <font>
      <b/>
      <i/>
      <u/>
      <sz val="10"/>
      <name val="ＭＳ ゴシック"/>
      <family val="3"/>
      <charset val="128"/>
    </font>
    <font>
      <sz val="8.5"/>
      <name val="ＭＳ ゴシック"/>
      <family val="3"/>
      <charset val="128"/>
    </font>
    <font>
      <sz val="8.5"/>
      <name val="ＭＳ Ｐゴシック"/>
      <family val="3"/>
      <charset val="128"/>
    </font>
    <font>
      <sz val="8"/>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sz val="8"/>
      <name val="HGｺﾞｼｯｸM"/>
      <family val="3"/>
      <charset val="128"/>
    </font>
    <font>
      <sz val="11"/>
      <color rgb="FFFF0000"/>
      <name val="HGｺﾞｼｯｸM"/>
      <family val="3"/>
      <charset val="128"/>
    </font>
    <font>
      <sz val="11"/>
      <color indexed="10"/>
      <name val="HGｺﾞｼｯｸM"/>
      <family val="3"/>
      <charset val="128"/>
    </font>
    <font>
      <b/>
      <sz val="11"/>
      <name val="ＭＳ 明朝"/>
      <family val="1"/>
      <charset val="128"/>
    </font>
    <font>
      <b/>
      <sz val="14"/>
      <name val="ＭＳ 明朝"/>
      <family val="1"/>
      <charset val="128"/>
    </font>
    <font>
      <b/>
      <sz val="14"/>
      <name val="ＭＳ Ｐゴシック"/>
      <family val="3"/>
      <charset val="128"/>
    </font>
    <font>
      <u/>
      <sz val="10"/>
      <name val="ＭＳ 明朝"/>
      <family val="1"/>
      <charset val="128"/>
    </font>
    <font>
      <sz val="8"/>
      <name val="ＭＳ 明朝"/>
      <family val="1"/>
      <charset val="128"/>
    </font>
    <font>
      <b/>
      <sz val="11"/>
      <color indexed="10"/>
      <name val="HGｺﾞｼｯｸM"/>
      <family val="3"/>
      <charset val="128"/>
    </font>
    <font>
      <b/>
      <sz val="11"/>
      <name val="ＭＳ Ｐ明朝"/>
      <family val="1"/>
      <charset val="128"/>
    </font>
    <font>
      <b/>
      <sz val="10"/>
      <color rgb="FFFF0000"/>
      <name val="ＭＳ 明朝"/>
      <family val="1"/>
      <charset val="128"/>
    </font>
    <font>
      <b/>
      <sz val="22"/>
      <name val="ＭＳ ゴシック"/>
      <family val="3"/>
      <charset val="128"/>
    </font>
    <font>
      <sz val="11"/>
      <color theme="1"/>
      <name val="ＭＳ ゴシック"/>
      <family val="2"/>
      <charset val="128"/>
    </font>
    <font>
      <sz val="10"/>
      <color theme="1"/>
      <name val="ＭＳ ゴシック"/>
      <family val="3"/>
      <charset val="128"/>
    </font>
    <font>
      <sz val="12"/>
      <color theme="1"/>
      <name val="ＭＳ ゴシック"/>
      <family val="3"/>
      <charset val="128"/>
    </font>
    <font>
      <sz val="12"/>
      <color theme="1"/>
      <name val="ＭＳ 明朝"/>
      <family val="1"/>
      <charset val="128"/>
    </font>
    <font>
      <sz val="6"/>
      <name val="ＭＳ ゴシック"/>
      <family val="2"/>
      <charset val="128"/>
    </font>
    <font>
      <sz val="10"/>
      <color theme="1"/>
      <name val="ＭＳ 明朝"/>
      <family val="1"/>
      <charset val="128"/>
    </font>
    <font>
      <b/>
      <sz val="12"/>
      <name val="ＭＳ ゴシック"/>
      <family val="3"/>
      <charset val="128"/>
    </font>
    <font>
      <b/>
      <sz val="12"/>
      <name val="ＭＳ Ｐゴシック"/>
      <family val="3"/>
      <charset val="128"/>
    </font>
    <font>
      <sz val="6"/>
      <name val="ＭＳ ゴシック"/>
      <family val="3"/>
      <charset val="128"/>
    </font>
    <font>
      <b/>
      <sz val="8"/>
      <color rgb="FFFF0000"/>
      <name val="ＭＳ ゴシック"/>
      <family val="3"/>
      <charset val="128"/>
    </font>
    <font>
      <b/>
      <sz val="12"/>
      <color theme="1"/>
      <name val="ＭＳ ゴシック"/>
      <family val="3"/>
      <charset val="128"/>
    </font>
    <font>
      <b/>
      <sz val="12"/>
      <color rgb="FFFF0000"/>
      <name val="ＭＳ ゴシック"/>
      <family val="3"/>
      <charset val="128"/>
    </font>
    <font>
      <sz val="16"/>
      <name val="ＭＳ ゴシック"/>
      <family val="3"/>
      <charset val="128"/>
    </font>
    <font>
      <sz val="16"/>
      <color theme="1"/>
      <name val="ＭＳ 明朝"/>
      <family val="1"/>
      <charset val="128"/>
    </font>
    <font>
      <b/>
      <sz val="10"/>
      <color theme="1"/>
      <name val="ＭＳ ゴシック"/>
      <family val="3"/>
      <charset val="128"/>
    </font>
    <font>
      <sz val="6"/>
      <color theme="1"/>
      <name val="ＭＳ ゴシック"/>
      <family val="3"/>
      <charset val="128"/>
    </font>
    <font>
      <u/>
      <sz val="11"/>
      <color theme="10"/>
      <name val="ＭＳ Ｐゴシック"/>
      <family val="2"/>
      <scheme val="minor"/>
    </font>
  </fonts>
  <fills count="11">
    <fill>
      <patternFill patternType="none"/>
    </fill>
    <fill>
      <patternFill patternType="gray125"/>
    </fill>
    <fill>
      <patternFill patternType="solid">
        <fgColor indexed="22"/>
        <bgColor indexed="64"/>
      </patternFill>
    </fill>
    <fill>
      <patternFill patternType="solid">
        <fgColor theme="8" tint="0.79998168889431442"/>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99"/>
        <bgColor indexed="64"/>
      </patternFill>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79998168889431442"/>
        <bgColor indexed="64"/>
      </patternFill>
    </fill>
  </fills>
  <borders count="17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style="thin">
        <color indexed="64"/>
      </left>
      <right style="thin">
        <color indexed="64"/>
      </right>
      <top style="medium">
        <color indexed="64"/>
      </top>
      <bottom style="medium">
        <color indexed="64"/>
      </bottom>
      <diagonal style="thin">
        <color indexed="64"/>
      </diagonal>
    </border>
    <border diagonalUp="1">
      <left style="thin">
        <color indexed="64"/>
      </left>
      <right style="medium">
        <color indexed="64"/>
      </right>
      <top style="medium">
        <color indexed="64"/>
      </top>
      <bottom style="medium">
        <color indexed="64"/>
      </bottom>
      <diagonal style="thin">
        <color indexed="64"/>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style="thin">
        <color indexed="64"/>
      </top>
      <bottom/>
      <diagonal style="thin">
        <color indexed="64"/>
      </diagonal>
    </border>
    <border diagonalUp="1">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diagonalUp="1">
      <left style="thin">
        <color indexed="64"/>
      </left>
      <right/>
      <top style="medium">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dashed">
        <color indexed="64"/>
      </top>
      <bottom/>
      <diagonal/>
    </border>
    <border>
      <left/>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dashed">
        <color indexed="64"/>
      </right>
      <top style="thin">
        <color indexed="64"/>
      </top>
      <bottom/>
      <diagonal/>
    </border>
    <border>
      <left style="dashed">
        <color indexed="64"/>
      </left>
      <right/>
      <top style="thin">
        <color indexed="64"/>
      </top>
      <bottom/>
      <diagonal/>
    </border>
    <border>
      <left/>
      <right style="dashed">
        <color indexed="64"/>
      </right>
      <top/>
      <bottom style="thin">
        <color indexed="64"/>
      </bottom>
      <diagonal/>
    </border>
    <border>
      <left style="dashed">
        <color indexed="64"/>
      </left>
      <right/>
      <top/>
      <bottom style="thin">
        <color indexed="64"/>
      </bottom>
      <diagonal/>
    </border>
    <border>
      <left style="dashed">
        <color indexed="64"/>
      </left>
      <right/>
      <top style="thin">
        <color indexed="64"/>
      </top>
      <bottom style="thin">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style="thin">
        <color indexed="64"/>
      </bottom>
      <diagonal/>
    </border>
    <border>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style="thick">
        <color indexed="64"/>
      </left>
      <right style="thin">
        <color indexed="64"/>
      </right>
      <top style="thick">
        <color indexed="64"/>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style="thin">
        <color indexed="64"/>
      </right>
      <top/>
      <bottom/>
      <diagonal/>
    </border>
    <border>
      <left/>
      <right style="thick">
        <color indexed="64"/>
      </right>
      <top style="dashed">
        <color indexed="64"/>
      </top>
      <bottom/>
      <diagonal/>
    </border>
    <border>
      <left/>
      <right style="thick">
        <color indexed="64"/>
      </right>
      <top/>
      <bottom style="thin">
        <color indexed="64"/>
      </bottom>
      <diagonal/>
    </border>
    <border>
      <left/>
      <right style="thick">
        <color indexed="64"/>
      </right>
      <top style="thin">
        <color indexed="64"/>
      </top>
      <bottom/>
      <diagonal/>
    </border>
    <border>
      <left/>
      <right style="thick">
        <color indexed="64"/>
      </right>
      <top/>
      <bottom/>
      <diagonal/>
    </border>
    <border>
      <left/>
      <right style="thick">
        <color indexed="64"/>
      </right>
      <top style="thin">
        <color indexed="64"/>
      </top>
      <bottom style="thin">
        <color indexed="64"/>
      </bottom>
      <diagonal/>
    </border>
    <border>
      <left/>
      <right style="thick">
        <color indexed="64"/>
      </right>
      <top style="thin">
        <color indexed="64"/>
      </top>
      <bottom style="dashed">
        <color indexed="64"/>
      </bottom>
      <diagonal/>
    </border>
    <border>
      <left/>
      <right style="thick">
        <color indexed="64"/>
      </right>
      <top style="dashed">
        <color indexed="64"/>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diagonal/>
    </border>
    <border>
      <left style="thick">
        <color indexed="64"/>
      </left>
      <right/>
      <top style="thin">
        <color indexed="64"/>
      </top>
      <bottom/>
      <diagonal/>
    </border>
    <border>
      <left style="thick">
        <color indexed="64"/>
      </left>
      <right/>
      <top/>
      <bottom/>
      <diagonal/>
    </border>
    <border>
      <left style="thick">
        <color indexed="64"/>
      </left>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dashed">
        <color indexed="64"/>
      </right>
      <top/>
      <bottom style="thick">
        <color indexed="64"/>
      </bottom>
      <diagonal/>
    </border>
    <border>
      <left style="dashed">
        <color indexed="64"/>
      </left>
      <right style="dashed">
        <color indexed="64"/>
      </right>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bottom style="medium">
        <color indexed="64"/>
      </bottom>
      <diagonal/>
    </border>
    <border>
      <left style="medium">
        <color indexed="64"/>
      </left>
      <right style="thin">
        <color indexed="64"/>
      </right>
      <top/>
      <bottom/>
      <diagonal/>
    </border>
    <border>
      <left style="medium">
        <color indexed="64"/>
      </left>
      <right/>
      <top/>
      <bottom/>
      <diagonal/>
    </border>
    <border>
      <left/>
      <right/>
      <top style="hair">
        <color indexed="64"/>
      </top>
      <bottom style="medium">
        <color indexed="64"/>
      </bottom>
      <diagonal/>
    </border>
    <border>
      <left/>
      <right style="double">
        <color indexed="64"/>
      </right>
      <top style="thin">
        <color indexed="64"/>
      </top>
      <bottom style="thin">
        <color indexed="64"/>
      </bottom>
      <diagonal/>
    </border>
    <border>
      <left style="double">
        <color indexed="64"/>
      </left>
      <right style="thin">
        <color indexed="64"/>
      </right>
      <top/>
      <bottom style="double">
        <color indexed="64"/>
      </bottom>
      <diagonal/>
    </border>
    <border>
      <left style="thin">
        <color rgb="FFFFFF00"/>
      </left>
      <right/>
      <top/>
      <bottom/>
      <diagonal/>
    </border>
    <border>
      <left/>
      <right/>
      <top style="thin">
        <color rgb="FFFFFF00"/>
      </top>
      <bottom/>
      <diagonal/>
    </border>
    <border>
      <left/>
      <right style="thin">
        <color rgb="FFFFFF00"/>
      </right>
      <top/>
      <bottom/>
      <diagonal/>
    </border>
    <border>
      <left style="thin">
        <color rgb="FFFFFF00"/>
      </left>
      <right/>
      <top/>
      <bottom style="thin">
        <color rgb="FFFFFF00"/>
      </bottom>
      <diagonal/>
    </border>
    <border>
      <left/>
      <right/>
      <top/>
      <bottom style="thin">
        <color rgb="FFFFFF00"/>
      </bottom>
      <diagonal/>
    </border>
    <border>
      <left/>
      <right style="thin">
        <color rgb="FFFFFF00"/>
      </right>
      <top/>
      <bottom style="thin">
        <color rgb="FFFFFF00"/>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auto="1"/>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diagonalUp="1">
      <left/>
      <right style="thin">
        <color indexed="64"/>
      </right>
      <top style="medium">
        <color indexed="64"/>
      </top>
      <bottom style="medium">
        <color indexed="64"/>
      </bottom>
      <diagonal style="thin">
        <color indexed="64"/>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medium">
        <color indexed="64"/>
      </bottom>
      <diagonal/>
    </border>
  </borders>
  <cellStyleXfs count="10">
    <xf numFmtId="0" fontId="0"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54" fillId="0" borderId="0">
      <alignment vertical="center"/>
    </xf>
    <xf numFmtId="0" fontId="70" fillId="0" borderId="0" applyNumberFormat="0" applyFill="0" applyBorder="0" applyAlignment="0" applyProtection="0"/>
  </cellStyleXfs>
  <cellXfs count="1060">
    <xf numFmtId="0" fontId="0" fillId="0" borderId="0" xfId="0"/>
    <xf numFmtId="0" fontId="2" fillId="0" borderId="0" xfId="1" applyFont="1" applyAlignment="1">
      <alignment vertical="center" textRotation="255" shrinkToFit="1"/>
    </xf>
    <xf numFmtId="0" fontId="1" fillId="0" borderId="0" xfId="2">
      <alignment vertical="center"/>
    </xf>
    <xf numFmtId="0" fontId="2" fillId="0" borderId="0" xfId="1" applyFont="1">
      <alignment vertical="center"/>
    </xf>
    <xf numFmtId="0" fontId="2" fillId="0" borderId="0" xfId="1" applyFont="1" applyAlignment="1">
      <alignment vertical="center" shrinkToFit="1"/>
    </xf>
    <xf numFmtId="0" fontId="15" fillId="0" borderId="0" xfId="2" applyFont="1">
      <alignment vertical="center"/>
    </xf>
    <xf numFmtId="0" fontId="17" fillId="0" borderId="0" xfId="2" applyFont="1">
      <alignment vertical="center"/>
    </xf>
    <xf numFmtId="0" fontId="15" fillId="0" borderId="0" xfId="2" applyFont="1" applyAlignment="1">
      <alignment horizontal="center" vertical="center"/>
    </xf>
    <xf numFmtId="0" fontId="16" fillId="0" borderId="75" xfId="2" applyFont="1" applyBorder="1" applyAlignment="1">
      <alignment horizontal="center" vertical="center"/>
    </xf>
    <xf numFmtId="0" fontId="17" fillId="0" borderId="76" xfId="2" applyFont="1" applyBorder="1" applyAlignment="1">
      <alignment horizontal="center" vertical="center"/>
    </xf>
    <xf numFmtId="0" fontId="16" fillId="0" borderId="78" xfId="2" applyFont="1" applyBorder="1" applyAlignment="1">
      <alignment horizontal="center" vertical="center"/>
    </xf>
    <xf numFmtId="0" fontId="16" fillId="0" borderId="79" xfId="2" applyFont="1" applyBorder="1">
      <alignment vertical="center"/>
    </xf>
    <xf numFmtId="0" fontId="16" fillId="0" borderId="0" xfId="2" applyFont="1">
      <alignment vertical="center"/>
    </xf>
    <xf numFmtId="0" fontId="16" fillId="0" borderId="0" xfId="2" applyFont="1" applyAlignment="1">
      <alignment horizontal="center" vertical="center"/>
    </xf>
    <xf numFmtId="0" fontId="20" fillId="0" borderId="0" xfId="2" applyFont="1">
      <alignment vertical="center"/>
    </xf>
    <xf numFmtId="0" fontId="20" fillId="0" borderId="0" xfId="2" applyFont="1" applyAlignment="1">
      <alignment horizontal="center" vertical="center"/>
    </xf>
    <xf numFmtId="0" fontId="16" fillId="0" borderId="0" xfId="2" applyFont="1" applyAlignment="1"/>
    <xf numFmtId="0" fontId="16" fillId="0" borderId="0" xfId="2" applyFont="1" applyAlignment="1">
      <alignment vertical="center" wrapText="1"/>
    </xf>
    <xf numFmtId="0" fontId="15" fillId="0" borderId="0" xfId="2" applyFont="1" applyAlignment="1">
      <alignment horizontal="justify" vertical="center"/>
    </xf>
    <xf numFmtId="0" fontId="23" fillId="0" borderId="0" xfId="4" applyFont="1"/>
    <xf numFmtId="0" fontId="10" fillId="0" borderId="0" xfId="4" applyFont="1"/>
    <xf numFmtId="0" fontId="23" fillId="0" borderId="0" xfId="4" applyFont="1" applyAlignment="1">
      <alignment vertical="center"/>
    </xf>
    <xf numFmtId="0" fontId="23" fillId="0" borderId="6" xfId="4" applyFont="1" applyBorder="1"/>
    <xf numFmtId="0" fontId="23" fillId="0" borderId="7" xfId="4" applyFont="1" applyBorder="1"/>
    <xf numFmtId="0" fontId="24" fillId="0" borderId="7" xfId="4" applyFont="1" applyBorder="1" applyAlignment="1">
      <alignment vertical="center"/>
    </xf>
    <xf numFmtId="0" fontId="23" fillId="0" borderId="8" xfId="4" applyFont="1" applyBorder="1"/>
    <xf numFmtId="0" fontId="23" fillId="0" borderId="61" xfId="4" applyFont="1" applyBorder="1"/>
    <xf numFmtId="0" fontId="23" fillId="0" borderId="10" xfId="4" applyFont="1" applyBorder="1"/>
    <xf numFmtId="0" fontId="23" fillId="0" borderId="61" xfId="4" applyFont="1" applyBorder="1" applyAlignment="1">
      <alignment vertical="center"/>
    </xf>
    <xf numFmtId="0" fontId="10" fillId="0" borderId="0" xfId="4" applyFont="1" applyAlignment="1">
      <alignment vertical="center"/>
    </xf>
    <xf numFmtId="0" fontId="23" fillId="0" borderId="10" xfId="4" applyFont="1" applyBorder="1" applyAlignment="1">
      <alignment vertical="center"/>
    </xf>
    <xf numFmtId="0" fontId="23" fillId="0" borderId="0" xfId="4" applyFont="1" applyAlignment="1">
      <alignment horizontal="right" vertical="center"/>
    </xf>
    <xf numFmtId="0" fontId="9" fillId="0" borderId="0" xfId="4" applyFont="1" applyAlignment="1">
      <alignment horizontal="right" vertical="center"/>
    </xf>
    <xf numFmtId="0" fontId="23" fillId="0" borderId="0" xfId="2" applyFont="1">
      <alignment vertical="center"/>
    </xf>
    <xf numFmtId="0" fontId="25" fillId="0" borderId="0" xfId="2" applyFont="1">
      <alignment vertical="center"/>
    </xf>
    <xf numFmtId="0" fontId="23" fillId="0" borderId="0" xfId="4" applyFont="1" applyAlignment="1">
      <alignment horizontal="center"/>
    </xf>
    <xf numFmtId="0" fontId="26" fillId="0" borderId="3" xfId="4" applyFont="1" applyBorder="1" applyAlignment="1">
      <alignment vertical="center"/>
    </xf>
    <xf numFmtId="0" fontId="23" fillId="0" borderId="6" xfId="4" applyFont="1" applyBorder="1" applyAlignment="1">
      <alignment vertical="center"/>
    </xf>
    <xf numFmtId="0" fontId="23" fillId="0" borderId="3" xfId="4" applyFont="1" applyBorder="1" applyAlignment="1">
      <alignment vertical="center"/>
    </xf>
    <xf numFmtId="0" fontId="23" fillId="0" borderId="94" xfId="4" applyFont="1" applyBorder="1" applyAlignment="1">
      <alignment vertical="center"/>
    </xf>
    <xf numFmtId="0" fontId="25" fillId="0" borderId="4" xfId="4" applyFont="1" applyBorder="1"/>
    <xf numFmtId="0" fontId="23" fillId="0" borderId="26" xfId="4" applyFont="1" applyBorder="1" applyAlignment="1">
      <alignment vertical="center"/>
    </xf>
    <xf numFmtId="0" fontId="28" fillId="0" borderId="0" xfId="4" applyFont="1"/>
    <xf numFmtId="0" fontId="23" fillId="0" borderId="26" xfId="4" applyFont="1" applyBorder="1"/>
    <xf numFmtId="0" fontId="23" fillId="0" borderId="1" xfId="4" applyFont="1" applyBorder="1" applyAlignment="1">
      <alignment vertical="center"/>
    </xf>
    <xf numFmtId="0" fontId="23" fillId="0" borderId="13" xfId="4" applyFont="1" applyBorder="1"/>
    <xf numFmtId="0" fontId="1" fillId="0" borderId="0" xfId="4" applyAlignment="1">
      <alignment horizontal="left" vertical="center"/>
    </xf>
    <xf numFmtId="0" fontId="1" fillId="0" borderId="0" xfId="4" applyAlignment="1">
      <alignment horizontal="center" vertical="center"/>
    </xf>
    <xf numFmtId="0" fontId="29" fillId="0" borderId="0" xfId="4" applyFont="1" applyAlignment="1">
      <alignment vertical="center"/>
    </xf>
    <xf numFmtId="0" fontId="29" fillId="0" borderId="0" xfId="4" applyFont="1" applyAlignment="1">
      <alignment vertical="center" wrapText="1"/>
    </xf>
    <xf numFmtId="0" fontId="29" fillId="0" borderId="0" xfId="4" applyFont="1" applyAlignment="1">
      <alignment horizontal="center" vertical="center"/>
    </xf>
    <xf numFmtId="0" fontId="29" fillId="0" borderId="1" xfId="4" applyFont="1" applyBorder="1" applyAlignment="1">
      <alignment vertical="center" wrapText="1"/>
    </xf>
    <xf numFmtId="0" fontId="29" fillId="0" borderId="1" xfId="4" applyFont="1" applyBorder="1" applyAlignment="1">
      <alignment vertical="center"/>
    </xf>
    <xf numFmtId="0" fontId="29" fillId="0" borderId="1" xfId="4" applyFont="1" applyBorder="1" applyAlignment="1">
      <alignment horizontal="center" vertical="center"/>
    </xf>
    <xf numFmtId="0" fontId="30" fillId="0" borderId="9" xfId="4" applyFont="1" applyBorder="1" applyAlignment="1">
      <alignment horizontal="center" vertical="center" wrapText="1"/>
    </xf>
    <xf numFmtId="0" fontId="29" fillId="0" borderId="6" xfId="4" applyFont="1" applyBorder="1" applyAlignment="1">
      <alignment horizontal="left" vertical="top"/>
    </xf>
    <xf numFmtId="0" fontId="29" fillId="0" borderId="7" xfId="4" applyFont="1" applyBorder="1" applyAlignment="1">
      <alignment horizontal="left" vertical="top"/>
    </xf>
    <xf numFmtId="0" fontId="29" fillId="0" borderId="8" xfId="4" applyFont="1" applyBorder="1" applyAlignment="1">
      <alignment horizontal="left" vertical="top"/>
    </xf>
    <xf numFmtId="0" fontId="30" fillId="0" borderId="12" xfId="4" applyFont="1" applyBorder="1" applyAlignment="1">
      <alignment horizontal="center" vertical="center" wrapText="1"/>
    </xf>
    <xf numFmtId="0" fontId="32" fillId="0" borderId="26" xfId="2" applyFont="1" applyBorder="1" applyAlignment="1">
      <alignment horizontal="left" vertical="center" wrapText="1"/>
    </xf>
    <xf numFmtId="0" fontId="32" fillId="0" borderId="0" xfId="2" applyFont="1" applyAlignment="1">
      <alignment horizontal="left" vertical="center" wrapText="1"/>
    </xf>
    <xf numFmtId="0" fontId="32" fillId="0" borderId="13" xfId="2" applyFont="1" applyBorder="1" applyAlignment="1">
      <alignment horizontal="left" vertical="center" wrapText="1"/>
    </xf>
    <xf numFmtId="0" fontId="36" fillId="0" borderId="7" xfId="2" applyFont="1" applyBorder="1" applyAlignment="1">
      <alignment horizontal="left" vertical="center" wrapText="1"/>
    </xf>
    <xf numFmtId="0" fontId="37" fillId="0" borderId="0" xfId="4" applyFont="1" applyAlignment="1">
      <alignment horizontal="center" vertical="center"/>
    </xf>
    <xf numFmtId="0" fontId="36" fillId="0" borderId="0" xfId="6" applyFont="1" applyAlignment="1">
      <alignment horizontal="center" vertical="center" wrapText="1"/>
    </xf>
    <xf numFmtId="49" fontId="36" fillId="0" borderId="0" xfId="6" applyNumberFormat="1" applyFont="1" applyAlignment="1">
      <alignment horizontal="center" vertical="distributed"/>
    </xf>
    <xf numFmtId="49" fontId="36" fillId="0" borderId="0" xfId="6" applyNumberFormat="1" applyFont="1" applyAlignment="1">
      <alignment horizontal="center" vertical="top" wrapText="1"/>
    </xf>
    <xf numFmtId="0" fontId="39" fillId="0" borderId="0" xfId="7" applyFont="1"/>
    <xf numFmtId="0" fontId="40" fillId="0" borderId="0" xfId="7" applyFont="1"/>
    <xf numFmtId="0" fontId="40" fillId="0" borderId="5" xfId="7" applyFont="1" applyBorder="1" applyAlignment="1">
      <alignment horizontal="distributed"/>
    </xf>
    <xf numFmtId="0" fontId="42" fillId="0" borderId="0" xfId="7" applyFont="1"/>
    <xf numFmtId="0" fontId="40" fillId="0" borderId="110" xfId="7" applyFont="1" applyBorder="1" applyAlignment="1">
      <alignment horizontal="distributed" vertical="center"/>
    </xf>
    <xf numFmtId="0" fontId="9" fillId="0" borderId="0" xfId="2" applyFont="1">
      <alignment vertical="center"/>
    </xf>
    <xf numFmtId="0" fontId="24" fillId="0" borderId="0" xfId="2" applyFont="1">
      <alignment vertical="center"/>
    </xf>
    <xf numFmtId="0" fontId="45" fillId="0" borderId="0" xfId="2" applyFont="1">
      <alignment vertical="center"/>
    </xf>
    <xf numFmtId="0" fontId="10" fillId="0" borderId="0" xfId="2" applyFont="1">
      <alignment vertical="center"/>
    </xf>
    <xf numFmtId="0" fontId="40" fillId="0" borderId="12" xfId="7" applyFont="1" applyBorder="1" applyAlignment="1">
      <alignment horizontal="distributed" vertical="center"/>
    </xf>
    <xf numFmtId="0" fontId="50" fillId="0" borderId="0" xfId="7" applyFont="1" applyAlignment="1">
      <alignment vertical="center"/>
    </xf>
    <xf numFmtId="0" fontId="23" fillId="0" borderId="131" xfId="4" applyFont="1" applyBorder="1" applyAlignment="1">
      <alignment vertical="center"/>
    </xf>
    <xf numFmtId="0" fontId="23" fillId="0" borderId="132" xfId="4" applyFont="1" applyBorder="1"/>
    <xf numFmtId="0" fontId="23" fillId="0" borderId="130" xfId="4" applyFont="1" applyBorder="1"/>
    <xf numFmtId="0" fontId="26" fillId="0" borderId="143" xfId="4" applyFont="1" applyBorder="1" applyAlignment="1">
      <alignment vertical="center"/>
    </xf>
    <xf numFmtId="0" fontId="26" fillId="0" borderId="144" xfId="4" applyFont="1" applyBorder="1" applyAlignment="1">
      <alignment vertical="center"/>
    </xf>
    <xf numFmtId="0" fontId="18" fillId="3" borderId="74" xfId="2" applyFont="1" applyFill="1" applyBorder="1" applyAlignment="1">
      <alignment horizontal="center" vertical="center"/>
    </xf>
    <xf numFmtId="0" fontId="18" fillId="3" borderId="77" xfId="2" applyFont="1" applyFill="1" applyBorder="1" applyAlignment="1">
      <alignment horizontal="center" vertical="center"/>
    </xf>
    <xf numFmtId="0" fontId="16" fillId="3" borderId="5" xfId="2" applyFont="1" applyFill="1" applyBorder="1" applyAlignment="1">
      <alignment horizontal="center" vertical="center"/>
    </xf>
    <xf numFmtId="0" fontId="16" fillId="3" borderId="5" xfId="2" applyFont="1" applyFill="1" applyBorder="1" applyAlignment="1">
      <alignment horizontal="center" vertical="center" wrapText="1"/>
    </xf>
    <xf numFmtId="0" fontId="18" fillId="3" borderId="80" xfId="2" applyFont="1" applyFill="1" applyBorder="1" applyAlignment="1">
      <alignment horizontal="center" vertical="center"/>
    </xf>
    <xf numFmtId="49" fontId="36" fillId="0" borderId="0" xfId="6" applyNumberFormat="1" applyFont="1" applyAlignment="1">
      <alignment horizontal="center" vertical="center"/>
    </xf>
    <xf numFmtId="0" fontId="2" fillId="0" borderId="12" xfId="1" applyFont="1" applyBorder="1" applyAlignment="1">
      <alignment vertical="center" shrinkToFit="1"/>
    </xf>
    <xf numFmtId="0" fontId="2" fillId="0" borderId="57" xfId="1" applyFont="1" applyBorder="1">
      <alignment vertical="center"/>
    </xf>
    <xf numFmtId="0" fontId="2" fillId="0" borderId="61" xfId="1" applyFont="1" applyBorder="1">
      <alignment vertical="center"/>
    </xf>
    <xf numFmtId="0" fontId="18" fillId="3" borderId="152" xfId="2" applyFont="1" applyFill="1" applyBorder="1" applyAlignment="1">
      <alignment horizontal="center" vertical="center"/>
    </xf>
    <xf numFmtId="0" fontId="2" fillId="0" borderId="59" xfId="1" applyFont="1" applyBorder="1" applyAlignment="1">
      <alignment horizontal="center" vertical="center"/>
    </xf>
    <xf numFmtId="0" fontId="53" fillId="0" borderId="0" xfId="1" applyFont="1">
      <alignment vertical="center"/>
    </xf>
    <xf numFmtId="0" fontId="55" fillId="0" borderId="0" xfId="8" applyFont="1">
      <alignment vertical="center"/>
    </xf>
    <xf numFmtId="0" fontId="56" fillId="0" borderId="0" xfId="8" applyFont="1">
      <alignment vertical="center"/>
    </xf>
    <xf numFmtId="0" fontId="59" fillId="0" borderId="0" xfId="8" applyFont="1" applyAlignment="1" applyProtection="1">
      <alignment vertical="center" shrinkToFit="1"/>
      <protection locked="0"/>
    </xf>
    <xf numFmtId="0" fontId="2" fillId="5" borderId="153" xfId="1" applyFont="1" applyFill="1" applyBorder="1" applyAlignment="1">
      <alignment vertical="center" textRotation="255" shrinkToFit="1"/>
    </xf>
    <xf numFmtId="0" fontId="2" fillId="5" borderId="0" xfId="1" applyFont="1" applyFill="1" applyAlignment="1">
      <alignment horizontal="centerContinuous" vertical="center"/>
    </xf>
    <xf numFmtId="0" fontId="2" fillId="5" borderId="0" xfId="1" applyFont="1" applyFill="1" applyAlignment="1">
      <alignment horizontal="center" vertical="center"/>
    </xf>
    <xf numFmtId="0" fontId="2" fillId="5" borderId="0" xfId="1" applyFont="1" applyFill="1">
      <alignment vertical="center"/>
    </xf>
    <xf numFmtId="0" fontId="2" fillId="5" borderId="155" xfId="1" applyFont="1" applyFill="1" applyBorder="1" applyAlignment="1">
      <alignment vertical="center" shrinkToFit="1"/>
    </xf>
    <xf numFmtId="0" fontId="5" fillId="0" borderId="0" xfId="1" applyFont="1">
      <alignment vertical="center"/>
    </xf>
    <xf numFmtId="0" fontId="2" fillId="0" borderId="0" xfId="1" applyFont="1" applyAlignment="1">
      <alignment horizontal="center" vertical="center"/>
    </xf>
    <xf numFmtId="0" fontId="11" fillId="0" borderId="0" xfId="1" applyFont="1" applyAlignment="1">
      <alignment horizontal="center" vertical="center" wrapText="1"/>
    </xf>
    <xf numFmtId="0" fontId="2" fillId="0" borderId="0" xfId="1" applyFont="1" applyAlignment="1">
      <alignment horizontal="center" vertical="center" wrapText="1"/>
    </xf>
    <xf numFmtId="0" fontId="62" fillId="0" borderId="0" xfId="1" applyFont="1" applyAlignment="1">
      <alignment horizontal="center" vertical="center" wrapText="1"/>
    </xf>
    <xf numFmtId="176" fontId="2" fillId="0" borderId="0" xfId="1" applyNumberFormat="1" applyFont="1">
      <alignment vertical="center"/>
    </xf>
    <xf numFmtId="0" fontId="60" fillId="0" borderId="0" xfId="1" applyFont="1">
      <alignment vertical="center"/>
    </xf>
    <xf numFmtId="0" fontId="2" fillId="5" borderId="0" xfId="1" applyFont="1" applyFill="1" applyAlignment="1">
      <alignment horizontal="left" vertical="center"/>
    </xf>
    <xf numFmtId="0" fontId="2" fillId="5" borderId="153" xfId="1" applyFont="1" applyFill="1" applyBorder="1" applyAlignment="1">
      <alignment vertical="center" shrinkToFit="1"/>
    </xf>
    <xf numFmtId="0" fontId="2" fillId="5" borderId="0" xfId="1" applyFont="1" applyFill="1" applyAlignment="1">
      <alignment vertical="center" shrinkToFit="1"/>
    </xf>
    <xf numFmtId="0" fontId="2" fillId="5" borderId="155" xfId="1" applyFont="1" applyFill="1" applyBorder="1">
      <alignment vertical="center"/>
    </xf>
    <xf numFmtId="0" fontId="63" fillId="0" borderId="7" xfId="8" applyFont="1" applyBorder="1" applyAlignment="1">
      <alignment horizontal="right" vertical="center"/>
    </xf>
    <xf numFmtId="0" fontId="64" fillId="5" borderId="0" xfId="8" applyFont="1" applyFill="1">
      <alignment vertical="center"/>
    </xf>
    <xf numFmtId="0" fontId="55" fillId="5" borderId="0" xfId="8" applyFont="1" applyFill="1">
      <alignment vertical="center"/>
    </xf>
    <xf numFmtId="0" fontId="60" fillId="5" borderId="155" xfId="1" applyFont="1" applyFill="1" applyBorder="1">
      <alignment vertical="center"/>
    </xf>
    <xf numFmtId="184" fontId="11" fillId="0" borderId="0" xfId="1" applyNumberFormat="1" applyFont="1">
      <alignment vertical="center"/>
    </xf>
    <xf numFmtId="0" fontId="11" fillId="0" borderId="0" xfId="1" applyFont="1" applyAlignment="1">
      <alignment vertical="center" wrapText="1"/>
    </xf>
    <xf numFmtId="0" fontId="2" fillId="5" borderId="155" xfId="1" applyFont="1" applyFill="1" applyBorder="1" applyAlignment="1">
      <alignment horizontal="left" vertical="center"/>
    </xf>
    <xf numFmtId="184" fontId="2" fillId="0" borderId="0" xfId="1" applyNumberFormat="1" applyFont="1">
      <alignment vertical="center"/>
    </xf>
    <xf numFmtId="183" fontId="2" fillId="0" borderId="0" xfId="1" applyNumberFormat="1" applyFont="1">
      <alignment vertical="center"/>
    </xf>
    <xf numFmtId="0" fontId="2" fillId="5" borderId="156" xfId="1" applyFont="1" applyFill="1" applyBorder="1" applyAlignment="1">
      <alignment vertical="center" shrinkToFit="1"/>
    </xf>
    <xf numFmtId="0" fontId="2" fillId="5" borderId="157" xfId="1" applyFont="1" applyFill="1" applyBorder="1" applyAlignment="1">
      <alignment horizontal="center" vertical="center"/>
    </xf>
    <xf numFmtId="0" fontId="13" fillId="5" borderId="157" xfId="1" applyFont="1" applyFill="1" applyBorder="1" applyAlignment="1">
      <alignment horizontal="center" vertical="center"/>
    </xf>
    <xf numFmtId="0" fontId="2" fillId="5" borderId="157" xfId="1" applyFont="1" applyFill="1" applyBorder="1" applyAlignment="1">
      <alignment vertical="center" shrinkToFit="1"/>
    </xf>
    <xf numFmtId="0" fontId="2" fillId="5" borderId="158" xfId="1" applyFont="1" applyFill="1" applyBorder="1">
      <alignment vertical="center"/>
    </xf>
    <xf numFmtId="0" fontId="11" fillId="0" borderId="0" xfId="1" applyFont="1" applyAlignment="1">
      <alignment horizontal="right" vertical="center"/>
    </xf>
    <xf numFmtId="0" fontId="5" fillId="0" borderId="0" xfId="1" applyFont="1" applyAlignment="1">
      <alignment horizontal="centerContinuous" vertical="center" wrapText="1"/>
    </xf>
    <xf numFmtId="0" fontId="2" fillId="0" borderId="0" xfId="1" applyFont="1" applyAlignment="1">
      <alignment horizontal="right" vertical="center" shrinkToFit="1"/>
    </xf>
    <xf numFmtId="0" fontId="5" fillId="0" borderId="0" xfId="1" applyFont="1" applyAlignment="1">
      <alignment horizontal="center" vertical="center" wrapText="1"/>
    </xf>
    <xf numFmtId="0" fontId="5" fillId="0" borderId="0" xfId="1" applyFont="1" applyAlignment="1">
      <alignment horizontal="centerContinuous" vertical="center"/>
    </xf>
    <xf numFmtId="0" fontId="60" fillId="0" borderId="0" xfId="1" applyFont="1" applyAlignment="1">
      <alignment horizontal="center" vertical="center"/>
    </xf>
    <xf numFmtId="176" fontId="60" fillId="0" borderId="0" xfId="1" applyNumberFormat="1" applyFont="1" applyAlignment="1">
      <alignment horizontal="right" vertical="center"/>
    </xf>
    <xf numFmtId="1" fontId="2" fillId="0" borderId="0" xfId="1" applyNumberFormat="1" applyFont="1" applyAlignment="1">
      <alignment horizontal="center" vertical="center"/>
    </xf>
    <xf numFmtId="0" fontId="62" fillId="0" borderId="0" xfId="1" applyFont="1" applyAlignment="1">
      <alignment vertical="center" wrapText="1"/>
    </xf>
    <xf numFmtId="185" fontId="2" fillId="0" borderId="0" xfId="1" applyNumberFormat="1" applyFont="1">
      <alignment vertical="center"/>
    </xf>
    <xf numFmtId="186" fontId="2" fillId="0" borderId="0" xfId="1" applyNumberFormat="1" applyFont="1">
      <alignment vertical="center"/>
    </xf>
    <xf numFmtId="0" fontId="2" fillId="0" borderId="14" xfId="1" applyFont="1" applyBorder="1" applyAlignment="1">
      <alignment vertical="center" shrinkToFit="1"/>
    </xf>
    <xf numFmtId="0" fontId="2" fillId="0" borderId="15" xfId="1" applyFont="1" applyBorder="1" applyAlignment="1">
      <alignment vertical="center" shrinkToFit="1"/>
    </xf>
    <xf numFmtId="0" fontId="2" fillId="0" borderId="15" xfId="1" applyFont="1" applyBorder="1" applyAlignment="1">
      <alignment horizontal="center" vertical="center"/>
    </xf>
    <xf numFmtId="0" fontId="60" fillId="0" borderId="15" xfId="1" applyFont="1" applyBorder="1" applyAlignment="1">
      <alignment horizontal="center" vertical="center"/>
    </xf>
    <xf numFmtId="176" fontId="60" fillId="0" borderId="15" xfId="1" applyNumberFormat="1" applyFont="1" applyBorder="1" applyAlignment="1">
      <alignment horizontal="right" vertical="center"/>
    </xf>
    <xf numFmtId="0" fontId="2" fillId="0" borderId="15" xfId="1" applyFont="1" applyBorder="1">
      <alignment vertical="center"/>
    </xf>
    <xf numFmtId="1" fontId="2" fillId="0" borderId="15" xfId="1" applyNumberFormat="1" applyFont="1" applyBorder="1" applyAlignment="1">
      <alignment horizontal="center" vertical="center"/>
    </xf>
    <xf numFmtId="0" fontId="62" fillId="0" borderId="15" xfId="1" applyFont="1" applyBorder="1" applyAlignment="1">
      <alignment vertical="center" wrapText="1"/>
    </xf>
    <xf numFmtId="185" fontId="2" fillId="0" borderId="15" xfId="1" applyNumberFormat="1" applyFont="1" applyBorder="1">
      <alignment vertical="center"/>
    </xf>
    <xf numFmtId="186" fontId="2" fillId="0" borderId="15" xfId="1" applyNumberFormat="1" applyFont="1" applyBorder="1">
      <alignment vertical="center"/>
    </xf>
    <xf numFmtId="186" fontId="2" fillId="0" borderId="18" xfId="1" applyNumberFormat="1" applyFont="1" applyBorder="1">
      <alignment vertical="center"/>
    </xf>
    <xf numFmtId="0" fontId="2" fillId="0" borderId="149" xfId="1" applyFont="1" applyBorder="1" applyAlignment="1">
      <alignment vertical="center" shrinkToFit="1"/>
    </xf>
    <xf numFmtId="0" fontId="5" fillId="0" borderId="0" xfId="1" applyFont="1" applyAlignment="1">
      <alignment vertical="center" wrapText="1"/>
    </xf>
    <xf numFmtId="0" fontId="11" fillId="0" borderId="0" xfId="1" applyFont="1">
      <alignment vertical="center"/>
    </xf>
    <xf numFmtId="0" fontId="7" fillId="0" borderId="6" xfId="1" applyFont="1" applyBorder="1">
      <alignment vertical="center"/>
    </xf>
    <xf numFmtId="0" fontId="7" fillId="0" borderId="7" xfId="1" applyFont="1" applyBorder="1" applyAlignment="1">
      <alignment vertical="center" wrapText="1"/>
    </xf>
    <xf numFmtId="0" fontId="5" fillId="0" borderId="62" xfId="1" applyFont="1" applyBorder="1" applyAlignment="1">
      <alignment horizontal="center" vertical="center" wrapText="1"/>
    </xf>
    <xf numFmtId="0" fontId="7" fillId="0" borderId="61" xfId="1" applyFont="1" applyBorder="1">
      <alignment vertical="center"/>
    </xf>
    <xf numFmtId="0" fontId="7" fillId="0" borderId="0" xfId="1" applyFont="1" applyAlignment="1">
      <alignment vertical="center" wrapText="1"/>
    </xf>
    <xf numFmtId="49" fontId="2" fillId="0" borderId="0" xfId="1" applyNumberFormat="1" applyFont="1">
      <alignment vertical="center"/>
    </xf>
    <xf numFmtId="0" fontId="59" fillId="0" borderId="0" xfId="8" applyFont="1" applyAlignment="1">
      <alignment vertical="center" shrinkToFit="1"/>
    </xf>
    <xf numFmtId="0" fontId="7" fillId="0" borderId="26" xfId="1" applyFont="1" applyBorder="1">
      <alignment vertical="center"/>
    </xf>
    <xf numFmtId="186" fontId="7" fillId="0" borderId="1" xfId="1" applyNumberFormat="1" applyFont="1" applyBorder="1">
      <alignment vertical="center"/>
    </xf>
    <xf numFmtId="0" fontId="6" fillId="0" borderId="0" xfId="1" applyFont="1">
      <alignment vertical="center"/>
    </xf>
    <xf numFmtId="186" fontId="6" fillId="0" borderId="0" xfId="1" applyNumberFormat="1" applyFont="1">
      <alignment vertical="center"/>
    </xf>
    <xf numFmtId="0" fontId="6" fillId="0" borderId="0" xfId="1" applyFont="1" applyAlignment="1">
      <alignment horizontal="center" vertical="center"/>
    </xf>
    <xf numFmtId="0" fontId="6" fillId="0" borderId="0" xfId="1" applyFont="1" applyAlignment="1">
      <alignment horizontal="left" vertical="top" wrapText="1"/>
    </xf>
    <xf numFmtId="0" fontId="2" fillId="3" borderId="6" xfId="1" applyFont="1" applyFill="1" applyBorder="1" applyAlignment="1">
      <alignment vertical="center" shrinkToFit="1"/>
    </xf>
    <xf numFmtId="186" fontId="2" fillId="3" borderId="8" xfId="1" applyNumberFormat="1" applyFont="1" applyFill="1" applyBorder="1">
      <alignment vertical="center"/>
    </xf>
    <xf numFmtId="186" fontId="2" fillId="10" borderId="6" xfId="1" applyNumberFormat="1" applyFont="1" applyFill="1" applyBorder="1">
      <alignment vertical="center"/>
    </xf>
    <xf numFmtId="0" fontId="5" fillId="10" borderId="8" xfId="1" applyFont="1" applyFill="1" applyBorder="1" applyAlignment="1">
      <alignment horizontal="center" vertical="center" wrapText="1"/>
    </xf>
    <xf numFmtId="0" fontId="2" fillId="0" borderId="61" xfId="1" applyFont="1" applyBorder="1" applyAlignment="1">
      <alignment vertical="center" shrinkToFit="1"/>
    </xf>
    <xf numFmtId="0" fontId="5" fillId="0" borderId="5" xfId="1" applyFont="1" applyBorder="1" applyAlignment="1">
      <alignment horizontal="centerContinuous" vertical="center" wrapText="1"/>
    </xf>
    <xf numFmtId="0" fontId="7" fillId="0" borderId="0" xfId="1" applyFont="1">
      <alignment vertical="center"/>
    </xf>
    <xf numFmtId="0" fontId="7" fillId="0" borderId="0" xfId="1" applyFont="1" applyAlignment="1">
      <alignment horizontal="center" vertical="center"/>
    </xf>
    <xf numFmtId="0" fontId="7" fillId="0" borderId="10" xfId="1" applyFont="1" applyBorder="1" applyAlignment="1">
      <alignment horizontal="center" vertical="center"/>
    </xf>
    <xf numFmtId="0" fontId="7" fillId="0" borderId="61" xfId="1" applyFont="1" applyBorder="1" applyAlignment="1">
      <alignment horizontal="center" vertical="center"/>
    </xf>
    <xf numFmtId="0" fontId="7" fillId="0" borderId="0" xfId="1" applyFont="1" applyAlignment="1">
      <alignment horizontal="center" vertical="center" wrapText="1"/>
    </xf>
    <xf numFmtId="184" fontId="7" fillId="0" borderId="0" xfId="1" applyNumberFormat="1" applyFont="1">
      <alignment vertical="center"/>
    </xf>
    <xf numFmtId="186" fontId="2" fillId="0" borderId="10" xfId="1" applyNumberFormat="1" applyFont="1" applyBorder="1">
      <alignment vertical="center"/>
    </xf>
    <xf numFmtId="186" fontId="2" fillId="0" borderId="62" xfId="1" applyNumberFormat="1" applyFont="1" applyBorder="1">
      <alignment vertical="center"/>
    </xf>
    <xf numFmtId="185" fontId="7" fillId="0" borderId="0" xfId="1" applyNumberFormat="1" applyFont="1">
      <alignment vertical="center"/>
    </xf>
    <xf numFmtId="187" fontId="7" fillId="0" borderId="0" xfId="1" applyNumberFormat="1" applyFont="1">
      <alignment vertical="center"/>
    </xf>
    <xf numFmtId="188" fontId="7" fillId="0" borderId="0" xfId="1" applyNumberFormat="1" applyFont="1">
      <alignment vertical="center"/>
    </xf>
    <xf numFmtId="184" fontId="11" fillId="0" borderId="0" xfId="1" applyNumberFormat="1" applyFont="1" applyAlignment="1">
      <alignment horizontal="center" vertical="center"/>
    </xf>
    <xf numFmtId="185" fontId="2" fillId="0" borderId="0" xfId="1" applyNumberFormat="1" applyFont="1" applyAlignment="1">
      <alignment horizontal="center" vertical="center"/>
    </xf>
    <xf numFmtId="0" fontId="2" fillId="0" borderId="10" xfId="1" applyFont="1" applyBorder="1" applyAlignment="1">
      <alignment horizontal="center" vertical="center"/>
    </xf>
    <xf numFmtId="0" fontId="2" fillId="0" borderId="61" xfId="1" applyFont="1" applyBorder="1" applyAlignment="1">
      <alignment horizontal="center" vertical="center"/>
    </xf>
    <xf numFmtId="0" fontId="2" fillId="0" borderId="26" xfId="1" applyFont="1" applyBorder="1" applyAlignment="1">
      <alignment vertical="center" shrinkToFit="1"/>
    </xf>
    <xf numFmtId="184" fontId="11" fillId="0" borderId="1" xfId="1" applyNumberFormat="1" applyFont="1" applyBorder="1" applyAlignment="1">
      <alignment horizontal="left" vertical="center"/>
    </xf>
    <xf numFmtId="184" fontId="11" fillId="0" borderId="1" xfId="1" applyNumberFormat="1" applyFont="1" applyBorder="1" applyAlignment="1">
      <alignment horizontal="center" vertical="center"/>
    </xf>
    <xf numFmtId="185" fontId="2" fillId="0" borderId="1" xfId="1" applyNumberFormat="1" applyFont="1" applyBorder="1" applyAlignment="1">
      <alignment horizontal="center" vertical="center"/>
    </xf>
    <xf numFmtId="0" fontId="2" fillId="0" borderId="1" xfId="1" applyFont="1" applyBorder="1" applyAlignment="1">
      <alignment horizontal="center" vertical="center"/>
    </xf>
    <xf numFmtId="0" fontId="2" fillId="0" borderId="13" xfId="1" applyFont="1" applyBorder="1" applyAlignment="1">
      <alignment horizontal="center" vertical="center"/>
    </xf>
    <xf numFmtId="0" fontId="2" fillId="0" borderId="26" xfId="1" applyFont="1" applyBorder="1" applyAlignment="1">
      <alignment horizontal="center" vertical="center"/>
    </xf>
    <xf numFmtId="185" fontId="2" fillId="0" borderId="1" xfId="1" applyNumberFormat="1" applyFont="1" applyBorder="1">
      <alignment vertical="center"/>
    </xf>
    <xf numFmtId="184" fontId="11" fillId="0" borderId="1" xfId="1" applyNumberFormat="1" applyFont="1" applyBorder="1">
      <alignment vertical="center"/>
    </xf>
    <xf numFmtId="186" fontId="2" fillId="0" borderId="13" xfId="1" applyNumberFormat="1" applyFont="1" applyBorder="1">
      <alignment vertical="center"/>
    </xf>
    <xf numFmtId="0" fontId="2" fillId="0" borderId="57" xfId="1" applyFont="1" applyBorder="1" applyAlignment="1">
      <alignment vertical="center" shrinkToFit="1"/>
    </xf>
    <xf numFmtId="0" fontId="2" fillId="0" borderId="51" xfId="1" applyFont="1" applyBorder="1" applyAlignment="1">
      <alignment vertical="center" shrinkToFit="1"/>
    </xf>
    <xf numFmtId="184" fontId="11" fillId="0" borderId="51" xfId="1" applyNumberFormat="1" applyFont="1" applyBorder="1" applyAlignment="1">
      <alignment horizontal="center" vertical="center"/>
    </xf>
    <xf numFmtId="185" fontId="2" fillId="0" borderId="51" xfId="1" applyNumberFormat="1" applyFont="1" applyBorder="1" applyAlignment="1">
      <alignment horizontal="center" vertical="center"/>
    </xf>
    <xf numFmtId="0" fontId="2" fillId="0" borderId="51" xfId="1" applyFont="1" applyBorder="1" applyAlignment="1">
      <alignment horizontal="center" vertical="center"/>
    </xf>
    <xf numFmtId="185" fontId="2" fillId="0" borderId="51" xfId="1" applyNumberFormat="1" applyFont="1" applyBorder="1">
      <alignment vertical="center"/>
    </xf>
    <xf numFmtId="184" fontId="11" fillId="0" borderId="51" xfId="1" applyNumberFormat="1" applyFont="1" applyBorder="1">
      <alignment vertical="center"/>
    </xf>
    <xf numFmtId="186" fontId="2" fillId="0" borderId="51" xfId="1" applyNumberFormat="1" applyFont="1" applyBorder="1">
      <alignment vertical="center"/>
    </xf>
    <xf numFmtId="186" fontId="2" fillId="0" borderId="52" xfId="1" applyNumberFormat="1" applyFont="1" applyBorder="1">
      <alignment vertical="center"/>
    </xf>
    <xf numFmtId="0" fontId="2" fillId="0" borderId="60" xfId="1" applyFont="1" applyBorder="1" applyAlignment="1">
      <alignment horizontal="center" vertical="center"/>
    </xf>
    <xf numFmtId="0" fontId="2" fillId="0" borderId="63" xfId="1" applyFont="1" applyBorder="1" applyAlignment="1">
      <alignment horizontal="center" vertical="center" shrinkToFit="1"/>
    </xf>
    <xf numFmtId="0" fontId="2" fillId="0" borderId="9" xfId="1" applyFont="1" applyBorder="1" applyAlignment="1">
      <alignment vertical="center" shrinkToFit="1"/>
    </xf>
    <xf numFmtId="0" fontId="2" fillId="0" borderId="38" xfId="1" applyFont="1" applyBorder="1" applyAlignment="1">
      <alignment vertical="center" shrinkToFit="1"/>
    </xf>
    <xf numFmtId="0" fontId="2" fillId="0" borderId="148" xfId="1" applyFont="1" applyBorder="1" applyAlignment="1">
      <alignment horizontal="center" vertical="center" shrinkToFit="1"/>
    </xf>
    <xf numFmtId="0" fontId="2" fillId="0" borderId="11" xfId="1" applyFont="1" applyBorder="1" applyAlignment="1">
      <alignment vertical="center" shrinkToFit="1"/>
    </xf>
    <xf numFmtId="0" fontId="2" fillId="0" borderId="162" xfId="1" applyFont="1" applyBorder="1" applyAlignment="1">
      <alignment vertical="center" shrinkToFit="1"/>
    </xf>
    <xf numFmtId="0" fontId="7" fillId="0" borderId="163" xfId="1" applyFont="1" applyBorder="1" applyAlignment="1">
      <alignment horizontal="center" vertical="center" textRotation="255"/>
    </xf>
    <xf numFmtId="0" fontId="9" fillId="4" borderId="44" xfId="1" applyFont="1" applyFill="1" applyBorder="1">
      <alignment vertical="center"/>
    </xf>
    <xf numFmtId="0" fontId="9" fillId="4" borderId="42" xfId="1" applyFont="1" applyFill="1" applyBorder="1">
      <alignment vertical="center"/>
    </xf>
    <xf numFmtId="0" fontId="9" fillId="4" borderId="43" xfId="1" applyFont="1" applyFill="1" applyBorder="1">
      <alignment vertical="center"/>
    </xf>
    <xf numFmtId="0" fontId="9" fillId="4" borderId="19" xfId="1" applyFont="1" applyFill="1" applyBorder="1">
      <alignment vertical="center"/>
    </xf>
    <xf numFmtId="0" fontId="9" fillId="4" borderId="20" xfId="1" applyFont="1" applyFill="1" applyBorder="1">
      <alignment vertical="center"/>
    </xf>
    <xf numFmtId="0" fontId="9" fillId="4" borderId="21" xfId="1" applyFont="1" applyFill="1" applyBorder="1">
      <alignment vertical="center"/>
    </xf>
    <xf numFmtId="0" fontId="2" fillId="0" borderId="0" xfId="1" applyFont="1" applyAlignment="1">
      <alignment vertical="center" wrapText="1"/>
    </xf>
    <xf numFmtId="0" fontId="9" fillId="4" borderId="28" xfId="1" applyFont="1" applyFill="1" applyBorder="1">
      <alignment vertical="center"/>
    </xf>
    <xf numFmtId="0" fontId="9" fillId="4" borderId="5" xfId="1" applyFont="1" applyFill="1" applyBorder="1">
      <alignment vertical="center"/>
    </xf>
    <xf numFmtId="0" fontId="9" fillId="4" borderId="29" xfId="1" applyFont="1" applyFill="1" applyBorder="1">
      <alignment vertical="center"/>
    </xf>
    <xf numFmtId="0" fontId="68" fillId="0" borderId="0" xfId="8" applyFont="1">
      <alignment vertical="center"/>
    </xf>
    <xf numFmtId="0" fontId="9" fillId="4" borderId="63" xfId="1" applyFont="1" applyFill="1" applyBorder="1">
      <alignment vertical="center"/>
    </xf>
    <xf numFmtId="0" fontId="9" fillId="4" borderId="9" xfId="1" applyFont="1" applyFill="1" applyBorder="1">
      <alignment vertical="center"/>
    </xf>
    <xf numFmtId="0" fontId="9" fillId="4" borderId="38" xfId="1" applyFont="1" applyFill="1" applyBorder="1">
      <alignment vertical="center"/>
    </xf>
    <xf numFmtId="0" fontId="9" fillId="4" borderId="56" xfId="1" applyFont="1" applyFill="1" applyBorder="1">
      <alignment vertical="center"/>
    </xf>
    <xf numFmtId="178" fontId="2" fillId="0" borderId="0" xfId="1" applyNumberFormat="1" applyFont="1">
      <alignment vertical="center"/>
    </xf>
    <xf numFmtId="0" fontId="9" fillId="4" borderId="4" xfId="1" applyFont="1" applyFill="1" applyBorder="1">
      <alignment vertical="center"/>
    </xf>
    <xf numFmtId="0" fontId="69" fillId="0" borderId="0" xfId="8" applyFont="1">
      <alignment vertical="center"/>
    </xf>
    <xf numFmtId="0" fontId="9" fillId="4" borderId="120" xfId="1" applyFont="1" applyFill="1" applyBorder="1">
      <alignment vertical="center"/>
    </xf>
    <xf numFmtId="0" fontId="9" fillId="4" borderId="70" xfId="1" applyFont="1" applyFill="1" applyBorder="1">
      <alignment vertical="center"/>
    </xf>
    <xf numFmtId="0" fontId="9" fillId="4" borderId="71" xfId="1" applyFont="1" applyFill="1" applyBorder="1">
      <alignment vertical="center"/>
    </xf>
    <xf numFmtId="0" fontId="9" fillId="4" borderId="35" xfId="1" applyFont="1" applyFill="1" applyBorder="1">
      <alignment vertical="center"/>
    </xf>
    <xf numFmtId="0" fontId="9" fillId="4" borderId="72" xfId="1" applyFont="1" applyFill="1" applyBorder="1">
      <alignment vertical="center"/>
    </xf>
    <xf numFmtId="0" fontId="9" fillId="4" borderId="12" xfId="1" applyFont="1" applyFill="1" applyBorder="1">
      <alignment vertical="center"/>
    </xf>
    <xf numFmtId="0" fontId="9" fillId="4" borderId="73" xfId="1" applyFont="1" applyFill="1" applyBorder="1">
      <alignment vertical="center"/>
    </xf>
    <xf numFmtId="0" fontId="10" fillId="0" borderId="44" xfId="1" applyFont="1" applyBorder="1">
      <alignment vertical="center"/>
    </xf>
    <xf numFmtId="0" fontId="10" fillId="0" borderId="45" xfId="1" applyFont="1" applyBorder="1">
      <alignment vertical="center"/>
    </xf>
    <xf numFmtId="0" fontId="10" fillId="0" borderId="43" xfId="1" applyFont="1" applyBorder="1">
      <alignment vertical="center"/>
    </xf>
    <xf numFmtId="0" fontId="10" fillId="0" borderId="41" xfId="1" applyFont="1" applyBorder="1">
      <alignment vertical="center"/>
    </xf>
    <xf numFmtId="0" fontId="9" fillId="0" borderId="44" xfId="1" applyFont="1" applyBorder="1" applyAlignment="1">
      <alignment vertical="center" shrinkToFit="1"/>
    </xf>
    <xf numFmtId="0" fontId="9" fillId="0" borderId="42" xfId="1" applyFont="1" applyBorder="1" applyAlignment="1">
      <alignment vertical="center" shrinkToFit="1"/>
    </xf>
    <xf numFmtId="0" fontId="9" fillId="0" borderId="43" xfId="1" applyFont="1" applyBorder="1" applyAlignment="1">
      <alignment vertical="center" shrinkToFit="1"/>
    </xf>
    <xf numFmtId="0" fontId="9" fillId="0" borderId="45" xfId="1" applyFont="1" applyBorder="1" applyAlignment="1">
      <alignment vertical="center" shrinkToFit="1"/>
    </xf>
    <xf numFmtId="0" fontId="2" fillId="0" borderId="51" xfId="1" applyFont="1" applyBorder="1">
      <alignment vertical="center"/>
    </xf>
    <xf numFmtId="0" fontId="2" fillId="0" borderId="40" xfId="1" applyFont="1" applyBorder="1">
      <alignment vertical="center"/>
    </xf>
    <xf numFmtId="0" fontId="2" fillId="0" borderId="40" xfId="1" applyFont="1" applyBorder="1" applyAlignment="1">
      <alignment horizontal="center" vertical="center"/>
    </xf>
    <xf numFmtId="0" fontId="2" fillId="0" borderId="52" xfId="1" applyFont="1" applyBorder="1" applyAlignment="1">
      <alignment horizontal="center" vertical="center"/>
    </xf>
    <xf numFmtId="0" fontId="2" fillId="0" borderId="170" xfId="1" applyFont="1" applyBorder="1" applyAlignment="1">
      <alignment horizontal="center" vertical="center" shrinkToFit="1"/>
    </xf>
    <xf numFmtId="0" fontId="2" fillId="0" borderId="171" xfId="1" applyFont="1" applyBorder="1" applyAlignment="1">
      <alignment vertical="center" shrinkToFit="1"/>
    </xf>
    <xf numFmtId="0" fontId="2" fillId="0" borderId="17" xfId="1" applyFont="1" applyBorder="1" applyAlignment="1">
      <alignment vertical="center" shrinkToFit="1"/>
    </xf>
    <xf numFmtId="0" fontId="9" fillId="4" borderId="19" xfId="1" applyFont="1" applyFill="1" applyBorder="1" applyProtection="1">
      <alignment vertical="center"/>
      <protection locked="0"/>
    </xf>
    <xf numFmtId="0" fontId="9" fillId="4" borderId="20" xfId="1" applyFont="1" applyFill="1" applyBorder="1" applyProtection="1">
      <alignment vertical="center"/>
      <protection locked="0"/>
    </xf>
    <xf numFmtId="0" fontId="9" fillId="4" borderId="21" xfId="1" applyFont="1" applyFill="1" applyBorder="1" applyProtection="1">
      <alignment vertical="center"/>
      <protection locked="0"/>
    </xf>
    <xf numFmtId="0" fontId="9" fillId="4" borderId="56" xfId="1" applyFont="1" applyFill="1" applyBorder="1" applyProtection="1">
      <alignment vertical="center"/>
      <protection locked="0"/>
    </xf>
    <xf numFmtId="0" fontId="9" fillId="4" borderId="13" xfId="1" applyFont="1" applyFill="1" applyBorder="1" applyProtection="1">
      <alignment vertical="center"/>
      <protection locked="0"/>
    </xf>
    <xf numFmtId="0" fontId="9" fillId="4" borderId="12" xfId="1" applyFont="1" applyFill="1" applyBorder="1" applyProtection="1">
      <alignment vertical="center"/>
      <protection locked="0"/>
    </xf>
    <xf numFmtId="0" fontId="9" fillId="4" borderId="73" xfId="1" applyFont="1" applyFill="1" applyBorder="1" applyProtection="1">
      <alignment vertical="center"/>
      <protection locked="0"/>
    </xf>
    <xf numFmtId="0" fontId="9" fillId="4" borderId="72" xfId="1" applyFont="1" applyFill="1" applyBorder="1" applyProtection="1">
      <alignment vertical="center"/>
      <protection locked="0"/>
    </xf>
    <xf numFmtId="0" fontId="9" fillId="4" borderId="4" xfId="1" applyFont="1" applyFill="1" applyBorder="1" applyProtection="1">
      <alignment vertical="center"/>
      <protection locked="0"/>
    </xf>
    <xf numFmtId="0" fontId="9" fillId="4" borderId="5" xfId="1" applyFont="1" applyFill="1" applyBorder="1" applyProtection="1">
      <alignment vertical="center"/>
      <protection locked="0"/>
    </xf>
    <xf numFmtId="0" fontId="9" fillId="4" borderId="29" xfId="1" applyFont="1" applyFill="1" applyBorder="1" applyProtection="1">
      <alignment vertical="center"/>
      <protection locked="0"/>
    </xf>
    <xf numFmtId="0" fontId="9" fillId="4" borderId="28" xfId="1" applyFont="1" applyFill="1" applyBorder="1" applyProtection="1">
      <alignment vertical="center"/>
      <protection locked="0"/>
    </xf>
    <xf numFmtId="0" fontId="2" fillId="4" borderId="29" xfId="1" applyFont="1" applyFill="1" applyBorder="1" applyProtection="1">
      <alignment vertical="center"/>
      <protection locked="0"/>
    </xf>
    <xf numFmtId="0" fontId="9" fillId="4" borderId="35" xfId="1" applyFont="1" applyFill="1" applyBorder="1" applyProtection="1">
      <alignment vertical="center"/>
      <protection locked="0"/>
    </xf>
    <xf numFmtId="0" fontId="9" fillId="4" borderId="70" xfId="1" applyFont="1" applyFill="1" applyBorder="1" applyProtection="1">
      <alignment vertical="center"/>
      <protection locked="0"/>
    </xf>
    <xf numFmtId="0" fontId="9" fillId="4" borderId="71" xfId="1" applyFont="1" applyFill="1" applyBorder="1" applyProtection="1">
      <alignment vertical="center"/>
      <protection locked="0"/>
    </xf>
    <xf numFmtId="0" fontId="9" fillId="4" borderId="120" xfId="1" applyFont="1" applyFill="1" applyBorder="1" applyProtection="1">
      <alignment vertical="center"/>
      <protection locked="0"/>
    </xf>
    <xf numFmtId="0" fontId="2" fillId="0" borderId="14" xfId="1" applyFont="1" applyBorder="1">
      <alignment vertical="center"/>
    </xf>
    <xf numFmtId="0" fontId="2" fillId="0" borderId="176" xfId="1" applyFont="1" applyBorder="1">
      <alignment vertical="center"/>
    </xf>
    <xf numFmtId="0" fontId="2" fillId="0" borderId="150" xfId="1" applyFont="1" applyBorder="1">
      <alignment vertical="center"/>
    </xf>
    <xf numFmtId="0" fontId="2" fillId="0" borderId="150" xfId="1" applyFont="1" applyBorder="1" applyAlignment="1">
      <alignment horizontal="center" vertical="center"/>
    </xf>
    <xf numFmtId="0" fontId="9" fillId="0" borderId="0" xfId="1" applyFont="1" applyAlignment="1">
      <alignment horizontal="center" vertical="center"/>
    </xf>
    <xf numFmtId="0" fontId="12" fillId="4" borderId="44" xfId="1" applyFont="1" applyFill="1" applyBorder="1" applyProtection="1">
      <alignment vertical="center"/>
      <protection locked="0"/>
    </xf>
    <xf numFmtId="0" fontId="12" fillId="4" borderId="42" xfId="1" applyFont="1" applyFill="1" applyBorder="1" applyProtection="1">
      <alignment vertical="center"/>
      <protection locked="0"/>
    </xf>
    <xf numFmtId="0" fontId="12" fillId="4" borderId="43" xfId="1" applyFont="1" applyFill="1" applyBorder="1" applyProtection="1">
      <alignment vertical="center"/>
      <protection locked="0"/>
    </xf>
    <xf numFmtId="0" fontId="9" fillId="4" borderId="42" xfId="1" applyFont="1" applyFill="1" applyBorder="1" applyProtection="1">
      <alignment vertical="center"/>
      <protection locked="0"/>
    </xf>
    <xf numFmtId="0" fontId="9" fillId="4" borderId="43" xfId="1" applyFont="1" applyFill="1" applyBorder="1" applyProtection="1">
      <alignment vertical="center"/>
      <protection locked="0"/>
    </xf>
    <xf numFmtId="0" fontId="12" fillId="4" borderId="19" xfId="1" applyFont="1" applyFill="1" applyBorder="1" applyProtection="1">
      <alignment vertical="center"/>
      <protection locked="0"/>
    </xf>
    <xf numFmtId="0" fontId="12" fillId="4" borderId="20" xfId="1" applyFont="1" applyFill="1" applyBorder="1" applyProtection="1">
      <alignment vertical="center"/>
      <protection locked="0"/>
    </xf>
    <xf numFmtId="0" fontId="12" fillId="4" borderId="21" xfId="1" applyFont="1" applyFill="1" applyBorder="1" applyProtection="1">
      <alignment vertical="center"/>
      <protection locked="0"/>
    </xf>
    <xf numFmtId="0" fontId="9" fillId="4" borderId="63" xfId="1" applyFont="1" applyFill="1" applyBorder="1" applyProtection="1">
      <alignment vertical="center"/>
      <protection locked="0"/>
    </xf>
    <xf numFmtId="0" fontId="9" fillId="4" borderId="9" xfId="1" applyFont="1" applyFill="1" applyBorder="1" applyProtection="1">
      <alignment vertical="center"/>
      <protection locked="0"/>
    </xf>
    <xf numFmtId="0" fontId="9" fillId="4" borderId="38" xfId="1" applyFont="1" applyFill="1" applyBorder="1" applyProtection="1">
      <alignment vertical="center"/>
      <protection locked="0"/>
    </xf>
    <xf numFmtId="0" fontId="12" fillId="4" borderId="56" xfId="1" applyFont="1" applyFill="1" applyBorder="1" applyProtection="1">
      <alignment vertical="center"/>
      <protection locked="0"/>
    </xf>
    <xf numFmtId="0" fontId="12" fillId="4" borderId="28" xfId="1" applyFont="1" applyFill="1" applyBorder="1" applyProtection="1">
      <alignment vertical="center"/>
      <protection locked="0"/>
    </xf>
    <xf numFmtId="0" fontId="12" fillId="4" borderId="5" xfId="1" applyFont="1" applyFill="1" applyBorder="1" applyProtection="1">
      <alignment vertical="center"/>
      <protection locked="0"/>
    </xf>
    <xf numFmtId="0" fontId="12" fillId="4" borderId="29" xfId="1" applyFont="1" applyFill="1" applyBorder="1" applyProtection="1">
      <alignment vertical="center"/>
      <protection locked="0"/>
    </xf>
    <xf numFmtId="0" fontId="12" fillId="4" borderId="4" xfId="1" applyFont="1" applyFill="1" applyBorder="1" applyProtection="1">
      <alignment vertical="center"/>
      <protection locked="0"/>
    </xf>
    <xf numFmtId="0" fontId="12" fillId="4" borderId="72" xfId="1" applyFont="1" applyFill="1" applyBorder="1" applyProtection="1">
      <alignment vertical="center"/>
      <protection locked="0"/>
    </xf>
    <xf numFmtId="0" fontId="12" fillId="4" borderId="12" xfId="1" applyFont="1" applyFill="1" applyBorder="1" applyProtection="1">
      <alignment vertical="center"/>
      <protection locked="0"/>
    </xf>
    <xf numFmtId="0" fontId="12" fillId="4" borderId="73" xfId="1" applyFont="1" applyFill="1" applyBorder="1" applyProtection="1">
      <alignment vertical="center"/>
      <protection locked="0"/>
    </xf>
    <xf numFmtId="0" fontId="12" fillId="4" borderId="13" xfId="1" applyFont="1" applyFill="1" applyBorder="1" applyProtection="1">
      <alignment vertical="center"/>
      <protection locked="0"/>
    </xf>
    <xf numFmtId="0" fontId="16" fillId="0" borderId="5" xfId="2" applyFont="1" applyBorder="1" applyAlignment="1">
      <alignment horizontal="center" vertical="center"/>
    </xf>
    <xf numFmtId="0" fontId="16" fillId="0" borderId="5" xfId="2" applyFont="1" applyBorder="1">
      <alignment vertical="center"/>
    </xf>
    <xf numFmtId="0" fontId="16" fillId="0" borderId="5" xfId="2" applyFont="1" applyBorder="1" applyAlignment="1">
      <alignment horizontal="left" vertical="center" wrapText="1"/>
    </xf>
    <xf numFmtId="0" fontId="70" fillId="0" borderId="5" xfId="9" applyBorder="1" applyAlignment="1">
      <alignment vertical="center" wrapText="1"/>
    </xf>
    <xf numFmtId="0" fontId="16" fillId="0" borderId="12" xfId="2" applyFont="1" applyBorder="1" applyAlignment="1">
      <alignment horizontal="left" vertical="center" wrapText="1"/>
    </xf>
    <xf numFmtId="0" fontId="2" fillId="4" borderId="0" xfId="1" applyFont="1" applyFill="1">
      <alignment vertical="center"/>
    </xf>
    <xf numFmtId="0" fontId="1" fillId="5" borderId="0" xfId="2" applyFill="1">
      <alignment vertical="center"/>
    </xf>
    <xf numFmtId="0" fontId="61" fillId="0" borderId="0" xfId="2" applyFont="1">
      <alignment vertical="center"/>
    </xf>
    <xf numFmtId="0" fontId="13" fillId="4" borderId="0" xfId="1" applyFont="1" applyFill="1">
      <alignment vertical="center"/>
    </xf>
    <xf numFmtId="0" fontId="21" fillId="0" borderId="2" xfId="2" applyFont="1" applyBorder="1" applyAlignment="1">
      <alignment vertical="center" wrapText="1"/>
    </xf>
    <xf numFmtId="0" fontId="21" fillId="0" borderId="4" xfId="2" applyFont="1" applyBorder="1" applyAlignment="1">
      <alignment vertical="center" wrapText="1"/>
    </xf>
    <xf numFmtId="0" fontId="21" fillId="0" borderId="5" xfId="2" applyFont="1" applyBorder="1" applyAlignment="1">
      <alignment horizontal="left" vertical="center"/>
    </xf>
    <xf numFmtId="0" fontId="16" fillId="0" borderId="5" xfId="2" applyFont="1" applyBorder="1" applyAlignment="1">
      <alignment horizontal="left" vertical="center"/>
    </xf>
    <xf numFmtId="0" fontId="14" fillId="0" borderId="0" xfId="2" applyFont="1" applyAlignment="1">
      <alignment horizontal="center" vertical="center" shrinkToFit="1"/>
    </xf>
    <xf numFmtId="0" fontId="51" fillId="0" borderId="0" xfId="2" applyFont="1" applyAlignment="1">
      <alignment horizontal="center" vertical="center"/>
    </xf>
    <xf numFmtId="0" fontId="18" fillId="3" borderId="75" xfId="2" applyFont="1" applyFill="1" applyBorder="1" applyAlignment="1">
      <alignment horizontal="center" vertical="center" wrapText="1"/>
    </xf>
    <xf numFmtId="0" fontId="18" fillId="3" borderId="78" xfId="2" applyFont="1" applyFill="1" applyBorder="1" applyAlignment="1">
      <alignment horizontal="center" vertical="center" wrapText="1"/>
    </xf>
    <xf numFmtId="0" fontId="16" fillId="3" borderId="5" xfId="2" applyFont="1" applyFill="1" applyBorder="1" applyAlignment="1">
      <alignment horizontal="center" vertical="center"/>
    </xf>
    <xf numFmtId="0" fontId="21" fillId="0" borderId="5" xfId="2" applyFont="1" applyBorder="1" applyAlignment="1">
      <alignment horizontal="left" vertical="center" wrapText="1"/>
    </xf>
    <xf numFmtId="0" fontId="16" fillId="0" borderId="9" xfId="2" applyFont="1" applyBorder="1" applyAlignment="1">
      <alignment horizontal="left" vertical="center" wrapText="1"/>
    </xf>
    <xf numFmtId="0" fontId="16" fillId="0" borderId="11" xfId="2" applyFont="1" applyBorder="1" applyAlignment="1">
      <alignment horizontal="left" vertical="center" wrapText="1"/>
    </xf>
    <xf numFmtId="0" fontId="16" fillId="0" borderId="12" xfId="2" applyFont="1" applyBorder="1" applyAlignment="1">
      <alignment horizontal="left" vertical="center" wrapText="1"/>
    </xf>
    <xf numFmtId="0" fontId="21" fillId="0" borderId="2" xfId="2" applyFont="1" applyBorder="1" applyAlignment="1">
      <alignment horizontal="left" vertical="center" wrapText="1"/>
    </xf>
    <xf numFmtId="0" fontId="0" fillId="0" borderId="4" xfId="0" applyBorder="1" applyAlignment="1">
      <alignment horizontal="left" vertical="center" wrapText="1"/>
    </xf>
    <xf numFmtId="0" fontId="17" fillId="0" borderId="0" xfId="2" applyFont="1" applyAlignment="1">
      <alignment horizontal="left" vertical="top" wrapText="1"/>
    </xf>
    <xf numFmtId="0" fontId="16" fillId="0" borderId="0" xfId="2" applyFont="1" applyAlignment="1">
      <alignment horizontal="left" vertical="center" wrapText="1"/>
    </xf>
    <xf numFmtId="0" fontId="16" fillId="0" borderId="75" xfId="2" applyFont="1" applyBorder="1" applyAlignment="1">
      <alignment horizontal="center" vertical="center"/>
    </xf>
    <xf numFmtId="0" fontId="16" fillId="0" borderId="76" xfId="2" applyFont="1" applyBorder="1" applyAlignment="1">
      <alignment horizontal="center" vertical="center"/>
    </xf>
    <xf numFmtId="0" fontId="16" fillId="0" borderId="5" xfId="2" applyFont="1" applyBorder="1" applyAlignment="1">
      <alignment horizontal="center" vertical="center"/>
    </xf>
    <xf numFmtId="0" fontId="16" fillId="0" borderId="81" xfId="2" applyFont="1" applyBorder="1" applyAlignment="1">
      <alignment horizontal="center" vertical="center"/>
    </xf>
    <xf numFmtId="0" fontId="16" fillId="0" borderId="78" xfId="2" applyFont="1" applyBorder="1" applyAlignment="1">
      <alignment horizontal="center" vertical="center"/>
    </xf>
    <xf numFmtId="0" fontId="16" fillId="0" borderId="79" xfId="2" applyFont="1" applyBorder="1" applyAlignment="1">
      <alignment horizontal="center" vertical="center"/>
    </xf>
    <xf numFmtId="0" fontId="16" fillId="0" borderId="2" xfId="2" applyFont="1" applyBorder="1" applyAlignment="1">
      <alignment horizontal="center" vertical="center"/>
    </xf>
    <xf numFmtId="0" fontId="16" fillId="0" borderId="3" xfId="2" applyFont="1" applyBorder="1" applyAlignment="1">
      <alignment horizontal="center" vertical="center"/>
    </xf>
    <xf numFmtId="0" fontId="16" fillId="0" borderId="151" xfId="2" applyFont="1" applyBorder="1" applyAlignment="1">
      <alignment horizontal="center" vertical="center"/>
    </xf>
    <xf numFmtId="0" fontId="23" fillId="0" borderId="39" xfId="4" applyFont="1" applyBorder="1" applyAlignment="1">
      <alignment horizontal="center" vertical="center"/>
    </xf>
    <xf numFmtId="0" fontId="23" fillId="0" borderId="40" xfId="4" applyFont="1" applyBorder="1" applyAlignment="1">
      <alignment horizontal="center" vertical="center"/>
    </xf>
    <xf numFmtId="0" fontId="23" fillId="2" borderId="39" xfId="4" applyFont="1" applyFill="1" applyBorder="1" applyAlignment="1">
      <alignment horizontal="center" vertical="center"/>
    </xf>
    <xf numFmtId="0" fontId="23" fillId="2" borderId="40" xfId="4" applyFont="1" applyFill="1" applyBorder="1" applyAlignment="1">
      <alignment horizontal="center" vertical="center"/>
    </xf>
    <xf numFmtId="0" fontId="23" fillId="2" borderId="41" xfId="4" applyFont="1" applyFill="1" applyBorder="1" applyAlignment="1">
      <alignment horizontal="center" vertical="center"/>
    </xf>
    <xf numFmtId="180" fontId="23" fillId="2" borderId="39" xfId="4" applyNumberFormat="1" applyFont="1" applyFill="1" applyBorder="1" applyAlignment="1">
      <alignment vertical="center"/>
    </xf>
    <xf numFmtId="180" fontId="23" fillId="2" borderId="40" xfId="4" applyNumberFormat="1" applyFont="1" applyFill="1" applyBorder="1" applyAlignment="1">
      <alignment vertical="center"/>
    </xf>
    <xf numFmtId="180" fontId="23" fillId="2" borderId="41" xfId="4" applyNumberFormat="1" applyFont="1" applyFill="1" applyBorder="1" applyAlignment="1">
      <alignment vertical="center"/>
    </xf>
    <xf numFmtId="0" fontId="23" fillId="0" borderId="0" xfId="4" applyFont="1" applyAlignment="1">
      <alignment horizontal="distributed" vertical="center"/>
    </xf>
    <xf numFmtId="0" fontId="1" fillId="0" borderId="0" xfId="2" applyAlignment="1">
      <alignment horizontal="distributed" vertical="center"/>
    </xf>
    <xf numFmtId="0" fontId="23" fillId="0" borderId="6" xfId="4" applyFont="1" applyBorder="1" applyAlignment="1">
      <alignment horizontal="distributed" vertical="center"/>
    </xf>
    <xf numFmtId="0" fontId="25" fillId="0" borderId="7" xfId="2" applyFont="1" applyBorder="1" applyAlignment="1">
      <alignment horizontal="distributed" vertical="center"/>
    </xf>
    <xf numFmtId="0" fontId="25" fillId="0" borderId="8" xfId="2" applyFont="1" applyBorder="1" applyAlignment="1">
      <alignment horizontal="distributed" vertical="center"/>
    </xf>
    <xf numFmtId="0" fontId="25" fillId="0" borderId="61" xfId="2" applyFont="1" applyBorder="1" applyAlignment="1">
      <alignment horizontal="distributed" vertical="center"/>
    </xf>
    <xf numFmtId="0" fontId="25" fillId="0" borderId="0" xfId="2" applyFont="1" applyAlignment="1">
      <alignment horizontal="distributed" vertical="center"/>
    </xf>
    <xf numFmtId="0" fontId="25" fillId="0" borderId="10" xfId="2" applyFont="1" applyBorder="1" applyAlignment="1">
      <alignment horizontal="distributed" vertical="center"/>
    </xf>
    <xf numFmtId="0" fontId="25" fillId="0" borderId="26" xfId="2" applyFont="1" applyBorder="1" applyAlignment="1">
      <alignment horizontal="distributed" vertical="center"/>
    </xf>
    <xf numFmtId="0" fontId="25" fillId="0" borderId="1" xfId="2" applyFont="1" applyBorder="1" applyAlignment="1">
      <alignment horizontal="distributed" vertical="center"/>
    </xf>
    <xf numFmtId="0" fontId="25" fillId="0" borderId="13" xfId="2" applyFont="1" applyBorder="1" applyAlignment="1">
      <alignment horizontal="distributed" vertical="center"/>
    </xf>
    <xf numFmtId="0" fontId="10" fillId="0" borderId="6" xfId="5" applyFont="1" applyBorder="1" applyAlignment="1">
      <alignment vertical="center"/>
    </xf>
    <xf numFmtId="0" fontId="10" fillId="0" borderId="7" xfId="5" applyFont="1" applyBorder="1" applyAlignment="1">
      <alignment vertical="center"/>
    </xf>
    <xf numFmtId="0" fontId="10" fillId="0" borderId="131" xfId="5" applyFont="1" applyBorder="1" applyAlignment="1">
      <alignment vertical="center"/>
    </xf>
    <xf numFmtId="0" fontId="10" fillId="0" borderId="61" xfId="5" applyFont="1" applyBorder="1" applyAlignment="1">
      <alignment vertical="center"/>
    </xf>
    <xf numFmtId="0" fontId="10" fillId="0" borderId="0" xfId="5" applyFont="1" applyAlignment="1">
      <alignment vertical="center"/>
    </xf>
    <xf numFmtId="0" fontId="10" fillId="0" borderId="132" xfId="5" applyFont="1" applyBorder="1" applyAlignment="1">
      <alignment vertical="center"/>
    </xf>
    <xf numFmtId="0" fontId="10" fillId="0" borderId="26" xfId="5" applyFont="1" applyBorder="1" applyAlignment="1">
      <alignment vertical="center"/>
    </xf>
    <xf numFmtId="0" fontId="10" fillId="0" borderId="1" xfId="5" applyFont="1" applyBorder="1" applyAlignment="1">
      <alignment vertical="center"/>
    </xf>
    <xf numFmtId="0" fontId="10" fillId="0" borderId="130" xfId="5" applyFont="1" applyBorder="1" applyAlignment="1">
      <alignment vertical="center"/>
    </xf>
    <xf numFmtId="0" fontId="23" fillId="0" borderId="2" xfId="4" applyFont="1" applyBorder="1" applyAlignment="1">
      <alignment horizontal="distributed" vertical="center"/>
    </xf>
    <xf numFmtId="0" fontId="23" fillId="0" borderId="3" xfId="4" applyFont="1" applyBorder="1" applyAlignment="1">
      <alignment horizontal="distributed" vertical="center"/>
    </xf>
    <xf numFmtId="0" fontId="23" fillId="0" borderId="4" xfId="4" applyFont="1" applyBorder="1" applyAlignment="1">
      <alignment horizontal="distributed" vertical="center"/>
    </xf>
    <xf numFmtId="0" fontId="27" fillId="0" borderId="2" xfId="5" applyFont="1" applyBorder="1" applyAlignment="1">
      <alignment vertical="center"/>
    </xf>
    <xf numFmtId="0" fontId="27" fillId="0" borderId="3" xfId="5" applyFont="1" applyBorder="1" applyAlignment="1">
      <alignment vertical="center"/>
    </xf>
    <xf numFmtId="0" fontId="27" fillId="0" borderId="4" xfId="5" applyFont="1" applyBorder="1" applyAlignment="1">
      <alignment vertical="center"/>
    </xf>
    <xf numFmtId="0" fontId="27" fillId="0" borderId="133" xfId="5" applyFont="1" applyBorder="1" applyAlignment="1">
      <alignment vertical="center"/>
    </xf>
    <xf numFmtId="0" fontId="23" fillId="0" borderId="0" xfId="4" applyFont="1" applyAlignment="1">
      <alignment horizontal="center" vertical="center"/>
    </xf>
    <xf numFmtId="0" fontId="23" fillId="0" borderId="0" xfId="4" applyFont="1" applyAlignment="1">
      <alignment vertical="center" shrinkToFit="1"/>
    </xf>
    <xf numFmtId="0" fontId="25" fillId="0" borderId="0" xfId="2" applyFont="1" applyAlignment="1">
      <alignment vertical="center" shrinkToFit="1"/>
    </xf>
    <xf numFmtId="0" fontId="25" fillId="0" borderId="10" xfId="2" applyFont="1" applyBorder="1" applyAlignment="1">
      <alignment vertical="center" shrinkToFit="1"/>
    </xf>
    <xf numFmtId="0" fontId="23" fillId="0" borderId="0" xfId="4" applyFont="1" applyAlignment="1">
      <alignment horizontal="center"/>
    </xf>
    <xf numFmtId="0" fontId="23" fillId="0" borderId="121" xfId="4" applyFont="1" applyBorder="1" applyAlignment="1">
      <alignment horizontal="center" vertical="center" textRotation="255"/>
    </xf>
    <xf numFmtId="0" fontId="23" fillId="0" borderId="128" xfId="4" applyFont="1" applyBorder="1" applyAlignment="1">
      <alignment horizontal="center" vertical="center" textRotation="255"/>
    </xf>
    <xf numFmtId="0" fontId="23" fillId="0" borderId="136" xfId="4" applyFont="1" applyBorder="1" applyAlignment="1">
      <alignment horizontal="center" vertical="center" textRotation="255"/>
    </xf>
    <xf numFmtId="0" fontId="23" fillId="0" borderId="122" xfId="4" applyFont="1" applyBorder="1" applyAlignment="1">
      <alignment horizontal="distributed" vertical="center"/>
    </xf>
    <xf numFmtId="0" fontId="23" fillId="0" borderId="123" xfId="4" applyFont="1" applyBorder="1" applyAlignment="1">
      <alignment horizontal="distributed" vertical="center"/>
    </xf>
    <xf numFmtId="0" fontId="23" fillId="0" borderId="124" xfId="4" applyFont="1" applyBorder="1" applyAlignment="1">
      <alignment horizontal="distributed" vertical="center"/>
    </xf>
    <xf numFmtId="0" fontId="26" fillId="0" borderId="125" xfId="4" applyFont="1" applyBorder="1" applyAlignment="1">
      <alignment vertical="center"/>
    </xf>
    <xf numFmtId="0" fontId="26" fillId="0" borderId="126" xfId="4" applyFont="1" applyBorder="1" applyAlignment="1">
      <alignment vertical="center"/>
    </xf>
    <xf numFmtId="0" fontId="26" fillId="0" borderId="127" xfId="4" applyFont="1" applyBorder="1" applyAlignment="1">
      <alignment vertical="center"/>
    </xf>
    <xf numFmtId="0" fontId="23" fillId="0" borderId="7" xfId="4" applyFont="1" applyBorder="1" applyAlignment="1">
      <alignment horizontal="distributed" vertical="center"/>
    </xf>
    <xf numFmtId="0" fontId="23" fillId="0" borderId="8" xfId="4" applyFont="1" applyBorder="1" applyAlignment="1">
      <alignment horizontal="distributed" vertical="center"/>
    </xf>
    <xf numFmtId="0" fontId="23" fillId="0" borderId="26" xfId="4" applyFont="1" applyBorder="1" applyAlignment="1">
      <alignment horizontal="distributed" vertical="center"/>
    </xf>
    <xf numFmtId="0" fontId="23" fillId="0" borderId="1" xfId="4" applyFont="1" applyBorder="1" applyAlignment="1">
      <alignment horizontal="distributed" vertical="center"/>
    </xf>
    <xf numFmtId="0" fontId="23" fillId="0" borderId="13" xfId="4" applyFont="1" applyBorder="1" applyAlignment="1">
      <alignment horizontal="distributed" vertical="center"/>
    </xf>
    <xf numFmtId="0" fontId="26" fillId="0" borderId="82" xfId="4" applyFont="1" applyBorder="1" applyAlignment="1">
      <alignment vertical="center"/>
    </xf>
    <xf numFmtId="0" fontId="26" fillId="0" borderId="83" xfId="4" applyFont="1" applyBorder="1" applyAlignment="1">
      <alignment vertical="center"/>
    </xf>
    <xf numFmtId="0" fontId="26" fillId="0" borderId="129" xfId="4" applyFont="1" applyBorder="1" applyAlignment="1">
      <alignment vertical="center"/>
    </xf>
    <xf numFmtId="0" fontId="26" fillId="0" borderId="26" xfId="4" applyFont="1" applyBorder="1" applyAlignment="1">
      <alignment vertical="center"/>
    </xf>
    <xf numFmtId="0" fontId="26" fillId="0" borderId="1" xfId="4" applyFont="1" applyBorder="1" applyAlignment="1">
      <alignment vertical="center"/>
    </xf>
    <xf numFmtId="0" fontId="26" fillId="0" borderId="130" xfId="4" applyFont="1" applyBorder="1" applyAlignment="1">
      <alignment vertical="center"/>
    </xf>
    <xf numFmtId="0" fontId="10" fillId="0" borderId="2" xfId="5" applyFont="1" applyBorder="1" applyAlignment="1">
      <alignment vertical="center"/>
    </xf>
    <xf numFmtId="0" fontId="10" fillId="0" borderId="3" xfId="5" applyFont="1" applyBorder="1"/>
    <xf numFmtId="0" fontId="10" fillId="0" borderId="4" xfId="5" applyFont="1" applyBorder="1"/>
    <xf numFmtId="0" fontId="10" fillId="0" borderId="3" xfId="5" applyFont="1" applyBorder="1" applyAlignment="1">
      <alignment vertical="center"/>
    </xf>
    <xf numFmtId="0" fontId="10" fillId="0" borderId="133" xfId="5" applyFont="1" applyBorder="1" applyAlignment="1">
      <alignment vertical="center"/>
    </xf>
    <xf numFmtId="0" fontId="10" fillId="0" borderId="6" xfId="5" applyFont="1" applyBorder="1" applyAlignment="1">
      <alignment horizontal="left" vertical="center"/>
    </xf>
    <xf numFmtId="0" fontId="10" fillId="0" borderId="7" xfId="5" applyFont="1" applyBorder="1" applyAlignment="1">
      <alignment horizontal="left" vertical="center"/>
    </xf>
    <xf numFmtId="0" fontId="10" fillId="0" borderId="8" xfId="5" applyFont="1" applyBorder="1" applyAlignment="1">
      <alignment horizontal="left" vertical="center"/>
    </xf>
    <xf numFmtId="0" fontId="10" fillId="0" borderId="26" xfId="5" applyFont="1" applyBorder="1" applyAlignment="1">
      <alignment horizontal="left" vertical="center"/>
    </xf>
    <xf numFmtId="0" fontId="10" fillId="0" borderId="1" xfId="5" applyFont="1" applyBorder="1" applyAlignment="1">
      <alignment horizontal="left" vertical="center"/>
    </xf>
    <xf numFmtId="0" fontId="10" fillId="0" borderId="13" xfId="5" applyFont="1" applyBorder="1" applyAlignment="1">
      <alignment horizontal="left" vertical="center"/>
    </xf>
    <xf numFmtId="0" fontId="23" fillId="0" borderId="84" xfId="4" applyFont="1" applyBorder="1" applyAlignment="1">
      <alignment horizontal="distributed" vertical="center"/>
    </xf>
    <xf numFmtId="0" fontId="23" fillId="0" borderId="85" xfId="4" applyFont="1" applyBorder="1" applyAlignment="1">
      <alignment horizontal="distributed" vertical="center"/>
    </xf>
    <xf numFmtId="0" fontId="23" fillId="0" borderId="86" xfId="4" applyFont="1" applyBorder="1" applyAlignment="1">
      <alignment horizontal="distributed" vertical="center"/>
    </xf>
    <xf numFmtId="0" fontId="23" fillId="0" borderId="84" xfId="4" applyFont="1" applyBorder="1" applyAlignment="1">
      <alignment vertical="center"/>
    </xf>
    <xf numFmtId="0" fontId="23" fillId="0" borderId="85" xfId="4" applyFont="1" applyBorder="1" applyAlignment="1">
      <alignment vertical="center"/>
    </xf>
    <xf numFmtId="0" fontId="23" fillId="0" borderId="134" xfId="4" applyFont="1" applyBorder="1" applyAlignment="1">
      <alignment vertical="center"/>
    </xf>
    <xf numFmtId="0" fontId="23" fillId="0" borderId="87" xfId="4" applyFont="1" applyBorder="1" applyAlignment="1">
      <alignment horizontal="distributed" vertical="center"/>
    </xf>
    <xf numFmtId="0" fontId="23" fillId="0" borderId="88" xfId="4" applyFont="1" applyBorder="1" applyAlignment="1">
      <alignment horizontal="distributed" vertical="center"/>
    </xf>
    <xf numFmtId="0" fontId="23" fillId="0" borderId="89" xfId="4" applyFont="1" applyBorder="1" applyAlignment="1">
      <alignment horizontal="distributed" vertical="center"/>
    </xf>
    <xf numFmtId="0" fontId="10" fillId="0" borderId="87" xfId="5" applyFont="1" applyBorder="1" applyAlignment="1">
      <alignment vertical="center"/>
    </xf>
    <xf numFmtId="0" fontId="10" fillId="0" borderId="88" xfId="5" applyFont="1" applyBorder="1" applyAlignment="1">
      <alignment vertical="center"/>
    </xf>
    <xf numFmtId="0" fontId="10" fillId="0" borderId="135" xfId="5" applyFont="1" applyBorder="1" applyAlignment="1">
      <alignment vertical="center"/>
    </xf>
    <xf numFmtId="0" fontId="23" fillId="0" borderId="61" xfId="4" applyFont="1" applyBorder="1" applyAlignment="1">
      <alignment horizontal="distributed" vertical="center"/>
    </xf>
    <xf numFmtId="0" fontId="23" fillId="0" borderId="10" xfId="4" applyFont="1" applyBorder="1" applyAlignment="1">
      <alignment horizontal="distributed" vertical="center"/>
    </xf>
    <xf numFmtId="0" fontId="23" fillId="0" borderId="137" xfId="4" applyFont="1" applyBorder="1" applyAlignment="1">
      <alignment horizontal="center" vertical="center" textRotation="255"/>
    </xf>
    <xf numFmtId="0" fontId="27" fillId="0" borderId="84" xfId="5" applyFont="1" applyBorder="1" applyAlignment="1">
      <alignment vertical="center"/>
    </xf>
    <xf numFmtId="0" fontId="27" fillId="0" borderId="85" xfId="5" applyFont="1" applyBorder="1" applyAlignment="1">
      <alignment vertical="center"/>
    </xf>
    <xf numFmtId="0" fontId="27" fillId="0" borderId="134" xfId="5" applyFont="1" applyBorder="1" applyAlignment="1">
      <alignment vertical="center"/>
    </xf>
    <xf numFmtId="0" fontId="27" fillId="0" borderId="82" xfId="5" applyFont="1" applyBorder="1" applyAlignment="1">
      <alignment vertical="center"/>
    </xf>
    <xf numFmtId="0" fontId="27" fillId="0" borderId="83" xfId="5" applyFont="1" applyBorder="1" applyAlignment="1">
      <alignment vertical="center"/>
    </xf>
    <xf numFmtId="0" fontId="27" fillId="0" borderId="129" xfId="5" applyFont="1" applyBorder="1" applyAlignment="1">
      <alignment vertical="center"/>
    </xf>
    <xf numFmtId="0" fontId="27" fillId="0" borderId="26" xfId="5" applyFont="1" applyBorder="1" applyAlignment="1">
      <alignment vertical="center"/>
    </xf>
    <xf numFmtId="0" fontId="27" fillId="0" borderId="1" xfId="5" applyFont="1" applyBorder="1" applyAlignment="1">
      <alignment vertical="center"/>
    </xf>
    <xf numFmtId="0" fontId="27" fillId="0" borderId="130" xfId="5" applyFont="1" applyBorder="1" applyAlignment="1">
      <alignment vertical="center"/>
    </xf>
    <xf numFmtId="0" fontId="23" fillId="0" borderId="6" xfId="4" applyFont="1" applyBorder="1" applyAlignment="1">
      <alignment horizontal="distributed" vertical="center" shrinkToFit="1"/>
    </xf>
    <xf numFmtId="0" fontId="23" fillId="0" borderId="7" xfId="4" applyFont="1" applyBorder="1" applyAlignment="1">
      <alignment horizontal="distributed" vertical="center" shrinkToFit="1"/>
    </xf>
    <xf numFmtId="0" fontId="23" fillId="0" borderId="8" xfId="4" applyFont="1" applyBorder="1" applyAlignment="1">
      <alignment horizontal="distributed" vertical="center" shrinkToFit="1"/>
    </xf>
    <xf numFmtId="0" fontId="23" fillId="0" borderId="61" xfId="4" applyFont="1" applyBorder="1" applyAlignment="1">
      <alignment horizontal="distributed" vertical="center" shrinkToFit="1"/>
    </xf>
    <xf numFmtId="0" fontId="23" fillId="0" borderId="0" xfId="4" applyFont="1" applyAlignment="1">
      <alignment horizontal="distributed" vertical="center" shrinkToFit="1"/>
    </xf>
    <xf numFmtId="0" fontId="23" fillId="0" borderId="10" xfId="4" applyFont="1" applyBorder="1" applyAlignment="1">
      <alignment horizontal="distributed" vertical="center" shrinkToFit="1"/>
    </xf>
    <xf numFmtId="0" fontId="23" fillId="0" borderId="26" xfId="4" applyFont="1" applyBorder="1" applyAlignment="1">
      <alignment horizontal="distributed" vertical="center" shrinkToFit="1"/>
    </xf>
    <xf numFmtId="0" fontId="23" fillId="0" borderId="1" xfId="4" applyFont="1" applyBorder="1" applyAlignment="1">
      <alignment horizontal="distributed" vertical="center" shrinkToFit="1"/>
    </xf>
    <xf numFmtId="0" fontId="23" fillId="0" borderId="13" xfId="4" applyFont="1" applyBorder="1" applyAlignment="1">
      <alignment horizontal="distributed" vertical="center" shrinkToFit="1"/>
    </xf>
    <xf numFmtId="0" fontId="25" fillId="0" borderId="7" xfId="2" applyFont="1" applyBorder="1" applyAlignment="1">
      <alignment horizontal="distributed" vertical="center" shrinkToFit="1"/>
    </xf>
    <xf numFmtId="0" fontId="25" fillId="0" borderId="90" xfId="2" applyFont="1" applyBorder="1" applyAlignment="1">
      <alignment horizontal="distributed" vertical="center" shrinkToFit="1"/>
    </xf>
    <xf numFmtId="0" fontId="23" fillId="0" borderId="91" xfId="4" applyFont="1" applyBorder="1" applyAlignment="1">
      <alignment horizontal="center" vertical="center"/>
    </xf>
    <xf numFmtId="0" fontId="23" fillId="0" borderId="8" xfId="4" applyFont="1" applyBorder="1" applyAlignment="1">
      <alignment horizontal="center" vertical="center"/>
    </xf>
    <xf numFmtId="0" fontId="23" fillId="0" borderId="93" xfId="4" applyFont="1" applyBorder="1" applyAlignment="1">
      <alignment horizontal="center" vertical="center"/>
    </xf>
    <xf numFmtId="0" fontId="23" fillId="0" borderId="13" xfId="4" applyFont="1" applyBorder="1" applyAlignment="1">
      <alignment horizontal="center" vertical="center"/>
    </xf>
    <xf numFmtId="0" fontId="23" fillId="0" borderId="6" xfId="4" applyFont="1" applyBorder="1" applyAlignment="1">
      <alignment horizontal="center" vertical="center" shrinkToFit="1"/>
    </xf>
    <xf numFmtId="0" fontId="23" fillId="0" borderId="7" xfId="4" applyFont="1" applyBorder="1" applyAlignment="1">
      <alignment horizontal="center" vertical="center" shrinkToFit="1"/>
    </xf>
    <xf numFmtId="0" fontId="23" fillId="0" borderId="8" xfId="4" applyFont="1" applyBorder="1" applyAlignment="1">
      <alignment horizontal="center" vertical="center" shrinkToFit="1"/>
    </xf>
    <xf numFmtId="0" fontId="23" fillId="0" borderId="26" xfId="4" applyFont="1" applyBorder="1" applyAlignment="1">
      <alignment horizontal="center" vertical="center" shrinkToFit="1"/>
    </xf>
    <xf numFmtId="0" fontId="23" fillId="0" borderId="1" xfId="4" applyFont="1" applyBorder="1" applyAlignment="1">
      <alignment horizontal="center" vertical="center" shrinkToFit="1"/>
    </xf>
    <xf numFmtId="0" fontId="23" fillId="0" borderId="13" xfId="4" applyFont="1" applyBorder="1" applyAlignment="1">
      <alignment horizontal="center" vertical="center" shrinkToFit="1"/>
    </xf>
    <xf numFmtId="0" fontId="23" fillId="0" borderId="6" xfId="4" applyFont="1" applyBorder="1" applyAlignment="1">
      <alignment horizontal="center" vertical="center"/>
    </xf>
    <xf numFmtId="0" fontId="23" fillId="0" borderId="131" xfId="4" applyFont="1" applyBorder="1" applyAlignment="1">
      <alignment horizontal="center" vertical="center"/>
    </xf>
    <xf numFmtId="0" fontId="23" fillId="0" borderId="26" xfId="4" applyFont="1" applyBorder="1" applyAlignment="1">
      <alignment horizontal="center" vertical="center"/>
    </xf>
    <xf numFmtId="0" fontId="23" fillId="0" borderId="130" xfId="4" applyFont="1" applyBorder="1" applyAlignment="1">
      <alignment horizontal="center" vertical="center"/>
    </xf>
    <xf numFmtId="0" fontId="23" fillId="0" borderId="26" xfId="4" applyFont="1" applyBorder="1" applyAlignment="1">
      <alignment vertical="center" wrapText="1"/>
    </xf>
    <xf numFmtId="0" fontId="25" fillId="0" borderId="1" xfId="2" applyFont="1" applyBorder="1" applyAlignment="1">
      <alignment vertical="center" wrapText="1"/>
    </xf>
    <xf numFmtId="0" fontId="25" fillId="0" borderId="13" xfId="2" applyFont="1" applyBorder="1" applyAlignment="1">
      <alignment vertical="center" wrapText="1"/>
    </xf>
    <xf numFmtId="0" fontId="25" fillId="0" borderId="92" xfId="2" applyFont="1" applyBorder="1" applyAlignment="1">
      <alignment vertical="center" wrapText="1"/>
    </xf>
    <xf numFmtId="0" fontId="23" fillId="0" borderId="9" xfId="4" applyFont="1" applyBorder="1" applyAlignment="1">
      <alignment horizontal="center" vertical="justify" textRotation="255" wrapText="1" readingOrder="1"/>
    </xf>
    <xf numFmtId="0" fontId="1" fillId="0" borderId="11" xfId="2" applyBorder="1" applyAlignment="1">
      <alignment horizontal="center" vertical="justify"/>
    </xf>
    <xf numFmtId="0" fontId="1" fillId="0" borderId="12" xfId="2" applyBorder="1" applyAlignment="1">
      <alignment horizontal="center" vertical="justify"/>
    </xf>
    <xf numFmtId="0" fontId="26" fillId="0" borderId="2" xfId="4" applyFont="1" applyBorder="1" applyAlignment="1">
      <alignment horizontal="center" vertical="center"/>
    </xf>
    <xf numFmtId="0" fontId="26" fillId="0" borderId="3" xfId="4" applyFont="1" applyBorder="1" applyAlignment="1">
      <alignment horizontal="center" vertical="center"/>
    </xf>
    <xf numFmtId="0" fontId="26" fillId="0" borderId="4" xfId="4" applyFont="1" applyBorder="1" applyAlignment="1">
      <alignment horizontal="center" vertical="center"/>
    </xf>
    <xf numFmtId="58" fontId="26" fillId="0" borderId="2" xfId="4" applyNumberFormat="1" applyFont="1" applyBorder="1" applyAlignment="1">
      <alignment horizontal="center" vertical="center"/>
    </xf>
    <xf numFmtId="0" fontId="26" fillId="0" borderId="94" xfId="4" applyFont="1" applyBorder="1" applyAlignment="1">
      <alignment horizontal="center" vertical="center"/>
    </xf>
    <xf numFmtId="0" fontId="23" fillId="0" borderId="2" xfId="4" applyFont="1" applyBorder="1" applyAlignment="1">
      <alignment horizontal="center" vertical="center"/>
    </xf>
    <xf numFmtId="0" fontId="23" fillId="0" borderId="3" xfId="4" applyFont="1" applyBorder="1" applyAlignment="1">
      <alignment horizontal="center" vertical="center"/>
    </xf>
    <xf numFmtId="0" fontId="23" fillId="0" borderId="4" xfId="4" applyFont="1" applyBorder="1" applyAlignment="1">
      <alignment horizontal="center" vertical="center"/>
    </xf>
    <xf numFmtId="180" fontId="23" fillId="0" borderId="94" xfId="4" applyNumberFormat="1" applyFont="1" applyBorder="1" applyAlignment="1">
      <alignment horizontal="center" vertical="center"/>
    </xf>
    <xf numFmtId="180" fontId="23" fillId="0" borderId="3" xfId="4" applyNumberFormat="1" applyFont="1" applyBorder="1" applyAlignment="1">
      <alignment horizontal="center" vertical="center"/>
    </xf>
    <xf numFmtId="0" fontId="23" fillId="0" borderId="94" xfId="4" applyFont="1" applyBorder="1" applyAlignment="1">
      <alignment horizontal="center" vertical="center"/>
    </xf>
    <xf numFmtId="180" fontId="23" fillId="0" borderId="4" xfId="4" applyNumberFormat="1" applyFont="1" applyBorder="1" applyAlignment="1">
      <alignment horizontal="center" vertical="center"/>
    </xf>
    <xf numFmtId="180" fontId="23" fillId="0" borderId="94" xfId="4" applyNumberFormat="1" applyFont="1" applyBorder="1" applyAlignment="1">
      <alignment vertical="center"/>
    </xf>
    <xf numFmtId="180" fontId="23" fillId="0" borderId="3" xfId="4" applyNumberFormat="1" applyFont="1" applyBorder="1" applyAlignment="1">
      <alignment vertical="center"/>
    </xf>
    <xf numFmtId="0" fontId="23" fillId="0" borderId="9" xfId="4" applyFont="1" applyBorder="1" applyAlignment="1">
      <alignment horizontal="center" vertical="top" textRotation="255" wrapText="1"/>
    </xf>
    <xf numFmtId="0" fontId="23" fillId="0" borderId="11" xfId="4" applyFont="1" applyBorder="1" applyAlignment="1">
      <alignment horizontal="center" vertical="top" textRotation="255" wrapText="1"/>
    </xf>
    <xf numFmtId="0" fontId="28" fillId="0" borderId="9" xfId="4" applyFont="1" applyBorder="1" applyAlignment="1">
      <alignment horizontal="center" vertical="top" textRotation="255" wrapText="1"/>
    </xf>
    <xf numFmtId="0" fontId="28" fillId="0" borderId="12" xfId="4" applyFont="1" applyBorder="1" applyAlignment="1">
      <alignment horizontal="center" vertical="top" textRotation="255" wrapText="1"/>
    </xf>
    <xf numFmtId="0" fontId="23" fillId="0" borderId="7" xfId="2" applyFont="1" applyBorder="1" applyAlignment="1">
      <alignment horizontal="right" vertical="center"/>
    </xf>
    <xf numFmtId="0" fontId="23" fillId="0" borderId="7" xfId="4" applyFont="1" applyBorder="1" applyAlignment="1">
      <alignment horizontal="right"/>
    </xf>
    <xf numFmtId="0" fontId="25" fillId="0" borderId="7" xfId="2" applyFont="1" applyBorder="1">
      <alignment vertical="center"/>
    </xf>
    <xf numFmtId="0" fontId="23" fillId="0" borderId="0" xfId="4" applyFont="1" applyAlignment="1">
      <alignment vertical="center"/>
    </xf>
    <xf numFmtId="0" fontId="23" fillId="0" borderId="138" xfId="4" applyFont="1" applyBorder="1" applyAlignment="1">
      <alignment horizontal="center" vertical="center"/>
    </xf>
    <xf numFmtId="0" fontId="23" fillId="0" borderId="7" xfId="4" applyFont="1" applyBorder="1" applyAlignment="1">
      <alignment horizontal="center" vertical="center"/>
    </xf>
    <xf numFmtId="0" fontId="23" fillId="0" borderId="139" xfId="4" applyFont="1" applyBorder="1" applyAlignment="1">
      <alignment horizontal="center" vertical="center"/>
    </xf>
    <xf numFmtId="0" fontId="23" fillId="0" borderId="10" xfId="4" applyFont="1" applyBorder="1" applyAlignment="1">
      <alignment horizontal="center" vertical="center"/>
    </xf>
    <xf numFmtId="0" fontId="23" fillId="0" borderId="140" xfId="4" applyFont="1" applyBorder="1" applyAlignment="1">
      <alignment horizontal="center" vertical="center"/>
    </xf>
    <xf numFmtId="0" fontId="23" fillId="0" borderId="141" xfId="4" applyFont="1" applyBorder="1" applyAlignment="1">
      <alignment horizontal="center" vertical="center"/>
    </xf>
    <xf numFmtId="0" fontId="23" fillId="0" borderId="142" xfId="4" applyFont="1" applyBorder="1" applyAlignment="1">
      <alignment horizontal="center" vertical="center"/>
    </xf>
    <xf numFmtId="0" fontId="23" fillId="0" borderId="5" xfId="4" applyFont="1" applyBorder="1" applyAlignment="1">
      <alignment horizontal="left" vertical="center" wrapText="1" shrinkToFit="1"/>
    </xf>
    <xf numFmtId="0" fontId="23" fillId="0" borderId="131" xfId="4" applyFont="1" applyBorder="1" applyAlignment="1">
      <alignment horizontal="center" vertical="center" shrinkToFit="1"/>
    </xf>
    <xf numFmtId="0" fontId="23" fillId="0" borderId="130" xfId="4" applyFont="1" applyBorder="1" applyAlignment="1">
      <alignment horizontal="center" vertical="center" shrinkToFit="1"/>
    </xf>
    <xf numFmtId="0" fontId="52" fillId="0" borderId="145" xfId="4" applyFont="1" applyBorder="1" applyAlignment="1">
      <alignment horizontal="center"/>
    </xf>
    <xf numFmtId="0" fontId="52" fillId="0" borderId="146" xfId="4" applyFont="1" applyBorder="1" applyAlignment="1">
      <alignment horizontal="center"/>
    </xf>
    <xf numFmtId="0" fontId="29" fillId="0" borderId="39" xfId="4" applyFont="1" applyBorder="1" applyAlignment="1">
      <alignment horizontal="center" vertical="center"/>
    </xf>
    <xf numFmtId="0" fontId="29" fillId="0" borderId="45" xfId="4" applyFont="1" applyBorder="1" applyAlignment="1">
      <alignment horizontal="center" vertical="center"/>
    </xf>
    <xf numFmtId="0" fontId="1" fillId="2" borderId="42" xfId="4" applyFill="1" applyBorder="1" applyAlignment="1">
      <alignment horizontal="center" vertical="center"/>
    </xf>
    <xf numFmtId="0" fontId="1" fillId="2" borderId="43" xfId="4" applyFill="1" applyBorder="1" applyAlignment="1">
      <alignment horizontal="center" vertical="center"/>
    </xf>
    <xf numFmtId="0" fontId="29" fillId="0" borderId="44" xfId="4" applyFont="1" applyBorder="1" applyAlignment="1">
      <alignment horizontal="center" vertical="center"/>
    </xf>
    <xf numFmtId="0" fontId="29" fillId="0" borderId="42" xfId="4" applyFont="1" applyBorder="1" applyAlignment="1">
      <alignment horizontal="center" vertical="center"/>
    </xf>
    <xf numFmtId="0" fontId="29" fillId="2" borderId="42" xfId="4" applyFont="1" applyFill="1" applyBorder="1" applyAlignment="1">
      <alignment horizontal="center" vertical="center"/>
    </xf>
    <xf numFmtId="0" fontId="29" fillId="2" borderId="43" xfId="4" applyFont="1" applyFill="1" applyBorder="1" applyAlignment="1">
      <alignment horizontal="center" vertical="center"/>
    </xf>
    <xf numFmtId="0" fontId="30" fillId="0" borderId="4" xfId="4" applyFont="1" applyBorder="1" applyAlignment="1">
      <alignment horizontal="center" vertical="center"/>
    </xf>
    <xf numFmtId="0" fontId="30" fillId="0" borderId="5" xfId="4" applyFont="1" applyBorder="1" applyAlignment="1">
      <alignment horizontal="center" vertical="center"/>
    </xf>
    <xf numFmtId="0" fontId="31" fillId="0" borderId="95" xfId="4" applyFont="1" applyBorder="1" applyAlignment="1">
      <alignment horizontal="center" vertical="center"/>
    </xf>
    <xf numFmtId="0" fontId="31" fillId="0" borderId="96" xfId="4" applyFont="1" applyBorder="1" applyAlignment="1">
      <alignment horizontal="center" vertical="center"/>
    </xf>
    <xf numFmtId="0" fontId="31" fillId="0" borderId="97" xfId="4" applyFont="1" applyBorder="1" applyAlignment="1">
      <alignment horizontal="center" vertical="center"/>
    </xf>
    <xf numFmtId="0" fontId="31" fillId="0" borderId="87" xfId="4" applyFont="1" applyBorder="1" applyAlignment="1">
      <alignment horizontal="center" vertical="center"/>
    </xf>
    <xf numFmtId="0" fontId="31" fillId="0" borderId="88" xfId="4" applyFont="1" applyBorder="1" applyAlignment="1">
      <alignment horizontal="center" vertical="center"/>
    </xf>
    <xf numFmtId="0" fontId="31" fillId="0" borderId="89" xfId="4" applyFont="1" applyBorder="1" applyAlignment="1">
      <alignment horizontal="center" vertical="center"/>
    </xf>
    <xf numFmtId="0" fontId="30" fillId="0" borderId="7" xfId="4" applyFont="1" applyBorder="1" applyAlignment="1">
      <alignment horizontal="center" vertical="center"/>
    </xf>
    <xf numFmtId="0" fontId="30" fillId="0" borderId="8" xfId="4" applyFont="1" applyBorder="1" applyAlignment="1">
      <alignment horizontal="center" vertical="center"/>
    </xf>
    <xf numFmtId="0" fontId="30" fillId="0" borderId="0" xfId="4" applyFont="1" applyAlignment="1">
      <alignment horizontal="center" vertical="center"/>
    </xf>
    <xf numFmtId="0" fontId="30" fillId="0" borderId="10" xfId="4" applyFont="1" applyBorder="1" applyAlignment="1">
      <alignment horizontal="center" vertical="center"/>
    </xf>
    <xf numFmtId="0" fontId="30" fillId="0" borderId="1" xfId="4" applyFont="1" applyBorder="1" applyAlignment="1">
      <alignment horizontal="center" vertical="center"/>
    </xf>
    <xf numFmtId="0" fontId="30" fillId="0" borderId="13" xfId="4" applyFont="1" applyBorder="1" applyAlignment="1">
      <alignment horizontal="center" vertical="center"/>
    </xf>
    <xf numFmtId="0" fontId="29" fillId="0" borderId="61" xfId="4" applyFont="1" applyBorder="1" applyAlignment="1">
      <alignment vertical="center" wrapText="1"/>
    </xf>
    <xf numFmtId="0" fontId="29" fillId="0" borderId="0" xfId="4" applyFont="1" applyAlignment="1">
      <alignment vertical="center" wrapText="1"/>
    </xf>
    <xf numFmtId="0" fontId="29" fillId="0" borderId="10" xfId="4" applyFont="1" applyBorder="1" applyAlignment="1">
      <alignment vertical="center" wrapText="1"/>
    </xf>
    <xf numFmtId="0" fontId="29" fillId="0" borderId="26" xfId="4" applyFont="1" applyBorder="1" applyAlignment="1">
      <alignment vertical="center" wrapText="1"/>
    </xf>
    <xf numFmtId="0" fontId="29" fillId="0" borderId="1" xfId="4" applyFont="1" applyBorder="1" applyAlignment="1">
      <alignment vertical="center" wrapText="1"/>
    </xf>
    <xf numFmtId="0" fontId="29" fillId="0" borderId="13" xfId="4" applyFont="1" applyBorder="1" applyAlignment="1">
      <alignment vertical="center" wrapText="1"/>
    </xf>
    <xf numFmtId="0" fontId="32" fillId="0" borderId="6" xfId="2" applyFont="1" applyBorder="1" applyAlignment="1">
      <alignment horizontal="left" vertical="center" wrapText="1"/>
    </xf>
    <xf numFmtId="0" fontId="32" fillId="0" borderId="7" xfId="2" applyFont="1" applyBorder="1" applyAlignment="1">
      <alignment horizontal="left" vertical="center" wrapText="1"/>
    </xf>
    <xf numFmtId="0" fontId="32" fillId="0" borderId="8" xfId="2" applyFont="1" applyBorder="1" applyAlignment="1">
      <alignment horizontal="left" vertical="center" wrapText="1"/>
    </xf>
    <xf numFmtId="0" fontId="32" fillId="0" borderId="61" xfId="2" applyFont="1" applyBorder="1" applyAlignment="1">
      <alignment horizontal="left" vertical="center" wrapText="1"/>
    </xf>
    <xf numFmtId="0" fontId="32" fillId="0" borderId="0" xfId="2" applyFont="1" applyAlignment="1">
      <alignment horizontal="left" vertical="center" wrapText="1"/>
    </xf>
    <xf numFmtId="0" fontId="32" fillId="0" borderId="10" xfId="2" applyFont="1" applyBorder="1" applyAlignment="1">
      <alignment horizontal="left" vertical="center" wrapText="1"/>
    </xf>
    <xf numFmtId="0" fontId="32" fillId="0" borderId="61" xfId="2" applyFont="1" applyBorder="1" applyAlignment="1">
      <alignment horizontal="left" vertical="top" wrapText="1"/>
    </xf>
    <xf numFmtId="0" fontId="32" fillId="0" borderId="0" xfId="2" applyFont="1" applyAlignment="1">
      <alignment horizontal="left" vertical="top" wrapText="1"/>
    </xf>
    <xf numFmtId="0" fontId="32" fillId="0" borderId="10" xfId="2" applyFont="1" applyBorder="1" applyAlignment="1">
      <alignment horizontal="left" vertical="top" wrapText="1"/>
    </xf>
    <xf numFmtId="0" fontId="32" fillId="0" borderId="5" xfId="2" applyFont="1" applyBorder="1" applyAlignment="1">
      <alignment horizontal="left" vertical="center" wrapText="1"/>
    </xf>
    <xf numFmtId="0" fontId="32" fillId="0" borderId="5" xfId="2" applyFont="1" applyBorder="1" applyAlignment="1">
      <alignment horizontal="center" vertical="center" wrapText="1"/>
    </xf>
    <xf numFmtId="0" fontId="29" fillId="0" borderId="5" xfId="4" applyFont="1" applyBorder="1" applyAlignment="1">
      <alignment horizontal="center" vertical="center"/>
    </xf>
    <xf numFmtId="0" fontId="29" fillId="0" borderId="2" xfId="4" applyFont="1" applyBorder="1" applyAlignment="1">
      <alignment horizontal="center" vertical="center"/>
    </xf>
    <xf numFmtId="0" fontId="29" fillId="0" borderId="3" xfId="4" applyFont="1" applyBorder="1" applyAlignment="1">
      <alignment horizontal="center" vertical="center"/>
    </xf>
    <xf numFmtId="0" fontId="29" fillId="0" borderId="4" xfId="4" applyFont="1" applyBorder="1" applyAlignment="1">
      <alignment horizontal="center" vertical="center"/>
    </xf>
    <xf numFmtId="0" fontId="29" fillId="0" borderId="9" xfId="4" applyFont="1" applyBorder="1" applyAlignment="1">
      <alignment horizontal="center" vertical="center"/>
    </xf>
    <xf numFmtId="0" fontId="30" fillId="0" borderId="11" xfId="4" applyFont="1" applyBorder="1" applyAlignment="1">
      <alignment horizontal="center" vertical="center" textRotation="255" wrapText="1"/>
    </xf>
    <xf numFmtId="0" fontId="36" fillId="0" borderId="0" xfId="6" applyFont="1" applyAlignment="1">
      <alignment horizontal="left" vertical="center" wrapText="1"/>
    </xf>
    <xf numFmtId="0" fontId="5" fillId="0" borderId="0" xfId="6" applyFont="1" applyAlignment="1">
      <alignment horizontal="center" vertical="center" wrapText="1"/>
    </xf>
    <xf numFmtId="0" fontId="36" fillId="0" borderId="0" xfId="6" applyFont="1" applyAlignment="1">
      <alignment vertical="center" wrapText="1"/>
    </xf>
    <xf numFmtId="49" fontId="36" fillId="0" borderId="0" xfId="6" applyNumberFormat="1" applyFont="1" applyAlignment="1">
      <alignment horizontal="center" vertical="center"/>
    </xf>
    <xf numFmtId="0" fontId="38" fillId="0" borderId="0" xfId="6" applyFont="1" applyAlignment="1">
      <alignment vertical="center" wrapText="1"/>
    </xf>
    <xf numFmtId="0" fontId="38" fillId="0" borderId="0" xfId="6" applyFont="1" applyAlignment="1">
      <alignment vertical="top" wrapText="1"/>
    </xf>
    <xf numFmtId="0" fontId="1" fillId="0" borderId="0" xfId="2" applyAlignment="1">
      <alignment vertical="top"/>
    </xf>
    <xf numFmtId="0" fontId="36" fillId="0" borderId="0" xfId="2" applyFont="1" applyAlignment="1">
      <alignment vertical="center" wrapText="1"/>
    </xf>
    <xf numFmtId="0" fontId="41" fillId="0" borderId="0" xfId="7" applyFont="1" applyAlignment="1">
      <alignment horizontal="center"/>
    </xf>
    <xf numFmtId="0" fontId="40" fillId="0" borderId="2" xfId="7" applyFont="1" applyBorder="1" applyAlignment="1">
      <alignment horizontal="distributed"/>
    </xf>
    <xf numFmtId="0" fontId="40" fillId="0" borderId="4" xfId="7" applyFont="1" applyBorder="1" applyAlignment="1">
      <alignment horizontal="distributed"/>
    </xf>
    <xf numFmtId="0" fontId="40" fillId="0" borderId="2" xfId="7" applyFont="1" applyBorder="1" applyAlignment="1">
      <alignment horizontal="center"/>
    </xf>
    <xf numFmtId="0" fontId="40" fillId="0" borderId="3" xfId="7" applyFont="1" applyBorder="1" applyAlignment="1">
      <alignment horizontal="center"/>
    </xf>
    <xf numFmtId="0" fontId="40" fillId="0" borderId="4" xfId="7" applyFont="1" applyBorder="1" applyAlignment="1">
      <alignment horizontal="center"/>
    </xf>
    <xf numFmtId="0" fontId="40" fillId="0" borderId="98" xfId="7" applyFont="1" applyBorder="1" applyAlignment="1">
      <alignment horizontal="center"/>
    </xf>
    <xf numFmtId="0" fontId="40" fillId="0" borderId="11" xfId="7" applyFont="1" applyBorder="1" applyAlignment="1">
      <alignment horizontal="distributed" vertical="center"/>
    </xf>
    <xf numFmtId="0" fontId="40" fillId="0" borderId="61" xfId="7" applyFont="1" applyBorder="1" applyAlignment="1">
      <alignment horizontal="center" vertical="center"/>
    </xf>
    <xf numFmtId="0" fontId="40" fillId="0" borderId="0" xfId="7" applyFont="1" applyAlignment="1">
      <alignment horizontal="center" vertical="center"/>
    </xf>
    <xf numFmtId="0" fontId="40" fillId="0" borderId="10" xfId="7" applyFont="1" applyBorder="1" applyAlignment="1">
      <alignment horizontal="center" vertical="center"/>
    </xf>
    <xf numFmtId="0" fontId="40" fillId="0" borderId="9" xfId="7" applyFont="1" applyBorder="1" applyAlignment="1">
      <alignment horizontal="distributed" vertical="center"/>
    </xf>
    <xf numFmtId="0" fontId="40" fillId="0" borderId="12" xfId="7" applyFont="1" applyBorder="1" applyAlignment="1">
      <alignment horizontal="distributed" vertical="center"/>
    </xf>
    <xf numFmtId="0" fontId="40" fillId="0" borderId="0" xfId="7" applyFont="1" applyAlignment="1">
      <alignment horizontal="center"/>
    </xf>
    <xf numFmtId="0" fontId="40" fillId="0" borderId="6" xfId="7" applyFont="1" applyBorder="1" applyAlignment="1">
      <alignment horizontal="left" vertical="top"/>
    </xf>
    <xf numFmtId="0" fontId="40" fillId="0" borderId="7" xfId="7" applyFont="1" applyBorder="1" applyAlignment="1">
      <alignment horizontal="left" vertical="top"/>
    </xf>
    <xf numFmtId="0" fontId="40" fillId="0" borderId="8" xfId="7" applyFont="1" applyBorder="1" applyAlignment="1">
      <alignment horizontal="left" vertical="top"/>
    </xf>
    <xf numFmtId="0" fontId="40" fillId="0" borderId="26" xfId="7" applyFont="1" applyBorder="1" applyAlignment="1">
      <alignment horizontal="left" vertical="top"/>
    </xf>
    <xf numFmtId="0" fontId="40" fillId="0" borderId="1" xfId="7" applyFont="1" applyBorder="1" applyAlignment="1">
      <alignment horizontal="left" vertical="top"/>
    </xf>
    <xf numFmtId="0" fontId="40" fillId="0" borderId="13" xfId="7" applyFont="1" applyBorder="1" applyAlignment="1">
      <alignment horizontal="left" vertical="top"/>
    </xf>
    <xf numFmtId="0" fontId="40" fillId="0" borderId="99" xfId="7" applyFont="1" applyBorder="1" applyAlignment="1">
      <alignment horizontal="center"/>
    </xf>
    <xf numFmtId="0" fontId="40" fillId="0" borderId="100" xfId="7" applyFont="1" applyBorder="1" applyAlignment="1">
      <alignment horizontal="center"/>
    </xf>
    <xf numFmtId="0" fontId="40" fillId="0" borderId="101" xfId="7" applyFont="1" applyBorder="1" applyAlignment="1">
      <alignment horizontal="center"/>
    </xf>
    <xf numFmtId="0" fontId="40" fillId="0" borderId="102" xfId="7" applyFont="1" applyBorder="1" applyAlignment="1">
      <alignment horizontal="center"/>
    </xf>
    <xf numFmtId="0" fontId="40" fillId="0" borderId="103" xfId="7" applyFont="1" applyBorder="1" applyAlignment="1">
      <alignment horizontal="center"/>
    </xf>
    <xf numFmtId="0" fontId="40" fillId="0" borderId="104" xfId="7" applyFont="1" applyBorder="1" applyAlignment="1">
      <alignment horizontal="center"/>
    </xf>
    <xf numFmtId="0" fontId="40" fillId="0" borderId="105" xfId="7" applyFont="1" applyBorder="1" applyAlignment="1">
      <alignment horizontal="center"/>
    </xf>
    <xf numFmtId="0" fontId="40" fillId="0" borderId="106" xfId="7" applyFont="1" applyBorder="1" applyAlignment="1">
      <alignment horizontal="center"/>
    </xf>
    <xf numFmtId="0" fontId="40" fillId="0" borderId="107" xfId="7" applyFont="1" applyBorder="1" applyAlignment="1">
      <alignment horizontal="center"/>
    </xf>
    <xf numFmtId="0" fontId="40" fillId="0" borderId="108" xfId="7" applyFont="1" applyBorder="1" applyAlignment="1">
      <alignment horizontal="center"/>
    </xf>
    <xf numFmtId="0" fontId="40" fillId="0" borderId="109" xfId="7" applyFont="1" applyBorder="1" applyAlignment="1">
      <alignment horizontal="center"/>
    </xf>
    <xf numFmtId="0" fontId="40" fillId="0" borderId="6" xfId="7" applyFont="1" applyBorder="1" applyAlignment="1">
      <alignment horizontal="center"/>
    </xf>
    <xf numFmtId="0" fontId="40" fillId="0" borderId="7" xfId="7" applyFont="1" applyBorder="1" applyAlignment="1">
      <alignment horizontal="center"/>
    </xf>
    <xf numFmtId="0" fontId="40" fillId="0" borderId="8" xfId="7" applyFont="1" applyBorder="1" applyAlignment="1">
      <alignment horizontal="center"/>
    </xf>
    <xf numFmtId="0" fontId="40" fillId="0" borderId="61" xfId="7" applyFont="1" applyBorder="1" applyAlignment="1">
      <alignment horizontal="center"/>
    </xf>
    <xf numFmtId="0" fontId="40" fillId="0" borderId="10" xfId="7" applyFont="1" applyBorder="1" applyAlignment="1">
      <alignment horizontal="center"/>
    </xf>
    <xf numFmtId="0" fontId="40" fillId="0" borderId="26" xfId="7" applyFont="1" applyBorder="1" applyAlignment="1">
      <alignment horizontal="center"/>
    </xf>
    <xf numFmtId="0" fontId="40" fillId="0" borderId="1" xfId="7" applyFont="1" applyBorder="1" applyAlignment="1">
      <alignment horizontal="center"/>
    </xf>
    <xf numFmtId="0" fontId="40" fillId="0" borderId="13" xfId="7" applyFont="1" applyBorder="1" applyAlignment="1">
      <alignment horizontal="center"/>
    </xf>
    <xf numFmtId="0" fontId="40" fillId="0" borderId="61" xfId="7" applyFont="1" applyBorder="1" applyAlignment="1">
      <alignment horizontal="left" vertical="top"/>
    </xf>
    <xf numFmtId="0" fontId="40" fillId="0" borderId="0" xfId="7" applyFont="1" applyAlignment="1">
      <alignment horizontal="left" vertical="top"/>
    </xf>
    <xf numFmtId="0" fontId="40" fillId="0" borderId="10" xfId="7" applyFont="1" applyBorder="1" applyAlignment="1">
      <alignment horizontal="left" vertical="top"/>
    </xf>
    <xf numFmtId="0" fontId="43" fillId="0" borderId="2" xfId="7" applyFont="1" applyBorder="1" applyAlignment="1">
      <alignment horizontal="center"/>
    </xf>
    <xf numFmtId="0" fontId="43" fillId="0" borderId="3" xfId="7" applyFont="1" applyBorder="1" applyAlignment="1">
      <alignment horizontal="center"/>
    </xf>
    <xf numFmtId="0" fontId="43" fillId="0" borderId="4" xfId="7" applyFont="1" applyBorder="1" applyAlignment="1">
      <alignment horizontal="center"/>
    </xf>
    <xf numFmtId="0" fontId="43" fillId="0" borderId="100" xfId="7" applyFont="1" applyBorder="1" applyAlignment="1">
      <alignment horizontal="center"/>
    </xf>
    <xf numFmtId="0" fontId="43" fillId="0" borderId="101" xfId="7" applyFont="1" applyBorder="1" applyAlignment="1">
      <alignment horizontal="center"/>
    </xf>
    <xf numFmtId="0" fontId="40" fillId="0" borderId="111" xfId="7" applyFont="1" applyBorder="1" applyAlignment="1">
      <alignment horizontal="distributed" vertical="center"/>
    </xf>
    <xf numFmtId="0" fontId="40" fillId="0" borderId="112" xfId="7" applyFont="1" applyBorder="1" applyAlignment="1">
      <alignment horizontal="distributed" vertical="center"/>
    </xf>
    <xf numFmtId="0" fontId="43" fillId="0" borderId="106" xfId="7" applyFont="1" applyBorder="1" applyAlignment="1">
      <alignment horizontal="center"/>
    </xf>
    <xf numFmtId="0" fontId="43" fillId="0" borderId="107" xfId="7" applyFont="1" applyBorder="1" applyAlignment="1">
      <alignment horizontal="center"/>
    </xf>
    <xf numFmtId="0" fontId="43" fillId="0" borderId="113" xfId="7" applyFont="1" applyBorder="1" applyAlignment="1">
      <alignment horizontal="center"/>
    </xf>
    <xf numFmtId="0" fontId="43" fillId="0" borderId="114" xfId="7" applyFont="1" applyBorder="1" applyAlignment="1">
      <alignment horizontal="center"/>
    </xf>
    <xf numFmtId="0" fontId="40" fillId="0" borderId="6" xfId="7" applyFont="1" applyBorder="1" applyAlignment="1">
      <alignment horizontal="left" vertical="top" wrapText="1"/>
    </xf>
    <xf numFmtId="0" fontId="43" fillId="0" borderId="99" xfId="7" applyFont="1" applyBorder="1" applyAlignment="1">
      <alignment horizontal="center"/>
    </xf>
    <xf numFmtId="0" fontId="43" fillId="0" borderId="99" xfId="7" applyFont="1" applyBorder="1" applyAlignment="1">
      <alignment horizontal="left"/>
    </xf>
    <xf numFmtId="0" fontId="43" fillId="0" borderId="100" xfId="7" applyFont="1" applyBorder="1" applyAlignment="1">
      <alignment horizontal="left"/>
    </xf>
    <xf numFmtId="0" fontId="43" fillId="0" borderId="101" xfId="7" applyFont="1" applyBorder="1" applyAlignment="1">
      <alignment horizontal="left"/>
    </xf>
    <xf numFmtId="0" fontId="43" fillId="0" borderId="102" xfId="7" applyFont="1" applyBorder="1" applyAlignment="1">
      <alignment horizontal="center"/>
    </xf>
    <xf numFmtId="0" fontId="43" fillId="0" borderId="103" xfId="7" applyFont="1" applyBorder="1" applyAlignment="1">
      <alignment horizontal="center"/>
    </xf>
    <xf numFmtId="0" fontId="43" fillId="0" borderId="104" xfId="7" applyFont="1" applyBorder="1" applyAlignment="1">
      <alignment horizontal="center"/>
    </xf>
    <xf numFmtId="0" fontId="43" fillId="0" borderId="105" xfId="7" applyFont="1" applyBorder="1" applyAlignment="1">
      <alignment horizontal="center"/>
    </xf>
    <xf numFmtId="0" fontId="43" fillId="0" borderId="105" xfId="7" applyFont="1" applyBorder="1" applyAlignment="1">
      <alignment horizontal="left"/>
    </xf>
    <xf numFmtId="0" fontId="43" fillId="0" borderId="106" xfId="7" applyFont="1" applyBorder="1" applyAlignment="1">
      <alignment horizontal="left"/>
    </xf>
    <xf numFmtId="0" fontId="43" fillId="0" borderId="107" xfId="7" applyFont="1" applyBorder="1" applyAlignment="1">
      <alignment horizontal="left"/>
    </xf>
    <xf numFmtId="0" fontId="43" fillId="0" borderId="108" xfId="7" applyFont="1" applyBorder="1" applyAlignment="1">
      <alignment horizontal="center"/>
    </xf>
    <xf numFmtId="0" fontId="43" fillId="0" borderId="98" xfId="7" applyFont="1" applyBorder="1" applyAlignment="1">
      <alignment horizontal="center"/>
    </xf>
    <xf numFmtId="0" fontId="43" fillId="0" borderId="109" xfId="7" applyFont="1" applyBorder="1" applyAlignment="1">
      <alignment horizontal="center"/>
    </xf>
    <xf numFmtId="0" fontId="43" fillId="0" borderId="108" xfId="7" applyFont="1" applyBorder="1" applyAlignment="1">
      <alignment horizontal="left"/>
    </xf>
    <xf numFmtId="0" fontId="43" fillId="0" borderId="98" xfId="7" applyFont="1" applyBorder="1" applyAlignment="1">
      <alignment horizontal="left"/>
    </xf>
    <xf numFmtId="0" fontId="43" fillId="0" borderId="109" xfId="7" applyFont="1" applyBorder="1" applyAlignment="1">
      <alignment horizontal="left"/>
    </xf>
    <xf numFmtId="0" fontId="43" fillId="0" borderId="6" xfId="7" applyFont="1" applyBorder="1" applyAlignment="1">
      <alignment horizontal="center" vertical="top"/>
    </xf>
    <xf numFmtId="0" fontId="43" fillId="0" borderId="7" xfId="7" applyFont="1" applyBorder="1" applyAlignment="1">
      <alignment horizontal="center" vertical="top"/>
    </xf>
    <xf numFmtId="0" fontId="43" fillId="0" borderId="8" xfId="7" applyFont="1" applyBorder="1" applyAlignment="1">
      <alignment horizontal="center" vertical="top"/>
    </xf>
    <xf numFmtId="0" fontId="43" fillId="0" borderId="61" xfId="7" applyFont="1" applyBorder="1" applyAlignment="1">
      <alignment horizontal="center" vertical="top"/>
    </xf>
    <xf numFmtId="0" fontId="43" fillId="0" borderId="0" xfId="7" applyFont="1" applyAlignment="1">
      <alignment horizontal="center" vertical="top"/>
    </xf>
    <xf numFmtId="0" fontId="43" fillId="0" borderId="10" xfId="7" applyFont="1" applyBorder="1" applyAlignment="1">
      <alignment horizontal="center" vertical="top"/>
    </xf>
    <xf numFmtId="0" fontId="43" fillId="0" borderId="26" xfId="7" applyFont="1" applyBorder="1" applyAlignment="1">
      <alignment horizontal="center" vertical="top"/>
    </xf>
    <xf numFmtId="0" fontId="43" fillId="0" borderId="1" xfId="7" applyFont="1" applyBorder="1" applyAlignment="1">
      <alignment horizontal="center" vertical="top"/>
    </xf>
    <xf numFmtId="0" fontId="43" fillId="0" borderId="13" xfId="7" applyFont="1" applyBorder="1" applyAlignment="1">
      <alignment horizontal="center" vertical="top"/>
    </xf>
    <xf numFmtId="0" fontId="23" fillId="0" borderId="6" xfId="2" applyFont="1" applyBorder="1" applyAlignment="1">
      <alignment horizontal="center" vertical="top"/>
    </xf>
    <xf numFmtId="0" fontId="10" fillId="0" borderId="7" xfId="2" applyFont="1" applyBorder="1" applyAlignment="1">
      <alignment horizontal="center" vertical="top"/>
    </xf>
    <xf numFmtId="0" fontId="10" fillId="0" borderId="8" xfId="2" applyFont="1" applyBorder="1" applyAlignment="1">
      <alignment horizontal="center" vertical="top"/>
    </xf>
    <xf numFmtId="181" fontId="23" fillId="0" borderId="9" xfId="2" applyNumberFormat="1" applyFont="1" applyBorder="1" applyAlignment="1">
      <alignment horizontal="center" vertical="center"/>
    </xf>
    <xf numFmtId="181" fontId="23" fillId="0" borderId="115" xfId="2" applyNumberFormat="1" applyFont="1" applyBorder="1" applyAlignment="1">
      <alignment horizontal="center" vertical="center"/>
    </xf>
    <xf numFmtId="0" fontId="49" fillId="0" borderId="6" xfId="2" applyFont="1" applyBorder="1">
      <alignment vertical="center"/>
    </xf>
    <xf numFmtId="0" fontId="1" fillId="0" borderId="7" xfId="2" applyBorder="1">
      <alignment vertical="center"/>
    </xf>
    <xf numFmtId="0" fontId="1" fillId="0" borderId="8" xfId="2" applyBorder="1">
      <alignment vertical="center"/>
    </xf>
    <xf numFmtId="0" fontId="23" fillId="0" borderId="102" xfId="2" applyFont="1" applyBorder="1" applyAlignment="1">
      <alignment horizontal="center" vertical="center"/>
    </xf>
    <xf numFmtId="0" fontId="23" fillId="0" borderId="103" xfId="2" applyFont="1" applyBorder="1" applyAlignment="1">
      <alignment horizontal="center" vertical="center"/>
    </xf>
    <xf numFmtId="0" fontId="10" fillId="0" borderId="104" xfId="2" applyFont="1" applyBorder="1" applyAlignment="1">
      <alignment horizontal="center" vertical="center"/>
    </xf>
    <xf numFmtId="0" fontId="23" fillId="0" borderId="61" xfId="2" applyFont="1" applyBorder="1" applyAlignment="1">
      <alignment horizontal="center" vertical="center"/>
    </xf>
    <xf numFmtId="0" fontId="23" fillId="0" borderId="0" xfId="2" applyFont="1" applyAlignment="1">
      <alignment horizontal="center" vertical="center"/>
    </xf>
    <xf numFmtId="0" fontId="10" fillId="0" borderId="10" xfId="2" applyFont="1" applyBorder="1" applyAlignment="1">
      <alignment horizontal="center" vertical="center"/>
    </xf>
    <xf numFmtId="0" fontId="23" fillId="0" borderId="26" xfId="2" applyFont="1" applyBorder="1" applyAlignment="1">
      <alignment horizontal="center" vertical="center"/>
    </xf>
    <xf numFmtId="0" fontId="23" fillId="0" borderId="1" xfId="2" applyFont="1" applyBorder="1" applyAlignment="1">
      <alignment horizontal="center" vertical="center"/>
    </xf>
    <xf numFmtId="0" fontId="10" fillId="0" borderId="13" xfId="2" applyFont="1" applyBorder="1" applyAlignment="1">
      <alignment horizontal="center" vertical="center"/>
    </xf>
    <xf numFmtId="0" fontId="23" fillId="0" borderId="61" xfId="2" applyFont="1" applyBorder="1">
      <alignment vertical="center"/>
    </xf>
    <xf numFmtId="0" fontId="23" fillId="0" borderId="0" xfId="2" applyFont="1">
      <alignment vertical="center"/>
    </xf>
    <xf numFmtId="0" fontId="1" fillId="0" borderId="0" xfId="2">
      <alignment vertical="center"/>
    </xf>
    <xf numFmtId="0" fontId="1" fillId="0" borderId="10" xfId="2" applyBorder="1">
      <alignment vertical="center"/>
    </xf>
    <xf numFmtId="0" fontId="23" fillId="0" borderId="116" xfId="2" applyFont="1" applyBorder="1" applyAlignment="1">
      <alignment horizontal="center" vertical="center"/>
    </xf>
    <xf numFmtId="0" fontId="10" fillId="0" borderId="12" xfId="2" applyFont="1" applyBorder="1" applyAlignment="1">
      <alignment horizontal="center" vertical="center"/>
    </xf>
    <xf numFmtId="0" fontId="23" fillId="0" borderId="117" xfId="2" applyFont="1" applyBorder="1" applyAlignment="1">
      <alignment horizontal="center" vertical="center"/>
    </xf>
    <xf numFmtId="0" fontId="1" fillId="0" borderId="113" xfId="2" applyBorder="1">
      <alignment vertical="center"/>
    </xf>
    <xf numFmtId="0" fontId="23" fillId="0" borderId="119" xfId="2" applyFont="1" applyBorder="1" applyAlignment="1">
      <alignment horizontal="center" vertical="center"/>
    </xf>
    <xf numFmtId="0" fontId="1" fillId="0" borderId="114" xfId="2" applyBorder="1">
      <alignment vertical="center"/>
    </xf>
    <xf numFmtId="0" fontId="46" fillId="0" borderId="6" xfId="2" applyFont="1" applyBorder="1" applyAlignment="1">
      <alignment horizontal="center" vertical="center"/>
    </xf>
    <xf numFmtId="0" fontId="47" fillId="0" borderId="7" xfId="2" applyFont="1" applyBorder="1" applyAlignment="1">
      <alignment horizontal="center" vertical="center"/>
    </xf>
    <xf numFmtId="0" fontId="47" fillId="0" borderId="8" xfId="2" applyFont="1" applyBorder="1" applyAlignment="1">
      <alignment horizontal="center" vertical="center"/>
    </xf>
    <xf numFmtId="0" fontId="23" fillId="0" borderId="26" xfId="2" applyFont="1" applyBorder="1" applyAlignment="1">
      <alignment horizontal="left" vertical="center" wrapText="1"/>
    </xf>
    <xf numFmtId="0" fontId="23" fillId="0" borderId="1" xfId="2" applyFont="1" applyBorder="1" applyAlignment="1">
      <alignment horizontal="left" vertical="center" wrapText="1"/>
    </xf>
    <xf numFmtId="0" fontId="23" fillId="0" borderId="13" xfId="2" applyFont="1" applyBorder="1" applyAlignment="1">
      <alignment horizontal="left" vertical="center" wrapText="1"/>
    </xf>
    <xf numFmtId="0" fontId="49" fillId="0" borderId="6" xfId="2" applyFont="1" applyBorder="1" applyAlignment="1">
      <alignment horizontal="center" vertical="top"/>
    </xf>
    <xf numFmtId="0" fontId="49" fillId="0" borderId="7" xfId="2" applyFont="1" applyBorder="1" applyAlignment="1">
      <alignment horizontal="center" vertical="top"/>
    </xf>
    <xf numFmtId="0" fontId="49" fillId="0" borderId="8" xfId="2" applyFont="1" applyBorder="1" applyAlignment="1">
      <alignment horizontal="center" vertical="top"/>
    </xf>
    <xf numFmtId="0" fontId="1" fillId="0" borderId="0" xfId="2" applyAlignment="1">
      <alignment horizontal="center" vertical="center"/>
    </xf>
    <xf numFmtId="0" fontId="1" fillId="0" borderId="10" xfId="2" applyBorder="1" applyAlignment="1">
      <alignment horizontal="center" vertical="center"/>
    </xf>
    <xf numFmtId="0" fontId="23" fillId="0" borderId="108" xfId="2" applyFont="1" applyBorder="1" applyAlignment="1">
      <alignment horizontal="center" vertical="center"/>
    </xf>
    <xf numFmtId="0" fontId="23" fillId="0" borderId="98" xfId="2" applyFont="1" applyBorder="1" applyAlignment="1">
      <alignment horizontal="center" vertical="center"/>
    </xf>
    <xf numFmtId="0" fontId="1" fillId="0" borderId="98" xfId="2" applyBorder="1" applyAlignment="1">
      <alignment horizontal="center" vertical="center"/>
    </xf>
    <xf numFmtId="0" fontId="1" fillId="0" borderId="109" xfId="2" applyBorder="1" applyAlignment="1">
      <alignment horizontal="center" vertical="center"/>
    </xf>
    <xf numFmtId="0" fontId="23" fillId="0" borderId="117" xfId="2" applyFont="1" applyBorder="1" applyAlignment="1">
      <alignment horizontal="left" vertical="center"/>
    </xf>
    <xf numFmtId="0" fontId="1" fillId="0" borderId="113" xfId="2" applyBorder="1" applyAlignment="1">
      <alignment horizontal="left" vertical="center"/>
    </xf>
    <xf numFmtId="0" fontId="1" fillId="0" borderId="118" xfId="2" applyBorder="1" applyAlignment="1">
      <alignment horizontal="left" vertical="center"/>
    </xf>
    <xf numFmtId="0" fontId="23" fillId="0" borderId="119" xfId="2" applyFont="1" applyBorder="1" applyAlignment="1">
      <alignment horizontal="left" vertical="center"/>
    </xf>
    <xf numFmtId="0" fontId="1" fillId="0" borderId="114" xfId="2" applyBorder="1" applyAlignment="1">
      <alignment horizontal="left" vertical="center"/>
    </xf>
    <xf numFmtId="0" fontId="57" fillId="0" borderId="2" xfId="8" applyFont="1" applyBorder="1" applyAlignment="1">
      <alignment horizontal="center" vertical="center"/>
    </xf>
    <xf numFmtId="0" fontId="57" fillId="0" borderId="3" xfId="8" applyFont="1" applyBorder="1" applyAlignment="1">
      <alignment horizontal="center" vertical="center"/>
    </xf>
    <xf numFmtId="0" fontId="57" fillId="0" borderId="4" xfId="8" applyFont="1" applyBorder="1" applyAlignment="1">
      <alignment horizontal="center" vertical="center"/>
    </xf>
    <xf numFmtId="0" fontId="57" fillId="4" borderId="2" xfId="8" applyFont="1" applyFill="1" applyBorder="1" applyAlignment="1" applyProtection="1">
      <alignment horizontal="center" vertical="center" shrinkToFit="1"/>
      <protection locked="0"/>
    </xf>
    <xf numFmtId="0" fontId="57" fillId="4" borderId="3" xfId="8" applyFont="1" applyFill="1" applyBorder="1" applyAlignment="1" applyProtection="1">
      <alignment horizontal="center" vertical="center" shrinkToFit="1"/>
      <protection locked="0"/>
    </xf>
    <xf numFmtId="0" fontId="57" fillId="4" borderId="4" xfId="8" applyFont="1" applyFill="1" applyBorder="1" applyAlignment="1" applyProtection="1">
      <alignment horizontal="center" vertical="center" shrinkToFit="1"/>
      <protection locked="0"/>
    </xf>
    <xf numFmtId="0" fontId="57" fillId="0" borderId="5" xfId="8" applyFont="1" applyBorder="1" applyAlignment="1">
      <alignment horizontal="center" vertical="center"/>
    </xf>
    <xf numFmtId="0" fontId="57" fillId="4" borderId="5" xfId="8" applyFont="1" applyFill="1" applyBorder="1" applyAlignment="1" applyProtection="1">
      <alignment horizontal="center" vertical="center" shrinkToFit="1"/>
      <protection locked="0"/>
    </xf>
    <xf numFmtId="0" fontId="57" fillId="4" borderId="2" xfId="8" applyFont="1" applyFill="1" applyBorder="1" applyAlignment="1" applyProtection="1">
      <alignment horizontal="center" vertical="center"/>
      <protection locked="0"/>
    </xf>
    <xf numFmtId="0" fontId="57" fillId="4" borderId="3" xfId="8" applyFont="1" applyFill="1" applyBorder="1" applyAlignment="1" applyProtection="1">
      <alignment horizontal="center" vertical="center"/>
      <protection locked="0"/>
    </xf>
    <xf numFmtId="0" fontId="57" fillId="4" borderId="4" xfId="8" applyFont="1" applyFill="1" applyBorder="1" applyAlignment="1" applyProtection="1">
      <alignment horizontal="center" vertical="center"/>
      <protection locked="0"/>
    </xf>
    <xf numFmtId="0" fontId="2" fillId="0" borderId="0" xfId="1" applyFont="1" applyAlignment="1">
      <alignment horizontal="center" vertical="center"/>
    </xf>
    <xf numFmtId="0" fontId="2" fillId="4" borderId="5" xfId="1" applyFont="1" applyFill="1" applyBorder="1" applyAlignment="1" applyProtection="1">
      <alignment horizontal="center" vertical="center"/>
      <protection locked="0"/>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2" xfId="1" applyFont="1" applyBorder="1" applyAlignment="1">
      <alignment horizontal="center" vertical="center"/>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2" fillId="0" borderId="4" xfId="1" applyFont="1" applyBorder="1" applyAlignment="1">
      <alignment horizontal="center" vertical="center" shrinkToFit="1"/>
    </xf>
    <xf numFmtId="0" fontId="60" fillId="5" borderId="154" xfId="1" applyFont="1" applyFill="1" applyBorder="1" applyAlignment="1">
      <alignment horizontal="left" vertical="center" shrinkToFit="1"/>
    </xf>
    <xf numFmtId="0" fontId="2" fillId="0" borderId="0" xfId="1" applyFont="1" applyAlignment="1">
      <alignment horizontal="center" vertical="center" shrinkToFit="1"/>
    </xf>
    <xf numFmtId="176" fontId="2" fillId="6" borderId="0" xfId="1" applyNumberFormat="1" applyFont="1" applyFill="1" applyAlignment="1">
      <alignment horizontal="right" vertical="center" shrinkToFit="1"/>
    </xf>
    <xf numFmtId="176" fontId="2" fillId="0" borderId="0" xfId="1" applyNumberFormat="1" applyFont="1" applyAlignment="1">
      <alignment horizontal="right" vertical="center" shrinkToFit="1"/>
    </xf>
    <xf numFmtId="0" fontId="2" fillId="0" borderId="6" xfId="1" applyFont="1" applyBorder="1" applyAlignment="1">
      <alignment horizontal="center" vertical="center" shrinkToFit="1"/>
    </xf>
    <xf numFmtId="0" fontId="2" fillId="0" borderId="7" xfId="1" applyFont="1" applyBorder="1" applyAlignment="1">
      <alignment horizontal="center" vertical="center" shrinkToFit="1"/>
    </xf>
    <xf numFmtId="0" fontId="2" fillId="0" borderId="8" xfId="1" applyFont="1" applyBorder="1" applyAlignment="1">
      <alignment horizontal="center" vertical="center" shrinkToFit="1"/>
    </xf>
    <xf numFmtId="176" fontId="2" fillId="4" borderId="2" xfId="1" applyNumberFormat="1" applyFont="1" applyFill="1" applyBorder="1" applyAlignment="1" applyProtection="1">
      <alignment horizontal="right" vertical="center" shrinkToFit="1"/>
      <protection locked="0"/>
    </xf>
    <xf numFmtId="176" fontId="2" fillId="4" borderId="3" xfId="1" applyNumberFormat="1" applyFont="1" applyFill="1" applyBorder="1" applyAlignment="1" applyProtection="1">
      <alignment horizontal="right" vertical="center" shrinkToFit="1"/>
      <protection locked="0"/>
    </xf>
    <xf numFmtId="176" fontId="2" fillId="4" borderId="4" xfId="1" applyNumberFormat="1" applyFont="1" applyFill="1" applyBorder="1" applyAlignment="1" applyProtection="1">
      <alignment horizontal="right" vertical="center" shrinkToFit="1"/>
      <protection locked="0"/>
    </xf>
    <xf numFmtId="182" fontId="2" fillId="0" borderId="0" xfId="1" applyNumberFormat="1" applyFont="1" applyAlignment="1">
      <alignment horizontal="right" vertical="center" shrinkToFit="1"/>
    </xf>
    <xf numFmtId="182" fontId="2" fillId="0" borderId="33" xfId="1" applyNumberFormat="1" applyFont="1" applyBorder="1" applyAlignment="1">
      <alignment horizontal="right" vertical="center" shrinkToFit="1"/>
    </xf>
    <xf numFmtId="182" fontId="2" fillId="0" borderId="31" xfId="1" applyNumberFormat="1" applyFont="1" applyBorder="1" applyAlignment="1">
      <alignment horizontal="right" vertical="center" shrinkToFit="1"/>
    </xf>
    <xf numFmtId="182" fontId="2" fillId="0" borderId="32" xfId="1" applyNumberFormat="1" applyFont="1" applyBorder="1" applyAlignment="1">
      <alignment horizontal="right" vertical="center" shrinkToFit="1"/>
    </xf>
    <xf numFmtId="176" fontId="2" fillId="4" borderId="2" xfId="1" applyNumberFormat="1" applyFont="1" applyFill="1" applyBorder="1" applyAlignment="1">
      <alignment horizontal="right" vertical="center" shrinkToFit="1"/>
    </xf>
    <xf numFmtId="176" fontId="2" fillId="4" borderId="3" xfId="1" applyNumberFormat="1" applyFont="1" applyFill="1" applyBorder="1" applyAlignment="1">
      <alignment horizontal="right" vertical="center" shrinkToFit="1"/>
    </xf>
    <xf numFmtId="176" fontId="2" fillId="4" borderId="4" xfId="1" applyNumberFormat="1" applyFont="1" applyFill="1" applyBorder="1" applyAlignment="1">
      <alignment horizontal="right" vertical="center" shrinkToFit="1"/>
    </xf>
    <xf numFmtId="176" fontId="2" fillId="0" borderId="2" xfId="1" applyNumberFormat="1" applyFont="1" applyBorder="1" applyAlignment="1">
      <alignment horizontal="right" vertical="center" shrinkToFit="1"/>
    </xf>
    <xf numFmtId="176" fontId="2" fillId="0" borderId="3" xfId="1" applyNumberFormat="1" applyFont="1" applyBorder="1" applyAlignment="1">
      <alignment horizontal="right" vertical="center" shrinkToFit="1"/>
    </xf>
    <xf numFmtId="176" fontId="2" fillId="0" borderId="4" xfId="1" applyNumberFormat="1" applyFont="1" applyBorder="1" applyAlignment="1">
      <alignment horizontal="right" vertical="center" shrinkToFit="1"/>
    </xf>
    <xf numFmtId="0" fontId="13" fillId="5" borderId="7" xfId="1" applyFont="1" applyFill="1" applyBorder="1" applyAlignment="1">
      <alignment horizontal="left" vertical="center"/>
    </xf>
    <xf numFmtId="0" fontId="11" fillId="0" borderId="0" xfId="1" applyFont="1" applyAlignment="1">
      <alignment horizontal="center" vertical="center" wrapText="1"/>
    </xf>
    <xf numFmtId="176" fontId="2" fillId="0" borderId="0" xfId="1" applyNumberFormat="1" applyFont="1" applyAlignment="1">
      <alignment horizontal="center" vertical="center"/>
    </xf>
    <xf numFmtId="183" fontId="2" fillId="0" borderId="0" xfId="1" applyNumberFormat="1" applyFont="1" applyAlignment="1">
      <alignment horizontal="center" vertical="center"/>
    </xf>
    <xf numFmtId="0" fontId="2" fillId="0" borderId="0" xfId="1" applyFont="1" applyAlignment="1">
      <alignment horizontal="left" vertical="center"/>
    </xf>
    <xf numFmtId="0" fontId="5" fillId="0" borderId="0" xfId="1" applyFont="1" applyAlignment="1">
      <alignment horizontal="center" vertical="center" wrapText="1"/>
    </xf>
    <xf numFmtId="0" fontId="60" fillId="0" borderId="0" xfId="1" applyFont="1" applyAlignment="1">
      <alignment horizontal="left" vertical="center" wrapText="1"/>
    </xf>
    <xf numFmtId="0" fontId="2" fillId="4" borderId="2" xfId="1" applyFont="1" applyFill="1" applyBorder="1" applyAlignment="1" applyProtection="1">
      <alignment horizontal="center" vertical="center"/>
      <protection locked="0"/>
    </xf>
    <xf numFmtId="0" fontId="2" fillId="4" borderId="3" xfId="1" applyFont="1" applyFill="1" applyBorder="1" applyAlignment="1" applyProtection="1">
      <alignment horizontal="center" vertical="center"/>
      <protection locked="0"/>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4" xfId="1" applyFont="1" applyBorder="1" applyAlignment="1">
      <alignment horizontal="left" vertical="center"/>
    </xf>
    <xf numFmtId="0" fontId="11" fillId="0" borderId="6"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8" xfId="1" applyFont="1" applyBorder="1" applyAlignment="1">
      <alignment horizontal="center" vertical="center" wrapText="1"/>
    </xf>
    <xf numFmtId="0" fontId="11" fillId="0" borderId="26" xfId="1" applyFont="1" applyBorder="1" applyAlignment="1">
      <alignment horizontal="center" vertical="center" wrapText="1"/>
    </xf>
    <xf numFmtId="0" fontId="11" fillId="0" borderId="1" xfId="1" applyFont="1" applyBorder="1" applyAlignment="1">
      <alignment horizontal="center" vertical="center" wrapText="1"/>
    </xf>
    <xf numFmtId="0" fontId="11" fillId="0" borderId="13" xfId="1" applyFont="1" applyBorder="1" applyAlignment="1">
      <alignment horizontal="center" vertical="center" wrapText="1"/>
    </xf>
    <xf numFmtId="0" fontId="11" fillId="0" borderId="6" xfId="1" applyFont="1" applyBorder="1" applyAlignment="1">
      <alignment horizontal="center" vertical="center" wrapText="1" shrinkToFit="1"/>
    </xf>
    <xf numFmtId="0" fontId="11" fillId="0" borderId="7" xfId="1" applyFont="1" applyBorder="1" applyAlignment="1">
      <alignment horizontal="center" vertical="center" wrapText="1" shrinkToFit="1"/>
    </xf>
    <xf numFmtId="0" fontId="11" fillId="0" borderId="8" xfId="1" applyFont="1" applyBorder="1" applyAlignment="1">
      <alignment horizontal="center" vertical="center" wrapText="1" shrinkToFit="1"/>
    </xf>
    <xf numFmtId="0" fontId="11" fillId="0" borderId="26" xfId="1" applyFont="1" applyBorder="1" applyAlignment="1">
      <alignment horizontal="center" vertical="center" wrapText="1" shrinkToFit="1"/>
    </xf>
    <xf numFmtId="0" fontId="11" fillId="0" borderId="1" xfId="1" applyFont="1" applyBorder="1" applyAlignment="1">
      <alignment horizontal="center" vertical="center" wrapText="1" shrinkToFit="1"/>
    </xf>
    <xf numFmtId="0" fontId="11" fillId="0" borderId="13" xfId="1" applyFont="1" applyBorder="1" applyAlignment="1">
      <alignment horizontal="center" vertical="center" wrapText="1" shrinkToFit="1"/>
    </xf>
    <xf numFmtId="0" fontId="60" fillId="0" borderId="0" xfId="1" applyFont="1" applyAlignment="1">
      <alignment horizontal="center" vertical="center"/>
    </xf>
    <xf numFmtId="176" fontId="60" fillId="0" borderId="0" xfId="1" applyNumberFormat="1" applyFont="1" applyAlignment="1">
      <alignment horizontal="center" vertical="center"/>
    </xf>
    <xf numFmtId="1" fontId="60" fillId="0" borderId="0" xfId="1" applyNumberFormat="1" applyFont="1" applyAlignment="1">
      <alignment horizontal="center" vertical="center"/>
    </xf>
    <xf numFmtId="0" fontId="2" fillId="4" borderId="4" xfId="1" applyFont="1" applyFill="1" applyBorder="1" applyAlignment="1" applyProtection="1">
      <alignment horizontal="center" vertical="center"/>
      <protection locked="0"/>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176" fontId="56" fillId="7" borderId="2" xfId="1" applyNumberFormat="1" applyFont="1" applyFill="1" applyBorder="1" applyAlignment="1">
      <alignment horizontal="center" vertical="center" shrinkToFit="1"/>
    </xf>
    <xf numFmtId="176" fontId="56" fillId="7" borderId="3" xfId="1" applyNumberFormat="1" applyFont="1" applyFill="1" applyBorder="1" applyAlignment="1">
      <alignment horizontal="center" vertical="center" shrinkToFit="1"/>
    </xf>
    <xf numFmtId="176" fontId="56" fillId="7" borderId="4" xfId="1" applyNumberFormat="1" applyFont="1" applyFill="1" applyBorder="1" applyAlignment="1">
      <alignment horizontal="center" vertical="center" shrinkToFit="1"/>
    </xf>
    <xf numFmtId="183" fontId="2" fillId="0" borderId="2" xfId="1" applyNumberFormat="1" applyFont="1" applyBorder="1" applyAlignment="1">
      <alignment horizontal="center" vertical="center" shrinkToFit="1"/>
    </xf>
    <xf numFmtId="183" fontId="2" fillId="0" borderId="3" xfId="1" applyNumberFormat="1" applyFont="1" applyBorder="1" applyAlignment="1">
      <alignment horizontal="center" vertical="center" shrinkToFit="1"/>
    </xf>
    <xf numFmtId="183" fontId="2" fillId="0" borderId="4" xfId="1" applyNumberFormat="1" applyFont="1" applyBorder="1" applyAlignment="1">
      <alignment horizontal="center" vertical="center" shrinkToFit="1"/>
    </xf>
    <xf numFmtId="176" fontId="2" fillId="0" borderId="2" xfId="1" applyNumberFormat="1" applyFont="1" applyBorder="1" applyAlignment="1">
      <alignment horizontal="center" vertical="center" shrinkToFit="1"/>
    </xf>
    <xf numFmtId="176" fontId="2" fillId="0" borderId="3" xfId="1" applyNumberFormat="1" applyFont="1" applyBorder="1" applyAlignment="1">
      <alignment horizontal="center" vertical="center" shrinkToFit="1"/>
    </xf>
    <xf numFmtId="176" fontId="2" fillId="0" borderId="4" xfId="1" applyNumberFormat="1" applyFont="1" applyBorder="1" applyAlignment="1">
      <alignment horizontal="center" vertical="center" shrinkToFit="1"/>
    </xf>
    <xf numFmtId="0" fontId="38" fillId="0" borderId="2" xfId="1" applyFont="1" applyBorder="1" applyAlignment="1">
      <alignment horizontal="center" vertical="center" wrapText="1"/>
    </xf>
    <xf numFmtId="0" fontId="38" fillId="0" borderId="3" xfId="1" applyFont="1" applyBorder="1" applyAlignment="1">
      <alignment horizontal="center" vertical="center" wrapText="1"/>
    </xf>
    <xf numFmtId="0" fontId="38" fillId="0" borderId="4" xfId="1" applyFont="1" applyBorder="1" applyAlignment="1">
      <alignment horizontal="center" vertical="center" wrapText="1"/>
    </xf>
    <xf numFmtId="1" fontId="2" fillId="0" borderId="0" xfId="1" applyNumberFormat="1" applyFont="1" applyAlignment="1">
      <alignment horizontal="center" vertical="center"/>
    </xf>
    <xf numFmtId="176" fontId="56" fillId="0" borderId="2" xfId="1" applyNumberFormat="1" applyFont="1" applyBorder="1" applyAlignment="1">
      <alignment horizontal="center" vertical="center" shrinkToFit="1"/>
    </xf>
    <xf numFmtId="176" fontId="56" fillId="0" borderId="3" xfId="1" applyNumberFormat="1" applyFont="1" applyBorder="1" applyAlignment="1">
      <alignment horizontal="center" vertical="center" shrinkToFit="1"/>
    </xf>
    <xf numFmtId="176" fontId="56" fillId="0" borderId="4" xfId="1" applyNumberFormat="1" applyFont="1" applyBorder="1" applyAlignment="1">
      <alignment horizontal="center" vertical="center" shrinkToFit="1"/>
    </xf>
    <xf numFmtId="183" fontId="2" fillId="0" borderId="5" xfId="1" applyNumberFormat="1" applyFont="1" applyBorder="1" applyAlignment="1">
      <alignment horizontal="center" vertical="center" shrinkToFit="1"/>
    </xf>
    <xf numFmtId="0" fontId="60" fillId="8" borderId="6" xfId="1" applyFont="1" applyFill="1" applyBorder="1" applyAlignment="1">
      <alignment horizontal="center" vertical="center"/>
    </xf>
    <xf numFmtId="0" fontId="60" fillId="8" borderId="7" xfId="1" applyFont="1" applyFill="1" applyBorder="1" applyAlignment="1">
      <alignment horizontal="center" vertical="center"/>
    </xf>
    <xf numFmtId="0" fontId="60" fillId="8" borderId="8" xfId="1" applyFont="1" applyFill="1" applyBorder="1" applyAlignment="1">
      <alignment horizontal="center" vertical="center"/>
    </xf>
    <xf numFmtId="176" fontId="60" fillId="8" borderId="6" xfId="1" applyNumberFormat="1" applyFont="1" applyFill="1" applyBorder="1" applyAlignment="1">
      <alignment horizontal="center" vertical="center" shrinkToFit="1"/>
    </xf>
    <xf numFmtId="176" fontId="60" fillId="8" borderId="7" xfId="1" applyNumberFormat="1" applyFont="1" applyFill="1" applyBorder="1" applyAlignment="1">
      <alignment horizontal="center" vertical="center" shrinkToFit="1"/>
    </xf>
    <xf numFmtId="176" fontId="60" fillId="8" borderId="8" xfId="1" applyNumberFormat="1" applyFont="1" applyFill="1" applyBorder="1" applyAlignment="1">
      <alignment horizontal="center" vertical="center" shrinkToFit="1"/>
    </xf>
    <xf numFmtId="183" fontId="60" fillId="8" borderId="9" xfId="1" applyNumberFormat="1" applyFont="1" applyFill="1" applyBorder="1" applyAlignment="1">
      <alignment horizontal="center" vertical="center" shrinkToFit="1"/>
    </xf>
    <xf numFmtId="0" fontId="65" fillId="9" borderId="39" xfId="1" applyFont="1" applyFill="1" applyBorder="1" applyAlignment="1">
      <alignment horizontal="center" vertical="center"/>
    </xf>
    <xf numFmtId="0" fontId="65" fillId="9" borderId="40" xfId="1" applyFont="1" applyFill="1" applyBorder="1" applyAlignment="1">
      <alignment horizontal="center" vertical="center"/>
    </xf>
    <xf numFmtId="0" fontId="65" fillId="9" borderId="41" xfId="1" applyFont="1" applyFill="1" applyBorder="1" applyAlignment="1">
      <alignment horizontal="center"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2" fillId="0" borderId="0" xfId="1" applyFont="1" applyAlignment="1">
      <alignment horizontal="left" vertical="center" wrapText="1"/>
    </xf>
    <xf numFmtId="0" fontId="2" fillId="0" borderId="10" xfId="1" applyFont="1" applyBorder="1" applyAlignment="1">
      <alignment horizontal="left" vertical="center" wrapText="1"/>
    </xf>
    <xf numFmtId="0" fontId="2" fillId="0" borderId="1" xfId="1" applyFont="1" applyBorder="1" applyAlignment="1">
      <alignment horizontal="left" vertical="center" wrapText="1"/>
    </xf>
    <xf numFmtId="0" fontId="2" fillId="0" borderId="13" xfId="1" applyFont="1" applyBorder="1" applyAlignment="1">
      <alignment horizontal="left" vertical="center" wrapText="1"/>
    </xf>
    <xf numFmtId="0" fontId="2" fillId="3" borderId="7" xfId="1" applyFont="1" applyFill="1" applyBorder="1" applyAlignment="1">
      <alignment horizontal="center" vertical="center" shrinkToFit="1"/>
    </xf>
    <xf numFmtId="0" fontId="2" fillId="10" borderId="7" xfId="1" applyFont="1" applyFill="1" applyBorder="1" applyAlignment="1">
      <alignment horizontal="center" vertical="center"/>
    </xf>
    <xf numFmtId="184" fontId="7" fillId="0" borderId="5" xfId="1" applyNumberFormat="1" applyFont="1" applyBorder="1" applyAlignment="1">
      <alignment horizontal="center" vertical="center"/>
    </xf>
    <xf numFmtId="183" fontId="2" fillId="9" borderId="39" xfId="1" applyNumberFormat="1" applyFont="1" applyFill="1" applyBorder="1" applyAlignment="1">
      <alignment horizontal="center" vertical="center"/>
    </xf>
    <xf numFmtId="183" fontId="2" fillId="9" borderId="40" xfId="1" applyNumberFormat="1" applyFont="1" applyFill="1" applyBorder="1" applyAlignment="1">
      <alignment horizontal="center" vertical="center"/>
    </xf>
    <xf numFmtId="183" fontId="2" fillId="9" borderId="41" xfId="1" applyNumberFormat="1" applyFont="1" applyFill="1" applyBorder="1" applyAlignment="1">
      <alignment horizontal="center" vertical="center"/>
    </xf>
    <xf numFmtId="0" fontId="60" fillId="8" borderId="2" xfId="1" applyFont="1" applyFill="1" applyBorder="1" applyAlignment="1">
      <alignment horizontal="center" vertical="center"/>
    </xf>
    <xf numFmtId="0" fontId="60" fillId="8" borderId="3" xfId="1" applyFont="1" applyFill="1" applyBorder="1" applyAlignment="1">
      <alignment horizontal="center" vertical="center"/>
    </xf>
    <xf numFmtId="0" fontId="60" fillId="8" borderId="4" xfId="1" applyFont="1" applyFill="1" applyBorder="1" applyAlignment="1">
      <alignment horizontal="center" vertical="center"/>
    </xf>
    <xf numFmtId="176" fontId="60" fillId="8" borderId="2" xfId="1" applyNumberFormat="1" applyFont="1" applyFill="1" applyBorder="1" applyAlignment="1">
      <alignment horizontal="center" vertical="center" shrinkToFit="1"/>
    </xf>
    <xf numFmtId="176" fontId="60" fillId="8" borderId="3" xfId="1" applyNumberFormat="1" applyFont="1" applyFill="1" applyBorder="1" applyAlignment="1">
      <alignment horizontal="center" vertical="center" shrinkToFit="1"/>
    </xf>
    <xf numFmtId="176" fontId="60" fillId="8" borderId="4" xfId="1" applyNumberFormat="1" applyFont="1" applyFill="1" applyBorder="1" applyAlignment="1">
      <alignment horizontal="center" vertical="center" shrinkToFit="1"/>
    </xf>
    <xf numFmtId="183" fontId="60" fillId="8" borderId="5" xfId="1" applyNumberFormat="1" applyFont="1" applyFill="1" applyBorder="1" applyAlignment="1">
      <alignment horizontal="center" vertical="center" shrinkToFit="1"/>
    </xf>
    <xf numFmtId="183" fontId="60" fillId="8" borderId="2" xfId="1" applyNumberFormat="1" applyFont="1" applyFill="1" applyBorder="1" applyAlignment="1">
      <alignment horizontal="center" vertical="center" shrinkToFit="1"/>
    </xf>
    <xf numFmtId="183" fontId="60" fillId="8" borderId="3" xfId="1" applyNumberFormat="1" applyFont="1" applyFill="1" applyBorder="1" applyAlignment="1">
      <alignment horizontal="center" vertical="center" shrinkToFit="1"/>
    </xf>
    <xf numFmtId="187" fontId="7" fillId="0" borderId="5" xfId="1" applyNumberFormat="1" applyFont="1" applyBorder="1" applyAlignment="1">
      <alignment horizontal="center" vertical="center"/>
    </xf>
    <xf numFmtId="187" fontId="7" fillId="0" borderId="2" xfId="1" applyNumberFormat="1" applyFont="1" applyBorder="1" applyAlignment="1">
      <alignment horizontal="center" vertical="center"/>
    </xf>
    <xf numFmtId="187" fontId="7" fillId="0" borderId="3" xfId="1" applyNumberFormat="1" applyFont="1" applyBorder="1" applyAlignment="1">
      <alignment horizontal="center" vertical="center"/>
    </xf>
    <xf numFmtId="187" fontId="7" fillId="0" borderId="4" xfId="1" applyNumberFormat="1" applyFont="1" applyBorder="1" applyAlignment="1">
      <alignment horizontal="center" vertical="center"/>
    </xf>
    <xf numFmtId="184" fontId="7" fillId="0" borderId="2" xfId="1" applyNumberFormat="1" applyFont="1" applyBorder="1" applyAlignment="1">
      <alignment horizontal="center" vertical="center"/>
    </xf>
    <xf numFmtId="184" fontId="7" fillId="0" borderId="3" xfId="1" applyNumberFormat="1" applyFont="1" applyBorder="1" applyAlignment="1">
      <alignment horizontal="center" vertical="center"/>
    </xf>
    <xf numFmtId="184" fontId="7" fillId="0" borderId="4" xfId="1" applyNumberFormat="1" applyFont="1" applyBorder="1" applyAlignment="1">
      <alignment horizontal="center" vertical="center"/>
    </xf>
    <xf numFmtId="184" fontId="7" fillId="0" borderId="78" xfId="1" applyNumberFormat="1" applyFont="1" applyBorder="1" applyAlignment="1">
      <alignment horizontal="center" vertical="center"/>
    </xf>
    <xf numFmtId="179" fontId="7" fillId="0" borderId="78" xfId="1" applyNumberFormat="1" applyFont="1" applyBorder="1" applyAlignment="1">
      <alignment horizontal="center" vertical="center"/>
    </xf>
    <xf numFmtId="185" fontId="7" fillId="0" borderId="159" xfId="1" applyNumberFormat="1" applyFont="1" applyBorder="1" applyAlignment="1">
      <alignment horizontal="center" vertical="center"/>
    </xf>
    <xf numFmtId="185" fontId="7" fillId="0" borderId="160" xfId="1" applyNumberFormat="1" applyFont="1" applyBorder="1" applyAlignment="1">
      <alignment horizontal="center" vertical="center"/>
    </xf>
    <xf numFmtId="185" fontId="7" fillId="0" borderId="161" xfId="1" applyNumberFormat="1" applyFont="1" applyBorder="1" applyAlignment="1">
      <alignment horizontal="center" vertical="center"/>
    </xf>
    <xf numFmtId="187" fontId="7" fillId="0" borderId="78" xfId="1" applyNumberFormat="1" applyFont="1" applyBorder="1" applyAlignment="1">
      <alignment horizontal="center" vertical="center"/>
    </xf>
    <xf numFmtId="184" fontId="7" fillId="0" borderId="12" xfId="1" applyNumberFormat="1" applyFont="1" applyBorder="1" applyAlignment="1">
      <alignment horizontal="center" vertical="center" wrapText="1"/>
    </xf>
    <xf numFmtId="184" fontId="7" fillId="0" borderId="12" xfId="1" applyNumberFormat="1" applyFont="1" applyBorder="1" applyAlignment="1">
      <alignment horizontal="center" vertical="center"/>
    </xf>
    <xf numFmtId="187" fontId="7" fillId="0" borderId="12" xfId="1" applyNumberFormat="1" applyFont="1" applyBorder="1" applyAlignment="1">
      <alignment horizontal="center" vertical="center"/>
    </xf>
    <xf numFmtId="49" fontId="66" fillId="0" borderId="2" xfId="1" applyNumberFormat="1" applyFont="1" applyBorder="1" applyAlignment="1">
      <alignment horizontal="center" vertical="center"/>
    </xf>
    <xf numFmtId="49" fontId="66" fillId="0" borderId="3" xfId="1" applyNumberFormat="1" applyFont="1" applyBorder="1" applyAlignment="1">
      <alignment horizontal="center" vertical="center"/>
    </xf>
    <xf numFmtId="49" fontId="66" fillId="0" borderId="4" xfId="1" applyNumberFormat="1" applyFont="1" applyBorder="1" applyAlignment="1">
      <alignment horizontal="center" vertical="center"/>
    </xf>
    <xf numFmtId="0" fontId="67" fillId="0" borderId="2" xfId="8" applyFont="1" applyBorder="1" applyAlignment="1">
      <alignment horizontal="center" vertical="center" shrinkToFit="1"/>
    </xf>
    <xf numFmtId="0" fontId="67" fillId="0" borderId="3" xfId="8" applyFont="1" applyBorder="1" applyAlignment="1">
      <alignment horizontal="center" vertical="center" shrinkToFit="1"/>
    </xf>
    <xf numFmtId="0" fontId="67" fillId="0" borderId="4" xfId="8" applyFont="1" applyBorder="1" applyAlignment="1">
      <alignment horizontal="center" vertical="center" shrinkToFit="1"/>
    </xf>
    <xf numFmtId="0" fontId="2" fillId="0" borderId="14" xfId="1" applyFont="1" applyBorder="1" applyAlignment="1">
      <alignment horizontal="center" vertical="center"/>
    </xf>
    <xf numFmtId="0" fontId="2" fillId="0" borderId="25" xfId="1" applyFont="1" applyBorder="1" applyAlignment="1">
      <alignment horizontal="center" vertical="center"/>
    </xf>
    <xf numFmtId="0" fontId="2" fillId="0" borderId="15" xfId="1" applyFont="1" applyBorder="1" applyAlignment="1">
      <alignment horizontal="center" vertical="center"/>
    </xf>
    <xf numFmtId="0" fontId="2" fillId="0" borderId="16" xfId="1" applyFont="1" applyBorder="1" applyAlignment="1">
      <alignment horizontal="center" vertical="center"/>
    </xf>
    <xf numFmtId="0" fontId="2" fillId="0" borderId="10" xfId="1" applyFont="1" applyBorder="1" applyAlignment="1">
      <alignment horizontal="center" vertical="center"/>
    </xf>
    <xf numFmtId="0" fontId="2" fillId="0" borderId="17" xfId="1" applyFont="1" applyBorder="1" applyAlignment="1">
      <alignment horizontal="center" vertical="center" wrapText="1"/>
    </xf>
    <xf numFmtId="0" fontId="2" fillId="0" borderId="15" xfId="1" applyFont="1" applyBorder="1" applyAlignment="1">
      <alignment horizontal="center" vertical="center" wrapText="1"/>
    </xf>
    <xf numFmtId="0" fontId="2" fillId="0" borderId="16" xfId="1" applyFont="1" applyBorder="1" applyAlignment="1">
      <alignment horizontal="center" vertical="center" wrapText="1"/>
    </xf>
    <xf numFmtId="0" fontId="2" fillId="0" borderId="61" xfId="1" applyFont="1" applyBorder="1" applyAlignment="1">
      <alignment horizontal="center" vertical="center" wrapText="1"/>
    </xf>
    <xf numFmtId="0" fontId="2" fillId="0" borderId="0" xfId="1" applyFont="1" applyAlignment="1">
      <alignment horizontal="center" vertical="center" wrapText="1"/>
    </xf>
    <xf numFmtId="0" fontId="2" fillId="0" borderId="10" xfId="1" applyFont="1" applyBorder="1" applyAlignment="1">
      <alignment horizontal="center" vertical="center" wrapText="1"/>
    </xf>
    <xf numFmtId="0" fontId="2" fillId="0" borderId="17" xfId="1" applyFont="1" applyBorder="1" applyAlignment="1">
      <alignment horizontal="center" vertical="center"/>
    </xf>
    <xf numFmtId="0" fontId="2" fillId="0" borderId="18" xfId="1" applyFont="1" applyBorder="1" applyAlignment="1">
      <alignment horizontal="center" vertical="center"/>
    </xf>
    <xf numFmtId="0" fontId="2" fillId="0" borderId="147" xfId="1" applyFont="1" applyBorder="1" applyAlignment="1">
      <alignment horizontal="center" vertical="center"/>
    </xf>
    <xf numFmtId="0" fontId="2" fillId="0" borderId="51" xfId="1" applyFont="1" applyBorder="1" applyAlignment="1">
      <alignment horizontal="center" vertical="center"/>
    </xf>
    <xf numFmtId="0" fontId="2" fillId="0" borderId="52" xfId="1" applyFont="1" applyBorder="1" applyAlignment="1">
      <alignment horizontal="center" vertical="center"/>
    </xf>
    <xf numFmtId="0" fontId="2" fillId="0" borderId="19" xfId="1" applyFont="1" applyBorder="1" applyAlignment="1">
      <alignment horizontal="center" vertical="center"/>
    </xf>
    <xf numFmtId="0" fontId="2" fillId="0" borderId="20" xfId="1" applyFont="1" applyBorder="1" applyAlignment="1">
      <alignment horizontal="center" vertical="center"/>
    </xf>
    <xf numFmtId="0" fontId="2" fillId="0" borderId="21" xfId="1" applyFont="1" applyBorder="1" applyAlignment="1">
      <alignment horizontal="center" vertical="center"/>
    </xf>
    <xf numFmtId="0" fontId="2" fillId="0" borderId="22" xfId="1" applyFont="1" applyBorder="1" applyAlignment="1">
      <alignment horizontal="center" vertical="center"/>
    </xf>
    <xf numFmtId="0" fontId="2" fillId="0" borderId="23" xfId="1" applyFont="1" applyBorder="1" applyAlignment="1">
      <alignment horizontal="center" vertical="center"/>
    </xf>
    <xf numFmtId="0" fontId="2" fillId="0" borderId="24" xfId="1" applyFont="1" applyBorder="1" applyAlignment="1">
      <alignment horizontal="center" vertical="center"/>
    </xf>
    <xf numFmtId="0" fontId="2" fillId="0" borderId="61" xfId="1" applyFont="1" applyBorder="1" applyAlignment="1">
      <alignment horizontal="center" vertical="center"/>
    </xf>
    <xf numFmtId="0" fontId="2" fillId="0" borderId="62" xfId="1" applyFont="1" applyBorder="1" applyAlignment="1">
      <alignment horizontal="center" vertical="center"/>
    </xf>
    <xf numFmtId="0" fontId="7" fillId="0" borderId="53" xfId="1" applyFont="1" applyBorder="1" applyAlignment="1">
      <alignment horizontal="center" vertical="center" textRotation="255"/>
    </xf>
    <xf numFmtId="0" fontId="7" fillId="0" borderId="149" xfId="1" applyFont="1" applyBorder="1" applyAlignment="1">
      <alignment horizontal="center" vertical="center" textRotation="255"/>
    </xf>
    <xf numFmtId="0" fontId="7" fillId="0" borderId="57" xfId="1" applyFont="1" applyBorder="1" applyAlignment="1">
      <alignment horizontal="center" vertical="center" textRotation="255"/>
    </xf>
    <xf numFmtId="0" fontId="9" fillId="4" borderId="40" xfId="1" applyFont="1" applyFill="1" applyBorder="1" applyAlignment="1" applyProtection="1">
      <alignment horizontal="center" vertical="center" shrinkToFit="1"/>
      <protection locked="0"/>
    </xf>
    <xf numFmtId="0" fontId="9" fillId="4" borderId="45" xfId="1" applyFont="1" applyFill="1" applyBorder="1" applyAlignment="1" applyProtection="1">
      <alignment horizontal="center" vertical="center" shrinkToFit="1"/>
      <protection locked="0"/>
    </xf>
    <xf numFmtId="0" fontId="9" fillId="4" borderId="46" xfId="1" applyFont="1" applyFill="1" applyBorder="1" applyAlignment="1" applyProtection="1">
      <alignment horizontal="center" vertical="center" shrinkToFit="1"/>
      <protection locked="0"/>
    </xf>
    <xf numFmtId="0" fontId="9" fillId="4" borderId="46" xfId="1" applyFont="1" applyFill="1" applyBorder="1" applyAlignment="1" applyProtection="1">
      <alignment horizontal="center" vertical="center"/>
      <protection locked="0"/>
    </xf>
    <xf numFmtId="0" fontId="9" fillId="4" borderId="40" xfId="1" applyFont="1" applyFill="1" applyBorder="1" applyAlignment="1" applyProtection="1">
      <alignment horizontal="center" vertical="center"/>
      <protection locked="0"/>
    </xf>
    <xf numFmtId="0" fontId="9" fillId="4" borderId="41" xfId="1" applyFont="1" applyFill="1" applyBorder="1" applyAlignment="1" applyProtection="1">
      <alignment horizontal="center" vertical="center"/>
      <protection locked="0"/>
    </xf>
    <xf numFmtId="0" fontId="9" fillId="0" borderId="40" xfId="1" applyFont="1" applyBorder="1" applyAlignment="1">
      <alignment horizontal="center" vertical="center"/>
    </xf>
    <xf numFmtId="0" fontId="9" fillId="0" borderId="45" xfId="1" applyFont="1" applyBorder="1" applyAlignment="1">
      <alignment horizontal="center" vertical="center"/>
    </xf>
    <xf numFmtId="178" fontId="9" fillId="0" borderId="46" xfId="1" applyNumberFormat="1" applyFont="1" applyBorder="1" applyAlignment="1">
      <alignment horizontal="center" vertical="center"/>
    </xf>
    <xf numFmtId="178" fontId="9" fillId="0" borderId="40" xfId="1" applyNumberFormat="1" applyFont="1" applyBorder="1" applyAlignment="1">
      <alignment horizontal="center" vertical="center"/>
    </xf>
    <xf numFmtId="178" fontId="9" fillId="0" borderId="45" xfId="1" applyNumberFormat="1" applyFont="1" applyBorder="1" applyAlignment="1">
      <alignment horizontal="center" vertical="center"/>
    </xf>
    <xf numFmtId="177" fontId="2" fillId="0" borderId="47" xfId="1" applyNumberFormat="1" applyFont="1" applyBorder="1" applyAlignment="1">
      <alignment horizontal="center" vertical="center"/>
    </xf>
    <xf numFmtId="177" fontId="2" fillId="0" borderId="48" xfId="1" applyNumberFormat="1" applyFont="1" applyBorder="1" applyAlignment="1">
      <alignment horizontal="center" vertical="center"/>
    </xf>
    <xf numFmtId="0" fontId="2" fillId="4" borderId="46" xfId="1" applyFont="1" applyFill="1" applyBorder="1" applyAlignment="1" applyProtection="1">
      <alignment horizontal="center" vertical="center" shrinkToFit="1"/>
      <protection locked="0"/>
    </xf>
    <xf numFmtId="0" fontId="2" fillId="4" borderId="40" xfId="1" applyFont="1" applyFill="1" applyBorder="1" applyAlignment="1" applyProtection="1">
      <alignment horizontal="center" vertical="center" shrinkToFit="1"/>
      <protection locked="0"/>
    </xf>
    <xf numFmtId="0" fontId="2" fillId="4" borderId="41" xfId="1" applyFont="1" applyFill="1" applyBorder="1" applyAlignment="1" applyProtection="1">
      <alignment horizontal="center" vertical="center" shrinkToFit="1"/>
      <protection locked="0"/>
    </xf>
    <xf numFmtId="0" fontId="11" fillId="0" borderId="59" xfId="1" applyFont="1" applyBorder="1" applyAlignment="1">
      <alignment horizontal="center" vertical="center" textRotation="255" wrapText="1"/>
    </xf>
    <xf numFmtId="0" fontId="11" fillId="0" borderId="60" xfId="1" applyFont="1" applyBorder="1" applyAlignment="1">
      <alignment horizontal="center" vertical="center" textRotation="255"/>
    </xf>
    <xf numFmtId="0" fontId="9" fillId="4" borderId="23" xfId="1" applyFont="1" applyFill="1" applyBorder="1" applyAlignment="1" applyProtection="1">
      <alignment horizontal="center" vertical="center" shrinkToFit="1"/>
      <protection locked="0"/>
    </xf>
    <xf numFmtId="0" fontId="9" fillId="4" borderId="56" xfId="1" applyFont="1" applyFill="1" applyBorder="1" applyAlignment="1" applyProtection="1">
      <alignment horizontal="center" vertical="center" shrinkToFit="1"/>
      <protection locked="0"/>
    </xf>
    <xf numFmtId="0" fontId="9" fillId="4" borderId="55" xfId="1" applyFont="1" applyFill="1" applyBorder="1" applyAlignment="1" applyProtection="1">
      <alignment horizontal="center" vertical="center" shrinkToFit="1"/>
      <protection locked="0"/>
    </xf>
    <xf numFmtId="0" fontId="9" fillId="4" borderId="55" xfId="1" applyFont="1" applyFill="1" applyBorder="1" applyAlignment="1" applyProtection="1">
      <alignment horizontal="center" vertical="center"/>
      <protection locked="0"/>
    </xf>
    <xf numFmtId="0" fontId="9" fillId="4" borderId="23" xfId="1" applyFont="1" applyFill="1" applyBorder="1" applyAlignment="1" applyProtection="1">
      <alignment horizontal="center" vertical="center"/>
      <protection locked="0"/>
    </xf>
    <xf numFmtId="0" fontId="9" fillId="4" borderId="24" xfId="1" applyFont="1" applyFill="1" applyBorder="1" applyAlignment="1" applyProtection="1">
      <alignment horizontal="center" vertical="center"/>
      <protection locked="0"/>
    </xf>
    <xf numFmtId="0" fontId="9" fillId="0" borderId="23" xfId="1" applyFont="1" applyBorder="1" applyAlignment="1">
      <alignment horizontal="center" vertical="center"/>
    </xf>
    <xf numFmtId="0" fontId="9" fillId="0" borderId="56" xfId="1" applyFont="1" applyBorder="1" applyAlignment="1">
      <alignment horizontal="center" vertical="center"/>
    </xf>
    <xf numFmtId="178" fontId="9" fillId="0" borderId="55" xfId="1" applyNumberFormat="1" applyFont="1" applyBorder="1" applyAlignment="1">
      <alignment horizontal="center" vertical="center"/>
    </xf>
    <xf numFmtId="178" fontId="9" fillId="0" borderId="23" xfId="1" applyNumberFormat="1" applyFont="1" applyBorder="1" applyAlignment="1">
      <alignment horizontal="center" vertical="center"/>
    </xf>
    <xf numFmtId="178" fontId="9" fillId="0" borderId="56" xfId="1" applyNumberFormat="1" applyFont="1" applyBorder="1" applyAlignment="1">
      <alignment horizontal="center" vertical="center"/>
    </xf>
    <xf numFmtId="178" fontId="9" fillId="0" borderId="69" xfId="1" applyNumberFormat="1" applyFont="1" applyBorder="1" applyAlignment="1">
      <alignment horizontal="center" vertical="center" shrinkToFit="1"/>
    </xf>
    <xf numFmtId="178" fontId="9" fillId="0" borderId="67" xfId="1" applyNumberFormat="1" applyFont="1" applyBorder="1" applyAlignment="1">
      <alignment horizontal="center" vertical="center" shrinkToFit="1"/>
    </xf>
    <xf numFmtId="178" fontId="9" fillId="0" borderId="68" xfId="1" applyNumberFormat="1" applyFont="1" applyBorder="1" applyAlignment="1">
      <alignment horizontal="center" vertical="center" shrinkToFit="1"/>
    </xf>
    <xf numFmtId="0" fontId="2" fillId="4" borderId="55" xfId="1" applyFont="1" applyFill="1" applyBorder="1" applyAlignment="1" applyProtection="1">
      <alignment horizontal="center" vertical="center" shrinkToFit="1"/>
      <protection locked="0"/>
    </xf>
    <xf numFmtId="0" fontId="2" fillId="4" borderId="23" xfId="1" applyFont="1" applyFill="1" applyBorder="1" applyAlignment="1" applyProtection="1">
      <alignment horizontal="center" vertical="center" shrinkToFit="1"/>
      <protection locked="0"/>
    </xf>
    <xf numFmtId="0" fontId="2" fillId="4" borderId="24" xfId="1" applyFont="1" applyFill="1" applyBorder="1" applyAlignment="1" applyProtection="1">
      <alignment horizontal="center" vertical="center" shrinkToFit="1"/>
      <protection locked="0"/>
    </xf>
    <xf numFmtId="0" fontId="9" fillId="4" borderId="3" xfId="1" applyFont="1" applyFill="1" applyBorder="1" applyAlignment="1" applyProtection="1">
      <alignment horizontal="center" vertical="center" shrinkToFit="1"/>
      <protection locked="0"/>
    </xf>
    <xf numFmtId="0" fontId="9" fillId="4" borderId="4" xfId="1" applyFont="1" applyFill="1" applyBorder="1" applyAlignment="1" applyProtection="1">
      <alignment horizontal="center" vertical="center" shrinkToFit="1"/>
      <protection locked="0"/>
    </xf>
    <xf numFmtId="0" fontId="9" fillId="4" borderId="2" xfId="1" applyFont="1" applyFill="1" applyBorder="1" applyAlignment="1" applyProtection="1">
      <alignment horizontal="center" vertical="center" shrinkToFit="1"/>
      <protection locked="0"/>
    </xf>
    <xf numFmtId="0" fontId="9" fillId="4" borderId="2" xfId="1" applyFont="1" applyFill="1" applyBorder="1" applyAlignment="1" applyProtection="1">
      <alignment horizontal="center" vertical="center"/>
      <protection locked="0"/>
    </xf>
    <xf numFmtId="0" fontId="9" fillId="4" borderId="3" xfId="1" applyFont="1" applyFill="1" applyBorder="1" applyAlignment="1" applyProtection="1">
      <alignment horizontal="center" vertical="center"/>
      <protection locked="0"/>
    </xf>
    <xf numFmtId="0" fontId="9" fillId="4" borderId="30" xfId="1" applyFont="1" applyFill="1" applyBorder="1" applyAlignment="1" applyProtection="1">
      <alignment horizontal="center" vertical="center"/>
      <protection locked="0"/>
    </xf>
    <xf numFmtId="0" fontId="9" fillId="0" borderId="3" xfId="1" applyFont="1" applyBorder="1" applyAlignment="1">
      <alignment horizontal="center" vertical="center"/>
    </xf>
    <xf numFmtId="0" fontId="9" fillId="0" borderId="4" xfId="1" applyFont="1" applyBorder="1" applyAlignment="1">
      <alignment horizontal="center" vertical="center"/>
    </xf>
    <xf numFmtId="178" fontId="9" fillId="0" borderId="2" xfId="1" applyNumberFormat="1" applyFont="1" applyBorder="1" applyAlignment="1">
      <alignment horizontal="center" vertical="center"/>
    </xf>
    <xf numFmtId="178" fontId="9" fillId="0" borderId="3" xfId="1" applyNumberFormat="1" applyFont="1" applyBorder="1" applyAlignment="1">
      <alignment horizontal="center" vertical="center"/>
    </xf>
    <xf numFmtId="178" fontId="9" fillId="0" borderId="4" xfId="1" applyNumberFormat="1" applyFont="1" applyBorder="1" applyAlignment="1">
      <alignment horizontal="center" vertical="center"/>
    </xf>
    <xf numFmtId="178" fontId="9" fillId="0" borderId="33" xfId="1" applyNumberFormat="1" applyFont="1" applyBorder="1" applyAlignment="1">
      <alignment horizontal="center" vertical="center" shrinkToFit="1"/>
    </xf>
    <xf numFmtId="178" fontId="9" fillId="0" borderId="31" xfId="1" applyNumberFormat="1" applyFont="1" applyBorder="1" applyAlignment="1">
      <alignment horizontal="center" vertical="center" shrinkToFit="1"/>
    </xf>
    <xf numFmtId="178" fontId="9" fillId="0" borderId="32" xfId="1" applyNumberFormat="1" applyFont="1" applyBorder="1" applyAlignment="1">
      <alignment horizontal="center" vertical="center" shrinkToFit="1"/>
    </xf>
    <xf numFmtId="0" fontId="2" fillId="4" borderId="2" xfId="1" applyFont="1" applyFill="1" applyBorder="1" applyAlignment="1" applyProtection="1">
      <alignment horizontal="center" vertical="center" shrinkToFit="1"/>
      <protection locked="0"/>
    </xf>
    <xf numFmtId="0" fontId="2" fillId="4" borderId="3" xfId="1" applyFont="1" applyFill="1" applyBorder="1" applyAlignment="1" applyProtection="1">
      <alignment horizontal="center" vertical="center" shrinkToFit="1"/>
      <protection locked="0"/>
    </xf>
    <xf numFmtId="0" fontId="2" fillId="4" borderId="30" xfId="1" applyFont="1" applyFill="1" applyBorder="1" applyAlignment="1" applyProtection="1">
      <alignment horizontal="center" vertical="center" shrinkToFit="1"/>
      <protection locked="0"/>
    </xf>
    <xf numFmtId="0" fontId="9" fillId="4" borderId="7" xfId="1" applyFont="1" applyFill="1" applyBorder="1" applyAlignment="1" applyProtection="1">
      <alignment horizontal="center" vertical="center" shrinkToFit="1"/>
      <protection locked="0"/>
    </xf>
    <xf numFmtId="0" fontId="9" fillId="4" borderId="8" xfId="1" applyFont="1" applyFill="1" applyBorder="1" applyAlignment="1" applyProtection="1">
      <alignment horizontal="center" vertical="center" shrinkToFit="1"/>
      <protection locked="0"/>
    </xf>
    <xf numFmtId="0" fontId="9" fillId="4" borderId="6" xfId="1" applyFont="1" applyFill="1" applyBorder="1" applyAlignment="1" applyProtection="1">
      <alignment horizontal="center" vertical="center" shrinkToFit="1"/>
      <protection locked="0"/>
    </xf>
    <xf numFmtId="0" fontId="9" fillId="0" borderId="7" xfId="1" applyFont="1" applyBorder="1" applyAlignment="1">
      <alignment horizontal="center" vertical="center"/>
    </xf>
    <xf numFmtId="0" fontId="9" fillId="0" borderId="8" xfId="1" applyFont="1" applyBorder="1" applyAlignment="1">
      <alignment horizontal="center" vertical="center"/>
    </xf>
    <xf numFmtId="178" fontId="9" fillId="0" borderId="6" xfId="1" applyNumberFormat="1" applyFont="1" applyBorder="1" applyAlignment="1">
      <alignment horizontal="center" vertical="center"/>
    </xf>
    <xf numFmtId="178" fontId="9" fillId="0" borderId="7" xfId="1" applyNumberFormat="1" applyFont="1" applyBorder="1" applyAlignment="1">
      <alignment horizontal="center" vertical="center"/>
    </xf>
    <xf numFmtId="178" fontId="9" fillId="0" borderId="8" xfId="1" applyNumberFormat="1" applyFont="1" applyBorder="1" applyAlignment="1">
      <alignment horizontal="center" vertical="center"/>
    </xf>
    <xf numFmtId="178" fontId="9" fillId="0" borderId="66" xfId="1" applyNumberFormat="1" applyFont="1" applyBorder="1" applyAlignment="1">
      <alignment horizontal="center" vertical="center" shrinkToFit="1"/>
    </xf>
    <xf numFmtId="178" fontId="9" fillId="0" borderId="64" xfId="1" applyNumberFormat="1" applyFont="1" applyBorder="1" applyAlignment="1">
      <alignment horizontal="center" vertical="center" shrinkToFit="1"/>
    </xf>
    <xf numFmtId="178" fontId="9" fillId="0" borderId="65" xfId="1" applyNumberFormat="1" applyFont="1" applyBorder="1" applyAlignment="1">
      <alignment horizontal="center" vertical="center" shrinkToFit="1"/>
    </xf>
    <xf numFmtId="0" fontId="2" fillId="4" borderId="6" xfId="1" applyFont="1" applyFill="1" applyBorder="1" applyAlignment="1" applyProtection="1">
      <alignment horizontal="center" vertical="center" shrinkToFit="1"/>
      <protection locked="0"/>
    </xf>
    <xf numFmtId="0" fontId="2" fillId="4" borderId="7" xfId="1" applyFont="1" applyFill="1" applyBorder="1" applyAlignment="1" applyProtection="1">
      <alignment horizontal="center" vertical="center" shrinkToFit="1"/>
      <protection locked="0"/>
    </xf>
    <xf numFmtId="0" fontId="2" fillId="4" borderId="54" xfId="1" applyFont="1" applyFill="1" applyBorder="1" applyAlignment="1" applyProtection="1">
      <alignment horizontal="center" vertical="center" shrinkToFit="1"/>
      <protection locked="0"/>
    </xf>
    <xf numFmtId="0" fontId="59" fillId="0" borderId="0" xfId="8" applyFont="1" applyAlignment="1">
      <alignment horizontal="center" vertical="center"/>
    </xf>
    <xf numFmtId="49" fontId="59" fillId="0" borderId="0" xfId="8" applyNumberFormat="1" applyFont="1" applyAlignment="1">
      <alignment horizontal="center" vertical="center"/>
    </xf>
    <xf numFmtId="0" fontId="7" fillId="0" borderId="14" xfId="1" applyFont="1" applyBorder="1" applyAlignment="1">
      <alignment horizontal="center" vertical="center" textRotation="255"/>
    </xf>
    <xf numFmtId="0" fontId="9" fillId="4" borderId="19" xfId="1" applyFont="1" applyFill="1" applyBorder="1" applyAlignment="1" applyProtection="1">
      <alignment horizontal="center" vertical="center" shrinkToFit="1"/>
      <protection locked="0"/>
    </xf>
    <xf numFmtId="0" fontId="9" fillId="4" borderId="20" xfId="1" applyFont="1" applyFill="1" applyBorder="1" applyAlignment="1" applyProtection="1">
      <alignment horizontal="center" vertical="center" shrinkToFit="1"/>
      <protection locked="0"/>
    </xf>
    <xf numFmtId="0" fontId="9" fillId="0" borderId="20" xfId="1" applyFont="1" applyBorder="1" applyAlignment="1">
      <alignment horizontal="center" vertical="center"/>
    </xf>
    <xf numFmtId="178" fontId="9" fillId="0" borderId="20" xfId="1" applyNumberFormat="1" applyFont="1" applyBorder="1" applyAlignment="1">
      <alignment horizontal="center" vertical="center"/>
    </xf>
    <xf numFmtId="0" fontId="9" fillId="4" borderId="28" xfId="1" applyFont="1" applyFill="1" applyBorder="1" applyAlignment="1" applyProtection="1">
      <alignment horizontal="center" vertical="center" shrinkToFit="1"/>
      <protection locked="0"/>
    </xf>
    <xf numFmtId="0" fontId="9" fillId="4" borderId="5" xfId="1" applyFont="1" applyFill="1" applyBorder="1" applyAlignment="1" applyProtection="1">
      <alignment horizontal="center" vertical="center" shrinkToFit="1"/>
      <protection locked="0"/>
    </xf>
    <xf numFmtId="0" fontId="9" fillId="0" borderId="5" xfId="1" applyFont="1" applyBorder="1" applyAlignment="1">
      <alignment horizontal="center" vertical="center"/>
    </xf>
    <xf numFmtId="178" fontId="9" fillId="0" borderId="5" xfId="1" applyNumberFormat="1" applyFont="1" applyBorder="1" applyAlignment="1">
      <alignment horizontal="center" vertical="center"/>
    </xf>
    <xf numFmtId="179" fontId="9" fillId="0" borderId="17" xfId="1" applyNumberFormat="1" applyFont="1" applyBorder="1" applyAlignment="1">
      <alignment horizontal="center" vertical="center" shrinkToFit="1"/>
    </xf>
    <xf numFmtId="179" fontId="9" fillId="0" borderId="15" xfId="1" applyNumberFormat="1" applyFont="1" applyBorder="1" applyAlignment="1">
      <alignment horizontal="center" vertical="center" shrinkToFit="1"/>
    </xf>
    <xf numFmtId="179" fontId="9" fillId="0" borderId="16" xfId="1" applyNumberFormat="1" applyFont="1" applyBorder="1" applyAlignment="1">
      <alignment horizontal="center" vertical="center" shrinkToFit="1"/>
    </xf>
    <xf numFmtId="179" fontId="9" fillId="0" borderId="61" xfId="1" applyNumberFormat="1" applyFont="1" applyBorder="1" applyAlignment="1">
      <alignment horizontal="center" vertical="center" shrinkToFit="1"/>
    </xf>
    <xf numFmtId="179" fontId="9" fillId="0" borderId="0" xfId="1" applyNumberFormat="1" applyFont="1" applyAlignment="1">
      <alignment horizontal="center" vertical="center" shrinkToFit="1"/>
    </xf>
    <xf numFmtId="179" fontId="9" fillId="0" borderId="10" xfId="1" applyNumberFormat="1" applyFont="1" applyBorder="1" applyAlignment="1">
      <alignment horizontal="center" vertical="center" shrinkToFit="1"/>
    </xf>
    <xf numFmtId="179" fontId="9" fillId="0" borderId="147" xfId="1" applyNumberFormat="1" applyFont="1" applyBorder="1" applyAlignment="1">
      <alignment horizontal="center" vertical="center" shrinkToFit="1"/>
    </xf>
    <xf numFmtId="179" fontId="9" fillId="0" borderId="51" xfId="1" applyNumberFormat="1" applyFont="1" applyBorder="1" applyAlignment="1">
      <alignment horizontal="center" vertical="center" shrinkToFit="1"/>
    </xf>
    <xf numFmtId="179" fontId="9" fillId="0" borderId="58" xfId="1" applyNumberFormat="1" applyFont="1" applyBorder="1" applyAlignment="1">
      <alignment horizontal="center" vertical="center" shrinkToFit="1"/>
    </xf>
    <xf numFmtId="183" fontId="2" fillId="0" borderId="17" xfId="1" applyNumberFormat="1" applyFont="1" applyBorder="1" applyAlignment="1">
      <alignment horizontal="center" vertical="center" shrinkToFit="1"/>
    </xf>
    <xf numFmtId="183" fontId="2" fillId="0" borderId="15" xfId="1" applyNumberFormat="1" applyFont="1" applyBorder="1" applyAlignment="1">
      <alignment horizontal="center" vertical="center" shrinkToFit="1"/>
    </xf>
    <xf numFmtId="183" fontId="2" fillId="0" borderId="16" xfId="1" applyNumberFormat="1" applyFont="1" applyBorder="1" applyAlignment="1">
      <alignment horizontal="center" vertical="center" shrinkToFit="1"/>
    </xf>
    <xf numFmtId="183" fontId="2" fillId="0" borderId="61" xfId="1" applyNumberFormat="1" applyFont="1" applyBorder="1" applyAlignment="1">
      <alignment horizontal="center" vertical="center" shrinkToFit="1"/>
    </xf>
    <xf numFmtId="183" fontId="2" fillId="0" borderId="0" xfId="1" applyNumberFormat="1" applyFont="1" applyAlignment="1">
      <alignment horizontal="center" vertical="center" shrinkToFit="1"/>
    </xf>
    <xf numFmtId="183" fontId="2" fillId="0" borderId="10" xfId="1" applyNumberFormat="1" applyFont="1" applyBorder="1" applyAlignment="1">
      <alignment horizontal="center" vertical="center" shrinkToFit="1"/>
    </xf>
    <xf numFmtId="183" fontId="2" fillId="0" borderId="147" xfId="1" applyNumberFormat="1" applyFont="1" applyBorder="1" applyAlignment="1">
      <alignment horizontal="center" vertical="center" shrinkToFit="1"/>
    </xf>
    <xf numFmtId="183" fontId="2" fillId="0" borderId="51" xfId="1" applyNumberFormat="1" applyFont="1" applyBorder="1" applyAlignment="1">
      <alignment horizontal="center" vertical="center" shrinkToFit="1"/>
    </xf>
    <xf numFmtId="183" fontId="2" fillId="0" borderId="58" xfId="1" applyNumberFormat="1" applyFont="1" applyBorder="1" applyAlignment="1">
      <alignment horizontal="center" vertical="center" shrinkToFit="1"/>
    </xf>
    <xf numFmtId="0" fontId="9" fillId="4" borderId="63" xfId="1" applyFont="1" applyFill="1" applyBorder="1" applyAlignment="1" applyProtection="1">
      <alignment horizontal="center" vertical="center" shrinkToFit="1"/>
      <protection locked="0"/>
    </xf>
    <xf numFmtId="0" fontId="9" fillId="4" borderId="9" xfId="1" applyFont="1" applyFill="1" applyBorder="1" applyAlignment="1" applyProtection="1">
      <alignment horizontal="center" vertical="center" shrinkToFit="1"/>
      <protection locked="0"/>
    </xf>
    <xf numFmtId="0" fontId="9" fillId="4" borderId="6" xfId="1" applyFont="1" applyFill="1" applyBorder="1" applyAlignment="1" applyProtection="1">
      <alignment horizontal="center" vertical="center"/>
      <protection locked="0"/>
    </xf>
    <xf numFmtId="0" fontId="9" fillId="4" borderId="7" xfId="1" applyFont="1" applyFill="1" applyBorder="1" applyAlignment="1" applyProtection="1">
      <alignment horizontal="center" vertical="center"/>
      <protection locked="0"/>
    </xf>
    <xf numFmtId="0" fontId="9" fillId="4" borderId="54" xfId="1" applyFont="1" applyFill="1" applyBorder="1" applyAlignment="1" applyProtection="1">
      <alignment horizontal="center" vertical="center"/>
      <protection locked="0"/>
    </xf>
    <xf numFmtId="0" fontId="9" fillId="0" borderId="35" xfId="1" applyFont="1" applyBorder="1" applyAlignment="1">
      <alignment horizontal="center" vertical="center"/>
    </xf>
    <xf numFmtId="0" fontId="9" fillId="0" borderId="70" xfId="1" applyFont="1" applyBorder="1" applyAlignment="1">
      <alignment horizontal="center" vertical="center"/>
    </xf>
    <xf numFmtId="178" fontId="9" fillId="0" borderId="70" xfId="1" applyNumberFormat="1" applyFont="1" applyBorder="1" applyAlignment="1">
      <alignment horizontal="center" vertical="center"/>
    </xf>
    <xf numFmtId="0" fontId="2" fillId="4" borderId="36" xfId="1" applyFont="1" applyFill="1" applyBorder="1" applyAlignment="1" applyProtection="1">
      <alignment horizontal="center" vertical="center" shrinkToFit="1"/>
      <protection locked="0"/>
    </xf>
    <xf numFmtId="0" fontId="2" fillId="4" borderId="34" xfId="1" applyFont="1" applyFill="1" applyBorder="1" applyAlignment="1" applyProtection="1">
      <alignment horizontal="center" vertical="center" shrinkToFit="1"/>
      <protection locked="0"/>
    </xf>
    <xf numFmtId="0" fontId="2" fillId="4" borderId="37" xfId="1" applyFont="1" applyFill="1" applyBorder="1" applyAlignment="1" applyProtection="1">
      <alignment horizontal="center" vertical="center" shrinkToFit="1"/>
      <protection locked="0"/>
    </xf>
    <xf numFmtId="0" fontId="2" fillId="4" borderId="5" xfId="1" applyFont="1" applyFill="1" applyBorder="1" applyAlignment="1" applyProtection="1">
      <alignment horizontal="center" vertical="center" shrinkToFit="1"/>
      <protection locked="0"/>
    </xf>
    <xf numFmtId="0" fontId="2" fillId="4" borderId="29" xfId="1" applyFont="1" applyFill="1" applyBorder="1" applyAlignment="1" applyProtection="1">
      <alignment horizontal="center" vertical="center" shrinkToFit="1"/>
      <protection locked="0"/>
    </xf>
    <xf numFmtId="178" fontId="9" fillId="0" borderId="12" xfId="1" applyNumberFormat="1" applyFont="1" applyBorder="1" applyAlignment="1">
      <alignment horizontal="center" vertical="center"/>
    </xf>
    <xf numFmtId="177" fontId="2" fillId="0" borderId="61" xfId="1" applyNumberFormat="1" applyFont="1" applyBorder="1" applyAlignment="1">
      <alignment horizontal="center" vertical="center" shrinkToFit="1"/>
    </xf>
    <xf numFmtId="177" fontId="2" fillId="0" borderId="0" xfId="1" applyNumberFormat="1" applyFont="1" applyAlignment="1">
      <alignment horizontal="center" vertical="center" shrinkToFit="1"/>
    </xf>
    <xf numFmtId="177" fontId="2" fillId="0" borderId="10" xfId="1" applyNumberFormat="1" applyFont="1" applyBorder="1" applyAlignment="1">
      <alignment horizontal="center" vertical="center" shrinkToFit="1"/>
    </xf>
    <xf numFmtId="0" fontId="2" fillId="4" borderId="26" xfId="1" applyFont="1" applyFill="1" applyBorder="1" applyAlignment="1" applyProtection="1">
      <alignment horizontal="center" vertical="center" shrinkToFit="1"/>
      <protection locked="0"/>
    </xf>
    <xf numFmtId="0" fontId="2" fillId="4" borderId="1" xfId="1" applyFont="1" applyFill="1" applyBorder="1" applyAlignment="1" applyProtection="1">
      <alignment horizontal="center" vertical="center" shrinkToFit="1"/>
      <protection locked="0"/>
    </xf>
    <xf numFmtId="0" fontId="2" fillId="4" borderId="27" xfId="1" applyFont="1" applyFill="1" applyBorder="1" applyAlignment="1" applyProtection="1">
      <alignment horizontal="center" vertical="center" shrinkToFit="1"/>
      <protection locked="0"/>
    </xf>
    <xf numFmtId="0" fontId="9" fillId="0" borderId="13" xfId="1" applyFont="1" applyBorder="1" applyAlignment="1">
      <alignment horizontal="center" vertical="center"/>
    </xf>
    <xf numFmtId="0" fontId="9" fillId="0" borderId="12" xfId="1" applyFont="1" applyBorder="1" applyAlignment="1">
      <alignment horizontal="center" vertical="center"/>
    </xf>
    <xf numFmtId="0" fontId="2" fillId="0" borderId="39" xfId="1" applyFont="1" applyBorder="1" applyAlignment="1">
      <alignment horizontal="center" vertical="center"/>
    </xf>
    <xf numFmtId="0" fontId="2" fillId="0" borderId="40" xfId="1" applyFont="1" applyBorder="1" applyAlignment="1">
      <alignment horizontal="center" vertical="center"/>
    </xf>
    <xf numFmtId="0" fontId="2" fillId="0" borderId="41" xfId="1" applyFont="1" applyBorder="1" applyAlignment="1">
      <alignment horizontal="center" vertical="center"/>
    </xf>
    <xf numFmtId="0" fontId="9" fillId="0" borderId="42" xfId="1" applyFont="1" applyBorder="1" applyAlignment="1">
      <alignment horizontal="center" vertical="center"/>
    </xf>
    <xf numFmtId="178" fontId="9" fillId="0" borderId="42" xfId="1" applyNumberFormat="1" applyFont="1" applyBorder="1" applyAlignment="1">
      <alignment horizontal="center" vertical="center" shrinkToFit="1"/>
    </xf>
    <xf numFmtId="178" fontId="9" fillId="0" borderId="167" xfId="1" applyNumberFormat="1" applyFont="1" applyBorder="1" applyAlignment="1">
      <alignment horizontal="center" vertical="center"/>
    </xf>
    <xf numFmtId="178" fontId="9" fillId="0" borderId="168" xfId="1" applyNumberFormat="1" applyFont="1" applyBorder="1" applyAlignment="1">
      <alignment horizontal="center" vertical="center"/>
    </xf>
    <xf numFmtId="178" fontId="9" fillId="0" borderId="169" xfId="1" applyNumberFormat="1" applyFont="1" applyBorder="1" applyAlignment="1">
      <alignment horizontal="center" vertical="center"/>
    </xf>
    <xf numFmtId="177" fontId="2" fillId="0" borderId="167" xfId="1" applyNumberFormat="1" applyFont="1" applyBorder="1" applyAlignment="1">
      <alignment horizontal="center" vertical="center"/>
    </xf>
    <xf numFmtId="177" fontId="2" fillId="0" borderId="168" xfId="1" applyNumberFormat="1" applyFont="1" applyBorder="1" applyAlignment="1">
      <alignment horizontal="center" vertical="center"/>
    </xf>
    <xf numFmtId="0" fontId="2" fillId="0" borderId="49" xfId="1" applyFont="1" applyBorder="1" applyAlignment="1">
      <alignment horizontal="center" vertical="center"/>
    </xf>
    <xf numFmtId="0" fontId="2" fillId="0" borderId="50" xfId="1" applyFont="1" applyBorder="1" applyAlignment="1">
      <alignment horizontal="center" vertical="center"/>
    </xf>
    <xf numFmtId="0" fontId="2" fillId="4" borderId="9" xfId="1" applyFont="1" applyFill="1" applyBorder="1" applyAlignment="1" applyProtection="1">
      <alignment horizontal="center" vertical="center" shrinkToFit="1"/>
      <protection locked="0"/>
    </xf>
    <xf numFmtId="0" fontId="2" fillId="4" borderId="38" xfId="1" applyFont="1" applyFill="1" applyBorder="1" applyAlignment="1" applyProtection="1">
      <alignment horizontal="center" vertical="center" shrinkToFit="1"/>
      <protection locked="0"/>
    </xf>
    <xf numFmtId="179" fontId="9" fillId="0" borderId="42" xfId="1" applyNumberFormat="1" applyFont="1" applyBorder="1" applyAlignment="1">
      <alignment horizontal="center" vertical="center"/>
    </xf>
    <xf numFmtId="183" fontId="2" fillId="0" borderId="42" xfId="1" applyNumberFormat="1" applyFont="1" applyBorder="1" applyAlignment="1">
      <alignment horizontal="center" vertical="center"/>
    </xf>
    <xf numFmtId="0" fontId="2" fillId="0" borderId="42" xfId="1" applyFont="1" applyBorder="1" applyAlignment="1">
      <alignment horizontal="center" vertical="center"/>
    </xf>
    <xf numFmtId="0" fontId="2" fillId="4" borderId="35" xfId="1" applyFont="1" applyFill="1" applyBorder="1" applyAlignment="1" applyProtection="1">
      <alignment horizontal="center" vertical="center" shrinkToFit="1"/>
      <protection locked="0"/>
    </xf>
    <xf numFmtId="0" fontId="2" fillId="4" borderId="70" xfId="1" applyFont="1" applyFill="1" applyBorder="1" applyAlignment="1" applyProtection="1">
      <alignment horizontal="center" vertical="center" shrinkToFit="1"/>
      <protection locked="0"/>
    </xf>
    <xf numFmtId="0" fontId="9" fillId="4" borderId="70" xfId="1" applyFont="1" applyFill="1" applyBorder="1" applyAlignment="1" applyProtection="1">
      <alignment horizontal="center" vertical="center" shrinkToFit="1"/>
      <protection locked="0"/>
    </xf>
    <xf numFmtId="0" fontId="9" fillId="4" borderId="36" xfId="1" applyFont="1" applyFill="1" applyBorder="1" applyAlignment="1" applyProtection="1">
      <alignment horizontal="center" vertical="center"/>
      <protection locked="0"/>
    </xf>
    <xf numFmtId="0" fontId="9" fillId="4" borderId="34" xfId="1" applyFont="1" applyFill="1" applyBorder="1" applyAlignment="1" applyProtection="1">
      <alignment horizontal="center" vertical="center"/>
      <protection locked="0"/>
    </xf>
    <xf numFmtId="0" fontId="9" fillId="4" borderId="37" xfId="1" applyFont="1" applyFill="1" applyBorder="1" applyAlignment="1" applyProtection="1">
      <alignment horizontal="center" vertical="center"/>
      <protection locked="0"/>
    </xf>
    <xf numFmtId="0" fontId="9" fillId="0" borderId="9" xfId="1" applyFont="1" applyBorder="1" applyAlignment="1">
      <alignment horizontal="center" vertical="center"/>
    </xf>
    <xf numFmtId="178" fontId="9" fillId="0" borderId="9" xfId="1" applyNumberFormat="1" applyFont="1" applyBorder="1" applyAlignment="1">
      <alignment horizontal="center" vertical="center"/>
    </xf>
    <xf numFmtId="0" fontId="7" fillId="0" borderId="164" xfId="1" applyFont="1" applyBorder="1" applyAlignment="1">
      <alignment horizontal="center" vertical="center" textRotation="255"/>
    </xf>
    <xf numFmtId="0" fontId="7" fillId="0" borderId="165" xfId="1" applyFont="1" applyBorder="1" applyAlignment="1">
      <alignment horizontal="center" vertical="center" textRotation="255"/>
    </xf>
    <xf numFmtId="0" fontId="7" fillId="0" borderId="166" xfId="1" applyFont="1" applyBorder="1" applyAlignment="1">
      <alignment horizontal="center" vertical="center" textRotation="255"/>
    </xf>
    <xf numFmtId="0" fontId="9" fillId="4" borderId="39" xfId="1" applyFont="1" applyFill="1" applyBorder="1" applyAlignment="1" applyProtection="1">
      <alignment horizontal="center" vertical="center"/>
      <protection locked="0"/>
    </xf>
    <xf numFmtId="0" fontId="2" fillId="0" borderId="57" xfId="1" applyFont="1" applyBorder="1" applyAlignment="1">
      <alignment horizontal="center" vertical="center"/>
    </xf>
    <xf numFmtId="0" fontId="2" fillId="0" borderId="58" xfId="1" applyFont="1" applyBorder="1" applyAlignment="1">
      <alignment horizontal="center" vertical="center"/>
    </xf>
    <xf numFmtId="0" fontId="2" fillId="0" borderId="19" xfId="1" applyFont="1" applyBorder="1" applyAlignment="1">
      <alignment horizontal="center" vertical="center" wrapText="1"/>
    </xf>
    <xf numFmtId="0" fontId="2" fillId="0" borderId="20" xfId="1" applyFont="1" applyBorder="1" applyAlignment="1">
      <alignment horizontal="center" vertical="center" wrapText="1"/>
    </xf>
    <xf numFmtId="0" fontId="2" fillId="0" borderId="120" xfId="1" applyFont="1" applyBorder="1" applyAlignment="1">
      <alignment horizontal="center" vertical="center" wrapText="1"/>
    </xf>
    <xf numFmtId="0" fontId="2" fillId="0" borderId="70" xfId="1" applyFont="1" applyBorder="1" applyAlignment="1">
      <alignment horizontal="center" vertical="center" wrapText="1"/>
    </xf>
    <xf numFmtId="0" fontId="2" fillId="0" borderId="70" xfId="1" applyFont="1" applyBorder="1" applyAlignment="1">
      <alignment horizontal="center" vertical="center"/>
    </xf>
    <xf numFmtId="0" fontId="2" fillId="0" borderId="71" xfId="1" applyFont="1" applyBorder="1" applyAlignment="1">
      <alignment horizontal="center" vertical="center"/>
    </xf>
    <xf numFmtId="0" fontId="9" fillId="4" borderId="72" xfId="1" applyFont="1" applyFill="1" applyBorder="1" applyAlignment="1" applyProtection="1">
      <alignment horizontal="center" vertical="center" shrinkToFit="1"/>
      <protection locked="0"/>
    </xf>
    <xf numFmtId="0" fontId="9" fillId="4" borderId="12" xfId="1" applyFont="1" applyFill="1" applyBorder="1" applyAlignment="1" applyProtection="1">
      <alignment horizontal="center" vertical="center" shrinkToFit="1"/>
      <protection locked="0"/>
    </xf>
    <xf numFmtId="0" fontId="9" fillId="4" borderId="20" xfId="1" applyFont="1" applyFill="1" applyBorder="1" applyAlignment="1" applyProtection="1">
      <alignment horizontal="center" vertical="center"/>
      <protection locked="0"/>
    </xf>
    <xf numFmtId="0" fontId="9" fillId="4" borderId="21" xfId="1" applyFont="1" applyFill="1" applyBorder="1" applyAlignment="1" applyProtection="1">
      <alignment horizontal="center" vertical="center"/>
      <protection locked="0"/>
    </xf>
    <xf numFmtId="0" fontId="9" fillId="0" borderId="72" xfId="1" applyFont="1" applyBorder="1" applyAlignment="1">
      <alignment horizontal="center" vertical="center"/>
    </xf>
    <xf numFmtId="178" fontId="9" fillId="0" borderId="11" xfId="1" applyNumberFormat="1" applyFont="1" applyBorder="1" applyAlignment="1">
      <alignment horizontal="center" vertical="center"/>
    </xf>
    <xf numFmtId="178" fontId="9" fillId="0" borderId="61" xfId="1" applyNumberFormat="1" applyFont="1" applyBorder="1" applyAlignment="1">
      <alignment horizontal="center" vertical="center"/>
    </xf>
    <xf numFmtId="0" fontId="2" fillId="4" borderId="12" xfId="1" applyFont="1" applyFill="1" applyBorder="1" applyAlignment="1" applyProtection="1">
      <alignment horizontal="center" vertical="center" shrinkToFit="1"/>
      <protection locked="0"/>
    </xf>
    <xf numFmtId="0" fontId="2" fillId="4" borderId="73" xfId="1" applyFont="1" applyFill="1" applyBorder="1" applyAlignment="1" applyProtection="1">
      <alignment horizontal="center" vertical="center" shrinkToFit="1"/>
      <protection locked="0"/>
    </xf>
    <xf numFmtId="0" fontId="9" fillId="4" borderId="5" xfId="1" applyFont="1" applyFill="1" applyBorder="1" applyAlignment="1" applyProtection="1">
      <alignment horizontal="center" vertical="center"/>
      <protection locked="0"/>
    </xf>
    <xf numFmtId="0" fontId="9" fillId="4" borderId="29" xfId="1" applyFont="1" applyFill="1" applyBorder="1" applyAlignment="1" applyProtection="1">
      <alignment horizontal="center" vertical="center"/>
      <protection locked="0"/>
    </xf>
    <xf numFmtId="0" fontId="9" fillId="0" borderId="28" xfId="1" applyFont="1" applyBorder="1" applyAlignment="1">
      <alignment horizontal="center" vertical="center"/>
    </xf>
    <xf numFmtId="0" fontId="9" fillId="0" borderId="63" xfId="1" applyFont="1" applyBorder="1" applyAlignment="1">
      <alignment horizontal="center" vertical="center"/>
    </xf>
    <xf numFmtId="0" fontId="9" fillId="4" borderId="173" xfId="1" applyFont="1" applyFill="1" applyBorder="1" applyAlignment="1" applyProtection="1">
      <alignment horizontal="center" vertical="center"/>
      <protection locked="0"/>
    </xf>
    <xf numFmtId="0" fontId="9" fillId="4" borderId="174" xfId="1" applyFont="1" applyFill="1" applyBorder="1" applyAlignment="1" applyProtection="1">
      <alignment horizontal="center" vertical="center"/>
      <protection locked="0"/>
    </xf>
    <xf numFmtId="0" fontId="9" fillId="4" borderId="175" xfId="1" applyFont="1" applyFill="1" applyBorder="1" applyAlignment="1" applyProtection="1">
      <alignment horizontal="center" vertical="center"/>
      <protection locked="0"/>
    </xf>
    <xf numFmtId="0" fontId="9" fillId="4" borderId="57" xfId="1" applyFont="1" applyFill="1" applyBorder="1" applyAlignment="1" applyProtection="1">
      <alignment horizontal="center" vertical="center"/>
      <protection locked="0"/>
    </xf>
    <xf numFmtId="0" fontId="9" fillId="4" borderId="51" xfId="1" applyFont="1" applyFill="1" applyBorder="1" applyAlignment="1" applyProtection="1">
      <alignment horizontal="center" vertical="center"/>
      <protection locked="0"/>
    </xf>
    <xf numFmtId="0" fontId="9" fillId="4" borderId="52" xfId="1" applyFont="1" applyFill="1" applyBorder="1" applyAlignment="1" applyProtection="1">
      <alignment horizontal="center" vertical="center"/>
      <protection locked="0"/>
    </xf>
    <xf numFmtId="0" fontId="9" fillId="0" borderId="44" xfId="1" applyFont="1" applyBorder="1" applyAlignment="1">
      <alignment horizontal="center" vertical="center"/>
    </xf>
    <xf numFmtId="178" fontId="9" fillId="0" borderId="46" xfId="1" applyNumberFormat="1" applyFont="1" applyBorder="1" applyAlignment="1">
      <alignment horizontal="center" vertical="center" shrinkToFit="1"/>
    </xf>
    <xf numFmtId="177" fontId="2" fillId="0" borderId="172" xfId="1" applyNumberFormat="1" applyFont="1" applyBorder="1" applyAlignment="1">
      <alignment horizontal="center" vertical="center"/>
    </xf>
    <xf numFmtId="0" fontId="12" fillId="4" borderId="2" xfId="8" applyFont="1" applyFill="1" applyBorder="1" applyAlignment="1" applyProtection="1">
      <alignment horizontal="center" vertical="center" shrinkToFit="1"/>
      <protection locked="0"/>
    </xf>
    <xf numFmtId="0" fontId="12" fillId="4" borderId="3" xfId="8" applyFont="1" applyFill="1" applyBorder="1" applyAlignment="1" applyProtection="1">
      <alignment horizontal="center" vertical="center" shrinkToFit="1"/>
      <protection locked="0"/>
    </xf>
    <xf numFmtId="0" fontId="12" fillId="4" borderId="4" xfId="8" applyFont="1" applyFill="1" applyBorder="1" applyAlignment="1" applyProtection="1">
      <alignment horizontal="center" vertical="center" shrinkToFit="1"/>
      <protection locked="0"/>
    </xf>
    <xf numFmtId="0" fontId="12" fillId="4" borderId="5" xfId="8" applyFont="1" applyFill="1" applyBorder="1" applyAlignment="1" applyProtection="1">
      <alignment horizontal="center" vertical="center" shrinkToFit="1"/>
      <protection locked="0"/>
    </xf>
    <xf numFmtId="0" fontId="12" fillId="4" borderId="2" xfId="8" applyFont="1" applyFill="1" applyBorder="1" applyAlignment="1" applyProtection="1">
      <alignment horizontal="center" vertical="center"/>
      <protection locked="0"/>
    </xf>
    <xf numFmtId="0" fontId="12" fillId="4" borderId="3" xfId="8" applyFont="1" applyFill="1" applyBorder="1" applyAlignment="1" applyProtection="1">
      <alignment horizontal="center" vertical="center"/>
      <protection locked="0"/>
    </xf>
    <xf numFmtId="0" fontId="12" fillId="4" borderId="4" xfId="8" applyFont="1" applyFill="1" applyBorder="1" applyAlignment="1" applyProtection="1">
      <alignment horizontal="center" vertical="center"/>
      <protection locked="0"/>
    </xf>
    <xf numFmtId="0" fontId="13" fillId="4" borderId="5" xfId="1" applyFont="1" applyFill="1" applyBorder="1" applyAlignment="1" applyProtection="1">
      <alignment horizontal="center" vertical="center"/>
      <protection locked="0"/>
    </xf>
    <xf numFmtId="176" fontId="13" fillId="4" borderId="2" xfId="1" applyNumberFormat="1" applyFont="1" applyFill="1" applyBorder="1" applyAlignment="1" applyProtection="1">
      <alignment horizontal="right" vertical="center" shrinkToFit="1"/>
      <protection locked="0"/>
    </xf>
    <xf numFmtId="176" fontId="13" fillId="4" borderId="3" xfId="1" applyNumberFormat="1" applyFont="1" applyFill="1" applyBorder="1" applyAlignment="1" applyProtection="1">
      <alignment horizontal="right" vertical="center" shrinkToFit="1"/>
      <protection locked="0"/>
    </xf>
    <xf numFmtId="176" fontId="13" fillId="4" borderId="4" xfId="1" applyNumberFormat="1" applyFont="1" applyFill="1" applyBorder="1" applyAlignment="1" applyProtection="1">
      <alignment horizontal="right" vertical="center" shrinkToFit="1"/>
      <protection locked="0"/>
    </xf>
    <xf numFmtId="0" fontId="13" fillId="4" borderId="2" xfId="1" applyFont="1" applyFill="1" applyBorder="1" applyAlignment="1" applyProtection="1">
      <alignment horizontal="center" vertical="center"/>
      <protection locked="0"/>
    </xf>
    <xf numFmtId="0" fontId="13" fillId="4" borderId="4" xfId="1" applyFont="1" applyFill="1" applyBorder="1" applyAlignment="1" applyProtection="1">
      <alignment horizontal="center" vertical="center"/>
      <protection locked="0"/>
    </xf>
    <xf numFmtId="0" fontId="12" fillId="4" borderId="46" xfId="1" applyFont="1" applyFill="1" applyBorder="1" applyAlignment="1" applyProtection="1">
      <alignment horizontal="center" vertical="center" shrinkToFit="1"/>
      <protection locked="0"/>
    </xf>
    <xf numFmtId="0" fontId="12" fillId="4" borderId="40" xfId="1" applyFont="1" applyFill="1" applyBorder="1" applyAlignment="1" applyProtection="1">
      <alignment horizontal="center" vertical="center" shrinkToFit="1"/>
      <protection locked="0"/>
    </xf>
    <xf numFmtId="0" fontId="12" fillId="4" borderId="45" xfId="1" applyFont="1" applyFill="1" applyBorder="1" applyAlignment="1" applyProtection="1">
      <alignment horizontal="center" vertical="center" shrinkToFit="1"/>
      <protection locked="0"/>
    </xf>
    <xf numFmtId="0" fontId="12" fillId="4" borderId="46" xfId="1" applyFont="1" applyFill="1" applyBorder="1" applyAlignment="1" applyProtection="1">
      <alignment horizontal="center" vertical="center"/>
      <protection locked="0"/>
    </xf>
    <xf numFmtId="0" fontId="12" fillId="4" borderId="40" xfId="1" applyFont="1" applyFill="1" applyBorder="1" applyAlignment="1" applyProtection="1">
      <alignment horizontal="center" vertical="center"/>
      <protection locked="0"/>
    </xf>
    <xf numFmtId="0" fontId="12" fillId="4" borderId="41" xfId="1" applyFont="1" applyFill="1" applyBorder="1" applyAlignment="1" applyProtection="1">
      <alignment horizontal="center" vertical="center"/>
      <protection locked="0"/>
    </xf>
    <xf numFmtId="0" fontId="13" fillId="4" borderId="46" xfId="1" applyFont="1" applyFill="1" applyBorder="1" applyAlignment="1" applyProtection="1">
      <alignment horizontal="center" vertical="center" shrinkToFit="1"/>
      <protection locked="0"/>
    </xf>
    <xf numFmtId="0" fontId="13" fillId="4" borderId="40" xfId="1" applyFont="1" applyFill="1" applyBorder="1" applyAlignment="1" applyProtection="1">
      <alignment horizontal="center" vertical="center" shrinkToFit="1"/>
      <protection locked="0"/>
    </xf>
    <xf numFmtId="0" fontId="13" fillId="4" borderId="41" xfId="1" applyFont="1" applyFill="1" applyBorder="1" applyAlignment="1" applyProtection="1">
      <alignment horizontal="center" vertical="center" shrinkToFit="1"/>
      <protection locked="0"/>
    </xf>
    <xf numFmtId="0" fontId="12" fillId="4" borderId="55" xfId="1" applyFont="1" applyFill="1" applyBorder="1" applyAlignment="1" applyProtection="1">
      <alignment horizontal="center" vertical="center" shrinkToFit="1"/>
      <protection locked="0"/>
    </xf>
    <xf numFmtId="0" fontId="12" fillId="4" borderId="23" xfId="1" applyFont="1" applyFill="1" applyBorder="1" applyAlignment="1" applyProtection="1">
      <alignment horizontal="center" vertical="center" shrinkToFit="1"/>
      <protection locked="0"/>
    </xf>
    <xf numFmtId="0" fontId="12" fillId="4" borderId="56" xfId="1" applyFont="1" applyFill="1" applyBorder="1" applyAlignment="1" applyProtection="1">
      <alignment horizontal="center" vertical="center" shrinkToFit="1"/>
      <protection locked="0"/>
    </xf>
    <xf numFmtId="0" fontId="12" fillId="4" borderId="55" xfId="1" applyFont="1" applyFill="1" applyBorder="1" applyAlignment="1" applyProtection="1">
      <alignment horizontal="center" vertical="center"/>
      <protection locked="0"/>
    </xf>
    <xf numFmtId="0" fontId="12" fillId="4" borderId="23" xfId="1" applyFont="1" applyFill="1" applyBorder="1" applyAlignment="1" applyProtection="1">
      <alignment horizontal="center" vertical="center"/>
      <protection locked="0"/>
    </xf>
    <xf numFmtId="0" fontId="12" fillId="4" borderId="24" xfId="1" applyFont="1" applyFill="1" applyBorder="1" applyAlignment="1" applyProtection="1">
      <alignment horizontal="center" vertical="center"/>
      <protection locked="0"/>
    </xf>
    <xf numFmtId="0" fontId="12" fillId="4" borderId="20" xfId="1" applyFont="1" applyFill="1" applyBorder="1" applyAlignment="1" applyProtection="1">
      <alignment horizontal="center" vertical="center" shrinkToFit="1"/>
      <protection locked="0"/>
    </xf>
    <xf numFmtId="0" fontId="12" fillId="4" borderId="5" xfId="1" applyFont="1" applyFill="1" applyBorder="1" applyAlignment="1" applyProtection="1">
      <alignment horizontal="center" vertical="center" shrinkToFit="1"/>
      <protection locked="0"/>
    </xf>
    <xf numFmtId="0" fontId="12" fillId="4" borderId="2" xfId="1" applyFont="1" applyFill="1" applyBorder="1" applyAlignment="1" applyProtection="1">
      <alignment horizontal="center" vertical="center"/>
      <protection locked="0"/>
    </xf>
    <xf numFmtId="0" fontId="12" fillId="4" borderId="3" xfId="1" applyFont="1" applyFill="1" applyBorder="1" applyAlignment="1" applyProtection="1">
      <alignment horizontal="center" vertical="center"/>
      <protection locked="0"/>
    </xf>
    <xf numFmtId="0" fontId="12" fillId="4" borderId="30" xfId="1" applyFont="1" applyFill="1" applyBorder="1" applyAlignment="1" applyProtection="1">
      <alignment horizontal="center" vertical="center"/>
      <protection locked="0"/>
    </xf>
    <xf numFmtId="0" fontId="13" fillId="4" borderId="2" xfId="1" applyFont="1" applyFill="1" applyBorder="1" applyAlignment="1" applyProtection="1">
      <alignment horizontal="center" vertical="center" shrinkToFit="1"/>
      <protection locked="0"/>
    </xf>
    <xf numFmtId="0" fontId="13" fillId="4" borderId="3" xfId="1" applyFont="1" applyFill="1" applyBorder="1" applyAlignment="1" applyProtection="1">
      <alignment horizontal="center" vertical="center" shrinkToFit="1"/>
      <protection locked="0"/>
    </xf>
    <xf numFmtId="0" fontId="13" fillId="4" borderId="30" xfId="1" applyFont="1" applyFill="1" applyBorder="1" applyAlignment="1" applyProtection="1">
      <alignment horizontal="center" vertical="center" shrinkToFit="1"/>
      <protection locked="0"/>
    </xf>
    <xf numFmtId="0" fontId="13" fillId="4" borderId="55" xfId="1" applyFont="1" applyFill="1" applyBorder="1" applyAlignment="1" applyProtection="1">
      <alignment horizontal="center" vertical="center" shrinkToFit="1"/>
      <protection locked="0"/>
    </xf>
    <xf numFmtId="0" fontId="13" fillId="4" borderId="23" xfId="1" applyFont="1" applyFill="1" applyBorder="1" applyAlignment="1" applyProtection="1">
      <alignment horizontal="center" vertical="center" shrinkToFit="1"/>
      <protection locked="0"/>
    </xf>
    <xf numFmtId="0" fontId="13" fillId="4" borderId="24" xfId="1" applyFont="1" applyFill="1" applyBorder="1" applyAlignment="1" applyProtection="1">
      <alignment horizontal="center" vertical="center" shrinkToFit="1"/>
      <protection locked="0"/>
    </xf>
    <xf numFmtId="0" fontId="12" fillId="4" borderId="20" xfId="1" applyFont="1" applyFill="1" applyBorder="1" applyAlignment="1" applyProtection="1">
      <alignment horizontal="center" vertical="center"/>
      <protection locked="0"/>
    </xf>
    <xf numFmtId="0" fontId="12" fillId="4" borderId="21" xfId="1" applyFont="1" applyFill="1" applyBorder="1" applyAlignment="1" applyProtection="1">
      <alignment horizontal="center" vertical="center"/>
      <protection locked="0"/>
    </xf>
    <xf numFmtId="0" fontId="13" fillId="4" borderId="12" xfId="1" applyFont="1" applyFill="1" applyBorder="1" applyAlignment="1" applyProtection="1">
      <alignment horizontal="center" vertical="center" shrinkToFit="1"/>
      <protection locked="0"/>
    </xf>
    <xf numFmtId="0" fontId="13" fillId="4" borderId="73" xfId="1" applyFont="1" applyFill="1" applyBorder="1" applyAlignment="1" applyProtection="1">
      <alignment horizontal="center" vertical="center" shrinkToFit="1"/>
      <protection locked="0"/>
    </xf>
    <xf numFmtId="0" fontId="12" fillId="4" borderId="5" xfId="1" applyFont="1" applyFill="1" applyBorder="1" applyAlignment="1" applyProtection="1">
      <alignment horizontal="center" vertical="center"/>
      <protection locked="0"/>
    </xf>
    <xf numFmtId="0" fontId="12" fillId="4" borderId="29" xfId="1" applyFont="1" applyFill="1" applyBorder="1" applyAlignment="1" applyProtection="1">
      <alignment horizontal="center" vertical="center"/>
      <protection locked="0"/>
    </xf>
  </cellXfs>
  <cellStyles count="10">
    <cellStyle name="ハイパーリンク" xfId="9" builtinId="8"/>
    <cellStyle name="標準" xfId="0" builtinId="0"/>
    <cellStyle name="標準 2" xfId="2" xr:uid="{00000000-0005-0000-0000-000002000000}"/>
    <cellStyle name="標準 3" xfId="3" xr:uid="{00000000-0005-0000-0000-000003000000}"/>
    <cellStyle name="標準 4" xfId="8" xr:uid="{00000000-0005-0000-0000-000004000000}"/>
    <cellStyle name="標準_③-２加算様式（就労）" xfId="1" xr:uid="{00000000-0005-0000-0000-000005000000}"/>
    <cellStyle name="標準_管理者経歴書" xfId="7" xr:uid="{00000000-0005-0000-0000-000006000000}"/>
    <cellStyle name="標準_居宅申請書" xfId="4" xr:uid="{00000000-0005-0000-0000-000007000000}"/>
    <cellStyle name="標準_居宅申請書（記入例）" xfId="5" xr:uid="{00000000-0005-0000-0000-000008000000}"/>
    <cellStyle name="標準_誓約書・役員名簿" xfId="6" xr:uid="{00000000-0005-0000-0000-000009000000}"/>
  </cellStyles>
  <dxfs count="60">
    <dxf>
      <fill>
        <patternFill>
          <bgColor theme="0" tint="-0.34998626667073579"/>
        </patternFill>
      </fill>
    </dxf>
    <dxf>
      <fill>
        <patternFill>
          <bgColor theme="5" tint="0.39994506668294322"/>
        </patternFill>
      </fill>
    </dxf>
    <dxf>
      <fill>
        <patternFill>
          <bgColor rgb="FFFFFF00"/>
        </patternFill>
      </fill>
    </dxf>
    <dxf>
      <fill>
        <patternFill>
          <bgColor theme="0" tint="-0.34998626667073579"/>
        </patternFill>
      </fill>
    </dxf>
    <dxf>
      <fill>
        <patternFill>
          <bgColor theme="5" tint="0.39994506668294322"/>
        </patternFill>
      </fill>
    </dxf>
    <dxf>
      <fill>
        <patternFill>
          <bgColor rgb="FFFFFF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5" tint="0.39994506668294322"/>
        </patternFill>
      </fill>
    </dxf>
    <dxf>
      <fill>
        <patternFill>
          <bgColor rgb="FFFFFF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5" tint="0.39994506668294322"/>
        </patternFill>
      </fill>
    </dxf>
    <dxf>
      <fill>
        <patternFill>
          <bgColor rgb="FFFFFF00"/>
        </patternFill>
      </fill>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00"/>
        </patternFill>
      </fill>
    </dxf>
    <dxf>
      <fill>
        <patternFill>
          <bgColor theme="5" tint="0.39994506668294322"/>
        </patternFill>
      </fill>
    </dxf>
    <dxf>
      <fill>
        <patternFill>
          <bgColor theme="0" tint="-0.34998626667073579"/>
        </patternFill>
      </fill>
    </dxf>
    <dxf>
      <fill>
        <patternFill>
          <bgColor rgb="FFFFFF00"/>
        </patternFill>
      </fill>
    </dxf>
    <dxf>
      <fill>
        <patternFill>
          <bgColor theme="5" tint="0.3999450666829432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5" tint="0.39994506668294322"/>
        </patternFill>
      </fill>
    </dxf>
    <dxf>
      <fill>
        <patternFill>
          <bgColor rgb="FFFFFF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5" tint="0.39994506668294322"/>
        </patternFill>
      </fill>
    </dxf>
    <dxf>
      <fill>
        <patternFill>
          <bgColor rgb="FFFFFF00"/>
        </patternFill>
      </fill>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34998626667073579"/>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0</xdr:colOff>
      <xdr:row>10</xdr:row>
      <xdr:rowOff>0</xdr:rowOff>
    </xdr:from>
    <xdr:to>
      <xdr:col>3</xdr:col>
      <xdr:colOff>0</xdr:colOff>
      <xdr:row>11</xdr:row>
      <xdr:rowOff>19050</xdr:rowOff>
    </xdr:to>
    <xdr:cxnSp macro="">
      <xdr:nvCxnSpPr>
        <xdr:cNvPr id="3" name="直線コネクタ 2">
          <a:extLst>
            <a:ext uri="{FF2B5EF4-FFF2-40B4-BE49-F238E27FC236}">
              <a16:creationId xmlns:a16="http://schemas.microsoft.com/office/drawing/2014/main" id="{805A8260-DCB3-4423-A498-DB21A369E451}"/>
            </a:ext>
          </a:extLst>
        </xdr:cNvPr>
        <xdr:cNvCxnSpPr/>
      </xdr:nvCxnSpPr>
      <xdr:spPr>
        <a:xfrm flipH="1">
          <a:off x="3714750" y="3743325"/>
          <a:ext cx="695325" cy="4762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9525</xdr:colOff>
      <xdr:row>16</xdr:row>
      <xdr:rowOff>19050</xdr:rowOff>
    </xdr:from>
    <xdr:to>
      <xdr:col>3</xdr:col>
      <xdr:colOff>0</xdr:colOff>
      <xdr:row>17</xdr:row>
      <xdr:rowOff>0</xdr:rowOff>
    </xdr:to>
    <xdr:cxnSp macro="">
      <xdr:nvCxnSpPr>
        <xdr:cNvPr id="5" name="直線コネクタ 4">
          <a:extLst>
            <a:ext uri="{FF2B5EF4-FFF2-40B4-BE49-F238E27FC236}">
              <a16:creationId xmlns:a16="http://schemas.microsoft.com/office/drawing/2014/main" id="{13D7AEE3-286C-494D-8FEF-17129FE011BB}"/>
            </a:ext>
          </a:extLst>
        </xdr:cNvPr>
        <xdr:cNvCxnSpPr/>
      </xdr:nvCxnSpPr>
      <xdr:spPr>
        <a:xfrm flipH="1">
          <a:off x="3724275" y="6048375"/>
          <a:ext cx="685800" cy="60960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15</xdr:row>
      <xdr:rowOff>0</xdr:rowOff>
    </xdr:from>
    <xdr:to>
      <xdr:col>2</xdr:col>
      <xdr:colOff>685800</xdr:colOff>
      <xdr:row>15</xdr:row>
      <xdr:rowOff>447675</xdr:rowOff>
    </xdr:to>
    <xdr:cxnSp macro="">
      <xdr:nvCxnSpPr>
        <xdr:cNvPr id="2" name="直線コネクタ 1">
          <a:extLst>
            <a:ext uri="{FF2B5EF4-FFF2-40B4-BE49-F238E27FC236}">
              <a16:creationId xmlns:a16="http://schemas.microsoft.com/office/drawing/2014/main" id="{6EE89BCC-DCA9-4F4D-9C59-0587664389DA}"/>
            </a:ext>
          </a:extLst>
        </xdr:cNvPr>
        <xdr:cNvCxnSpPr/>
      </xdr:nvCxnSpPr>
      <xdr:spPr>
        <a:xfrm flipH="1">
          <a:off x="3714750" y="6029325"/>
          <a:ext cx="685800" cy="4476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6</xdr:row>
      <xdr:rowOff>19050</xdr:rowOff>
    </xdr:from>
    <xdr:to>
      <xdr:col>4</xdr:col>
      <xdr:colOff>38100</xdr:colOff>
      <xdr:row>7</xdr:row>
      <xdr:rowOff>152400</xdr:rowOff>
    </xdr:to>
    <xdr:sp macro="" textlink="">
      <xdr:nvSpPr>
        <xdr:cNvPr id="14" name="Rectangle 13">
          <a:extLst>
            <a:ext uri="{FF2B5EF4-FFF2-40B4-BE49-F238E27FC236}">
              <a16:creationId xmlns:a16="http://schemas.microsoft.com/office/drawing/2014/main" id="{00000000-0008-0000-0100-00000E000000}"/>
            </a:ext>
          </a:extLst>
        </xdr:cNvPr>
        <xdr:cNvSpPr>
          <a:spLocks noChangeArrowheads="1"/>
        </xdr:cNvSpPr>
      </xdr:nvSpPr>
      <xdr:spPr bwMode="auto">
        <a:xfrm>
          <a:off x="304800" y="1114425"/>
          <a:ext cx="1095375" cy="333375"/>
        </a:xfrm>
        <a:prstGeom prst="rect">
          <a:avLst/>
        </a:prstGeom>
        <a:solidFill>
          <a:srgbClr xmlns:mc="http://schemas.openxmlformats.org/markup-compatibility/2006" xmlns:a14="http://schemas.microsoft.com/office/drawing/2010/main" val="FFFFFF" mc:Ignorable="a14" a14:legacySpreadsheetColorIndex="65">
            <a:alpha val="0"/>
          </a:srgbClr>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0" anchor="t" upright="1"/>
        <a:lstStyle/>
        <a:p>
          <a:pPr algn="ctr" rtl="0">
            <a:defRPr sz="1000"/>
          </a:pPr>
          <a:r>
            <a:rPr lang="ja-JP" altLang="en-US" sz="1800" b="0" i="0" u="none" strike="noStrike" baseline="0">
              <a:solidFill>
                <a:srgbClr val="000000"/>
              </a:solidFill>
              <a:latin typeface="ＭＳ Ｐゴシック"/>
              <a:ea typeface="ＭＳ Ｐゴシック"/>
            </a:rPr>
            <a:t>記載例</a:t>
          </a:r>
          <a:r>
            <a:rPr lang="ja-JP" altLang="en-US" sz="1000" b="0" i="0" u="none" strike="noStrike" baseline="0">
              <a:solidFill>
                <a:srgbClr val="000000"/>
              </a:solidFill>
              <a:latin typeface="ＭＳ Ｐゴシック"/>
              <a:ea typeface="ＭＳ Ｐゴシック"/>
            </a:rPr>
            <a:t>　　　　　　　　　　　　　　</a:t>
          </a:r>
        </a:p>
      </xdr:txBody>
    </xdr:sp>
    <xdr:clientData/>
  </xdr:twoCellAnchor>
  <xdr:twoCellAnchor>
    <xdr:from>
      <xdr:col>8</xdr:col>
      <xdr:colOff>333375</xdr:colOff>
      <xdr:row>20</xdr:row>
      <xdr:rowOff>38100</xdr:rowOff>
    </xdr:from>
    <xdr:to>
      <xdr:col>9</xdr:col>
      <xdr:colOff>104775</xdr:colOff>
      <xdr:row>20</xdr:row>
      <xdr:rowOff>161925</xdr:rowOff>
    </xdr:to>
    <xdr:sp macro="" textlink="">
      <xdr:nvSpPr>
        <xdr:cNvPr id="2" name="Oval 1">
          <a:extLst>
            <a:ext uri="{FF2B5EF4-FFF2-40B4-BE49-F238E27FC236}">
              <a16:creationId xmlns:a16="http://schemas.microsoft.com/office/drawing/2014/main" id="{00000000-0008-0000-0100-000002000000}"/>
            </a:ext>
          </a:extLst>
        </xdr:cNvPr>
        <xdr:cNvSpPr>
          <a:spLocks noChangeArrowheads="1"/>
        </xdr:cNvSpPr>
      </xdr:nvSpPr>
      <xdr:spPr bwMode="auto">
        <a:xfrm>
          <a:off x="3371850" y="3933825"/>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11</xdr:col>
      <xdr:colOff>152400</xdr:colOff>
      <xdr:row>21</xdr:row>
      <xdr:rowOff>38100</xdr:rowOff>
    </xdr:from>
    <xdr:to>
      <xdr:col>11</xdr:col>
      <xdr:colOff>342900</xdr:colOff>
      <xdr:row>21</xdr:row>
      <xdr:rowOff>161925</xdr:rowOff>
    </xdr:to>
    <xdr:sp macro="" textlink="">
      <xdr:nvSpPr>
        <xdr:cNvPr id="3" name="Oval 2">
          <a:extLst>
            <a:ext uri="{FF2B5EF4-FFF2-40B4-BE49-F238E27FC236}">
              <a16:creationId xmlns:a16="http://schemas.microsoft.com/office/drawing/2014/main" id="{00000000-0008-0000-0100-000003000000}"/>
            </a:ext>
          </a:extLst>
        </xdr:cNvPr>
        <xdr:cNvSpPr>
          <a:spLocks noChangeArrowheads="1"/>
        </xdr:cNvSpPr>
      </xdr:nvSpPr>
      <xdr:spPr bwMode="auto">
        <a:xfrm>
          <a:off x="4448175" y="4133850"/>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8</xdr:col>
      <xdr:colOff>323850</xdr:colOff>
      <xdr:row>27</xdr:row>
      <xdr:rowOff>57150</xdr:rowOff>
    </xdr:from>
    <xdr:to>
      <xdr:col>9</xdr:col>
      <xdr:colOff>95250</xdr:colOff>
      <xdr:row>27</xdr:row>
      <xdr:rowOff>180975</xdr:rowOff>
    </xdr:to>
    <xdr:sp macro="" textlink="">
      <xdr:nvSpPr>
        <xdr:cNvPr id="4" name="Oval 3">
          <a:extLst>
            <a:ext uri="{FF2B5EF4-FFF2-40B4-BE49-F238E27FC236}">
              <a16:creationId xmlns:a16="http://schemas.microsoft.com/office/drawing/2014/main" id="{00000000-0008-0000-0100-000004000000}"/>
            </a:ext>
          </a:extLst>
        </xdr:cNvPr>
        <xdr:cNvSpPr>
          <a:spLocks noChangeArrowheads="1"/>
        </xdr:cNvSpPr>
      </xdr:nvSpPr>
      <xdr:spPr bwMode="auto">
        <a:xfrm>
          <a:off x="3362325" y="5353050"/>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11</xdr:col>
      <xdr:colOff>133350</xdr:colOff>
      <xdr:row>28</xdr:row>
      <xdr:rowOff>47625</xdr:rowOff>
    </xdr:from>
    <xdr:to>
      <xdr:col>11</xdr:col>
      <xdr:colOff>323850</xdr:colOff>
      <xdr:row>28</xdr:row>
      <xdr:rowOff>171450</xdr:rowOff>
    </xdr:to>
    <xdr:sp macro="" textlink="">
      <xdr:nvSpPr>
        <xdr:cNvPr id="5" name="Oval 4">
          <a:extLst>
            <a:ext uri="{FF2B5EF4-FFF2-40B4-BE49-F238E27FC236}">
              <a16:creationId xmlns:a16="http://schemas.microsoft.com/office/drawing/2014/main" id="{00000000-0008-0000-0100-000005000000}"/>
            </a:ext>
          </a:extLst>
        </xdr:cNvPr>
        <xdr:cNvSpPr>
          <a:spLocks noChangeArrowheads="1"/>
        </xdr:cNvSpPr>
      </xdr:nvSpPr>
      <xdr:spPr bwMode="auto">
        <a:xfrm>
          <a:off x="4429125" y="5543550"/>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8</xdr:col>
      <xdr:colOff>333375</xdr:colOff>
      <xdr:row>33</xdr:row>
      <xdr:rowOff>47625</xdr:rowOff>
    </xdr:from>
    <xdr:to>
      <xdr:col>9</xdr:col>
      <xdr:colOff>104775</xdr:colOff>
      <xdr:row>33</xdr:row>
      <xdr:rowOff>171450</xdr:rowOff>
    </xdr:to>
    <xdr:sp macro="" textlink="">
      <xdr:nvSpPr>
        <xdr:cNvPr id="6" name="Oval 5">
          <a:extLst>
            <a:ext uri="{FF2B5EF4-FFF2-40B4-BE49-F238E27FC236}">
              <a16:creationId xmlns:a16="http://schemas.microsoft.com/office/drawing/2014/main" id="{00000000-0008-0000-0100-000006000000}"/>
            </a:ext>
          </a:extLst>
        </xdr:cNvPr>
        <xdr:cNvSpPr>
          <a:spLocks noChangeArrowheads="1"/>
        </xdr:cNvSpPr>
      </xdr:nvSpPr>
      <xdr:spPr bwMode="auto">
        <a:xfrm>
          <a:off x="3371850" y="6543675"/>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11</xdr:col>
      <xdr:colOff>142875</xdr:colOff>
      <xdr:row>34</xdr:row>
      <xdr:rowOff>47625</xdr:rowOff>
    </xdr:from>
    <xdr:to>
      <xdr:col>11</xdr:col>
      <xdr:colOff>333375</xdr:colOff>
      <xdr:row>34</xdr:row>
      <xdr:rowOff>171450</xdr:rowOff>
    </xdr:to>
    <xdr:sp macro="" textlink="">
      <xdr:nvSpPr>
        <xdr:cNvPr id="7" name="Oval 6">
          <a:extLst>
            <a:ext uri="{FF2B5EF4-FFF2-40B4-BE49-F238E27FC236}">
              <a16:creationId xmlns:a16="http://schemas.microsoft.com/office/drawing/2014/main" id="{00000000-0008-0000-0100-000007000000}"/>
            </a:ext>
          </a:extLst>
        </xdr:cNvPr>
        <xdr:cNvSpPr>
          <a:spLocks noChangeArrowheads="1"/>
        </xdr:cNvSpPr>
      </xdr:nvSpPr>
      <xdr:spPr bwMode="auto">
        <a:xfrm>
          <a:off x="4438650" y="6743700"/>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10</xdr:col>
      <xdr:colOff>266700</xdr:colOff>
      <xdr:row>0</xdr:row>
      <xdr:rowOff>104775</xdr:rowOff>
    </xdr:from>
    <xdr:to>
      <xdr:col>12</xdr:col>
      <xdr:colOff>28575</xdr:colOff>
      <xdr:row>3</xdr:row>
      <xdr:rowOff>171451</xdr:rowOff>
    </xdr:to>
    <xdr:sp macro="" textlink="">
      <xdr:nvSpPr>
        <xdr:cNvPr id="8" name="Oval 20">
          <a:extLst>
            <a:ext uri="{FF2B5EF4-FFF2-40B4-BE49-F238E27FC236}">
              <a16:creationId xmlns:a16="http://schemas.microsoft.com/office/drawing/2014/main" id="{00000000-0008-0000-0100-000008000000}"/>
            </a:ext>
          </a:extLst>
        </xdr:cNvPr>
        <xdr:cNvSpPr>
          <a:spLocks noChangeArrowheads="1"/>
        </xdr:cNvSpPr>
      </xdr:nvSpPr>
      <xdr:spPr bwMode="auto">
        <a:xfrm>
          <a:off x="4143375" y="104775"/>
          <a:ext cx="600075" cy="561976"/>
        </a:xfrm>
        <a:prstGeom prst="ellipse">
          <a:avLst/>
        </a:prstGeom>
        <a:solidFill>
          <a:srgbClr val="FFFFFF"/>
        </a:solidFill>
        <a:ln w="28575" algn="ctr">
          <a:solidFill>
            <a:srgbClr val="000000"/>
          </a:solidFill>
          <a:prstDash val="sysDot"/>
          <a:round/>
          <a:headEnd/>
          <a:tailEnd/>
        </a:ln>
        <a:effectLst/>
      </xdr:spPr>
      <xdr:txBody>
        <a:bodyPr vertOverflow="clip" wrap="square" lIns="27432" tIns="18288" rIns="0" bIns="0" anchor="ctr" upright="1"/>
        <a:lstStyle/>
        <a:p>
          <a:pPr algn="ctr" rtl="0">
            <a:lnSpc>
              <a:spcPts val="1100"/>
            </a:lnSpc>
            <a:defRPr sz="1000"/>
          </a:pPr>
          <a:r>
            <a:rPr lang="ja-JP" altLang="en-US" sz="1050" b="1" i="0" u="none" strike="noStrike" baseline="0">
              <a:solidFill>
                <a:srgbClr val="000000"/>
              </a:solidFill>
              <a:latin typeface="ＭＳ Ｐゴシック"/>
              <a:ea typeface="ＭＳ Ｐゴシック"/>
            </a:rPr>
            <a:t>捨印</a:t>
          </a:r>
        </a:p>
      </xdr:txBody>
    </xdr:sp>
    <xdr:clientData/>
  </xdr:twoCellAnchor>
  <xdr:twoCellAnchor editAs="oneCell">
    <xdr:from>
      <xdr:col>2</xdr:col>
      <xdr:colOff>57149</xdr:colOff>
      <xdr:row>0</xdr:row>
      <xdr:rowOff>76200</xdr:rowOff>
    </xdr:from>
    <xdr:to>
      <xdr:col>9</xdr:col>
      <xdr:colOff>152399</xdr:colOff>
      <xdr:row>5</xdr:row>
      <xdr:rowOff>171450</xdr:rowOff>
    </xdr:to>
    <xdr:sp macro="" textlink="">
      <xdr:nvSpPr>
        <xdr:cNvPr id="9" name="AutoShape 21">
          <a:extLst>
            <a:ext uri="{FF2B5EF4-FFF2-40B4-BE49-F238E27FC236}">
              <a16:creationId xmlns:a16="http://schemas.microsoft.com/office/drawing/2014/main" id="{00000000-0008-0000-0100-000009000000}"/>
            </a:ext>
          </a:extLst>
        </xdr:cNvPr>
        <xdr:cNvSpPr>
          <a:spLocks noChangeArrowheads="1"/>
        </xdr:cNvSpPr>
      </xdr:nvSpPr>
      <xdr:spPr bwMode="auto">
        <a:xfrm>
          <a:off x="361949" y="76200"/>
          <a:ext cx="3248025" cy="990600"/>
        </a:xfrm>
        <a:prstGeom prst="wedgeEllipseCallout">
          <a:avLst>
            <a:gd name="adj1" fmla="val 63489"/>
            <a:gd name="adj2" fmla="val -15619"/>
          </a:avLst>
        </a:prstGeom>
        <a:solidFill>
          <a:schemeClr val="bg1"/>
        </a:solidFill>
        <a:ln w="19050">
          <a:solidFill>
            <a:srgbClr val="000000"/>
          </a:solidFill>
          <a:miter lim="800000"/>
          <a:headEnd/>
          <a:tailEnd/>
        </a:ln>
      </xdr:spPr>
      <xdr:txBody>
        <a:bodyPr vertOverflow="clip" wrap="square" lIns="0" tIns="0" rIns="0" bIns="0" anchor="ctr"/>
        <a:lstStyle/>
        <a:p>
          <a:pPr algn="l" rtl="0">
            <a:lnSpc>
              <a:spcPct val="100000"/>
            </a:lnSpc>
            <a:defRPr sz="1000"/>
          </a:pPr>
          <a:r>
            <a:rPr lang="ja-JP" altLang="en-US" sz="1400" b="0" i="0" u="none" strike="noStrike" baseline="0">
              <a:solidFill>
                <a:srgbClr val="000000"/>
              </a:solidFill>
              <a:latin typeface="HG創英角ﾎﾟｯﾌﾟ体"/>
              <a:ea typeface="HG創英角ﾎﾟｯﾌﾟ体"/>
            </a:rPr>
            <a:t>捨印（法人代表者印）を押印してください。</a:t>
          </a:r>
          <a:endParaRPr lang="ja-JP" altLang="en-US" sz="1400" b="0" i="0" u="none" strike="noStrike" baseline="0">
            <a:solidFill>
              <a:srgbClr val="000000"/>
            </a:solidFill>
            <a:latin typeface="ＭＳ Ｐゴシック"/>
            <a:ea typeface="ＭＳ Ｐゴシック"/>
          </a:endParaRPr>
        </a:p>
      </xdr:txBody>
    </xdr:sp>
    <xdr:clientData/>
  </xdr:twoCellAnchor>
  <xdr:twoCellAnchor>
    <xdr:from>
      <xdr:col>1</xdr:col>
      <xdr:colOff>76200</xdr:colOff>
      <xdr:row>9</xdr:row>
      <xdr:rowOff>133350</xdr:rowOff>
    </xdr:from>
    <xdr:to>
      <xdr:col>11</xdr:col>
      <xdr:colOff>238125</xdr:colOff>
      <xdr:row>14</xdr:row>
      <xdr:rowOff>152400</xdr:rowOff>
    </xdr:to>
    <xdr:sp macro="" textlink="">
      <xdr:nvSpPr>
        <xdr:cNvPr id="10" name="AutoShape 19">
          <a:extLst>
            <a:ext uri="{FF2B5EF4-FFF2-40B4-BE49-F238E27FC236}">
              <a16:creationId xmlns:a16="http://schemas.microsoft.com/office/drawing/2014/main" id="{00000000-0008-0000-0100-00000A000000}"/>
            </a:ext>
          </a:extLst>
        </xdr:cNvPr>
        <xdr:cNvSpPr>
          <a:spLocks noChangeArrowheads="1"/>
        </xdr:cNvSpPr>
      </xdr:nvSpPr>
      <xdr:spPr bwMode="auto">
        <a:xfrm>
          <a:off x="266700" y="1828800"/>
          <a:ext cx="4267200" cy="1019175"/>
        </a:xfrm>
        <a:prstGeom prst="wedgeRoundRectCallout">
          <a:avLst>
            <a:gd name="adj1" fmla="val -17856"/>
            <a:gd name="adj2" fmla="val 71144"/>
            <a:gd name="adj3" fmla="val 16667"/>
          </a:avLst>
        </a:prstGeom>
        <a:solidFill>
          <a:srgbClr val="FFFFFF"/>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en-US" altLang="ja-JP" sz="1400" b="0" i="0" u="sng" strike="noStrike" baseline="0">
              <a:solidFill>
                <a:srgbClr val="000000"/>
              </a:solidFill>
              <a:latin typeface="HG創英角ﾎﾟｯﾌﾟ体"/>
              <a:ea typeface="HG創英角ﾎﾟｯﾌﾟ体"/>
            </a:rPr>
            <a:t>※</a:t>
          </a:r>
          <a:r>
            <a:rPr lang="ja-JP" altLang="en-US" sz="1400" b="0" i="0" u="sng" strike="noStrike" baseline="0">
              <a:solidFill>
                <a:srgbClr val="000000"/>
              </a:solidFill>
              <a:latin typeface="HG創英角ﾎﾟｯﾌﾟ体"/>
              <a:ea typeface="HG創英角ﾎﾟｯﾌﾟ体"/>
            </a:rPr>
            <a:t>下記太枠内の印字内容を確認してください。</a:t>
          </a:r>
        </a:p>
        <a:p>
          <a:pPr algn="l" rtl="0">
            <a:lnSpc>
              <a:spcPts val="1100"/>
            </a:lnSpc>
            <a:defRPr sz="1000"/>
          </a:pPr>
          <a:r>
            <a:rPr lang="ja-JP" altLang="en-US" sz="1200" b="0" i="0" u="none" strike="noStrike" baseline="0">
              <a:solidFill>
                <a:srgbClr val="000000"/>
              </a:solidFill>
              <a:latin typeface="HG創英角ﾎﾟｯﾌﾟ体"/>
              <a:ea typeface="HG創英角ﾎﾟｯﾌﾟ体"/>
            </a:rPr>
            <a:t>　 </a:t>
          </a:r>
          <a:endParaRPr lang="en-US" altLang="ja-JP" sz="1200" b="0" i="0" u="none" strike="noStrike" baseline="0">
            <a:solidFill>
              <a:srgbClr val="000000"/>
            </a:solidFill>
            <a:latin typeface="HG創英角ﾎﾟｯﾌﾟ体"/>
            <a:ea typeface="HG創英角ﾎﾟｯﾌﾟ体"/>
          </a:endParaRPr>
        </a:p>
        <a:p>
          <a:pPr algn="l" rtl="0">
            <a:lnSpc>
              <a:spcPts val="1100"/>
            </a:lnSpc>
            <a:defRPr sz="1000"/>
          </a:pPr>
          <a:r>
            <a:rPr lang="en-US" altLang="ja-JP" sz="1200" b="0" i="0" u="none" strike="noStrike" baseline="0">
              <a:solidFill>
                <a:srgbClr val="000000"/>
              </a:solidFill>
              <a:latin typeface="HG創英角ﾎﾟｯﾌﾟ体"/>
              <a:ea typeface="HG創英角ﾎﾟｯﾌﾟ体"/>
            </a:rPr>
            <a:t>    </a:t>
          </a:r>
          <a:r>
            <a:rPr lang="ja-JP" altLang="en-US" sz="1200" b="0" i="0" u="none" strike="noStrike" baseline="0">
              <a:solidFill>
                <a:srgbClr val="000000"/>
              </a:solidFill>
              <a:latin typeface="HG創英角ﾎﾟｯﾌﾟ体"/>
              <a:ea typeface="HG創英角ﾎﾟｯﾌﾟ体"/>
            </a:rPr>
            <a:t> 印字内容に変更・訂正がある場合は・・・</a:t>
          </a:r>
        </a:p>
        <a:p>
          <a:pPr algn="l" rtl="0">
            <a:defRPr sz="1000"/>
          </a:pPr>
          <a:r>
            <a:rPr lang="ja-JP" altLang="en-US" sz="1200" b="0" i="0" u="none" strike="noStrike" baseline="0">
              <a:solidFill>
                <a:srgbClr val="000000"/>
              </a:solidFill>
              <a:latin typeface="HG創英角ﾎﾟｯﾌﾟ体"/>
              <a:ea typeface="HG創英角ﾎﾟｯﾌﾟ体"/>
            </a:rPr>
            <a:t>　　 更新のしおりの６を参照してください。</a:t>
          </a:r>
        </a:p>
      </xdr:txBody>
    </xdr:sp>
    <xdr:clientData/>
  </xdr:twoCellAnchor>
  <xdr:twoCellAnchor>
    <xdr:from>
      <xdr:col>21</xdr:col>
      <xdr:colOff>38100</xdr:colOff>
      <xdr:row>9</xdr:row>
      <xdr:rowOff>142875</xdr:rowOff>
    </xdr:from>
    <xdr:to>
      <xdr:col>22</xdr:col>
      <xdr:colOff>76200</xdr:colOff>
      <xdr:row>12</xdr:row>
      <xdr:rowOff>0</xdr:rowOff>
    </xdr:to>
    <xdr:sp macro="" textlink="">
      <xdr:nvSpPr>
        <xdr:cNvPr id="13" name="AutoShape 12">
          <a:extLst>
            <a:ext uri="{FF2B5EF4-FFF2-40B4-BE49-F238E27FC236}">
              <a16:creationId xmlns:a16="http://schemas.microsoft.com/office/drawing/2014/main" id="{00000000-0008-0000-0100-00000D000000}"/>
            </a:ext>
          </a:extLst>
        </xdr:cNvPr>
        <xdr:cNvSpPr>
          <a:spLocks noChangeArrowheads="1"/>
        </xdr:cNvSpPr>
      </xdr:nvSpPr>
      <xdr:spPr bwMode="auto">
        <a:xfrm>
          <a:off x="8524875" y="1838325"/>
          <a:ext cx="457200" cy="457200"/>
        </a:xfrm>
        <a:prstGeom prst="flowChartConnector">
          <a:avLst/>
        </a:prstGeom>
        <a:noFill/>
        <a:ln w="19050">
          <a:solidFill>
            <a:srgbClr val="00000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152400</xdr:colOff>
      <xdr:row>21</xdr:row>
      <xdr:rowOff>38100</xdr:rowOff>
    </xdr:from>
    <xdr:to>
      <xdr:col>11</xdr:col>
      <xdr:colOff>342900</xdr:colOff>
      <xdr:row>21</xdr:row>
      <xdr:rowOff>161925</xdr:rowOff>
    </xdr:to>
    <xdr:sp macro="" textlink="">
      <xdr:nvSpPr>
        <xdr:cNvPr id="16" name="Oval 2">
          <a:extLst>
            <a:ext uri="{FF2B5EF4-FFF2-40B4-BE49-F238E27FC236}">
              <a16:creationId xmlns:a16="http://schemas.microsoft.com/office/drawing/2014/main" id="{00000000-0008-0000-0100-000010000000}"/>
            </a:ext>
          </a:extLst>
        </xdr:cNvPr>
        <xdr:cNvSpPr>
          <a:spLocks noChangeArrowheads="1"/>
        </xdr:cNvSpPr>
      </xdr:nvSpPr>
      <xdr:spPr bwMode="auto">
        <a:xfrm>
          <a:off x="4448175" y="4133850"/>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8</xdr:col>
      <xdr:colOff>323850</xdr:colOff>
      <xdr:row>27</xdr:row>
      <xdr:rowOff>57150</xdr:rowOff>
    </xdr:from>
    <xdr:to>
      <xdr:col>9</xdr:col>
      <xdr:colOff>95250</xdr:colOff>
      <xdr:row>27</xdr:row>
      <xdr:rowOff>180975</xdr:rowOff>
    </xdr:to>
    <xdr:sp macro="" textlink="">
      <xdr:nvSpPr>
        <xdr:cNvPr id="17" name="Oval 3">
          <a:extLst>
            <a:ext uri="{FF2B5EF4-FFF2-40B4-BE49-F238E27FC236}">
              <a16:creationId xmlns:a16="http://schemas.microsoft.com/office/drawing/2014/main" id="{00000000-0008-0000-0100-000011000000}"/>
            </a:ext>
          </a:extLst>
        </xdr:cNvPr>
        <xdr:cNvSpPr>
          <a:spLocks noChangeArrowheads="1"/>
        </xdr:cNvSpPr>
      </xdr:nvSpPr>
      <xdr:spPr bwMode="auto">
        <a:xfrm>
          <a:off x="3362325" y="5353050"/>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11</xdr:col>
      <xdr:colOff>133350</xdr:colOff>
      <xdr:row>28</xdr:row>
      <xdr:rowOff>47625</xdr:rowOff>
    </xdr:from>
    <xdr:to>
      <xdr:col>11</xdr:col>
      <xdr:colOff>323850</xdr:colOff>
      <xdr:row>28</xdr:row>
      <xdr:rowOff>171450</xdr:rowOff>
    </xdr:to>
    <xdr:sp macro="" textlink="">
      <xdr:nvSpPr>
        <xdr:cNvPr id="18" name="Oval 4">
          <a:extLst>
            <a:ext uri="{FF2B5EF4-FFF2-40B4-BE49-F238E27FC236}">
              <a16:creationId xmlns:a16="http://schemas.microsoft.com/office/drawing/2014/main" id="{00000000-0008-0000-0100-000012000000}"/>
            </a:ext>
          </a:extLst>
        </xdr:cNvPr>
        <xdr:cNvSpPr>
          <a:spLocks noChangeArrowheads="1"/>
        </xdr:cNvSpPr>
      </xdr:nvSpPr>
      <xdr:spPr bwMode="auto">
        <a:xfrm>
          <a:off x="4429125" y="5543550"/>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8</xdr:col>
      <xdr:colOff>333375</xdr:colOff>
      <xdr:row>33</xdr:row>
      <xdr:rowOff>47625</xdr:rowOff>
    </xdr:from>
    <xdr:to>
      <xdr:col>9</xdr:col>
      <xdr:colOff>104775</xdr:colOff>
      <xdr:row>33</xdr:row>
      <xdr:rowOff>171450</xdr:rowOff>
    </xdr:to>
    <xdr:sp macro="" textlink="">
      <xdr:nvSpPr>
        <xdr:cNvPr id="19" name="Oval 5">
          <a:extLst>
            <a:ext uri="{FF2B5EF4-FFF2-40B4-BE49-F238E27FC236}">
              <a16:creationId xmlns:a16="http://schemas.microsoft.com/office/drawing/2014/main" id="{00000000-0008-0000-0100-000013000000}"/>
            </a:ext>
          </a:extLst>
        </xdr:cNvPr>
        <xdr:cNvSpPr>
          <a:spLocks noChangeArrowheads="1"/>
        </xdr:cNvSpPr>
      </xdr:nvSpPr>
      <xdr:spPr bwMode="auto">
        <a:xfrm>
          <a:off x="3371850" y="6543675"/>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11</xdr:col>
      <xdr:colOff>142875</xdr:colOff>
      <xdr:row>34</xdr:row>
      <xdr:rowOff>47625</xdr:rowOff>
    </xdr:from>
    <xdr:to>
      <xdr:col>11</xdr:col>
      <xdr:colOff>333375</xdr:colOff>
      <xdr:row>34</xdr:row>
      <xdr:rowOff>171450</xdr:rowOff>
    </xdr:to>
    <xdr:sp macro="" textlink="">
      <xdr:nvSpPr>
        <xdr:cNvPr id="20" name="Oval 6">
          <a:extLst>
            <a:ext uri="{FF2B5EF4-FFF2-40B4-BE49-F238E27FC236}">
              <a16:creationId xmlns:a16="http://schemas.microsoft.com/office/drawing/2014/main" id="{00000000-0008-0000-0100-000014000000}"/>
            </a:ext>
          </a:extLst>
        </xdr:cNvPr>
        <xdr:cNvSpPr>
          <a:spLocks noChangeArrowheads="1"/>
        </xdr:cNvSpPr>
      </xdr:nvSpPr>
      <xdr:spPr bwMode="auto">
        <a:xfrm>
          <a:off x="4438650" y="6743700"/>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16</xdr:col>
      <xdr:colOff>114300</xdr:colOff>
      <xdr:row>6</xdr:row>
      <xdr:rowOff>180975</xdr:rowOff>
    </xdr:from>
    <xdr:to>
      <xdr:col>20</xdr:col>
      <xdr:colOff>409575</xdr:colOff>
      <xdr:row>11</xdr:row>
      <xdr:rowOff>123825</xdr:rowOff>
    </xdr:to>
    <xdr:sp macro="" textlink="">
      <xdr:nvSpPr>
        <xdr:cNvPr id="22" name="角丸四角形 21">
          <a:extLst>
            <a:ext uri="{FF2B5EF4-FFF2-40B4-BE49-F238E27FC236}">
              <a16:creationId xmlns:a16="http://schemas.microsoft.com/office/drawing/2014/main" id="{00000000-0008-0000-0100-000016000000}"/>
            </a:ext>
          </a:extLst>
        </xdr:cNvPr>
        <xdr:cNvSpPr/>
      </xdr:nvSpPr>
      <xdr:spPr>
        <a:xfrm>
          <a:off x="6505575" y="1276350"/>
          <a:ext cx="1971675" cy="942975"/>
        </a:xfrm>
        <a:prstGeom prst="roundRect">
          <a:avLst/>
        </a:prstGeom>
        <a:noFill/>
        <a:ln>
          <a:solidFill>
            <a:schemeClr val="tx1">
              <a:lumMod val="50000"/>
              <a:lumOff val="50000"/>
            </a:schemeClr>
          </a:solidFill>
          <a:prstDash val="sysDot"/>
        </a:ln>
      </xdr:spPr>
      <xdr:style>
        <a:lnRef idx="2">
          <a:schemeClr val="dk1"/>
        </a:lnRef>
        <a:fillRef idx="1">
          <a:schemeClr val="lt1"/>
        </a:fillRef>
        <a:effectRef idx="0">
          <a:schemeClr val="dk1"/>
        </a:effectRef>
        <a:fontRef idx="minor">
          <a:schemeClr val="dk1"/>
        </a:fontRef>
      </xdr:style>
      <xdr:txBody>
        <a:bodyPr vertOverflow="clip" horzOverflow="clip" spcCol="0" rtlCol="0" anchor="ctr"/>
        <a:lstStyle/>
        <a:p>
          <a:pPr lvl="0" algn="l"/>
          <a:r>
            <a:rPr kumimoji="1" lang="ja-JP" altLang="en-US" sz="1100" b="1">
              <a:solidFill>
                <a:srgbClr val="FF0000"/>
              </a:solidFill>
              <a:latin typeface="ＭＳ 明朝" panose="02020609040205080304" pitchFamily="17" charset="-128"/>
              <a:ea typeface="ＭＳ 明朝" panose="02020609040205080304" pitchFamily="17" charset="-128"/>
            </a:rPr>
            <a:t>東京都新宿区○○</a:t>
          </a:r>
          <a:r>
            <a:rPr kumimoji="1" lang="en-US" altLang="ja-JP" sz="1100" b="1">
              <a:solidFill>
                <a:srgbClr val="FF0000"/>
              </a:solidFill>
              <a:latin typeface="ＭＳ 明朝" panose="02020609040205080304" pitchFamily="17" charset="-128"/>
              <a:ea typeface="ＭＳ 明朝" panose="02020609040205080304" pitchFamily="17" charset="-128"/>
            </a:rPr>
            <a:t>1-8-1</a:t>
          </a:r>
        </a:p>
        <a:p>
          <a:pPr lvl="0" algn="l"/>
          <a:r>
            <a:rPr kumimoji="1" lang="ja-JP" altLang="en-US" sz="1100" b="1">
              <a:solidFill>
                <a:srgbClr val="FF0000"/>
              </a:solidFill>
              <a:latin typeface="ＭＳ 明朝" panose="02020609040205080304" pitchFamily="17" charset="-128"/>
              <a:ea typeface="ＭＳ 明朝" panose="02020609040205080304" pitchFamily="17" charset="-128"/>
            </a:rPr>
            <a:t>社会福祉法人 東京介護</a:t>
          </a:r>
          <a:endParaRPr kumimoji="1" lang="en-US" altLang="ja-JP" sz="1100" b="1">
            <a:solidFill>
              <a:srgbClr val="FF0000"/>
            </a:solidFill>
            <a:latin typeface="ＭＳ 明朝" panose="02020609040205080304" pitchFamily="17" charset="-128"/>
            <a:ea typeface="ＭＳ 明朝" panose="02020609040205080304" pitchFamily="17" charset="-128"/>
          </a:endParaRPr>
        </a:p>
        <a:p>
          <a:pPr lvl="0" algn="l"/>
          <a:r>
            <a:rPr kumimoji="1" lang="ja-JP" altLang="en-US" sz="1100" b="1">
              <a:solidFill>
                <a:srgbClr val="FF0000"/>
              </a:solidFill>
              <a:latin typeface="ＭＳ 明朝" panose="02020609040205080304" pitchFamily="17" charset="-128"/>
              <a:ea typeface="ＭＳ 明朝" panose="02020609040205080304" pitchFamily="17" charset="-128"/>
            </a:rPr>
            <a:t>　理事長　福 祉 一 郎</a:t>
          </a:r>
          <a:endParaRPr kumimoji="1" lang="en-US" altLang="ja-JP" sz="1100" b="1">
            <a:solidFill>
              <a:srgbClr val="FF0000"/>
            </a:solidFill>
            <a:latin typeface="ＭＳ 明朝" panose="02020609040205080304" pitchFamily="17" charset="-128"/>
            <a:ea typeface="ＭＳ 明朝" panose="02020609040205080304" pitchFamily="17" charset="-128"/>
          </a:endParaRPr>
        </a:p>
      </xdr:txBody>
    </xdr:sp>
    <xdr:clientData/>
  </xdr:twoCellAnchor>
  <xdr:twoCellAnchor>
    <xdr:from>
      <xdr:col>14</xdr:col>
      <xdr:colOff>19050</xdr:colOff>
      <xdr:row>13</xdr:row>
      <xdr:rowOff>95251</xdr:rowOff>
    </xdr:from>
    <xdr:to>
      <xdr:col>24</xdr:col>
      <xdr:colOff>0</xdr:colOff>
      <xdr:row>18</xdr:row>
      <xdr:rowOff>152400</xdr:rowOff>
    </xdr:to>
    <xdr:sp macro="" textlink="">
      <xdr:nvSpPr>
        <xdr:cNvPr id="26" name="AutoShape 5">
          <a:extLst>
            <a:ext uri="{FF2B5EF4-FFF2-40B4-BE49-F238E27FC236}">
              <a16:creationId xmlns:a16="http://schemas.microsoft.com/office/drawing/2014/main" id="{00000000-0008-0000-0100-00001A000000}"/>
            </a:ext>
          </a:extLst>
        </xdr:cNvPr>
        <xdr:cNvSpPr>
          <a:spLocks noChangeArrowheads="1"/>
        </xdr:cNvSpPr>
      </xdr:nvSpPr>
      <xdr:spPr bwMode="auto">
        <a:xfrm>
          <a:off x="5572125" y="2590801"/>
          <a:ext cx="3810000" cy="1057274"/>
        </a:xfrm>
        <a:prstGeom prst="wedgeRoundRectCallout">
          <a:avLst>
            <a:gd name="adj1" fmla="val 9122"/>
            <a:gd name="adj2" fmla="val -90246"/>
            <a:gd name="adj3" fmla="val 16667"/>
          </a:avLst>
        </a:prstGeom>
        <a:solidFill>
          <a:srgbClr val="FFFFFF"/>
        </a:solidFill>
        <a:ln w="9525">
          <a:solidFill>
            <a:srgbClr val="000000"/>
          </a:solidFill>
          <a:miter lim="800000"/>
          <a:headEnd/>
          <a:tailEnd/>
        </a:ln>
      </xdr:spPr>
      <xdr:txBody>
        <a:bodyPr vertOverflow="clip" wrap="square" lIns="27432" tIns="18288" rIns="0" bIns="0" anchor="ct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0" i="0" u="none" strike="noStrike" kern="0" cap="none" spc="0" normalizeH="0" baseline="0" noProof="0">
              <a:ln>
                <a:noFill/>
              </a:ln>
              <a:solidFill>
                <a:srgbClr val="000000"/>
              </a:solidFill>
              <a:effectLst/>
              <a:uLnTx/>
              <a:uFillTx/>
              <a:latin typeface="HG創英角ﾎﾟｯﾌﾟ体"/>
              <a:ea typeface="HG創英角ﾎﾟｯﾌﾟ体"/>
            </a:rPr>
            <a:t>○ 申請者(法人)の所在地・名称を記入。</a:t>
          </a:r>
          <a:endParaRPr kumimoji="0" lang="en-US" altLang="ja-JP" sz="1400" b="0" i="0" u="none" strike="noStrike" kern="0" cap="none" spc="0" normalizeH="0" baseline="0" noProof="0">
            <a:ln>
              <a:noFill/>
            </a:ln>
            <a:solidFill>
              <a:srgbClr val="000000"/>
            </a:solidFill>
            <a:effectLst/>
            <a:uLnTx/>
            <a:uFillTx/>
            <a:latin typeface="HG創英角ﾎﾟｯﾌﾟ体"/>
            <a:ea typeface="HG創英角ﾎﾟｯﾌﾟ体"/>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0" i="0" u="none" strike="noStrike" kern="0" cap="none" spc="0" normalizeH="0" baseline="0" noProof="0">
              <a:ln>
                <a:noFill/>
              </a:ln>
              <a:solidFill>
                <a:srgbClr val="000000"/>
              </a:solidFill>
              <a:effectLst/>
              <a:uLnTx/>
              <a:uFillTx/>
              <a:latin typeface="HG創英角ﾎﾟｯﾌﾟ体"/>
              <a:ea typeface="HG創英角ﾎﾟｯﾌﾟ体"/>
            </a:rPr>
            <a:t>○ 代表者の氏名を記入。</a:t>
          </a:r>
          <a:endParaRPr kumimoji="0" lang="en-US" altLang="ja-JP" sz="1400" b="0" i="0" u="none" strike="noStrike" kern="0" cap="none" spc="0" normalizeH="0" baseline="0" noProof="0">
            <a:ln>
              <a:noFill/>
            </a:ln>
            <a:solidFill>
              <a:srgbClr val="000000"/>
            </a:solidFill>
            <a:effectLst/>
            <a:uLnTx/>
            <a:uFillTx/>
            <a:latin typeface="HG創英角ﾎﾟｯﾌﾟ体"/>
            <a:ea typeface="HG創英角ﾎﾟｯﾌﾟ体"/>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0" i="0" u="none" strike="noStrike" kern="0" cap="none" spc="0" normalizeH="0" baseline="0" noProof="0">
              <a:ln>
                <a:noFill/>
              </a:ln>
              <a:solidFill>
                <a:srgbClr val="000000"/>
              </a:solidFill>
              <a:effectLst/>
              <a:uLnTx/>
              <a:uFillTx/>
              <a:latin typeface="HG創英角ﾎﾟｯﾌﾟ体"/>
              <a:ea typeface="HG創英角ﾎﾟｯﾌﾟ体"/>
            </a:rPr>
            <a:t>○ 法人印(代表者印)を押印してください。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164411</xdr:colOff>
      <xdr:row>14</xdr:row>
      <xdr:rowOff>177250</xdr:rowOff>
    </xdr:from>
    <xdr:to>
      <xdr:col>17</xdr:col>
      <xdr:colOff>269185</xdr:colOff>
      <xdr:row>22</xdr:row>
      <xdr:rowOff>24850</xdr:rowOff>
    </xdr:to>
    <xdr:sp macro="" textlink="">
      <xdr:nvSpPr>
        <xdr:cNvPr id="2" name="Rectangle 1">
          <a:extLst>
            <a:ext uri="{FF2B5EF4-FFF2-40B4-BE49-F238E27FC236}">
              <a16:creationId xmlns:a16="http://schemas.microsoft.com/office/drawing/2014/main" id="{00000000-0008-0000-0200-000002000000}"/>
            </a:ext>
          </a:extLst>
        </xdr:cNvPr>
        <xdr:cNvSpPr>
          <a:spLocks noChangeArrowheads="1"/>
        </xdr:cNvSpPr>
      </xdr:nvSpPr>
      <xdr:spPr bwMode="auto">
        <a:xfrm>
          <a:off x="5796585" y="3134141"/>
          <a:ext cx="4047296" cy="1247361"/>
        </a:xfrm>
        <a:prstGeom prst="rect">
          <a:avLst/>
        </a:prstGeom>
        <a:noFill/>
        <a:ln>
          <a:noFill/>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FFFFFF"/>
              </a:solidFill>
              <a:latin typeface="ＭＳ Ｐゴシック"/>
              <a:ea typeface="ＭＳ Ｐゴシック"/>
            </a:rPr>
            <a:t>　申請者</a:t>
          </a:r>
          <a:r>
            <a:rPr lang="ja-JP" altLang="en-US" sz="1000" b="1" i="0" u="none" strike="noStrike" baseline="0">
              <a:solidFill>
                <a:srgbClr val="FFFFFF"/>
              </a:solidFill>
              <a:latin typeface="ＭＳ Ｐゴシック"/>
              <a:ea typeface="ＭＳ Ｐゴシック"/>
            </a:rPr>
            <a:t>　</a:t>
          </a:r>
          <a:r>
            <a:rPr lang="ja-JP" altLang="en-US" sz="950" b="0" i="0" u="none" strike="noStrike" baseline="0">
              <a:solidFill>
                <a:srgbClr val="000000"/>
              </a:solidFill>
              <a:latin typeface="ＭＳ Ｐゴシック"/>
              <a:ea typeface="ＭＳ Ｐゴシック"/>
            </a:rPr>
            <a:t>所在地</a:t>
          </a: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申請者　</a:t>
          </a:r>
        </a:p>
        <a:p>
          <a:pPr algn="l" rtl="0">
            <a:lnSpc>
              <a:spcPts val="1200"/>
            </a:lnSpc>
            <a:defRPr sz="1000"/>
          </a:pPr>
          <a:r>
            <a:rPr lang="ja-JP" altLang="en-US" sz="1000" b="0" i="0" u="none" strike="noStrike" baseline="0">
              <a:solidFill>
                <a:srgbClr val="FFFFFF"/>
              </a:solidFill>
              <a:latin typeface="ＭＳ Ｐゴシック"/>
              <a:ea typeface="ＭＳ Ｐゴシック"/>
            </a:rPr>
            <a:t>申請者</a:t>
          </a:r>
          <a:r>
            <a:rPr lang="ja-JP" altLang="en-US" sz="1000" b="0" i="0" u="none" strike="noStrike" baseline="0">
              <a:solidFill>
                <a:srgbClr val="000000"/>
              </a:solidFill>
              <a:latin typeface="ＭＳ Ｐゴシック"/>
              <a:ea typeface="ＭＳ Ｐゴシック"/>
            </a:rPr>
            <a:t>　　</a:t>
          </a:r>
          <a:r>
            <a:rPr lang="ja-JP" altLang="en-US" sz="950" b="0" i="0" u="none" strike="noStrike" baseline="0">
              <a:solidFill>
                <a:srgbClr val="000000"/>
              </a:solidFill>
              <a:latin typeface="ＭＳ Ｐゴシック"/>
              <a:ea typeface="ＭＳ Ｐゴシック"/>
            </a:rPr>
            <a:t>名   称</a:t>
          </a:r>
          <a:endParaRPr lang="ja-JP" altLang="en-US" sz="1000" b="0" i="0" u="none" strike="noStrike" baseline="0">
            <a:solidFill>
              <a:srgbClr val="000000"/>
            </a:solidFill>
            <a:latin typeface="ＭＳ Ｐゴシック"/>
            <a:ea typeface="ＭＳ Ｐゴシック"/>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　　　　　　　　　　　　　　　　　　　　　　　　　　　　　              　 </a:t>
          </a:r>
          <a:r>
            <a:rPr lang="ja-JP" altLang="en-US" sz="1050" b="0" i="0" u="none" strike="noStrike" baseline="0">
              <a:solidFill>
                <a:srgbClr val="000000"/>
              </a:solidFill>
              <a:latin typeface="ＭＳ Ｐゴシック"/>
              <a:ea typeface="ＭＳ Ｐゴシック"/>
            </a:rPr>
            <a:t>印</a:t>
          </a: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代表者の氏名　　　　　　　　　　　　　　　　　　　　　               </a:t>
          </a:r>
        </a:p>
      </xdr:txBody>
    </xdr:sp>
    <xdr:clientData/>
  </xdr:twoCellAnchor>
  <xdr:twoCellAnchor>
    <xdr:from>
      <xdr:col>0</xdr:col>
      <xdr:colOff>200025</xdr:colOff>
      <xdr:row>1</xdr:row>
      <xdr:rowOff>104775</xdr:rowOff>
    </xdr:from>
    <xdr:to>
      <xdr:col>2</xdr:col>
      <xdr:colOff>171450</xdr:colOff>
      <xdr:row>3</xdr:row>
      <xdr:rowOff>57150</xdr:rowOff>
    </xdr:to>
    <xdr:sp macro="" textlink="">
      <xdr:nvSpPr>
        <xdr:cNvPr id="3" name="Rectangle 2">
          <a:extLst>
            <a:ext uri="{FF2B5EF4-FFF2-40B4-BE49-F238E27FC236}">
              <a16:creationId xmlns:a16="http://schemas.microsoft.com/office/drawing/2014/main" id="{00000000-0008-0000-0200-000003000000}"/>
            </a:ext>
          </a:extLst>
        </xdr:cNvPr>
        <xdr:cNvSpPr>
          <a:spLocks noChangeArrowheads="1"/>
        </xdr:cNvSpPr>
      </xdr:nvSpPr>
      <xdr:spPr bwMode="auto">
        <a:xfrm>
          <a:off x="200025" y="295275"/>
          <a:ext cx="1095375" cy="333375"/>
        </a:xfrm>
        <a:prstGeom prst="rect">
          <a:avLst/>
        </a:prstGeom>
        <a:solidFill>
          <a:srgbClr xmlns:mc="http://schemas.openxmlformats.org/markup-compatibility/2006" xmlns:a14="http://schemas.microsoft.com/office/drawing/2010/main" val="FFFFFF" mc:Ignorable="a14" a14:legacySpreadsheetColorIndex="65">
            <a:alpha val="0"/>
          </a:srgbClr>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0" anchor="t" upright="1"/>
        <a:lstStyle/>
        <a:p>
          <a:pPr algn="ctr" rtl="0">
            <a:defRPr sz="1000"/>
          </a:pPr>
          <a:r>
            <a:rPr lang="ja-JP" altLang="en-US" sz="1800" b="0" i="0" u="none" strike="noStrike" baseline="0">
              <a:solidFill>
                <a:srgbClr val="000000"/>
              </a:solidFill>
              <a:latin typeface="ＭＳ Ｐゴシック"/>
              <a:ea typeface="ＭＳ Ｐゴシック"/>
            </a:rPr>
            <a:t>記載例</a:t>
          </a:r>
          <a:r>
            <a:rPr lang="ja-JP" altLang="en-US" sz="1000" b="0" i="0" u="none" strike="noStrike" baseline="0">
              <a:solidFill>
                <a:srgbClr val="000000"/>
              </a:solidFill>
              <a:latin typeface="ＭＳ Ｐゴシック"/>
              <a:ea typeface="ＭＳ Ｐゴシック"/>
            </a:rPr>
            <a:t>　　　　　　　　　　　　　　</a:t>
          </a:r>
        </a:p>
      </xdr:txBody>
    </xdr:sp>
    <xdr:clientData/>
  </xdr:twoCellAnchor>
  <xdr:twoCellAnchor editAs="oneCell">
    <xdr:from>
      <xdr:col>1</xdr:col>
      <xdr:colOff>488675</xdr:colOff>
      <xdr:row>2</xdr:row>
      <xdr:rowOff>133349</xdr:rowOff>
    </xdr:from>
    <xdr:to>
      <xdr:col>6</xdr:col>
      <xdr:colOff>505239</xdr:colOff>
      <xdr:row>7</xdr:row>
      <xdr:rowOff>91109</xdr:rowOff>
    </xdr:to>
    <xdr:sp macro="" textlink="">
      <xdr:nvSpPr>
        <xdr:cNvPr id="5" name="AutoShape 1">
          <a:extLst>
            <a:ext uri="{FF2B5EF4-FFF2-40B4-BE49-F238E27FC236}">
              <a16:creationId xmlns:a16="http://schemas.microsoft.com/office/drawing/2014/main" id="{00000000-0008-0000-0200-000005000000}"/>
            </a:ext>
          </a:extLst>
        </xdr:cNvPr>
        <xdr:cNvSpPr>
          <a:spLocks noChangeArrowheads="1"/>
        </xdr:cNvSpPr>
      </xdr:nvSpPr>
      <xdr:spPr bwMode="auto">
        <a:xfrm>
          <a:off x="1051892" y="514349"/>
          <a:ext cx="2832651" cy="910260"/>
        </a:xfrm>
        <a:prstGeom prst="wedgeEllipseCallout">
          <a:avLst>
            <a:gd name="adj1" fmla="val 55339"/>
            <a:gd name="adj2" fmla="val -47704"/>
          </a:avLst>
        </a:prstGeom>
        <a:solidFill>
          <a:srgbClr xmlns:mc="http://schemas.openxmlformats.org/markup-compatibility/2006" xmlns:a14="http://schemas.microsoft.com/office/drawing/2010/main" val="FFFFFF" mc:Ignorable="a14" a14:legacySpreadsheetColorIndex="65"/>
        </a:solidFill>
        <a:ln w="19050">
          <a:solidFill>
            <a:srgbClr val="000000"/>
          </a:solidFill>
          <a:miter lim="800000"/>
          <a:headEnd/>
          <a:tailEnd/>
        </a:ln>
      </xdr:spPr>
      <xdr:txBody>
        <a:bodyPr vertOverflow="clip" wrap="square" lIns="0" tIns="0" rIns="0" bIns="0" anchor="ctr"/>
        <a:lstStyle/>
        <a:p>
          <a:pPr algn="l" rtl="0">
            <a:defRPr sz="1000"/>
          </a:pPr>
          <a:r>
            <a:rPr lang="ja-JP" altLang="en-US" sz="1400" b="0" i="0" u="none" strike="noStrike" baseline="0">
              <a:solidFill>
                <a:srgbClr val="000000"/>
              </a:solidFill>
              <a:latin typeface="HG創英角ﾎﾟｯﾌﾟ体"/>
              <a:ea typeface="HG創英角ﾎﾟｯﾌﾟ体"/>
            </a:rPr>
            <a:t>捨印（法人代表者印）を押印してください。</a:t>
          </a:r>
          <a:endParaRPr lang="ja-JP" altLang="en-US" sz="1800" b="0" i="0" u="none" strike="noStrike" baseline="0">
            <a:solidFill>
              <a:srgbClr val="000000"/>
            </a:solidFill>
            <a:latin typeface="ＭＳ Ｐゴシック"/>
            <a:ea typeface="ＭＳ Ｐゴシック"/>
          </a:endParaRPr>
        </a:p>
      </xdr:txBody>
    </xdr:sp>
    <xdr:clientData/>
  </xdr:twoCellAnchor>
  <xdr:twoCellAnchor>
    <xdr:from>
      <xdr:col>16</xdr:col>
      <xdr:colOff>12424</xdr:colOff>
      <xdr:row>18</xdr:row>
      <xdr:rowOff>28576</xdr:rowOff>
    </xdr:from>
    <xdr:to>
      <xdr:col>16</xdr:col>
      <xdr:colOff>488674</xdr:colOff>
      <xdr:row>20</xdr:row>
      <xdr:rowOff>82827</xdr:rowOff>
    </xdr:to>
    <xdr:sp macro="" textlink="">
      <xdr:nvSpPr>
        <xdr:cNvPr id="8" name="AutoShape 8">
          <a:extLst>
            <a:ext uri="{FF2B5EF4-FFF2-40B4-BE49-F238E27FC236}">
              <a16:creationId xmlns:a16="http://schemas.microsoft.com/office/drawing/2014/main" id="{00000000-0008-0000-0200-000008000000}"/>
            </a:ext>
          </a:extLst>
        </xdr:cNvPr>
        <xdr:cNvSpPr>
          <a:spLocks noChangeArrowheads="1"/>
        </xdr:cNvSpPr>
      </xdr:nvSpPr>
      <xdr:spPr bwMode="auto">
        <a:xfrm>
          <a:off x="9023902" y="3764033"/>
          <a:ext cx="476250" cy="435251"/>
        </a:xfrm>
        <a:prstGeom prst="flowChartConnector">
          <a:avLst/>
        </a:prstGeom>
        <a:noFill/>
        <a:ln w="19050">
          <a:solidFill>
            <a:srgbClr val="00000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414129</xdr:colOff>
      <xdr:row>15</xdr:row>
      <xdr:rowOff>120099</xdr:rowOff>
    </xdr:from>
    <xdr:to>
      <xdr:col>9</xdr:col>
      <xdr:colOff>505238</xdr:colOff>
      <xdr:row>20</xdr:row>
      <xdr:rowOff>173935</xdr:rowOff>
    </xdr:to>
    <xdr:sp macro="" textlink="">
      <xdr:nvSpPr>
        <xdr:cNvPr id="9" name="AutoShape 5">
          <a:extLst>
            <a:ext uri="{FF2B5EF4-FFF2-40B4-BE49-F238E27FC236}">
              <a16:creationId xmlns:a16="http://schemas.microsoft.com/office/drawing/2014/main" id="{00000000-0008-0000-0200-000009000000}"/>
            </a:ext>
          </a:extLst>
        </xdr:cNvPr>
        <xdr:cNvSpPr>
          <a:spLocks noChangeArrowheads="1"/>
        </xdr:cNvSpPr>
      </xdr:nvSpPr>
      <xdr:spPr bwMode="auto">
        <a:xfrm>
          <a:off x="1540564" y="3284056"/>
          <a:ext cx="4033631" cy="1006336"/>
        </a:xfrm>
        <a:prstGeom prst="wedgeRoundRectCallout">
          <a:avLst>
            <a:gd name="adj1" fmla="val 69426"/>
            <a:gd name="adj2" fmla="val -6903"/>
            <a:gd name="adj3" fmla="val 16667"/>
          </a:avLst>
        </a:prstGeom>
        <a:solidFill>
          <a:srgbClr val="FFFFFF"/>
        </a:solidFill>
        <a:ln w="9525">
          <a:solidFill>
            <a:srgbClr val="000000"/>
          </a:solidFill>
          <a:miter lim="800000"/>
          <a:headEnd/>
          <a:tailEnd/>
        </a:ln>
      </xdr:spPr>
      <xdr:txBody>
        <a:bodyPr vertOverflow="clip" wrap="square" lIns="27432" tIns="18288" rIns="0" bIns="0" anchor="ctr"/>
        <a:lstStyle/>
        <a:p>
          <a:pPr algn="l" rtl="0">
            <a:lnSpc>
              <a:spcPct val="100000"/>
            </a:lnSpc>
            <a:defRPr sz="1000"/>
          </a:pPr>
          <a:r>
            <a:rPr lang="ja-JP" altLang="en-US" sz="1400" b="0" i="0" u="none" strike="noStrike" baseline="0">
              <a:solidFill>
                <a:srgbClr val="000000"/>
              </a:solidFill>
              <a:latin typeface="HG創英角ﾎﾟｯﾌﾟ体"/>
              <a:ea typeface="HG創英角ﾎﾟｯﾌﾟ体"/>
            </a:rPr>
            <a:t>○ 申請者(法人)の所在地・名称を記入。</a:t>
          </a:r>
          <a:endParaRPr lang="en-US" altLang="ja-JP" sz="1400" b="0" i="0" u="none" strike="noStrike" baseline="0">
            <a:solidFill>
              <a:srgbClr val="000000"/>
            </a:solidFill>
            <a:latin typeface="HG創英角ﾎﾟｯﾌﾟ体"/>
            <a:ea typeface="HG創英角ﾎﾟｯﾌﾟ体"/>
          </a:endParaRPr>
        </a:p>
        <a:p>
          <a:pPr algn="l" rtl="0">
            <a:lnSpc>
              <a:spcPct val="100000"/>
            </a:lnSpc>
            <a:defRPr sz="1000"/>
          </a:pPr>
          <a:r>
            <a:rPr lang="ja-JP" altLang="en-US" sz="1400" b="0" i="0" u="none" strike="noStrike" baseline="0">
              <a:solidFill>
                <a:srgbClr val="000000"/>
              </a:solidFill>
              <a:latin typeface="HG創英角ﾎﾟｯﾌﾟ体"/>
              <a:ea typeface="HG創英角ﾎﾟｯﾌﾟ体"/>
            </a:rPr>
            <a:t>○ 代表者の氏名を記入。</a:t>
          </a:r>
          <a:endParaRPr lang="en-US" altLang="ja-JP" sz="1400" b="0" i="0" u="none" strike="noStrike" baseline="0">
            <a:solidFill>
              <a:srgbClr val="000000"/>
            </a:solidFill>
            <a:latin typeface="HG創英角ﾎﾟｯﾌﾟ体"/>
            <a:ea typeface="HG創英角ﾎﾟｯﾌﾟ体"/>
          </a:endParaRPr>
        </a:p>
        <a:p>
          <a:pPr algn="l" rtl="0">
            <a:lnSpc>
              <a:spcPct val="100000"/>
            </a:lnSpc>
            <a:defRPr sz="1000"/>
          </a:pPr>
          <a:r>
            <a:rPr lang="ja-JP" altLang="en-US" sz="1400" b="0" i="0" u="none" strike="noStrike" baseline="0">
              <a:solidFill>
                <a:srgbClr val="000000"/>
              </a:solidFill>
              <a:latin typeface="HG創英角ﾎﾟｯﾌﾟ体"/>
              <a:ea typeface="HG創英角ﾎﾟｯﾌﾟ体"/>
            </a:rPr>
            <a:t>○ 法人印(代表者印)を押印してください。</a:t>
          </a:r>
        </a:p>
      </xdr:txBody>
    </xdr:sp>
    <xdr:clientData/>
  </xdr:twoCellAnchor>
  <xdr:twoCellAnchor>
    <xdr:from>
      <xdr:col>7</xdr:col>
      <xdr:colOff>422413</xdr:colOff>
      <xdr:row>1</xdr:row>
      <xdr:rowOff>24847</xdr:rowOff>
    </xdr:from>
    <xdr:to>
      <xdr:col>8</xdr:col>
      <xdr:colOff>402121</xdr:colOff>
      <xdr:row>3</xdr:row>
      <xdr:rowOff>129622</xdr:rowOff>
    </xdr:to>
    <xdr:sp macro="" textlink="">
      <xdr:nvSpPr>
        <xdr:cNvPr id="15" name="Oval 20">
          <a:extLst>
            <a:ext uri="{FF2B5EF4-FFF2-40B4-BE49-F238E27FC236}">
              <a16:creationId xmlns:a16="http://schemas.microsoft.com/office/drawing/2014/main" id="{00000000-0008-0000-0200-00000F000000}"/>
            </a:ext>
          </a:extLst>
        </xdr:cNvPr>
        <xdr:cNvSpPr>
          <a:spLocks noChangeArrowheads="1"/>
        </xdr:cNvSpPr>
      </xdr:nvSpPr>
      <xdr:spPr bwMode="auto">
        <a:xfrm>
          <a:off x="4364935" y="215347"/>
          <a:ext cx="542925" cy="485775"/>
        </a:xfrm>
        <a:prstGeom prst="ellipse">
          <a:avLst/>
        </a:prstGeom>
        <a:solidFill>
          <a:srgbClr val="FFFFFF"/>
        </a:solidFill>
        <a:ln w="19050" algn="ctr">
          <a:solidFill>
            <a:srgbClr val="000000"/>
          </a:solidFill>
          <a:prstDash val="sysDot"/>
          <a:round/>
          <a:headEnd/>
          <a:tailEnd/>
        </a:ln>
        <a:effectLst/>
      </xdr:spPr>
      <xdr:txBody>
        <a:bodyPr vertOverflow="clip" wrap="square" lIns="27432" tIns="18288" rIns="0" bIns="0" anchor="ctr" upright="1"/>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50" b="1" i="0" u="none" strike="noStrike" kern="0" cap="none" spc="0" normalizeH="0" baseline="0" noProof="0">
              <a:ln>
                <a:noFill/>
              </a:ln>
              <a:solidFill>
                <a:srgbClr val="000000"/>
              </a:solidFill>
              <a:effectLst/>
              <a:uLnTx/>
              <a:uFillTx/>
              <a:latin typeface="ＭＳ Ｐゴシック"/>
              <a:ea typeface="ＭＳ Ｐゴシック"/>
            </a:rPr>
            <a:t>捨印</a:t>
          </a:r>
        </a:p>
      </xdr:txBody>
    </xdr:sp>
    <xdr:clientData/>
  </xdr:twoCellAnchor>
  <xdr:twoCellAnchor>
    <xdr:from>
      <xdr:col>12</xdr:col>
      <xdr:colOff>186359</xdr:colOff>
      <xdr:row>15</xdr:row>
      <xdr:rowOff>139975</xdr:rowOff>
    </xdr:from>
    <xdr:to>
      <xdr:col>15</xdr:col>
      <xdr:colOff>468382</xdr:colOff>
      <xdr:row>20</xdr:row>
      <xdr:rowOff>130450</xdr:rowOff>
    </xdr:to>
    <xdr:sp macro="" textlink="">
      <xdr:nvSpPr>
        <xdr:cNvPr id="17" name="角丸四角形 16">
          <a:extLst>
            <a:ext uri="{FF2B5EF4-FFF2-40B4-BE49-F238E27FC236}">
              <a16:creationId xmlns:a16="http://schemas.microsoft.com/office/drawing/2014/main" id="{00000000-0008-0000-0200-000011000000}"/>
            </a:ext>
          </a:extLst>
        </xdr:cNvPr>
        <xdr:cNvSpPr/>
      </xdr:nvSpPr>
      <xdr:spPr>
        <a:xfrm>
          <a:off x="6944968" y="3303932"/>
          <a:ext cx="1971675" cy="942975"/>
        </a:xfrm>
        <a:prstGeom prst="roundRect">
          <a:avLst/>
        </a:prstGeom>
        <a:noFill/>
        <a:ln>
          <a:solidFill>
            <a:schemeClr val="tx1">
              <a:lumMod val="50000"/>
              <a:lumOff val="50000"/>
            </a:schemeClr>
          </a:solidFill>
          <a:prstDash val="sysDot"/>
        </a:ln>
      </xdr:spPr>
      <xdr:style>
        <a:lnRef idx="2">
          <a:schemeClr val="dk1"/>
        </a:lnRef>
        <a:fillRef idx="1">
          <a:schemeClr val="lt1"/>
        </a:fillRef>
        <a:effectRef idx="0">
          <a:schemeClr val="dk1"/>
        </a:effectRef>
        <a:fontRef idx="minor">
          <a:schemeClr val="dk1"/>
        </a:fontRef>
      </xdr:style>
      <xdr:txBody>
        <a:bodyPr vertOverflow="clip" horzOverflow="clip" spcCol="0" rtlCol="0" anchor="ctr"/>
        <a:lstStyle/>
        <a:p>
          <a:pPr lvl="0" algn="l"/>
          <a:r>
            <a:rPr kumimoji="1" lang="ja-JP" altLang="en-US" sz="1100" b="1">
              <a:solidFill>
                <a:srgbClr val="FF0000"/>
              </a:solidFill>
              <a:latin typeface="ＭＳ 明朝" panose="02020609040205080304" pitchFamily="17" charset="-128"/>
              <a:ea typeface="ＭＳ 明朝" panose="02020609040205080304" pitchFamily="17" charset="-128"/>
            </a:rPr>
            <a:t>東京都新宿区○○</a:t>
          </a:r>
          <a:r>
            <a:rPr kumimoji="1" lang="en-US" altLang="ja-JP" sz="1100" b="1">
              <a:solidFill>
                <a:srgbClr val="FF0000"/>
              </a:solidFill>
              <a:latin typeface="ＭＳ 明朝" panose="02020609040205080304" pitchFamily="17" charset="-128"/>
              <a:ea typeface="ＭＳ 明朝" panose="02020609040205080304" pitchFamily="17" charset="-128"/>
            </a:rPr>
            <a:t>1-8-1</a:t>
          </a:r>
        </a:p>
        <a:p>
          <a:pPr lvl="0" algn="l"/>
          <a:r>
            <a:rPr kumimoji="1" lang="ja-JP" altLang="en-US" sz="1100" b="1">
              <a:solidFill>
                <a:srgbClr val="FF0000"/>
              </a:solidFill>
              <a:latin typeface="ＭＳ 明朝" panose="02020609040205080304" pitchFamily="17" charset="-128"/>
              <a:ea typeface="ＭＳ 明朝" panose="02020609040205080304" pitchFamily="17" charset="-128"/>
            </a:rPr>
            <a:t>社会福祉法人 東京介護</a:t>
          </a:r>
          <a:endParaRPr kumimoji="1" lang="en-US" altLang="ja-JP" sz="1100" b="1">
            <a:solidFill>
              <a:srgbClr val="FF0000"/>
            </a:solidFill>
            <a:latin typeface="ＭＳ 明朝" panose="02020609040205080304" pitchFamily="17" charset="-128"/>
            <a:ea typeface="ＭＳ 明朝" panose="02020609040205080304" pitchFamily="17" charset="-128"/>
          </a:endParaRPr>
        </a:p>
        <a:p>
          <a:pPr lvl="0" algn="l"/>
          <a:r>
            <a:rPr kumimoji="1" lang="ja-JP" altLang="en-US" sz="1100" b="1">
              <a:solidFill>
                <a:srgbClr val="FF0000"/>
              </a:solidFill>
              <a:latin typeface="ＭＳ 明朝" panose="02020609040205080304" pitchFamily="17" charset="-128"/>
              <a:ea typeface="ＭＳ 明朝" panose="02020609040205080304" pitchFamily="17" charset="-128"/>
            </a:rPr>
            <a:t>　理事長　福 祉 一 郎</a:t>
          </a:r>
          <a:endParaRPr kumimoji="1" lang="en-US" altLang="ja-JP" sz="1100" b="1">
            <a:solidFill>
              <a:srgbClr val="FF0000"/>
            </a:solidFill>
            <a:latin typeface="ＭＳ 明朝" panose="02020609040205080304" pitchFamily="17" charset="-128"/>
            <a:ea typeface="ＭＳ 明朝" panose="02020609040205080304" pitchFamily="17"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10</xdr:col>
      <xdr:colOff>28575</xdr:colOff>
      <xdr:row>16</xdr:row>
      <xdr:rowOff>161925</xdr:rowOff>
    </xdr:from>
    <xdr:to>
      <xdr:col>11</xdr:col>
      <xdr:colOff>171450</xdr:colOff>
      <xdr:row>19</xdr:row>
      <xdr:rowOff>76200</xdr:rowOff>
    </xdr:to>
    <xdr:sp macro="" textlink="">
      <xdr:nvSpPr>
        <xdr:cNvPr id="2" name="左矢印 12">
          <a:extLst>
            <a:ext uri="{FF2B5EF4-FFF2-40B4-BE49-F238E27FC236}">
              <a16:creationId xmlns:a16="http://schemas.microsoft.com/office/drawing/2014/main" id="{00000000-0008-0000-0300-000002000000}"/>
            </a:ext>
          </a:extLst>
        </xdr:cNvPr>
        <xdr:cNvSpPr>
          <a:spLocks noChangeArrowheads="1"/>
        </xdr:cNvSpPr>
      </xdr:nvSpPr>
      <xdr:spPr bwMode="auto">
        <a:xfrm>
          <a:off x="7315200" y="3200400"/>
          <a:ext cx="828675" cy="485775"/>
        </a:xfrm>
        <a:prstGeom prst="leftArrow">
          <a:avLst>
            <a:gd name="adj1" fmla="val 50000"/>
            <a:gd name="adj2" fmla="val 49881"/>
          </a:avLst>
        </a:prstGeom>
        <a:solidFill>
          <a:srgbClr val="4F81BD"/>
        </a:solidFill>
        <a:ln w="25400" algn="ctr">
          <a:solidFill>
            <a:srgbClr val="385D8A"/>
          </a:solidFill>
          <a:miter lim="800000"/>
          <a:headEnd/>
          <a:tailEnd/>
        </a:ln>
      </xdr:spPr>
    </xdr:sp>
    <xdr:clientData/>
  </xdr:twoCellAnchor>
  <xdr:twoCellAnchor>
    <xdr:from>
      <xdr:col>11</xdr:col>
      <xdr:colOff>323850</xdr:colOff>
      <xdr:row>15</xdr:row>
      <xdr:rowOff>0</xdr:rowOff>
    </xdr:from>
    <xdr:to>
      <xdr:col>16</xdr:col>
      <xdr:colOff>619125</xdr:colOff>
      <xdr:row>21</xdr:row>
      <xdr:rowOff>57150</xdr:rowOff>
    </xdr:to>
    <xdr:sp macro="" textlink="">
      <xdr:nvSpPr>
        <xdr:cNvPr id="3" name="角丸四角形 2">
          <a:extLst>
            <a:ext uri="{FF2B5EF4-FFF2-40B4-BE49-F238E27FC236}">
              <a16:creationId xmlns:a16="http://schemas.microsoft.com/office/drawing/2014/main" id="{00000000-0008-0000-0300-000003000000}"/>
            </a:ext>
          </a:extLst>
        </xdr:cNvPr>
        <xdr:cNvSpPr/>
      </xdr:nvSpPr>
      <xdr:spPr>
        <a:xfrm>
          <a:off x="8296275" y="2847975"/>
          <a:ext cx="3724275" cy="120015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最初の職歴から今後の予定に至るまでを記載してください。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また、兼務がある場合は兼務内容も記載してください。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11</xdr:col>
      <xdr:colOff>295275</xdr:colOff>
      <xdr:row>30</xdr:row>
      <xdr:rowOff>76200</xdr:rowOff>
    </xdr:from>
    <xdr:to>
      <xdr:col>16</xdr:col>
      <xdr:colOff>552450</xdr:colOff>
      <xdr:row>34</xdr:row>
      <xdr:rowOff>142875</xdr:rowOff>
    </xdr:to>
    <xdr:sp macro="" textlink="">
      <xdr:nvSpPr>
        <xdr:cNvPr id="4" name="角丸四角形 3">
          <a:extLst>
            <a:ext uri="{FF2B5EF4-FFF2-40B4-BE49-F238E27FC236}">
              <a16:creationId xmlns:a16="http://schemas.microsoft.com/office/drawing/2014/main" id="{00000000-0008-0000-0300-000004000000}"/>
            </a:ext>
          </a:extLst>
        </xdr:cNvPr>
        <xdr:cNvSpPr/>
      </xdr:nvSpPr>
      <xdr:spPr>
        <a:xfrm>
          <a:off x="8267700" y="5781675"/>
          <a:ext cx="3686175" cy="8286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有資格者の場合、資格証の資格取得年月日と同じであるか確認してください。</a:t>
          </a:r>
        </a:p>
      </xdr:txBody>
    </xdr:sp>
    <xdr:clientData/>
  </xdr:twoCellAnchor>
  <xdr:twoCellAnchor>
    <xdr:from>
      <xdr:col>9</xdr:col>
      <xdr:colOff>666750</xdr:colOff>
      <xdr:row>31</xdr:row>
      <xdr:rowOff>38100</xdr:rowOff>
    </xdr:from>
    <xdr:to>
      <xdr:col>11</xdr:col>
      <xdr:colOff>123825</xdr:colOff>
      <xdr:row>33</xdr:row>
      <xdr:rowOff>142875</xdr:rowOff>
    </xdr:to>
    <xdr:sp macro="" textlink="">
      <xdr:nvSpPr>
        <xdr:cNvPr id="5" name="左矢印 15">
          <a:extLst>
            <a:ext uri="{FF2B5EF4-FFF2-40B4-BE49-F238E27FC236}">
              <a16:creationId xmlns:a16="http://schemas.microsoft.com/office/drawing/2014/main" id="{00000000-0008-0000-0300-000005000000}"/>
            </a:ext>
          </a:extLst>
        </xdr:cNvPr>
        <xdr:cNvSpPr>
          <a:spLocks noChangeArrowheads="1"/>
        </xdr:cNvSpPr>
      </xdr:nvSpPr>
      <xdr:spPr bwMode="auto">
        <a:xfrm>
          <a:off x="7267575" y="5934075"/>
          <a:ext cx="828675" cy="485775"/>
        </a:xfrm>
        <a:prstGeom prst="leftArrow">
          <a:avLst>
            <a:gd name="adj1" fmla="val 50000"/>
            <a:gd name="adj2" fmla="val 51058"/>
          </a:avLst>
        </a:prstGeom>
        <a:solidFill>
          <a:srgbClr val="4F81BD"/>
        </a:solidFill>
        <a:ln w="25400" algn="ctr">
          <a:solidFill>
            <a:srgbClr val="385D8A"/>
          </a:solidFill>
          <a:miter lim="800000"/>
          <a:headEnd/>
          <a:tailEnd/>
        </a:ln>
      </xdr:spPr>
    </xdr:sp>
    <xdr:clientData/>
  </xdr:twoCellAnchor>
  <xdr:twoCellAnchor>
    <xdr:from>
      <xdr:col>9</xdr:col>
      <xdr:colOff>628650</xdr:colOff>
      <xdr:row>0</xdr:row>
      <xdr:rowOff>114300</xdr:rowOff>
    </xdr:from>
    <xdr:to>
      <xdr:col>11</xdr:col>
      <xdr:colOff>85725</xdr:colOff>
      <xdr:row>2</xdr:row>
      <xdr:rowOff>161925</xdr:rowOff>
    </xdr:to>
    <xdr:sp macro="" textlink="">
      <xdr:nvSpPr>
        <xdr:cNvPr id="6" name="左矢印 16">
          <a:extLst>
            <a:ext uri="{FF2B5EF4-FFF2-40B4-BE49-F238E27FC236}">
              <a16:creationId xmlns:a16="http://schemas.microsoft.com/office/drawing/2014/main" id="{00000000-0008-0000-0300-000006000000}"/>
            </a:ext>
          </a:extLst>
        </xdr:cNvPr>
        <xdr:cNvSpPr>
          <a:spLocks noChangeArrowheads="1"/>
        </xdr:cNvSpPr>
      </xdr:nvSpPr>
      <xdr:spPr bwMode="auto">
        <a:xfrm>
          <a:off x="7229475" y="114300"/>
          <a:ext cx="828675" cy="438150"/>
        </a:xfrm>
        <a:prstGeom prst="leftArrow">
          <a:avLst>
            <a:gd name="adj1" fmla="val 50000"/>
            <a:gd name="adj2" fmla="val 59401"/>
          </a:avLst>
        </a:prstGeom>
        <a:solidFill>
          <a:srgbClr val="4F81BD"/>
        </a:solidFill>
        <a:ln w="25400" algn="ctr">
          <a:solidFill>
            <a:srgbClr val="385D8A"/>
          </a:solidFill>
          <a:miter lim="800000"/>
          <a:headEnd/>
          <a:tailEnd/>
        </a:ln>
      </xdr:spPr>
    </xdr:sp>
    <xdr:clientData/>
  </xdr:twoCellAnchor>
  <xdr:twoCellAnchor>
    <xdr:from>
      <xdr:col>11</xdr:col>
      <xdr:colOff>304800</xdr:colOff>
      <xdr:row>0</xdr:row>
      <xdr:rowOff>47624</xdr:rowOff>
    </xdr:from>
    <xdr:to>
      <xdr:col>16</xdr:col>
      <xdr:colOff>647700</xdr:colOff>
      <xdr:row>5</xdr:row>
      <xdr:rowOff>152399</xdr:rowOff>
    </xdr:to>
    <xdr:sp macro="" textlink="">
      <xdr:nvSpPr>
        <xdr:cNvPr id="7" name="角丸四角形 6">
          <a:extLst>
            <a:ext uri="{FF2B5EF4-FFF2-40B4-BE49-F238E27FC236}">
              <a16:creationId xmlns:a16="http://schemas.microsoft.com/office/drawing/2014/main" id="{00000000-0008-0000-0300-000007000000}"/>
            </a:ext>
          </a:extLst>
        </xdr:cNvPr>
        <xdr:cNvSpPr/>
      </xdr:nvSpPr>
      <xdr:spPr>
        <a:xfrm>
          <a:off x="8277225" y="47624"/>
          <a:ext cx="3771900" cy="104775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⇒管理者・サービス管理責任者経歴書</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0</xdr:colOff>
      <xdr:row>14</xdr:row>
      <xdr:rowOff>38100</xdr:rowOff>
    </xdr:from>
    <xdr:to>
      <xdr:col>11</xdr:col>
      <xdr:colOff>142875</xdr:colOff>
      <xdr:row>16</xdr:row>
      <xdr:rowOff>142875</xdr:rowOff>
    </xdr:to>
    <xdr:sp macro="" textlink="">
      <xdr:nvSpPr>
        <xdr:cNvPr id="2" name="左矢印 12">
          <a:extLst>
            <a:ext uri="{FF2B5EF4-FFF2-40B4-BE49-F238E27FC236}">
              <a16:creationId xmlns:a16="http://schemas.microsoft.com/office/drawing/2014/main" id="{00000000-0008-0000-0500-000002000000}"/>
            </a:ext>
          </a:extLst>
        </xdr:cNvPr>
        <xdr:cNvSpPr>
          <a:spLocks noChangeArrowheads="1"/>
        </xdr:cNvSpPr>
      </xdr:nvSpPr>
      <xdr:spPr bwMode="auto">
        <a:xfrm>
          <a:off x="7286625" y="2743200"/>
          <a:ext cx="828675" cy="485775"/>
        </a:xfrm>
        <a:prstGeom prst="leftArrow">
          <a:avLst>
            <a:gd name="adj1" fmla="val 50000"/>
            <a:gd name="adj2" fmla="val 49881"/>
          </a:avLst>
        </a:prstGeom>
        <a:solidFill>
          <a:srgbClr val="4F81BD"/>
        </a:solidFill>
        <a:ln w="25400" algn="ctr">
          <a:solidFill>
            <a:srgbClr val="385D8A"/>
          </a:solidFill>
          <a:miter lim="800000"/>
          <a:headEnd/>
          <a:tailEnd/>
        </a:ln>
      </xdr:spPr>
    </xdr:sp>
    <xdr:clientData/>
  </xdr:twoCellAnchor>
  <xdr:twoCellAnchor>
    <xdr:from>
      <xdr:col>11</xdr:col>
      <xdr:colOff>295275</xdr:colOff>
      <xdr:row>13</xdr:row>
      <xdr:rowOff>19050</xdr:rowOff>
    </xdr:from>
    <xdr:to>
      <xdr:col>16</xdr:col>
      <xdr:colOff>590550</xdr:colOff>
      <xdr:row>18</xdr:row>
      <xdr:rowOff>28575</xdr:rowOff>
    </xdr:to>
    <xdr:sp macro="" textlink="">
      <xdr:nvSpPr>
        <xdr:cNvPr id="3" name="角丸四角形 2">
          <a:extLst>
            <a:ext uri="{FF2B5EF4-FFF2-40B4-BE49-F238E27FC236}">
              <a16:creationId xmlns:a16="http://schemas.microsoft.com/office/drawing/2014/main" id="{00000000-0008-0000-0500-000003000000}"/>
            </a:ext>
          </a:extLst>
        </xdr:cNvPr>
        <xdr:cNvSpPr/>
      </xdr:nvSpPr>
      <xdr:spPr>
        <a:xfrm>
          <a:off x="8267700" y="2533650"/>
          <a:ext cx="3724275" cy="96202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mn-ea"/>
              <a:cs typeface="+mn-cs"/>
            </a:rPr>
            <a:t>最初の職歴から今後の予定に至るまでを記載してください。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mn-ea"/>
              <a:cs typeface="+mn-cs"/>
            </a:rPr>
            <a:t>また、兼務がある場合は兼務内容も記載してください。</a:t>
          </a:r>
          <a:endParaRPr kumimoji="1" lang="en-US" altLang="ja-JP" sz="1100" b="0" i="0" u="none" strike="noStrike" kern="0" cap="none" spc="0" normalizeH="0" baseline="0" noProof="0">
            <a:ln>
              <a:noFill/>
            </a:ln>
            <a:solidFill>
              <a:sysClr val="window" lastClr="FFFFFF"/>
            </a:solidFill>
            <a:effectLst/>
            <a:uLnTx/>
            <a:uFillTx/>
            <a:latin typeface="+mn-lt"/>
            <a:ea typeface="+mn-ea"/>
            <a:cs typeface="+mn-cs"/>
          </a:endParaRPr>
        </a:p>
      </xdr:txBody>
    </xdr:sp>
    <xdr:clientData/>
  </xdr:twoCellAnchor>
  <xdr:twoCellAnchor>
    <xdr:from>
      <xdr:col>11</xdr:col>
      <xdr:colOff>266700</xdr:colOff>
      <xdr:row>27</xdr:row>
      <xdr:rowOff>0</xdr:rowOff>
    </xdr:from>
    <xdr:to>
      <xdr:col>16</xdr:col>
      <xdr:colOff>523875</xdr:colOff>
      <xdr:row>31</xdr:row>
      <xdr:rowOff>66675</xdr:rowOff>
    </xdr:to>
    <xdr:sp macro="" textlink="">
      <xdr:nvSpPr>
        <xdr:cNvPr id="4" name="角丸四角形 3">
          <a:extLst>
            <a:ext uri="{FF2B5EF4-FFF2-40B4-BE49-F238E27FC236}">
              <a16:creationId xmlns:a16="http://schemas.microsoft.com/office/drawing/2014/main" id="{00000000-0008-0000-0500-000004000000}"/>
            </a:ext>
          </a:extLst>
        </xdr:cNvPr>
        <xdr:cNvSpPr/>
      </xdr:nvSpPr>
      <xdr:spPr>
        <a:xfrm>
          <a:off x="8239125" y="5181600"/>
          <a:ext cx="3686175" cy="8286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有資格者の場合、資格証の資格取得年月日と同じであるか確認してください。</a:t>
          </a:r>
        </a:p>
      </xdr:txBody>
    </xdr:sp>
    <xdr:clientData/>
  </xdr:twoCellAnchor>
  <xdr:twoCellAnchor>
    <xdr:from>
      <xdr:col>9</xdr:col>
      <xdr:colOff>285750</xdr:colOff>
      <xdr:row>28</xdr:row>
      <xdr:rowOff>0</xdr:rowOff>
    </xdr:from>
    <xdr:to>
      <xdr:col>11</xdr:col>
      <xdr:colOff>66675</xdr:colOff>
      <xdr:row>30</xdr:row>
      <xdr:rowOff>104775</xdr:rowOff>
    </xdr:to>
    <xdr:sp macro="" textlink="">
      <xdr:nvSpPr>
        <xdr:cNvPr id="5" name="左矢印 15">
          <a:extLst>
            <a:ext uri="{FF2B5EF4-FFF2-40B4-BE49-F238E27FC236}">
              <a16:creationId xmlns:a16="http://schemas.microsoft.com/office/drawing/2014/main" id="{00000000-0008-0000-0500-000005000000}"/>
            </a:ext>
          </a:extLst>
        </xdr:cNvPr>
        <xdr:cNvSpPr>
          <a:spLocks noChangeArrowheads="1"/>
        </xdr:cNvSpPr>
      </xdr:nvSpPr>
      <xdr:spPr bwMode="auto">
        <a:xfrm rot="-160187">
          <a:off x="6886575" y="5372100"/>
          <a:ext cx="1152525" cy="485775"/>
        </a:xfrm>
        <a:prstGeom prst="leftArrow">
          <a:avLst>
            <a:gd name="adj1" fmla="val 50000"/>
            <a:gd name="adj2" fmla="val 49878"/>
          </a:avLst>
        </a:prstGeom>
        <a:solidFill>
          <a:srgbClr val="4F81BD"/>
        </a:solidFill>
        <a:ln w="25400" algn="ctr">
          <a:solidFill>
            <a:srgbClr val="385D8A"/>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424815</xdr:colOff>
      <xdr:row>0</xdr:row>
      <xdr:rowOff>198120</xdr:rowOff>
    </xdr:from>
    <xdr:to>
      <xdr:col>3</xdr:col>
      <xdr:colOff>427300</xdr:colOff>
      <xdr:row>1</xdr:row>
      <xdr:rowOff>245745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1141095" y="198120"/>
          <a:ext cx="985465" cy="329565"/>
        </a:xfrm>
        <a:prstGeom prst="rect">
          <a:avLst/>
        </a:prstGeom>
        <a:solidFill>
          <a:srgbClr xmlns:mc="http://schemas.openxmlformats.org/markup-compatibility/2006" xmlns:a14="http://schemas.microsoft.com/office/drawing/2010/main" val="FFFFFF" mc:Ignorable="a14" a14:legacySpreadsheetColorIndex="65">
            <a:alpha val="0"/>
          </a:srgbClr>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0" anchor="t" upright="1"/>
        <a:lstStyle/>
        <a:p>
          <a:pPr algn="ctr" rtl="0">
            <a:defRPr sz="1000"/>
          </a:pPr>
          <a:r>
            <a:rPr lang="ja-JP" altLang="en-US" sz="1800" b="0" i="0" u="none" strike="noStrike" baseline="0">
              <a:solidFill>
                <a:srgbClr val="000000"/>
              </a:solidFill>
              <a:latin typeface="ＭＳ Ｐゴシック"/>
              <a:ea typeface="ＭＳ Ｐゴシック"/>
            </a:rPr>
            <a:t>記載例</a:t>
          </a:r>
          <a:r>
            <a:rPr lang="ja-JP" altLang="en-US" sz="1000" b="0" i="0" u="none" strike="noStrike" baseline="0">
              <a:solidFill>
                <a:srgbClr val="000000"/>
              </a:solidFill>
              <a:latin typeface="ＭＳ Ｐゴシック"/>
              <a:ea typeface="ＭＳ Ｐゴシック"/>
            </a:rPr>
            <a:t>　　　　　　　　　　　　　　</a:t>
          </a:r>
        </a:p>
      </xdr:txBody>
    </xdr:sp>
    <xdr:clientData/>
  </xdr:twoCellAnchor>
  <xdr:twoCellAnchor>
    <xdr:from>
      <xdr:col>3</xdr:col>
      <xdr:colOff>312420</xdr:colOff>
      <xdr:row>11</xdr:row>
      <xdr:rowOff>121920</xdr:rowOff>
    </xdr:from>
    <xdr:to>
      <xdr:col>10</xdr:col>
      <xdr:colOff>76200</xdr:colOff>
      <xdr:row>19</xdr:row>
      <xdr:rowOff>121920</xdr:rowOff>
    </xdr:to>
    <xdr:sp macro="" textlink="">
      <xdr:nvSpPr>
        <xdr:cNvPr id="8" name="角丸四角形吹き出し 7">
          <a:extLst>
            <a:ext uri="{FF2B5EF4-FFF2-40B4-BE49-F238E27FC236}">
              <a16:creationId xmlns:a16="http://schemas.microsoft.com/office/drawing/2014/main" id="{00000000-0008-0000-0800-000008000000}"/>
            </a:ext>
          </a:extLst>
        </xdr:cNvPr>
        <xdr:cNvSpPr/>
      </xdr:nvSpPr>
      <xdr:spPr>
        <a:xfrm>
          <a:off x="2011680" y="2430780"/>
          <a:ext cx="3611880" cy="1341120"/>
        </a:xfrm>
        <a:prstGeom prst="wedgeRoundRectCallout">
          <a:avLst>
            <a:gd name="adj1" fmla="val -37725"/>
            <a:gd name="adj2" fmla="val -74717"/>
            <a:gd name="adj3" fmla="val 16667"/>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a:solidFill>
                <a:sysClr val="windowText" lastClr="000000"/>
              </a:solidFill>
            </a:rPr>
            <a:t>１　法人の代表者、役員、事業所の管理者についてご記入ください。</a:t>
          </a:r>
          <a:endParaRPr kumimoji="1" lang="en-US" altLang="ja-JP" sz="1400" b="1">
            <a:solidFill>
              <a:sysClr val="windowText" lastClr="000000"/>
            </a:solidFill>
          </a:endParaRPr>
        </a:p>
        <a:p>
          <a:pPr algn="l"/>
          <a:r>
            <a:rPr kumimoji="1" lang="ja-JP" altLang="en-US" sz="1400" b="1">
              <a:solidFill>
                <a:sysClr val="windowText" lastClr="000000"/>
              </a:solidFill>
            </a:rPr>
            <a:t>２　役員名簿と管理者経歴書の情報</a:t>
          </a:r>
          <a:r>
            <a:rPr kumimoji="1" lang="ja-JP" altLang="en-US" sz="1100" b="1">
              <a:solidFill>
                <a:sysClr val="windowText" lastClr="000000"/>
              </a:solidFill>
            </a:rPr>
            <a:t>（住所、電話番号等）</a:t>
          </a:r>
          <a:r>
            <a:rPr kumimoji="1" lang="ja-JP" altLang="en-US" sz="1400" b="1">
              <a:solidFill>
                <a:sysClr val="windowText" lastClr="000000"/>
              </a:solidFill>
            </a:rPr>
            <a:t>は、同一のものをご記入ください。</a:t>
          </a:r>
          <a:endParaRPr kumimoji="1" lang="en-US" altLang="ja-JP" sz="1400" b="1">
            <a:solidFill>
              <a:sysClr val="windowText" lastClr="000000"/>
            </a:solidFill>
          </a:endParaRPr>
        </a:p>
        <a:p>
          <a:pPr algn="l"/>
          <a:r>
            <a:rPr kumimoji="1" lang="en-US" altLang="ja-JP" sz="1100" b="1">
              <a:solidFill>
                <a:sysClr val="windowText" lastClr="000000"/>
              </a:solidFill>
            </a:rPr>
            <a:t>※</a:t>
          </a:r>
          <a:r>
            <a:rPr kumimoji="1" lang="ja-JP" altLang="en-US" sz="1100" b="1">
              <a:solidFill>
                <a:sysClr val="windowText" lastClr="000000"/>
              </a:solidFill>
            </a:rPr>
            <a:t>自宅</a:t>
          </a:r>
          <a:r>
            <a:rPr kumimoji="1" lang="en-US" altLang="ja-JP" sz="1100" b="1">
              <a:solidFill>
                <a:sysClr val="windowText" lastClr="000000"/>
              </a:solidFill>
            </a:rPr>
            <a:t>tel</a:t>
          </a:r>
          <a:r>
            <a:rPr kumimoji="1" lang="ja-JP" altLang="en-US" sz="1100" b="1">
              <a:solidFill>
                <a:sysClr val="windowText" lastClr="000000"/>
              </a:solidFill>
            </a:rPr>
            <a:t>が無い場合、携帯電話番号をご記入ください。</a:t>
          </a:r>
          <a:endParaRPr kumimoji="1" lang="en-US" altLang="ja-JP" sz="1100" b="1">
            <a:solidFill>
              <a:sysClr val="windowText" lastClr="000000"/>
            </a:solidFill>
          </a:endParaRPr>
        </a:p>
      </xdr:txBody>
    </xdr:sp>
    <xdr:clientData/>
  </xdr:twoCellAnchor>
  <xdr:twoCellAnchor>
    <xdr:from>
      <xdr:col>3</xdr:col>
      <xdr:colOff>312420</xdr:colOff>
      <xdr:row>11</xdr:row>
      <xdr:rowOff>121920</xdr:rowOff>
    </xdr:from>
    <xdr:to>
      <xdr:col>10</xdr:col>
      <xdr:colOff>76200</xdr:colOff>
      <xdr:row>19</xdr:row>
      <xdr:rowOff>121920</xdr:rowOff>
    </xdr:to>
    <xdr:sp macro="" textlink="">
      <xdr:nvSpPr>
        <xdr:cNvPr id="9" name="角丸四角形吹き出し 8">
          <a:extLst>
            <a:ext uri="{FF2B5EF4-FFF2-40B4-BE49-F238E27FC236}">
              <a16:creationId xmlns:a16="http://schemas.microsoft.com/office/drawing/2014/main" id="{00000000-0008-0000-0800-000009000000}"/>
            </a:ext>
          </a:extLst>
        </xdr:cNvPr>
        <xdr:cNvSpPr/>
      </xdr:nvSpPr>
      <xdr:spPr>
        <a:xfrm>
          <a:off x="2011680" y="2430780"/>
          <a:ext cx="3611880" cy="1341120"/>
        </a:xfrm>
        <a:prstGeom prst="wedgeRoundRectCallout">
          <a:avLst>
            <a:gd name="adj1" fmla="val -37725"/>
            <a:gd name="adj2" fmla="val -74717"/>
            <a:gd name="adj3" fmla="val 16667"/>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a:solidFill>
                <a:sysClr val="windowText" lastClr="000000"/>
              </a:solidFill>
            </a:rPr>
            <a:t>１　法人の代表者、役員、事業所の管理者についてご記入ください。</a:t>
          </a:r>
          <a:endParaRPr kumimoji="1" lang="en-US" altLang="ja-JP" sz="1400" b="1">
            <a:solidFill>
              <a:sysClr val="windowText" lastClr="000000"/>
            </a:solidFill>
          </a:endParaRPr>
        </a:p>
        <a:p>
          <a:pPr algn="l"/>
          <a:r>
            <a:rPr kumimoji="1" lang="ja-JP" altLang="en-US" sz="1400" b="1">
              <a:solidFill>
                <a:sysClr val="windowText" lastClr="000000"/>
              </a:solidFill>
            </a:rPr>
            <a:t>２　役員名簿と管理者経歴書の情報</a:t>
          </a:r>
          <a:r>
            <a:rPr kumimoji="1" lang="ja-JP" altLang="en-US" sz="1100" b="1">
              <a:solidFill>
                <a:sysClr val="windowText" lastClr="000000"/>
              </a:solidFill>
            </a:rPr>
            <a:t>（住所、電話番号等）</a:t>
          </a:r>
          <a:r>
            <a:rPr kumimoji="1" lang="ja-JP" altLang="en-US" sz="1400" b="1">
              <a:solidFill>
                <a:sysClr val="windowText" lastClr="000000"/>
              </a:solidFill>
            </a:rPr>
            <a:t>は、同一のものをご記入ください。</a:t>
          </a:r>
          <a:endParaRPr kumimoji="1" lang="en-US" altLang="ja-JP" sz="1100" b="1">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229132</xdr:colOff>
      <xdr:row>0</xdr:row>
      <xdr:rowOff>57150</xdr:rowOff>
    </xdr:from>
    <xdr:to>
      <xdr:col>36</xdr:col>
      <xdr:colOff>143759</xdr:colOff>
      <xdr:row>2</xdr:row>
      <xdr:rowOff>32027</xdr:rowOff>
    </xdr:to>
    <xdr:sp macro="" textlink="">
      <xdr:nvSpPr>
        <xdr:cNvPr id="2" name="AutoShape 1">
          <a:extLst>
            <a:ext uri="{FF2B5EF4-FFF2-40B4-BE49-F238E27FC236}">
              <a16:creationId xmlns:a16="http://schemas.microsoft.com/office/drawing/2014/main" id="{10B90E32-4788-49C1-8D69-B65863FF2566}"/>
            </a:ext>
          </a:extLst>
        </xdr:cNvPr>
        <xdr:cNvSpPr>
          <a:spLocks noChangeArrowheads="1"/>
        </xdr:cNvSpPr>
      </xdr:nvSpPr>
      <xdr:spPr bwMode="auto">
        <a:xfrm>
          <a:off x="1419757" y="57150"/>
          <a:ext cx="8449027" cy="508277"/>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22860" rIns="36576" bIns="22860" anchor="ctr" upright="1"/>
        <a:lstStyle/>
        <a:p>
          <a:pPr algn="ctr" rtl="0">
            <a:defRPr sz="1000"/>
          </a:pPr>
          <a:r>
            <a:rPr lang="ja-JP" altLang="en-US" sz="1800" b="1" i="0" u="none" strike="noStrike" baseline="0">
              <a:solidFill>
                <a:srgbClr val="000000"/>
              </a:solidFill>
              <a:latin typeface="ＭＳ Ｐゴシック"/>
              <a:ea typeface="ＭＳ Ｐゴシック"/>
            </a:rPr>
            <a:t>職員配置状況確認調査票（人員配置体制加算）　</a:t>
          </a:r>
        </a:p>
      </xdr:txBody>
    </xdr:sp>
    <xdr:clientData/>
  </xdr:twoCellAnchor>
  <xdr:twoCellAnchor>
    <xdr:from>
      <xdr:col>1</xdr:col>
      <xdr:colOff>31171</xdr:colOff>
      <xdr:row>92</xdr:row>
      <xdr:rowOff>199224</xdr:rowOff>
    </xdr:from>
    <xdr:to>
      <xdr:col>66</xdr:col>
      <xdr:colOff>129887</xdr:colOff>
      <xdr:row>100</xdr:row>
      <xdr:rowOff>76200</xdr:rowOff>
    </xdr:to>
    <xdr:sp macro="" textlink="">
      <xdr:nvSpPr>
        <xdr:cNvPr id="3" name="角丸四角形 2">
          <a:extLst>
            <a:ext uri="{FF2B5EF4-FFF2-40B4-BE49-F238E27FC236}">
              <a16:creationId xmlns:a16="http://schemas.microsoft.com/office/drawing/2014/main" id="{2470397F-CBA3-407F-B1C2-509E08040CE0}"/>
            </a:ext>
          </a:extLst>
        </xdr:cNvPr>
        <xdr:cNvSpPr/>
      </xdr:nvSpPr>
      <xdr:spPr>
        <a:xfrm>
          <a:off x="316921" y="24868974"/>
          <a:ext cx="17510416" cy="2010576"/>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b="0">
              <a:solidFill>
                <a:schemeClr val="tx1"/>
              </a:solidFill>
              <a:latin typeface="ＭＳ ゴシック" panose="020B0609070205080204" pitchFamily="49" charset="-128"/>
              <a:ea typeface="ＭＳ ゴシック" panose="020B0609070205080204" pitchFamily="49" charset="-128"/>
            </a:rPr>
            <a:t>手順１　サービス類型を選択　　　　→</a:t>
          </a:r>
          <a:r>
            <a:rPr kumimoji="1" lang="ja-JP" altLang="en-US" sz="1200" b="0" u="sng">
              <a:solidFill>
                <a:schemeClr val="tx1"/>
              </a:solidFill>
              <a:latin typeface="ＭＳ ゴシック" panose="020B0609070205080204" pitchFamily="49" charset="-128"/>
              <a:ea typeface="ＭＳ ゴシック" panose="020B0609070205080204" pitchFamily="49" charset="-128"/>
            </a:rPr>
            <a:t>１　サービス類型</a:t>
          </a:r>
          <a:endParaRPr kumimoji="1" lang="en-US" altLang="ja-JP" sz="1200" b="0" u="sng">
            <a:solidFill>
              <a:schemeClr val="tx1"/>
            </a:solidFill>
            <a:latin typeface="ＭＳ ゴシック" panose="020B0609070205080204" pitchFamily="49" charset="-128"/>
            <a:ea typeface="ＭＳ ゴシック" panose="020B0609070205080204" pitchFamily="49" charset="-128"/>
          </a:endParaRPr>
        </a:p>
        <a:p>
          <a:pPr algn="l"/>
          <a:r>
            <a:rPr kumimoji="1" lang="ja-JP" altLang="ja-JP" sz="1200" b="0">
              <a:solidFill>
                <a:schemeClr val="tx1"/>
              </a:solidFill>
              <a:effectLst/>
              <a:latin typeface="ＭＳ ゴシック" panose="020B0609070205080204" pitchFamily="49" charset="-128"/>
              <a:ea typeface="ＭＳ ゴシック" panose="020B0609070205080204" pitchFamily="49" charset="-128"/>
              <a:cs typeface="+mn-cs"/>
            </a:rPr>
            <a:t>手順</a:t>
          </a:r>
          <a:r>
            <a:rPr kumimoji="1" lang="ja-JP" altLang="en-US" sz="1200" b="0">
              <a:solidFill>
                <a:schemeClr val="tx1"/>
              </a:solidFill>
              <a:effectLst/>
              <a:latin typeface="ＭＳ ゴシック" panose="020B0609070205080204" pitchFamily="49" charset="-128"/>
              <a:ea typeface="ＭＳ ゴシック" panose="020B0609070205080204" pitchFamily="49" charset="-128"/>
              <a:cs typeface="+mn-cs"/>
            </a:rPr>
            <a:t>２　運営状況を選択　　　　　　→</a:t>
          </a:r>
          <a:r>
            <a:rPr kumimoji="1" lang="ja-JP" altLang="en-US" sz="1200" b="0" u="sng">
              <a:solidFill>
                <a:schemeClr val="tx1"/>
              </a:solidFill>
              <a:effectLst/>
              <a:latin typeface="ＭＳ ゴシック" panose="020B0609070205080204" pitchFamily="49" charset="-128"/>
              <a:ea typeface="ＭＳ ゴシック" panose="020B0609070205080204" pitchFamily="49" charset="-128"/>
              <a:cs typeface="+mn-cs"/>
            </a:rPr>
            <a:t>２　運営状況</a:t>
          </a:r>
          <a:endParaRPr kumimoji="1" lang="en-US" altLang="ja-JP" sz="1200" b="0" u="sng">
            <a:solidFill>
              <a:schemeClr val="tx1"/>
            </a:solidFill>
            <a:effectLst/>
            <a:latin typeface="ＭＳ ゴシック" panose="020B0609070205080204" pitchFamily="49" charset="-128"/>
            <a:ea typeface="ＭＳ ゴシック" panose="020B0609070205080204" pitchFamily="49" charset="-128"/>
            <a:cs typeface="+mn-cs"/>
          </a:endParaRPr>
        </a:p>
        <a:p>
          <a:pPr algn="l"/>
          <a:r>
            <a:rPr kumimoji="1" lang="ja-JP" altLang="en-US" sz="1200" b="0">
              <a:solidFill>
                <a:schemeClr val="tx1"/>
              </a:solidFill>
              <a:effectLst/>
              <a:latin typeface="ＭＳ ゴシック" panose="020B0609070205080204" pitchFamily="49" charset="-128"/>
              <a:ea typeface="ＭＳ ゴシック" panose="020B0609070205080204" pitchFamily="49" charset="-128"/>
              <a:cs typeface="+mn-cs"/>
            </a:rPr>
            <a:t>手順３　</a:t>
          </a:r>
          <a:r>
            <a:rPr kumimoji="1" lang="ja-JP" altLang="en-US" sz="1200" b="0">
              <a:solidFill>
                <a:schemeClr val="tx1"/>
              </a:solidFill>
              <a:latin typeface="ＭＳ ゴシック" panose="020B0609070205080204" pitchFamily="49" charset="-128"/>
              <a:ea typeface="ＭＳ ゴシック" panose="020B0609070205080204" pitchFamily="49" charset="-128"/>
            </a:rPr>
            <a:t>対象となる利用者数を算出　→</a:t>
          </a:r>
          <a:r>
            <a:rPr kumimoji="1" lang="ja-JP" altLang="en-US" sz="1200" b="0" u="sng">
              <a:solidFill>
                <a:schemeClr val="tx1"/>
              </a:solidFill>
              <a:latin typeface="ＭＳ ゴシック" panose="020B0609070205080204" pitchFamily="49" charset="-128"/>
              <a:ea typeface="ＭＳ ゴシック" panose="020B0609070205080204" pitchFamily="49" charset="-128"/>
            </a:rPr>
            <a:t>３　利用者数</a:t>
          </a:r>
          <a:endParaRPr kumimoji="1" lang="en-US" altLang="ja-JP" sz="1200" b="0" u="sng">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b="0">
              <a:solidFill>
                <a:schemeClr val="tx1"/>
              </a:solidFill>
              <a:latin typeface="ＭＳ ゴシック" panose="020B0609070205080204" pitchFamily="49" charset="-128"/>
              <a:ea typeface="ＭＳ ゴシック" panose="020B0609070205080204" pitchFamily="49" charset="-128"/>
            </a:rPr>
            <a:t>・「２　運営状況</a:t>
          </a:r>
          <a:r>
            <a:rPr kumimoji="1" lang="ja-JP" altLang="ja-JP" sz="1200" b="0">
              <a:solidFill>
                <a:schemeClr val="tx1"/>
              </a:solidFill>
              <a:effectLst/>
              <a:latin typeface="ＭＳ ゴシック" panose="020B0609070205080204" pitchFamily="49" charset="-128"/>
              <a:ea typeface="ＭＳ ゴシック" panose="020B0609070205080204" pitchFamily="49" charset="-128"/>
              <a:cs typeface="+mn-cs"/>
            </a:rPr>
            <a:t>」</a:t>
          </a:r>
          <a:r>
            <a:rPr kumimoji="1" lang="ja-JP" altLang="en-US" sz="1200" b="0">
              <a:solidFill>
                <a:schemeClr val="tx1"/>
              </a:solidFill>
              <a:effectLst/>
              <a:latin typeface="ＭＳ ゴシック" panose="020B0609070205080204" pitchFamily="49" charset="-128"/>
              <a:ea typeface="ＭＳ ゴシック" panose="020B0609070205080204" pitchFamily="49" charset="-128"/>
              <a:cs typeface="+mn-cs"/>
            </a:rPr>
            <a:t>で①を選択した場合</a:t>
          </a:r>
          <a:r>
            <a:rPr kumimoji="1" lang="ja-JP" altLang="en-US" sz="1200" b="0">
              <a:solidFill>
                <a:schemeClr val="tx1"/>
              </a:solidFill>
              <a:latin typeface="ＭＳ ゴシック" panose="020B0609070205080204" pitchFamily="49" charset="-128"/>
              <a:ea typeface="ＭＳ ゴシック" panose="020B0609070205080204" pitchFamily="49" charset="-128"/>
            </a:rPr>
            <a:t>は、３に各々の推定数を記載する。</a:t>
          </a:r>
          <a:endParaRPr kumimoji="1" lang="en-US" altLang="ja-JP" sz="1200" b="0">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b="0">
              <a:solidFill>
                <a:schemeClr val="tx1"/>
              </a:solidFill>
              <a:latin typeface="ＭＳ ゴシック" panose="020B0609070205080204" pitchFamily="49" charset="-128"/>
              <a:ea typeface="ＭＳ ゴシック" panose="020B0609070205080204" pitchFamily="49" charset="-128"/>
            </a:rPr>
            <a:t>・</a:t>
          </a:r>
          <a:r>
            <a:rPr kumimoji="1" lang="ja-JP" altLang="ja-JP" sz="1200" b="0">
              <a:solidFill>
                <a:schemeClr val="tx1"/>
              </a:solidFill>
              <a:effectLst/>
              <a:latin typeface="ＭＳ ゴシック" panose="020B0609070205080204" pitchFamily="49" charset="-128"/>
              <a:ea typeface="ＭＳ ゴシック" panose="020B0609070205080204" pitchFamily="49" charset="-128"/>
              <a:cs typeface="+mn-cs"/>
            </a:rPr>
            <a:t>「２　運営状況」で</a:t>
          </a:r>
          <a:r>
            <a:rPr kumimoji="1" lang="ja-JP" altLang="en-US" sz="1200" b="0">
              <a:solidFill>
                <a:schemeClr val="tx1"/>
              </a:solidFill>
              <a:effectLst/>
              <a:latin typeface="ＭＳ ゴシック" panose="020B0609070205080204" pitchFamily="49" charset="-128"/>
              <a:ea typeface="ＭＳ ゴシック" panose="020B0609070205080204" pitchFamily="49" charset="-128"/>
              <a:cs typeface="+mn-cs"/>
            </a:rPr>
            <a:t>②③</a:t>
          </a:r>
          <a:r>
            <a:rPr kumimoji="1" lang="ja-JP" altLang="ja-JP" sz="1200" b="0">
              <a:solidFill>
                <a:schemeClr val="tx1"/>
              </a:solidFill>
              <a:effectLst/>
              <a:latin typeface="ＭＳ ゴシック" panose="020B0609070205080204" pitchFamily="49" charset="-128"/>
              <a:ea typeface="ＭＳ ゴシック" panose="020B0609070205080204" pitchFamily="49" charset="-128"/>
              <a:cs typeface="+mn-cs"/>
            </a:rPr>
            <a:t>を選択した場合は、</a:t>
          </a:r>
          <a:r>
            <a:rPr kumimoji="1" lang="ja-JP" altLang="en-US" sz="1200" b="0">
              <a:solidFill>
                <a:schemeClr val="tx1"/>
              </a:solidFill>
              <a:latin typeface="ＭＳ ゴシック" panose="020B0609070205080204" pitchFamily="49" charset="-128"/>
              <a:ea typeface="ＭＳ ゴシック" panose="020B0609070205080204" pitchFamily="49" charset="-128"/>
            </a:rPr>
            <a:t>別紙参考表の計算式で算出された値を転記する。</a:t>
          </a:r>
          <a:endParaRPr kumimoji="1" lang="en-US" altLang="ja-JP" sz="1200" b="0">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b="0">
              <a:solidFill>
                <a:schemeClr val="tx1"/>
              </a:solidFill>
              <a:latin typeface="ＭＳ ゴシック" panose="020B0609070205080204" pitchFamily="49" charset="-128"/>
              <a:ea typeface="ＭＳ ゴシック" panose="020B0609070205080204" pitchFamily="49" charset="-128"/>
            </a:rPr>
            <a:t>手順４　基準上置くべき従業者数が表示される　→</a:t>
          </a:r>
          <a:r>
            <a:rPr kumimoji="1" lang="ja-JP" altLang="en-US" sz="1200" b="0" u="sng">
              <a:solidFill>
                <a:schemeClr val="tx1"/>
              </a:solidFill>
              <a:latin typeface="ＭＳ ゴシック" panose="020B0609070205080204" pitchFamily="49" charset="-128"/>
              <a:ea typeface="ＭＳ ゴシック" panose="020B0609070205080204" pitchFamily="49" charset="-128"/>
            </a:rPr>
            <a:t>４　基準上置くべき従業者数</a:t>
          </a:r>
        </a:p>
        <a:p>
          <a:pPr algn="l"/>
          <a:r>
            <a:rPr kumimoji="1" lang="ja-JP" altLang="en-US" sz="1200" b="0">
              <a:solidFill>
                <a:schemeClr val="tx1"/>
              </a:solidFill>
              <a:latin typeface="ＭＳ ゴシック" panose="020B0609070205080204" pitchFamily="49" charset="-128"/>
              <a:ea typeface="ＭＳ ゴシック" panose="020B0609070205080204" pitchFamily="49" charset="-128"/>
            </a:rPr>
            <a:t>手順５　「従業者の勤務体制一覧表</a:t>
          </a:r>
          <a:r>
            <a:rPr kumimoji="1" lang="ja-JP" altLang="ja-JP" sz="1200" b="0">
              <a:solidFill>
                <a:schemeClr val="tx1"/>
              </a:solidFill>
              <a:effectLst/>
              <a:latin typeface="ＭＳ ゴシック" panose="020B0609070205080204" pitchFamily="49" charset="-128"/>
              <a:ea typeface="ＭＳ ゴシック" panose="020B0609070205080204" pitchFamily="49" charset="-128"/>
              <a:cs typeface="+mn-cs"/>
            </a:rPr>
            <a:t>」</a:t>
          </a:r>
          <a:r>
            <a:rPr kumimoji="1" lang="ja-JP" altLang="en-US" sz="1200" b="0">
              <a:solidFill>
                <a:schemeClr val="tx1"/>
              </a:solidFill>
              <a:latin typeface="ＭＳ ゴシック" panose="020B0609070205080204" pitchFamily="49" charset="-128"/>
              <a:ea typeface="ＭＳ ゴシック" panose="020B0609070205080204" pitchFamily="49" charset="-128"/>
            </a:rPr>
            <a:t>を記載する。</a:t>
          </a:r>
          <a:endParaRPr kumimoji="1" lang="en-US" altLang="ja-JP" sz="1400" b="0">
            <a:solidFill>
              <a:schemeClr val="tx1"/>
            </a:solidFill>
            <a:latin typeface="ＭＳ ゴシック" panose="020B0609070205080204" pitchFamily="49" charset="-128"/>
            <a:ea typeface="ＭＳ ゴシック" panose="020B0609070205080204" pitchFamily="49" charset="-128"/>
          </a:endParaRPr>
        </a:p>
        <a:p>
          <a:pPr algn="l"/>
          <a:r>
            <a:rPr kumimoji="1" lang="ja-JP" altLang="ja-JP" sz="1200" b="0">
              <a:solidFill>
                <a:schemeClr val="tx1"/>
              </a:solidFill>
              <a:effectLst/>
              <a:latin typeface="ＭＳ ゴシック" panose="020B0609070205080204" pitchFamily="49" charset="-128"/>
              <a:ea typeface="ＭＳ ゴシック" panose="020B0609070205080204" pitchFamily="49" charset="-128"/>
              <a:cs typeface="+mn-cs"/>
            </a:rPr>
            <a:t>手順</a:t>
          </a:r>
          <a:r>
            <a:rPr kumimoji="1" lang="ja-JP" altLang="en-US" sz="1200" b="0">
              <a:solidFill>
                <a:schemeClr val="tx1"/>
              </a:solidFill>
              <a:effectLst/>
              <a:latin typeface="ＭＳ ゴシック" panose="020B0609070205080204" pitchFamily="49" charset="-128"/>
              <a:ea typeface="ＭＳ ゴシック" panose="020B0609070205080204" pitchFamily="49" charset="-128"/>
              <a:cs typeface="+mn-cs"/>
            </a:rPr>
            <a:t>６　「７　人員配置体制加算の算定における必要加配数」が可であれば、人員配置体制加算を届出できる。</a:t>
          </a:r>
          <a:endParaRPr kumimoji="1" lang="en-US" altLang="ja-JP" sz="1400" b="0">
            <a:solidFill>
              <a:schemeClr val="tx1"/>
            </a:solidFill>
            <a:latin typeface="ＭＳ ゴシック" panose="020B0609070205080204" pitchFamily="49" charset="-128"/>
            <a:ea typeface="ＭＳ ゴシック" panose="020B0609070205080204" pitchFamily="49" charset="-128"/>
          </a:endParaRPr>
        </a:p>
        <a:p>
          <a:pPr algn="l"/>
          <a:endParaRPr kumimoji="1" lang="en-US" altLang="ja-JP" sz="1400" b="0">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38</xdr:col>
      <xdr:colOff>8333</xdr:colOff>
      <xdr:row>9</xdr:row>
      <xdr:rowOff>59889</xdr:rowOff>
    </xdr:from>
    <xdr:to>
      <xdr:col>39</xdr:col>
      <xdr:colOff>90963</xdr:colOff>
      <xdr:row>10</xdr:row>
      <xdr:rowOff>162309</xdr:rowOff>
    </xdr:to>
    <xdr:sp macro="" textlink="">
      <xdr:nvSpPr>
        <xdr:cNvPr id="4" name="矢印: 下 3">
          <a:extLst>
            <a:ext uri="{FF2B5EF4-FFF2-40B4-BE49-F238E27FC236}">
              <a16:creationId xmlns:a16="http://schemas.microsoft.com/office/drawing/2014/main" id="{BE333DD6-815A-419E-91BB-D540DD0FBBBD}"/>
            </a:ext>
          </a:extLst>
        </xdr:cNvPr>
        <xdr:cNvSpPr/>
      </xdr:nvSpPr>
      <xdr:spPr>
        <a:xfrm>
          <a:off x="10266758" y="2545914"/>
          <a:ext cx="349330" cy="36912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165652</xdr:colOff>
      <xdr:row>29</xdr:row>
      <xdr:rowOff>82826</xdr:rowOff>
    </xdr:from>
    <xdr:to>
      <xdr:col>9</xdr:col>
      <xdr:colOff>193261</xdr:colOff>
      <xdr:row>30</xdr:row>
      <xdr:rowOff>220870</xdr:rowOff>
    </xdr:to>
    <xdr:sp macro="" textlink="">
      <xdr:nvSpPr>
        <xdr:cNvPr id="5" name="矢印: 上向き折線 4">
          <a:extLst>
            <a:ext uri="{FF2B5EF4-FFF2-40B4-BE49-F238E27FC236}">
              <a16:creationId xmlns:a16="http://schemas.microsoft.com/office/drawing/2014/main" id="{6CE59069-E759-4F14-9567-97350CD68821}"/>
            </a:ext>
          </a:extLst>
        </xdr:cNvPr>
        <xdr:cNvSpPr/>
      </xdr:nvSpPr>
      <xdr:spPr>
        <a:xfrm rot="5400000">
          <a:off x="2239272" y="7619931"/>
          <a:ext cx="395219" cy="561009"/>
        </a:xfrm>
        <a:prstGeom prst="bentUpArrow">
          <a:avLst>
            <a:gd name="adj1" fmla="val 24002"/>
            <a:gd name="adj2" fmla="val 25000"/>
            <a:gd name="adj3" fmla="val 25000"/>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23</xdr:col>
      <xdr:colOff>180008</xdr:colOff>
      <xdr:row>29</xdr:row>
      <xdr:rowOff>83380</xdr:rowOff>
    </xdr:from>
    <xdr:to>
      <xdr:col>25</xdr:col>
      <xdr:colOff>207617</xdr:colOff>
      <xdr:row>30</xdr:row>
      <xdr:rowOff>221424</xdr:rowOff>
    </xdr:to>
    <xdr:sp macro="" textlink="">
      <xdr:nvSpPr>
        <xdr:cNvPr id="6" name="矢印: 上向き折線 5">
          <a:extLst>
            <a:ext uri="{FF2B5EF4-FFF2-40B4-BE49-F238E27FC236}">
              <a16:creationId xmlns:a16="http://schemas.microsoft.com/office/drawing/2014/main" id="{5201016C-0795-4A93-A691-716119E73E98}"/>
            </a:ext>
          </a:extLst>
        </xdr:cNvPr>
        <xdr:cNvSpPr/>
      </xdr:nvSpPr>
      <xdr:spPr>
        <a:xfrm rot="5400000">
          <a:off x="6520828" y="7620485"/>
          <a:ext cx="395219" cy="561009"/>
        </a:xfrm>
        <a:prstGeom prst="bentUpArrow">
          <a:avLst>
            <a:gd name="adj1" fmla="val 24002"/>
            <a:gd name="adj2" fmla="val 25000"/>
            <a:gd name="adj3" fmla="val 25000"/>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180562</xdr:colOff>
      <xdr:row>29</xdr:row>
      <xdr:rowOff>83934</xdr:rowOff>
    </xdr:from>
    <xdr:to>
      <xdr:col>41</xdr:col>
      <xdr:colOff>208171</xdr:colOff>
      <xdr:row>30</xdr:row>
      <xdr:rowOff>221978</xdr:rowOff>
    </xdr:to>
    <xdr:sp macro="" textlink="">
      <xdr:nvSpPr>
        <xdr:cNvPr id="7" name="矢印: 上向き折線 6">
          <a:extLst>
            <a:ext uri="{FF2B5EF4-FFF2-40B4-BE49-F238E27FC236}">
              <a16:creationId xmlns:a16="http://schemas.microsoft.com/office/drawing/2014/main" id="{2508F619-3598-4677-9F1E-43420D2D9D06}"/>
            </a:ext>
          </a:extLst>
        </xdr:cNvPr>
        <xdr:cNvSpPr/>
      </xdr:nvSpPr>
      <xdr:spPr>
        <a:xfrm rot="5400000">
          <a:off x="10788582" y="7621039"/>
          <a:ext cx="395219" cy="561009"/>
        </a:xfrm>
        <a:prstGeom prst="bentUpArrow">
          <a:avLst>
            <a:gd name="adj1" fmla="val 24002"/>
            <a:gd name="adj2" fmla="val 25000"/>
            <a:gd name="adj3" fmla="val 25000"/>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55</xdr:col>
      <xdr:colOff>181115</xdr:colOff>
      <xdr:row>29</xdr:row>
      <xdr:rowOff>98292</xdr:rowOff>
    </xdr:from>
    <xdr:to>
      <xdr:col>57</xdr:col>
      <xdr:colOff>208723</xdr:colOff>
      <xdr:row>30</xdr:row>
      <xdr:rowOff>236336</xdr:rowOff>
    </xdr:to>
    <xdr:sp macro="" textlink="">
      <xdr:nvSpPr>
        <xdr:cNvPr id="8" name="矢印: 上向き折線 7">
          <a:extLst>
            <a:ext uri="{FF2B5EF4-FFF2-40B4-BE49-F238E27FC236}">
              <a16:creationId xmlns:a16="http://schemas.microsoft.com/office/drawing/2014/main" id="{B1B36746-0370-4BFE-99DC-C31902C4A718}"/>
            </a:ext>
          </a:extLst>
        </xdr:cNvPr>
        <xdr:cNvSpPr/>
      </xdr:nvSpPr>
      <xdr:spPr>
        <a:xfrm rot="5400000">
          <a:off x="15056334" y="7635398"/>
          <a:ext cx="395219" cy="561008"/>
        </a:xfrm>
        <a:prstGeom prst="bentUpArrow">
          <a:avLst>
            <a:gd name="adj1" fmla="val 24002"/>
            <a:gd name="adj2" fmla="val 25000"/>
            <a:gd name="adj3" fmla="val 25000"/>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72</xdr:col>
      <xdr:colOff>238125</xdr:colOff>
      <xdr:row>0</xdr:row>
      <xdr:rowOff>206375</xdr:rowOff>
    </xdr:from>
    <xdr:to>
      <xdr:col>81</xdr:col>
      <xdr:colOff>137992</xdr:colOff>
      <xdr:row>2</xdr:row>
      <xdr:rowOff>216144</xdr:rowOff>
    </xdr:to>
    <xdr:sp macro="" textlink="">
      <xdr:nvSpPr>
        <xdr:cNvPr id="9" name="角丸四角形 2">
          <a:extLst>
            <a:ext uri="{FF2B5EF4-FFF2-40B4-BE49-F238E27FC236}">
              <a16:creationId xmlns:a16="http://schemas.microsoft.com/office/drawing/2014/main" id="{A6258E6E-F054-4081-B06D-4CD45009520A}"/>
            </a:ext>
          </a:extLst>
        </xdr:cNvPr>
        <xdr:cNvSpPr/>
      </xdr:nvSpPr>
      <xdr:spPr>
        <a:xfrm>
          <a:off x="19459575" y="206375"/>
          <a:ext cx="3176467" cy="54316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latin typeface="HG丸ｺﾞｼｯｸM-PRO" panose="020F0600000000000000" pitchFamily="50" charset="-128"/>
              <a:ea typeface="HG丸ｺﾞｼｯｸM-PRO" panose="020F0600000000000000" pitchFamily="50" charset="-128"/>
            </a:rPr>
            <a:t>＜注意事項＞</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b="1">
              <a:latin typeface="HG丸ｺﾞｼｯｸM-PRO" panose="020F0600000000000000" pitchFamily="50" charset="-128"/>
              <a:ea typeface="HG丸ｺﾞｼｯｸM-PRO" panose="020F0600000000000000" pitchFamily="50" charset="-128"/>
            </a:rPr>
            <a:t>黄色のセルのみ入力してください。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161095</xdr:colOff>
      <xdr:row>0</xdr:row>
      <xdr:rowOff>73358</xdr:rowOff>
    </xdr:from>
    <xdr:to>
      <xdr:col>36</xdr:col>
      <xdr:colOff>44879</xdr:colOff>
      <xdr:row>2</xdr:row>
      <xdr:rowOff>18420</xdr:rowOff>
    </xdr:to>
    <xdr:sp macro="" textlink="">
      <xdr:nvSpPr>
        <xdr:cNvPr id="2" name="AutoShape 1">
          <a:extLst>
            <a:ext uri="{FF2B5EF4-FFF2-40B4-BE49-F238E27FC236}">
              <a16:creationId xmlns:a16="http://schemas.microsoft.com/office/drawing/2014/main" id="{226C56F3-A003-4FCA-BAD6-1547AEFEF3DA}"/>
            </a:ext>
          </a:extLst>
        </xdr:cNvPr>
        <xdr:cNvSpPr>
          <a:spLocks noChangeArrowheads="1"/>
        </xdr:cNvSpPr>
      </xdr:nvSpPr>
      <xdr:spPr bwMode="auto">
        <a:xfrm>
          <a:off x="1358524" y="73358"/>
          <a:ext cx="8592355" cy="489348"/>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22860" rIns="36576" bIns="22860" anchor="ctr" upright="1"/>
        <a:lstStyle/>
        <a:p>
          <a:pPr algn="ctr" rtl="0">
            <a:defRPr sz="1000"/>
          </a:pPr>
          <a:r>
            <a:rPr lang="ja-JP" altLang="en-US" sz="1800" b="1" i="0" u="none" strike="noStrike" baseline="0">
              <a:solidFill>
                <a:srgbClr val="000000"/>
              </a:solidFill>
              <a:latin typeface="ＭＳ Ｐゴシック"/>
              <a:ea typeface="ＭＳ Ｐゴシック"/>
            </a:rPr>
            <a:t>職員配置状況確認調査票（人員配置体制加算）</a:t>
          </a:r>
        </a:p>
      </xdr:txBody>
    </xdr:sp>
    <xdr:clientData/>
  </xdr:twoCellAnchor>
  <xdr:twoCellAnchor>
    <xdr:from>
      <xdr:col>1</xdr:col>
      <xdr:colOff>31171</xdr:colOff>
      <xdr:row>88</xdr:row>
      <xdr:rowOff>199224</xdr:rowOff>
    </xdr:from>
    <xdr:to>
      <xdr:col>66</xdr:col>
      <xdr:colOff>129887</xdr:colOff>
      <xdr:row>96</xdr:row>
      <xdr:rowOff>76200</xdr:rowOff>
    </xdr:to>
    <xdr:sp macro="" textlink="">
      <xdr:nvSpPr>
        <xdr:cNvPr id="3" name="角丸四角形 2">
          <a:extLst>
            <a:ext uri="{FF2B5EF4-FFF2-40B4-BE49-F238E27FC236}">
              <a16:creationId xmlns:a16="http://schemas.microsoft.com/office/drawing/2014/main" id="{EB949B21-E8C3-497B-A999-2447C02B9B6F}"/>
            </a:ext>
          </a:extLst>
        </xdr:cNvPr>
        <xdr:cNvSpPr/>
      </xdr:nvSpPr>
      <xdr:spPr>
        <a:xfrm>
          <a:off x="316921" y="23802174"/>
          <a:ext cx="17510416" cy="2010576"/>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b="0">
              <a:solidFill>
                <a:schemeClr val="tx1"/>
              </a:solidFill>
              <a:latin typeface="ＭＳ ゴシック" panose="020B0609070205080204" pitchFamily="49" charset="-128"/>
              <a:ea typeface="ＭＳ ゴシック" panose="020B0609070205080204" pitchFamily="49" charset="-128"/>
            </a:rPr>
            <a:t>手順１　サービス類型を選択　　　　→</a:t>
          </a:r>
          <a:r>
            <a:rPr kumimoji="1" lang="ja-JP" altLang="en-US" sz="1200" b="0" u="sng">
              <a:solidFill>
                <a:schemeClr val="tx1"/>
              </a:solidFill>
              <a:latin typeface="ＭＳ ゴシック" panose="020B0609070205080204" pitchFamily="49" charset="-128"/>
              <a:ea typeface="ＭＳ ゴシック" panose="020B0609070205080204" pitchFamily="49" charset="-128"/>
            </a:rPr>
            <a:t>１　サービス類型</a:t>
          </a:r>
          <a:endParaRPr kumimoji="1" lang="en-US" altLang="ja-JP" sz="1200" b="0" u="sng">
            <a:solidFill>
              <a:schemeClr val="tx1"/>
            </a:solidFill>
            <a:latin typeface="ＭＳ ゴシック" panose="020B0609070205080204" pitchFamily="49" charset="-128"/>
            <a:ea typeface="ＭＳ ゴシック" panose="020B0609070205080204" pitchFamily="49" charset="-128"/>
          </a:endParaRPr>
        </a:p>
        <a:p>
          <a:pPr algn="l"/>
          <a:r>
            <a:rPr kumimoji="1" lang="ja-JP" altLang="ja-JP" sz="1200" b="0">
              <a:solidFill>
                <a:schemeClr val="tx1"/>
              </a:solidFill>
              <a:effectLst/>
              <a:latin typeface="ＭＳ ゴシック" panose="020B0609070205080204" pitchFamily="49" charset="-128"/>
              <a:ea typeface="ＭＳ ゴシック" panose="020B0609070205080204" pitchFamily="49" charset="-128"/>
              <a:cs typeface="+mn-cs"/>
            </a:rPr>
            <a:t>手順</a:t>
          </a:r>
          <a:r>
            <a:rPr kumimoji="1" lang="ja-JP" altLang="en-US" sz="1200" b="0">
              <a:solidFill>
                <a:schemeClr val="tx1"/>
              </a:solidFill>
              <a:effectLst/>
              <a:latin typeface="ＭＳ ゴシック" panose="020B0609070205080204" pitchFamily="49" charset="-128"/>
              <a:ea typeface="ＭＳ ゴシック" panose="020B0609070205080204" pitchFamily="49" charset="-128"/>
              <a:cs typeface="+mn-cs"/>
            </a:rPr>
            <a:t>２　運営状況を選択　　　　　　→</a:t>
          </a:r>
          <a:r>
            <a:rPr kumimoji="1" lang="ja-JP" altLang="en-US" sz="1200" b="0" u="sng">
              <a:solidFill>
                <a:schemeClr val="tx1"/>
              </a:solidFill>
              <a:effectLst/>
              <a:latin typeface="ＭＳ ゴシック" panose="020B0609070205080204" pitchFamily="49" charset="-128"/>
              <a:ea typeface="ＭＳ ゴシック" panose="020B0609070205080204" pitchFamily="49" charset="-128"/>
              <a:cs typeface="+mn-cs"/>
            </a:rPr>
            <a:t>２　運営状況</a:t>
          </a:r>
          <a:endParaRPr kumimoji="1" lang="en-US" altLang="ja-JP" sz="1200" b="0" u="sng">
            <a:solidFill>
              <a:schemeClr val="tx1"/>
            </a:solidFill>
            <a:effectLst/>
            <a:latin typeface="ＭＳ ゴシック" panose="020B0609070205080204" pitchFamily="49" charset="-128"/>
            <a:ea typeface="ＭＳ ゴシック" panose="020B0609070205080204" pitchFamily="49" charset="-128"/>
            <a:cs typeface="+mn-cs"/>
          </a:endParaRPr>
        </a:p>
        <a:p>
          <a:pPr algn="l"/>
          <a:r>
            <a:rPr kumimoji="1" lang="ja-JP" altLang="en-US" sz="1200" b="0">
              <a:solidFill>
                <a:schemeClr val="tx1"/>
              </a:solidFill>
              <a:effectLst/>
              <a:latin typeface="ＭＳ ゴシック" panose="020B0609070205080204" pitchFamily="49" charset="-128"/>
              <a:ea typeface="ＭＳ ゴシック" panose="020B0609070205080204" pitchFamily="49" charset="-128"/>
              <a:cs typeface="+mn-cs"/>
            </a:rPr>
            <a:t>手順３　</a:t>
          </a:r>
          <a:r>
            <a:rPr kumimoji="1" lang="ja-JP" altLang="en-US" sz="1200" b="0">
              <a:solidFill>
                <a:schemeClr val="tx1"/>
              </a:solidFill>
              <a:latin typeface="ＭＳ ゴシック" panose="020B0609070205080204" pitchFamily="49" charset="-128"/>
              <a:ea typeface="ＭＳ ゴシック" panose="020B0609070205080204" pitchFamily="49" charset="-128"/>
            </a:rPr>
            <a:t>対象となる利用者数を算出　→</a:t>
          </a:r>
          <a:r>
            <a:rPr kumimoji="1" lang="ja-JP" altLang="en-US" sz="1200" b="0" u="sng">
              <a:solidFill>
                <a:schemeClr val="tx1"/>
              </a:solidFill>
              <a:latin typeface="ＭＳ ゴシック" panose="020B0609070205080204" pitchFamily="49" charset="-128"/>
              <a:ea typeface="ＭＳ ゴシック" panose="020B0609070205080204" pitchFamily="49" charset="-128"/>
            </a:rPr>
            <a:t>３　利用者数</a:t>
          </a:r>
          <a:endParaRPr kumimoji="1" lang="en-US" altLang="ja-JP" sz="1200" b="0" u="sng">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b="0">
              <a:solidFill>
                <a:schemeClr val="tx1"/>
              </a:solidFill>
              <a:latin typeface="ＭＳ ゴシック" panose="020B0609070205080204" pitchFamily="49" charset="-128"/>
              <a:ea typeface="ＭＳ ゴシック" panose="020B0609070205080204" pitchFamily="49" charset="-128"/>
            </a:rPr>
            <a:t>・「２　運営状況</a:t>
          </a:r>
          <a:r>
            <a:rPr kumimoji="1" lang="ja-JP" altLang="ja-JP" sz="1200" b="0">
              <a:solidFill>
                <a:schemeClr val="tx1"/>
              </a:solidFill>
              <a:effectLst/>
              <a:latin typeface="ＭＳ ゴシック" panose="020B0609070205080204" pitchFamily="49" charset="-128"/>
              <a:ea typeface="ＭＳ ゴシック" panose="020B0609070205080204" pitchFamily="49" charset="-128"/>
              <a:cs typeface="+mn-cs"/>
            </a:rPr>
            <a:t>」</a:t>
          </a:r>
          <a:r>
            <a:rPr kumimoji="1" lang="ja-JP" altLang="en-US" sz="1200" b="0">
              <a:solidFill>
                <a:schemeClr val="tx1"/>
              </a:solidFill>
              <a:effectLst/>
              <a:latin typeface="ＭＳ ゴシック" panose="020B0609070205080204" pitchFamily="49" charset="-128"/>
              <a:ea typeface="ＭＳ ゴシック" panose="020B0609070205080204" pitchFamily="49" charset="-128"/>
              <a:cs typeface="+mn-cs"/>
            </a:rPr>
            <a:t>で①を選択した場合</a:t>
          </a:r>
          <a:r>
            <a:rPr kumimoji="1" lang="ja-JP" altLang="en-US" sz="1200" b="0">
              <a:solidFill>
                <a:schemeClr val="tx1"/>
              </a:solidFill>
              <a:latin typeface="ＭＳ ゴシック" panose="020B0609070205080204" pitchFamily="49" charset="-128"/>
              <a:ea typeface="ＭＳ ゴシック" panose="020B0609070205080204" pitchFamily="49" charset="-128"/>
            </a:rPr>
            <a:t>は、３に各々の推定数を記載する。</a:t>
          </a:r>
          <a:endParaRPr kumimoji="1" lang="en-US" altLang="ja-JP" sz="1200" b="0">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b="0">
              <a:solidFill>
                <a:schemeClr val="tx1"/>
              </a:solidFill>
              <a:latin typeface="ＭＳ ゴシック" panose="020B0609070205080204" pitchFamily="49" charset="-128"/>
              <a:ea typeface="ＭＳ ゴシック" panose="020B0609070205080204" pitchFamily="49" charset="-128"/>
            </a:rPr>
            <a:t>・</a:t>
          </a:r>
          <a:r>
            <a:rPr kumimoji="1" lang="ja-JP" altLang="ja-JP" sz="1200" b="0">
              <a:solidFill>
                <a:schemeClr val="tx1"/>
              </a:solidFill>
              <a:effectLst/>
              <a:latin typeface="ＭＳ ゴシック" panose="020B0609070205080204" pitchFamily="49" charset="-128"/>
              <a:ea typeface="ＭＳ ゴシック" panose="020B0609070205080204" pitchFamily="49" charset="-128"/>
              <a:cs typeface="+mn-cs"/>
            </a:rPr>
            <a:t>「２　運営状況」で</a:t>
          </a:r>
          <a:r>
            <a:rPr kumimoji="1" lang="ja-JP" altLang="en-US" sz="1200" b="0">
              <a:solidFill>
                <a:schemeClr val="tx1"/>
              </a:solidFill>
              <a:effectLst/>
              <a:latin typeface="ＭＳ ゴシック" panose="020B0609070205080204" pitchFamily="49" charset="-128"/>
              <a:ea typeface="ＭＳ ゴシック" panose="020B0609070205080204" pitchFamily="49" charset="-128"/>
              <a:cs typeface="+mn-cs"/>
            </a:rPr>
            <a:t>②③</a:t>
          </a:r>
          <a:r>
            <a:rPr kumimoji="1" lang="ja-JP" altLang="ja-JP" sz="1200" b="0">
              <a:solidFill>
                <a:schemeClr val="tx1"/>
              </a:solidFill>
              <a:effectLst/>
              <a:latin typeface="ＭＳ ゴシック" panose="020B0609070205080204" pitchFamily="49" charset="-128"/>
              <a:ea typeface="ＭＳ ゴシック" panose="020B0609070205080204" pitchFamily="49" charset="-128"/>
              <a:cs typeface="+mn-cs"/>
            </a:rPr>
            <a:t>を選択した場合は、</a:t>
          </a:r>
          <a:r>
            <a:rPr kumimoji="1" lang="ja-JP" altLang="en-US" sz="1200" b="0">
              <a:solidFill>
                <a:schemeClr val="tx1"/>
              </a:solidFill>
              <a:latin typeface="ＭＳ ゴシック" panose="020B0609070205080204" pitchFamily="49" charset="-128"/>
              <a:ea typeface="ＭＳ ゴシック" panose="020B0609070205080204" pitchFamily="49" charset="-128"/>
            </a:rPr>
            <a:t>別紙参考表の計算式で算出された値を転記する。</a:t>
          </a:r>
          <a:endParaRPr kumimoji="1" lang="en-US" altLang="ja-JP" sz="1200" b="0">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b="0">
              <a:solidFill>
                <a:schemeClr val="tx1"/>
              </a:solidFill>
              <a:latin typeface="ＭＳ ゴシック" panose="020B0609070205080204" pitchFamily="49" charset="-128"/>
              <a:ea typeface="ＭＳ ゴシック" panose="020B0609070205080204" pitchFamily="49" charset="-128"/>
            </a:rPr>
            <a:t>手順４　基準上置くべき従業者数が表示される　→</a:t>
          </a:r>
          <a:r>
            <a:rPr kumimoji="1" lang="ja-JP" altLang="en-US" sz="1200" b="0" u="sng">
              <a:solidFill>
                <a:schemeClr val="tx1"/>
              </a:solidFill>
              <a:latin typeface="ＭＳ ゴシック" panose="020B0609070205080204" pitchFamily="49" charset="-128"/>
              <a:ea typeface="ＭＳ ゴシック" panose="020B0609070205080204" pitchFamily="49" charset="-128"/>
            </a:rPr>
            <a:t>４　基準上置くべき従業者数</a:t>
          </a:r>
        </a:p>
        <a:p>
          <a:pPr algn="l"/>
          <a:r>
            <a:rPr kumimoji="1" lang="ja-JP" altLang="en-US" sz="1200" b="0">
              <a:solidFill>
                <a:schemeClr val="tx1"/>
              </a:solidFill>
              <a:latin typeface="ＭＳ ゴシック" panose="020B0609070205080204" pitchFamily="49" charset="-128"/>
              <a:ea typeface="ＭＳ ゴシック" panose="020B0609070205080204" pitchFamily="49" charset="-128"/>
            </a:rPr>
            <a:t>手順５　「従業者の勤務体制一覧表</a:t>
          </a:r>
          <a:r>
            <a:rPr kumimoji="1" lang="ja-JP" altLang="ja-JP" sz="1200" b="0">
              <a:solidFill>
                <a:schemeClr val="tx1"/>
              </a:solidFill>
              <a:effectLst/>
              <a:latin typeface="ＭＳ ゴシック" panose="020B0609070205080204" pitchFamily="49" charset="-128"/>
              <a:ea typeface="ＭＳ ゴシック" panose="020B0609070205080204" pitchFamily="49" charset="-128"/>
              <a:cs typeface="+mn-cs"/>
            </a:rPr>
            <a:t>」</a:t>
          </a:r>
          <a:r>
            <a:rPr kumimoji="1" lang="ja-JP" altLang="en-US" sz="1200" b="0">
              <a:solidFill>
                <a:schemeClr val="tx1"/>
              </a:solidFill>
              <a:latin typeface="ＭＳ ゴシック" panose="020B0609070205080204" pitchFamily="49" charset="-128"/>
              <a:ea typeface="ＭＳ ゴシック" panose="020B0609070205080204" pitchFamily="49" charset="-128"/>
            </a:rPr>
            <a:t>を記載する。</a:t>
          </a:r>
          <a:endParaRPr kumimoji="1" lang="en-US" altLang="ja-JP" sz="1400" b="0">
            <a:solidFill>
              <a:schemeClr val="tx1"/>
            </a:solidFill>
            <a:latin typeface="ＭＳ ゴシック" panose="020B0609070205080204" pitchFamily="49" charset="-128"/>
            <a:ea typeface="ＭＳ ゴシック" panose="020B0609070205080204" pitchFamily="49" charset="-128"/>
          </a:endParaRPr>
        </a:p>
        <a:p>
          <a:pPr algn="l"/>
          <a:r>
            <a:rPr kumimoji="1" lang="ja-JP" altLang="ja-JP" sz="1200" b="0">
              <a:solidFill>
                <a:schemeClr val="tx1"/>
              </a:solidFill>
              <a:effectLst/>
              <a:latin typeface="ＭＳ ゴシック" panose="020B0609070205080204" pitchFamily="49" charset="-128"/>
              <a:ea typeface="ＭＳ ゴシック" panose="020B0609070205080204" pitchFamily="49" charset="-128"/>
              <a:cs typeface="+mn-cs"/>
            </a:rPr>
            <a:t>手順</a:t>
          </a:r>
          <a:r>
            <a:rPr kumimoji="1" lang="ja-JP" altLang="en-US" sz="1200" b="0">
              <a:solidFill>
                <a:schemeClr val="tx1"/>
              </a:solidFill>
              <a:effectLst/>
              <a:latin typeface="ＭＳ ゴシック" panose="020B0609070205080204" pitchFamily="49" charset="-128"/>
              <a:ea typeface="ＭＳ ゴシック" panose="020B0609070205080204" pitchFamily="49" charset="-128"/>
              <a:cs typeface="+mn-cs"/>
            </a:rPr>
            <a:t>６　「７　人員配置体制加算の算定における必要加配数」が可であれば、人員配置体制加算を届出できる。</a:t>
          </a:r>
          <a:endParaRPr kumimoji="1" lang="en-US" altLang="ja-JP" sz="1400" b="0">
            <a:solidFill>
              <a:schemeClr val="tx1"/>
            </a:solidFill>
            <a:latin typeface="ＭＳ ゴシック" panose="020B0609070205080204" pitchFamily="49" charset="-128"/>
            <a:ea typeface="ＭＳ ゴシック" panose="020B0609070205080204" pitchFamily="49" charset="-128"/>
          </a:endParaRPr>
        </a:p>
        <a:p>
          <a:pPr algn="l"/>
          <a:endParaRPr kumimoji="1" lang="en-US" altLang="ja-JP" sz="1400" b="0">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38</xdr:col>
      <xdr:colOff>8333</xdr:colOff>
      <xdr:row>9</xdr:row>
      <xdr:rowOff>59889</xdr:rowOff>
    </xdr:from>
    <xdr:to>
      <xdr:col>39</xdr:col>
      <xdr:colOff>90963</xdr:colOff>
      <xdr:row>10</xdr:row>
      <xdr:rowOff>162309</xdr:rowOff>
    </xdr:to>
    <xdr:sp macro="" textlink="">
      <xdr:nvSpPr>
        <xdr:cNvPr id="4" name="矢印: 下 3">
          <a:extLst>
            <a:ext uri="{FF2B5EF4-FFF2-40B4-BE49-F238E27FC236}">
              <a16:creationId xmlns:a16="http://schemas.microsoft.com/office/drawing/2014/main" id="{E119D79B-3570-42FB-9C60-912B18AB4F8B}"/>
            </a:ext>
          </a:extLst>
        </xdr:cNvPr>
        <xdr:cNvSpPr/>
      </xdr:nvSpPr>
      <xdr:spPr>
        <a:xfrm>
          <a:off x="10266758" y="2545914"/>
          <a:ext cx="349330" cy="36912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165652</xdr:colOff>
      <xdr:row>29</xdr:row>
      <xdr:rowOff>82826</xdr:rowOff>
    </xdr:from>
    <xdr:to>
      <xdr:col>9</xdr:col>
      <xdr:colOff>193261</xdr:colOff>
      <xdr:row>30</xdr:row>
      <xdr:rowOff>220870</xdr:rowOff>
    </xdr:to>
    <xdr:sp macro="" textlink="">
      <xdr:nvSpPr>
        <xdr:cNvPr id="5" name="矢印: 上向き折線 4">
          <a:extLst>
            <a:ext uri="{FF2B5EF4-FFF2-40B4-BE49-F238E27FC236}">
              <a16:creationId xmlns:a16="http://schemas.microsoft.com/office/drawing/2014/main" id="{216C3969-3232-4889-8E34-2D17811045E3}"/>
            </a:ext>
          </a:extLst>
        </xdr:cNvPr>
        <xdr:cNvSpPr/>
      </xdr:nvSpPr>
      <xdr:spPr>
        <a:xfrm rot="5400000">
          <a:off x="2239272" y="7619931"/>
          <a:ext cx="395219" cy="561009"/>
        </a:xfrm>
        <a:prstGeom prst="bentUpArrow">
          <a:avLst>
            <a:gd name="adj1" fmla="val 24002"/>
            <a:gd name="adj2" fmla="val 25000"/>
            <a:gd name="adj3" fmla="val 25000"/>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23</xdr:col>
      <xdr:colOff>180008</xdr:colOff>
      <xdr:row>29</xdr:row>
      <xdr:rowOff>83380</xdr:rowOff>
    </xdr:from>
    <xdr:to>
      <xdr:col>25</xdr:col>
      <xdr:colOff>207617</xdr:colOff>
      <xdr:row>30</xdr:row>
      <xdr:rowOff>221424</xdr:rowOff>
    </xdr:to>
    <xdr:sp macro="" textlink="">
      <xdr:nvSpPr>
        <xdr:cNvPr id="6" name="矢印: 上向き折線 5">
          <a:extLst>
            <a:ext uri="{FF2B5EF4-FFF2-40B4-BE49-F238E27FC236}">
              <a16:creationId xmlns:a16="http://schemas.microsoft.com/office/drawing/2014/main" id="{5C2A1F60-A6A5-4A79-851C-C4841E92DF94}"/>
            </a:ext>
          </a:extLst>
        </xdr:cNvPr>
        <xdr:cNvSpPr/>
      </xdr:nvSpPr>
      <xdr:spPr>
        <a:xfrm rot="5400000">
          <a:off x="6520828" y="7620485"/>
          <a:ext cx="395219" cy="561009"/>
        </a:xfrm>
        <a:prstGeom prst="bentUpArrow">
          <a:avLst>
            <a:gd name="adj1" fmla="val 24002"/>
            <a:gd name="adj2" fmla="val 25000"/>
            <a:gd name="adj3" fmla="val 25000"/>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180562</xdr:colOff>
      <xdr:row>29</xdr:row>
      <xdr:rowOff>83934</xdr:rowOff>
    </xdr:from>
    <xdr:to>
      <xdr:col>41</xdr:col>
      <xdr:colOff>208171</xdr:colOff>
      <xdr:row>30</xdr:row>
      <xdr:rowOff>221978</xdr:rowOff>
    </xdr:to>
    <xdr:sp macro="" textlink="">
      <xdr:nvSpPr>
        <xdr:cNvPr id="7" name="矢印: 上向き折線 6">
          <a:extLst>
            <a:ext uri="{FF2B5EF4-FFF2-40B4-BE49-F238E27FC236}">
              <a16:creationId xmlns:a16="http://schemas.microsoft.com/office/drawing/2014/main" id="{29A740BA-E775-49FB-89F2-DED6AA7EA647}"/>
            </a:ext>
          </a:extLst>
        </xdr:cNvPr>
        <xdr:cNvSpPr/>
      </xdr:nvSpPr>
      <xdr:spPr>
        <a:xfrm rot="5400000">
          <a:off x="10788582" y="7621039"/>
          <a:ext cx="395219" cy="561009"/>
        </a:xfrm>
        <a:prstGeom prst="bentUpArrow">
          <a:avLst>
            <a:gd name="adj1" fmla="val 24002"/>
            <a:gd name="adj2" fmla="val 25000"/>
            <a:gd name="adj3" fmla="val 25000"/>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55</xdr:col>
      <xdr:colOff>181115</xdr:colOff>
      <xdr:row>29</xdr:row>
      <xdr:rowOff>98292</xdr:rowOff>
    </xdr:from>
    <xdr:to>
      <xdr:col>57</xdr:col>
      <xdr:colOff>208723</xdr:colOff>
      <xdr:row>30</xdr:row>
      <xdr:rowOff>236336</xdr:rowOff>
    </xdr:to>
    <xdr:sp macro="" textlink="">
      <xdr:nvSpPr>
        <xdr:cNvPr id="8" name="矢印: 上向き折線 7">
          <a:extLst>
            <a:ext uri="{FF2B5EF4-FFF2-40B4-BE49-F238E27FC236}">
              <a16:creationId xmlns:a16="http://schemas.microsoft.com/office/drawing/2014/main" id="{2F3A9BA0-BE70-4079-B431-73399205A5B4}"/>
            </a:ext>
          </a:extLst>
        </xdr:cNvPr>
        <xdr:cNvSpPr/>
      </xdr:nvSpPr>
      <xdr:spPr>
        <a:xfrm rot="5400000">
          <a:off x="15056334" y="7635398"/>
          <a:ext cx="395219" cy="561008"/>
        </a:xfrm>
        <a:prstGeom prst="bentUpArrow">
          <a:avLst>
            <a:gd name="adj1" fmla="val 24002"/>
            <a:gd name="adj2" fmla="val 25000"/>
            <a:gd name="adj3" fmla="val 25000"/>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72</xdr:col>
      <xdr:colOff>238125</xdr:colOff>
      <xdr:row>0</xdr:row>
      <xdr:rowOff>206375</xdr:rowOff>
    </xdr:from>
    <xdr:to>
      <xdr:col>77</xdr:col>
      <xdr:colOff>204107</xdr:colOff>
      <xdr:row>2</xdr:row>
      <xdr:rowOff>216144</xdr:rowOff>
    </xdr:to>
    <xdr:sp macro="" textlink="">
      <xdr:nvSpPr>
        <xdr:cNvPr id="9" name="角丸四角形 2">
          <a:extLst>
            <a:ext uri="{FF2B5EF4-FFF2-40B4-BE49-F238E27FC236}">
              <a16:creationId xmlns:a16="http://schemas.microsoft.com/office/drawing/2014/main" id="{586634A4-1AC8-460A-BBC6-6C223C5008E6}"/>
            </a:ext>
          </a:extLst>
        </xdr:cNvPr>
        <xdr:cNvSpPr/>
      </xdr:nvSpPr>
      <xdr:spPr>
        <a:xfrm>
          <a:off x="19791589" y="206375"/>
          <a:ext cx="2524125" cy="55405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latin typeface="HG丸ｺﾞｼｯｸM-PRO" panose="020F0600000000000000" pitchFamily="50" charset="-128"/>
              <a:ea typeface="HG丸ｺﾞｼｯｸM-PRO" panose="020F0600000000000000" pitchFamily="50" charset="-128"/>
            </a:rPr>
            <a:t>＜注意事項＞</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b="1">
              <a:latin typeface="HG丸ｺﾞｼｯｸM-PRO" panose="020F0600000000000000" pitchFamily="50" charset="-128"/>
              <a:ea typeface="HG丸ｺﾞｼｯｸM-PRO" panose="020F0600000000000000" pitchFamily="50" charset="-128"/>
            </a:rPr>
            <a:t>黄色のセルのみ入力してください。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28576</xdr:colOff>
      <xdr:row>2</xdr:row>
      <xdr:rowOff>47625</xdr:rowOff>
    </xdr:from>
    <xdr:to>
      <xdr:col>9</xdr:col>
      <xdr:colOff>458</xdr:colOff>
      <xdr:row>56</xdr:row>
      <xdr:rowOff>114300</xdr:rowOff>
    </xdr:to>
    <xdr:pic>
      <xdr:nvPicPr>
        <xdr:cNvPr id="6" name="図 5">
          <a:extLst>
            <a:ext uri="{FF2B5EF4-FFF2-40B4-BE49-F238E27FC236}">
              <a16:creationId xmlns:a16="http://schemas.microsoft.com/office/drawing/2014/main" id="{55FE3B39-5110-C14F-D12D-3F99782EB1CB}"/>
            </a:ext>
          </a:extLst>
        </xdr:cNvPr>
        <xdr:cNvPicPr>
          <a:picLocks noChangeAspect="1"/>
        </xdr:cNvPicPr>
      </xdr:nvPicPr>
      <xdr:blipFill>
        <a:blip xmlns:r="http://schemas.openxmlformats.org/officeDocument/2006/relationships" r:embed="rId1"/>
        <a:stretch>
          <a:fillRect/>
        </a:stretch>
      </xdr:blipFill>
      <xdr:spPr>
        <a:xfrm>
          <a:off x="28576" y="390525"/>
          <a:ext cx="6144082" cy="93249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7\&#26045;&#35373;&#31119;&#31049;&#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mhlw.go.jp/stf/seisakunitsuite/bunya/0000202214_00001.html"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E42"/>
  <sheetViews>
    <sheetView tabSelected="1" view="pageBreakPreview" zoomScaleNormal="100" zoomScaleSheetLayoutView="100" workbookViewId="0">
      <selection sqref="A1:E1"/>
    </sheetView>
  </sheetViews>
  <sheetFormatPr defaultRowHeight="14.25" x14ac:dyDescent="0.15"/>
  <cols>
    <col min="1" max="1" width="13.875" style="6" customWidth="1"/>
    <col min="2" max="2" width="34.875" style="5" customWidth="1"/>
    <col min="3" max="3" width="9.125" style="7" customWidth="1"/>
    <col min="4" max="4" width="9" style="5"/>
    <col min="5" max="5" width="25.625" style="5" customWidth="1"/>
    <col min="6" max="256" width="9" style="5"/>
    <col min="257" max="257" width="13.875" style="5" customWidth="1"/>
    <col min="258" max="258" width="34.875" style="5" customWidth="1"/>
    <col min="259" max="259" width="9.125" style="5" customWidth="1"/>
    <col min="260" max="260" width="9" style="5"/>
    <col min="261" max="261" width="25.625" style="5" customWidth="1"/>
    <col min="262" max="512" width="9" style="5"/>
    <col min="513" max="513" width="13.875" style="5" customWidth="1"/>
    <col min="514" max="514" width="34.875" style="5" customWidth="1"/>
    <col min="515" max="515" width="9.125" style="5" customWidth="1"/>
    <col min="516" max="516" width="9" style="5"/>
    <col min="517" max="517" width="25.625" style="5" customWidth="1"/>
    <col min="518" max="768" width="9" style="5"/>
    <col min="769" max="769" width="13.875" style="5" customWidth="1"/>
    <col min="770" max="770" width="34.875" style="5" customWidth="1"/>
    <col min="771" max="771" width="9.125" style="5" customWidth="1"/>
    <col min="772" max="772" width="9" style="5"/>
    <col min="773" max="773" width="25.625" style="5" customWidth="1"/>
    <col min="774" max="1024" width="9" style="5"/>
    <col min="1025" max="1025" width="13.875" style="5" customWidth="1"/>
    <col min="1026" max="1026" width="34.875" style="5" customWidth="1"/>
    <col min="1027" max="1027" width="9.125" style="5" customWidth="1"/>
    <col min="1028" max="1028" width="9" style="5"/>
    <col min="1029" max="1029" width="25.625" style="5" customWidth="1"/>
    <col min="1030" max="1280" width="9" style="5"/>
    <col min="1281" max="1281" width="13.875" style="5" customWidth="1"/>
    <col min="1282" max="1282" width="34.875" style="5" customWidth="1"/>
    <col min="1283" max="1283" width="9.125" style="5" customWidth="1"/>
    <col min="1284" max="1284" width="9" style="5"/>
    <col min="1285" max="1285" width="25.625" style="5" customWidth="1"/>
    <col min="1286" max="1536" width="9" style="5"/>
    <col min="1537" max="1537" width="13.875" style="5" customWidth="1"/>
    <col min="1538" max="1538" width="34.875" style="5" customWidth="1"/>
    <col min="1539" max="1539" width="9.125" style="5" customWidth="1"/>
    <col min="1540" max="1540" width="9" style="5"/>
    <col min="1541" max="1541" width="25.625" style="5" customWidth="1"/>
    <col min="1542" max="1792" width="9" style="5"/>
    <col min="1793" max="1793" width="13.875" style="5" customWidth="1"/>
    <col min="1794" max="1794" width="34.875" style="5" customWidth="1"/>
    <col min="1795" max="1795" width="9.125" style="5" customWidth="1"/>
    <col min="1796" max="1796" width="9" style="5"/>
    <col min="1797" max="1797" width="25.625" style="5" customWidth="1"/>
    <col min="1798" max="2048" width="9" style="5"/>
    <col min="2049" max="2049" width="13.875" style="5" customWidth="1"/>
    <col min="2050" max="2050" width="34.875" style="5" customWidth="1"/>
    <col min="2051" max="2051" width="9.125" style="5" customWidth="1"/>
    <col min="2052" max="2052" width="9" style="5"/>
    <col min="2053" max="2053" width="25.625" style="5" customWidth="1"/>
    <col min="2054" max="2304" width="9" style="5"/>
    <col min="2305" max="2305" width="13.875" style="5" customWidth="1"/>
    <col min="2306" max="2306" width="34.875" style="5" customWidth="1"/>
    <col min="2307" max="2307" width="9.125" style="5" customWidth="1"/>
    <col min="2308" max="2308" width="9" style="5"/>
    <col min="2309" max="2309" width="25.625" style="5" customWidth="1"/>
    <col min="2310" max="2560" width="9" style="5"/>
    <col min="2561" max="2561" width="13.875" style="5" customWidth="1"/>
    <col min="2562" max="2562" width="34.875" style="5" customWidth="1"/>
    <col min="2563" max="2563" width="9.125" style="5" customWidth="1"/>
    <col min="2564" max="2564" width="9" style="5"/>
    <col min="2565" max="2565" width="25.625" style="5" customWidth="1"/>
    <col min="2566" max="2816" width="9" style="5"/>
    <col min="2817" max="2817" width="13.875" style="5" customWidth="1"/>
    <col min="2818" max="2818" width="34.875" style="5" customWidth="1"/>
    <col min="2819" max="2819" width="9.125" style="5" customWidth="1"/>
    <col min="2820" max="2820" width="9" style="5"/>
    <col min="2821" max="2821" width="25.625" style="5" customWidth="1"/>
    <col min="2822" max="3072" width="9" style="5"/>
    <col min="3073" max="3073" width="13.875" style="5" customWidth="1"/>
    <col min="3074" max="3074" width="34.875" style="5" customWidth="1"/>
    <col min="3075" max="3075" width="9.125" style="5" customWidth="1"/>
    <col min="3076" max="3076" width="9" style="5"/>
    <col min="3077" max="3077" width="25.625" style="5" customWidth="1"/>
    <col min="3078" max="3328" width="9" style="5"/>
    <col min="3329" max="3329" width="13.875" style="5" customWidth="1"/>
    <col min="3330" max="3330" width="34.875" style="5" customWidth="1"/>
    <col min="3331" max="3331" width="9.125" style="5" customWidth="1"/>
    <col min="3332" max="3332" width="9" style="5"/>
    <col min="3333" max="3333" width="25.625" style="5" customWidth="1"/>
    <col min="3334" max="3584" width="9" style="5"/>
    <col min="3585" max="3585" width="13.875" style="5" customWidth="1"/>
    <col min="3586" max="3586" width="34.875" style="5" customWidth="1"/>
    <col min="3587" max="3587" width="9.125" style="5" customWidth="1"/>
    <col min="3588" max="3588" width="9" style="5"/>
    <col min="3589" max="3589" width="25.625" style="5" customWidth="1"/>
    <col min="3590" max="3840" width="9" style="5"/>
    <col min="3841" max="3841" width="13.875" style="5" customWidth="1"/>
    <col min="3842" max="3842" width="34.875" style="5" customWidth="1"/>
    <col min="3843" max="3843" width="9.125" style="5" customWidth="1"/>
    <col min="3844" max="3844" width="9" style="5"/>
    <col min="3845" max="3845" width="25.625" style="5" customWidth="1"/>
    <col min="3846" max="4096" width="9" style="5"/>
    <col min="4097" max="4097" width="13.875" style="5" customWidth="1"/>
    <col min="4098" max="4098" width="34.875" style="5" customWidth="1"/>
    <col min="4099" max="4099" width="9.125" style="5" customWidth="1"/>
    <col min="4100" max="4100" width="9" style="5"/>
    <col min="4101" max="4101" width="25.625" style="5" customWidth="1"/>
    <col min="4102" max="4352" width="9" style="5"/>
    <col min="4353" max="4353" width="13.875" style="5" customWidth="1"/>
    <col min="4354" max="4354" width="34.875" style="5" customWidth="1"/>
    <col min="4355" max="4355" width="9.125" style="5" customWidth="1"/>
    <col min="4356" max="4356" width="9" style="5"/>
    <col min="4357" max="4357" width="25.625" style="5" customWidth="1"/>
    <col min="4358" max="4608" width="9" style="5"/>
    <col min="4609" max="4609" width="13.875" style="5" customWidth="1"/>
    <col min="4610" max="4610" width="34.875" style="5" customWidth="1"/>
    <col min="4611" max="4611" width="9.125" style="5" customWidth="1"/>
    <col min="4612" max="4612" width="9" style="5"/>
    <col min="4613" max="4613" width="25.625" style="5" customWidth="1"/>
    <col min="4614" max="4864" width="9" style="5"/>
    <col min="4865" max="4865" width="13.875" style="5" customWidth="1"/>
    <col min="4866" max="4866" width="34.875" style="5" customWidth="1"/>
    <col min="4867" max="4867" width="9.125" style="5" customWidth="1"/>
    <col min="4868" max="4868" width="9" style="5"/>
    <col min="4869" max="4869" width="25.625" style="5" customWidth="1"/>
    <col min="4870" max="5120" width="9" style="5"/>
    <col min="5121" max="5121" width="13.875" style="5" customWidth="1"/>
    <col min="5122" max="5122" width="34.875" style="5" customWidth="1"/>
    <col min="5123" max="5123" width="9.125" style="5" customWidth="1"/>
    <col min="5124" max="5124" width="9" style="5"/>
    <col min="5125" max="5125" width="25.625" style="5" customWidth="1"/>
    <col min="5126" max="5376" width="9" style="5"/>
    <col min="5377" max="5377" width="13.875" style="5" customWidth="1"/>
    <col min="5378" max="5378" width="34.875" style="5" customWidth="1"/>
    <col min="5379" max="5379" width="9.125" style="5" customWidth="1"/>
    <col min="5380" max="5380" width="9" style="5"/>
    <col min="5381" max="5381" width="25.625" style="5" customWidth="1"/>
    <col min="5382" max="5632" width="9" style="5"/>
    <col min="5633" max="5633" width="13.875" style="5" customWidth="1"/>
    <col min="5634" max="5634" width="34.875" style="5" customWidth="1"/>
    <col min="5635" max="5635" width="9.125" style="5" customWidth="1"/>
    <col min="5636" max="5636" width="9" style="5"/>
    <col min="5637" max="5637" width="25.625" style="5" customWidth="1"/>
    <col min="5638" max="5888" width="9" style="5"/>
    <col min="5889" max="5889" width="13.875" style="5" customWidth="1"/>
    <col min="5890" max="5890" width="34.875" style="5" customWidth="1"/>
    <col min="5891" max="5891" width="9.125" style="5" customWidth="1"/>
    <col min="5892" max="5892" width="9" style="5"/>
    <col min="5893" max="5893" width="25.625" style="5" customWidth="1"/>
    <col min="5894" max="6144" width="9" style="5"/>
    <col min="6145" max="6145" width="13.875" style="5" customWidth="1"/>
    <col min="6146" max="6146" width="34.875" style="5" customWidth="1"/>
    <col min="6147" max="6147" width="9.125" style="5" customWidth="1"/>
    <col min="6148" max="6148" width="9" style="5"/>
    <col min="6149" max="6149" width="25.625" style="5" customWidth="1"/>
    <col min="6150" max="6400" width="9" style="5"/>
    <col min="6401" max="6401" width="13.875" style="5" customWidth="1"/>
    <col min="6402" max="6402" width="34.875" style="5" customWidth="1"/>
    <col min="6403" max="6403" width="9.125" style="5" customWidth="1"/>
    <col min="6404" max="6404" width="9" style="5"/>
    <col min="6405" max="6405" width="25.625" style="5" customWidth="1"/>
    <col min="6406" max="6656" width="9" style="5"/>
    <col min="6657" max="6657" width="13.875" style="5" customWidth="1"/>
    <col min="6658" max="6658" width="34.875" style="5" customWidth="1"/>
    <col min="6659" max="6659" width="9.125" style="5" customWidth="1"/>
    <col min="6660" max="6660" width="9" style="5"/>
    <col min="6661" max="6661" width="25.625" style="5" customWidth="1"/>
    <col min="6662" max="6912" width="9" style="5"/>
    <col min="6913" max="6913" width="13.875" style="5" customWidth="1"/>
    <col min="6914" max="6914" width="34.875" style="5" customWidth="1"/>
    <col min="6915" max="6915" width="9.125" style="5" customWidth="1"/>
    <col min="6916" max="6916" width="9" style="5"/>
    <col min="6917" max="6917" width="25.625" style="5" customWidth="1"/>
    <col min="6918" max="7168" width="9" style="5"/>
    <col min="7169" max="7169" width="13.875" style="5" customWidth="1"/>
    <col min="7170" max="7170" width="34.875" style="5" customWidth="1"/>
    <col min="7171" max="7171" width="9.125" style="5" customWidth="1"/>
    <col min="7172" max="7172" width="9" style="5"/>
    <col min="7173" max="7173" width="25.625" style="5" customWidth="1"/>
    <col min="7174" max="7424" width="9" style="5"/>
    <col min="7425" max="7425" width="13.875" style="5" customWidth="1"/>
    <col min="7426" max="7426" width="34.875" style="5" customWidth="1"/>
    <col min="7427" max="7427" width="9.125" style="5" customWidth="1"/>
    <col min="7428" max="7428" width="9" style="5"/>
    <col min="7429" max="7429" width="25.625" style="5" customWidth="1"/>
    <col min="7430" max="7680" width="9" style="5"/>
    <col min="7681" max="7681" width="13.875" style="5" customWidth="1"/>
    <col min="7682" max="7682" width="34.875" style="5" customWidth="1"/>
    <col min="7683" max="7683" width="9.125" style="5" customWidth="1"/>
    <col min="7684" max="7684" width="9" style="5"/>
    <col min="7685" max="7685" width="25.625" style="5" customWidth="1"/>
    <col min="7686" max="7936" width="9" style="5"/>
    <col min="7937" max="7937" width="13.875" style="5" customWidth="1"/>
    <col min="7938" max="7938" width="34.875" style="5" customWidth="1"/>
    <col min="7939" max="7939" width="9.125" style="5" customWidth="1"/>
    <col min="7940" max="7940" width="9" style="5"/>
    <col min="7941" max="7941" width="25.625" style="5" customWidth="1"/>
    <col min="7942" max="8192" width="9" style="5"/>
    <col min="8193" max="8193" width="13.875" style="5" customWidth="1"/>
    <col min="8194" max="8194" width="34.875" style="5" customWidth="1"/>
    <col min="8195" max="8195" width="9.125" style="5" customWidth="1"/>
    <col min="8196" max="8196" width="9" style="5"/>
    <col min="8197" max="8197" width="25.625" style="5" customWidth="1"/>
    <col min="8198" max="8448" width="9" style="5"/>
    <col min="8449" max="8449" width="13.875" style="5" customWidth="1"/>
    <col min="8450" max="8450" width="34.875" style="5" customWidth="1"/>
    <col min="8451" max="8451" width="9.125" style="5" customWidth="1"/>
    <col min="8452" max="8452" width="9" style="5"/>
    <col min="8453" max="8453" width="25.625" style="5" customWidth="1"/>
    <col min="8454" max="8704" width="9" style="5"/>
    <col min="8705" max="8705" width="13.875" style="5" customWidth="1"/>
    <col min="8706" max="8706" width="34.875" style="5" customWidth="1"/>
    <col min="8707" max="8707" width="9.125" style="5" customWidth="1"/>
    <col min="8708" max="8708" width="9" style="5"/>
    <col min="8709" max="8709" width="25.625" style="5" customWidth="1"/>
    <col min="8710" max="8960" width="9" style="5"/>
    <col min="8961" max="8961" width="13.875" style="5" customWidth="1"/>
    <col min="8962" max="8962" width="34.875" style="5" customWidth="1"/>
    <col min="8963" max="8963" width="9.125" style="5" customWidth="1"/>
    <col min="8964" max="8964" width="9" style="5"/>
    <col min="8965" max="8965" width="25.625" style="5" customWidth="1"/>
    <col min="8966" max="9216" width="9" style="5"/>
    <col min="9217" max="9217" width="13.875" style="5" customWidth="1"/>
    <col min="9218" max="9218" width="34.875" style="5" customWidth="1"/>
    <col min="9219" max="9219" width="9.125" style="5" customWidth="1"/>
    <col min="9220" max="9220" width="9" style="5"/>
    <col min="9221" max="9221" width="25.625" style="5" customWidth="1"/>
    <col min="9222" max="9472" width="9" style="5"/>
    <col min="9473" max="9473" width="13.875" style="5" customWidth="1"/>
    <col min="9474" max="9474" width="34.875" style="5" customWidth="1"/>
    <col min="9475" max="9475" width="9.125" style="5" customWidth="1"/>
    <col min="9476" max="9476" width="9" style="5"/>
    <col min="9477" max="9477" width="25.625" style="5" customWidth="1"/>
    <col min="9478" max="9728" width="9" style="5"/>
    <col min="9729" max="9729" width="13.875" style="5" customWidth="1"/>
    <col min="9730" max="9730" width="34.875" style="5" customWidth="1"/>
    <col min="9731" max="9731" width="9.125" style="5" customWidth="1"/>
    <col min="9732" max="9732" width="9" style="5"/>
    <col min="9733" max="9733" width="25.625" style="5" customWidth="1"/>
    <col min="9734" max="9984" width="9" style="5"/>
    <col min="9985" max="9985" width="13.875" style="5" customWidth="1"/>
    <col min="9986" max="9986" width="34.875" style="5" customWidth="1"/>
    <col min="9987" max="9987" width="9.125" style="5" customWidth="1"/>
    <col min="9988" max="9988" width="9" style="5"/>
    <col min="9989" max="9989" width="25.625" style="5" customWidth="1"/>
    <col min="9990" max="10240" width="9" style="5"/>
    <col min="10241" max="10241" width="13.875" style="5" customWidth="1"/>
    <col min="10242" max="10242" width="34.875" style="5" customWidth="1"/>
    <col min="10243" max="10243" width="9.125" style="5" customWidth="1"/>
    <col min="10244" max="10244" width="9" style="5"/>
    <col min="10245" max="10245" width="25.625" style="5" customWidth="1"/>
    <col min="10246" max="10496" width="9" style="5"/>
    <col min="10497" max="10497" width="13.875" style="5" customWidth="1"/>
    <col min="10498" max="10498" width="34.875" style="5" customWidth="1"/>
    <col min="10499" max="10499" width="9.125" style="5" customWidth="1"/>
    <col min="10500" max="10500" width="9" style="5"/>
    <col min="10501" max="10501" width="25.625" style="5" customWidth="1"/>
    <col min="10502" max="10752" width="9" style="5"/>
    <col min="10753" max="10753" width="13.875" style="5" customWidth="1"/>
    <col min="10754" max="10754" width="34.875" style="5" customWidth="1"/>
    <col min="10755" max="10755" width="9.125" style="5" customWidth="1"/>
    <col min="10756" max="10756" width="9" style="5"/>
    <col min="10757" max="10757" width="25.625" style="5" customWidth="1"/>
    <col min="10758" max="11008" width="9" style="5"/>
    <col min="11009" max="11009" width="13.875" style="5" customWidth="1"/>
    <col min="11010" max="11010" width="34.875" style="5" customWidth="1"/>
    <col min="11011" max="11011" width="9.125" style="5" customWidth="1"/>
    <col min="11012" max="11012" width="9" style="5"/>
    <col min="11013" max="11013" width="25.625" style="5" customWidth="1"/>
    <col min="11014" max="11264" width="9" style="5"/>
    <col min="11265" max="11265" width="13.875" style="5" customWidth="1"/>
    <col min="11266" max="11266" width="34.875" style="5" customWidth="1"/>
    <col min="11267" max="11267" width="9.125" style="5" customWidth="1"/>
    <col min="11268" max="11268" width="9" style="5"/>
    <col min="11269" max="11269" width="25.625" style="5" customWidth="1"/>
    <col min="11270" max="11520" width="9" style="5"/>
    <col min="11521" max="11521" width="13.875" style="5" customWidth="1"/>
    <col min="11522" max="11522" width="34.875" style="5" customWidth="1"/>
    <col min="11523" max="11523" width="9.125" style="5" customWidth="1"/>
    <col min="11524" max="11524" width="9" style="5"/>
    <col min="11525" max="11525" width="25.625" style="5" customWidth="1"/>
    <col min="11526" max="11776" width="9" style="5"/>
    <col min="11777" max="11777" width="13.875" style="5" customWidth="1"/>
    <col min="11778" max="11778" width="34.875" style="5" customWidth="1"/>
    <col min="11779" max="11779" width="9.125" style="5" customWidth="1"/>
    <col min="11780" max="11780" width="9" style="5"/>
    <col min="11781" max="11781" width="25.625" style="5" customWidth="1"/>
    <col min="11782" max="12032" width="9" style="5"/>
    <col min="12033" max="12033" width="13.875" style="5" customWidth="1"/>
    <col min="12034" max="12034" width="34.875" style="5" customWidth="1"/>
    <col min="12035" max="12035" width="9.125" style="5" customWidth="1"/>
    <col min="12036" max="12036" width="9" style="5"/>
    <col min="12037" max="12037" width="25.625" style="5" customWidth="1"/>
    <col min="12038" max="12288" width="9" style="5"/>
    <col min="12289" max="12289" width="13.875" style="5" customWidth="1"/>
    <col min="12290" max="12290" width="34.875" style="5" customWidth="1"/>
    <col min="12291" max="12291" width="9.125" style="5" customWidth="1"/>
    <col min="12292" max="12292" width="9" style="5"/>
    <col min="12293" max="12293" width="25.625" style="5" customWidth="1"/>
    <col min="12294" max="12544" width="9" style="5"/>
    <col min="12545" max="12545" width="13.875" style="5" customWidth="1"/>
    <col min="12546" max="12546" width="34.875" style="5" customWidth="1"/>
    <col min="12547" max="12547" width="9.125" style="5" customWidth="1"/>
    <col min="12548" max="12548" width="9" style="5"/>
    <col min="12549" max="12549" width="25.625" style="5" customWidth="1"/>
    <col min="12550" max="12800" width="9" style="5"/>
    <col min="12801" max="12801" width="13.875" style="5" customWidth="1"/>
    <col min="12802" max="12802" width="34.875" style="5" customWidth="1"/>
    <col min="12803" max="12803" width="9.125" style="5" customWidth="1"/>
    <col min="12804" max="12804" width="9" style="5"/>
    <col min="12805" max="12805" width="25.625" style="5" customWidth="1"/>
    <col min="12806" max="13056" width="9" style="5"/>
    <col min="13057" max="13057" width="13.875" style="5" customWidth="1"/>
    <col min="13058" max="13058" width="34.875" style="5" customWidth="1"/>
    <col min="13059" max="13059" width="9.125" style="5" customWidth="1"/>
    <col min="13060" max="13060" width="9" style="5"/>
    <col min="13061" max="13061" width="25.625" style="5" customWidth="1"/>
    <col min="13062" max="13312" width="9" style="5"/>
    <col min="13313" max="13313" width="13.875" style="5" customWidth="1"/>
    <col min="13314" max="13314" width="34.875" style="5" customWidth="1"/>
    <col min="13315" max="13315" width="9.125" style="5" customWidth="1"/>
    <col min="13316" max="13316" width="9" style="5"/>
    <col min="13317" max="13317" width="25.625" style="5" customWidth="1"/>
    <col min="13318" max="13568" width="9" style="5"/>
    <col min="13569" max="13569" width="13.875" style="5" customWidth="1"/>
    <col min="13570" max="13570" width="34.875" style="5" customWidth="1"/>
    <col min="13571" max="13571" width="9.125" style="5" customWidth="1"/>
    <col min="13572" max="13572" width="9" style="5"/>
    <col min="13573" max="13573" width="25.625" style="5" customWidth="1"/>
    <col min="13574" max="13824" width="9" style="5"/>
    <col min="13825" max="13825" width="13.875" style="5" customWidth="1"/>
    <col min="13826" max="13826" width="34.875" style="5" customWidth="1"/>
    <col min="13827" max="13827" width="9.125" style="5" customWidth="1"/>
    <col min="13828" max="13828" width="9" style="5"/>
    <col min="13829" max="13829" width="25.625" style="5" customWidth="1"/>
    <col min="13830" max="14080" width="9" style="5"/>
    <col min="14081" max="14081" width="13.875" style="5" customWidth="1"/>
    <col min="14082" max="14082" width="34.875" style="5" customWidth="1"/>
    <col min="14083" max="14083" width="9.125" style="5" customWidth="1"/>
    <col min="14084" max="14084" width="9" style="5"/>
    <col min="14085" max="14085" width="25.625" style="5" customWidth="1"/>
    <col min="14086" max="14336" width="9" style="5"/>
    <col min="14337" max="14337" width="13.875" style="5" customWidth="1"/>
    <col min="14338" max="14338" width="34.875" style="5" customWidth="1"/>
    <col min="14339" max="14339" width="9.125" style="5" customWidth="1"/>
    <col min="14340" max="14340" width="9" style="5"/>
    <col min="14341" max="14341" width="25.625" style="5" customWidth="1"/>
    <col min="14342" max="14592" width="9" style="5"/>
    <col min="14593" max="14593" width="13.875" style="5" customWidth="1"/>
    <col min="14594" max="14594" width="34.875" style="5" customWidth="1"/>
    <col min="14595" max="14595" width="9.125" style="5" customWidth="1"/>
    <col min="14596" max="14596" width="9" style="5"/>
    <col min="14597" max="14597" width="25.625" style="5" customWidth="1"/>
    <col min="14598" max="14848" width="9" style="5"/>
    <col min="14849" max="14849" width="13.875" style="5" customWidth="1"/>
    <col min="14850" max="14850" width="34.875" style="5" customWidth="1"/>
    <col min="14851" max="14851" width="9.125" style="5" customWidth="1"/>
    <col min="14852" max="14852" width="9" style="5"/>
    <col min="14853" max="14853" width="25.625" style="5" customWidth="1"/>
    <col min="14854" max="15104" width="9" style="5"/>
    <col min="15105" max="15105" width="13.875" style="5" customWidth="1"/>
    <col min="15106" max="15106" width="34.875" style="5" customWidth="1"/>
    <col min="15107" max="15107" width="9.125" style="5" customWidth="1"/>
    <col min="15108" max="15108" width="9" style="5"/>
    <col min="15109" max="15109" width="25.625" style="5" customWidth="1"/>
    <col min="15110" max="15360" width="9" style="5"/>
    <col min="15361" max="15361" width="13.875" style="5" customWidth="1"/>
    <col min="15362" max="15362" width="34.875" style="5" customWidth="1"/>
    <col min="15363" max="15363" width="9.125" style="5" customWidth="1"/>
    <col min="15364" max="15364" width="9" style="5"/>
    <col min="15365" max="15365" width="25.625" style="5" customWidth="1"/>
    <col min="15366" max="15616" width="9" style="5"/>
    <col min="15617" max="15617" width="13.875" style="5" customWidth="1"/>
    <col min="15618" max="15618" width="34.875" style="5" customWidth="1"/>
    <col min="15619" max="15619" width="9.125" style="5" customWidth="1"/>
    <col min="15620" max="15620" width="9" style="5"/>
    <col min="15621" max="15621" width="25.625" style="5" customWidth="1"/>
    <col min="15622" max="15872" width="9" style="5"/>
    <col min="15873" max="15873" width="13.875" style="5" customWidth="1"/>
    <col min="15874" max="15874" width="34.875" style="5" customWidth="1"/>
    <col min="15875" max="15875" width="9.125" style="5" customWidth="1"/>
    <col min="15876" max="15876" width="9" style="5"/>
    <col min="15877" max="15877" width="25.625" style="5" customWidth="1"/>
    <col min="15878" max="16128" width="9" style="5"/>
    <col min="16129" max="16129" width="13.875" style="5" customWidth="1"/>
    <col min="16130" max="16130" width="34.875" style="5" customWidth="1"/>
    <col min="16131" max="16131" width="9.125" style="5" customWidth="1"/>
    <col min="16132" max="16132" width="9" style="5"/>
    <col min="16133" max="16133" width="25.625" style="5" customWidth="1"/>
    <col min="16134" max="16384" width="9" style="5"/>
  </cols>
  <sheetData>
    <row r="1" spans="1:5" ht="21" customHeight="1" x14ac:dyDescent="0.15">
      <c r="A1" s="309" t="s">
        <v>36</v>
      </c>
      <c r="B1" s="309"/>
      <c r="C1" s="309"/>
      <c r="D1" s="309"/>
      <c r="E1" s="309"/>
    </row>
    <row r="2" spans="1:5" ht="26.25" customHeight="1" x14ac:dyDescent="0.15">
      <c r="A2" s="310" t="s">
        <v>37</v>
      </c>
      <c r="B2" s="310"/>
      <c r="C2" s="310"/>
      <c r="D2" s="310"/>
      <c r="E2" s="310"/>
    </row>
    <row r="3" spans="1:5" ht="31.5" customHeight="1" thickBot="1" x14ac:dyDescent="0.2"/>
    <row r="4" spans="1:5" ht="33.75" customHeight="1" thickTop="1" x14ac:dyDescent="0.15">
      <c r="A4" s="83" t="s">
        <v>38</v>
      </c>
      <c r="B4" s="8"/>
      <c r="C4" s="311" t="s">
        <v>39</v>
      </c>
      <c r="D4" s="311"/>
      <c r="E4" s="9" t="s">
        <v>246</v>
      </c>
    </row>
    <row r="5" spans="1:5" s="12" customFormat="1" ht="33.75" customHeight="1" thickBot="1" x14ac:dyDescent="0.2">
      <c r="A5" s="84" t="s">
        <v>40</v>
      </c>
      <c r="B5" s="10"/>
      <c r="C5" s="312" t="s">
        <v>41</v>
      </c>
      <c r="D5" s="312"/>
      <c r="E5" s="11"/>
    </row>
    <row r="6" spans="1:5" s="12" customFormat="1" ht="17.25" customHeight="1" thickTop="1" x14ac:dyDescent="0.15">
      <c r="A6" s="13"/>
      <c r="B6" s="13"/>
      <c r="C6" s="13"/>
    </row>
    <row r="7" spans="1:5" s="12" customFormat="1" ht="21" customHeight="1" x14ac:dyDescent="0.15">
      <c r="A7" s="12" t="s">
        <v>42</v>
      </c>
      <c r="B7" s="14"/>
      <c r="C7" s="15"/>
      <c r="D7" s="14"/>
      <c r="E7" s="14"/>
    </row>
    <row r="8" spans="1:5" s="12" customFormat="1" ht="38.25" customHeight="1" x14ac:dyDescent="0.15">
      <c r="A8" s="313" t="s">
        <v>43</v>
      </c>
      <c r="B8" s="313"/>
      <c r="C8" s="85" t="s">
        <v>44</v>
      </c>
      <c r="D8" s="86" t="s">
        <v>45</v>
      </c>
      <c r="E8" s="85" t="s">
        <v>46</v>
      </c>
    </row>
    <row r="9" spans="1:5" s="12" customFormat="1" ht="36" customHeight="1" x14ac:dyDescent="0.15">
      <c r="A9" s="307" t="s">
        <v>47</v>
      </c>
      <c r="B9" s="308"/>
      <c r="C9" s="296" t="s">
        <v>48</v>
      </c>
      <c r="D9" s="297"/>
      <c r="E9" s="298" t="s">
        <v>49</v>
      </c>
    </row>
    <row r="10" spans="1:5" s="12" customFormat="1" ht="36" customHeight="1" x14ac:dyDescent="0.15">
      <c r="A10" s="307" t="s">
        <v>50</v>
      </c>
      <c r="B10" s="308"/>
      <c r="C10" s="296" t="s">
        <v>51</v>
      </c>
      <c r="D10" s="297"/>
      <c r="E10" s="298" t="s">
        <v>49</v>
      </c>
    </row>
    <row r="11" spans="1:5" s="12" customFormat="1" ht="36" customHeight="1" x14ac:dyDescent="0.15">
      <c r="A11" s="314" t="s">
        <v>52</v>
      </c>
      <c r="B11" s="314"/>
      <c r="C11" s="296"/>
      <c r="D11" s="297"/>
      <c r="E11" s="298" t="s">
        <v>53</v>
      </c>
    </row>
    <row r="12" spans="1:5" s="12" customFormat="1" ht="36" customHeight="1" x14ac:dyDescent="0.15">
      <c r="A12" s="314" t="s">
        <v>54</v>
      </c>
      <c r="B12" s="314"/>
      <c r="C12" s="296" t="s">
        <v>55</v>
      </c>
      <c r="D12" s="297"/>
      <c r="E12" s="315" t="s">
        <v>375</v>
      </c>
    </row>
    <row r="13" spans="1:5" s="12" customFormat="1" ht="36" customHeight="1" x14ac:dyDescent="0.15">
      <c r="A13" s="314" t="s">
        <v>56</v>
      </c>
      <c r="B13" s="314"/>
      <c r="C13" s="296" t="s">
        <v>57</v>
      </c>
      <c r="D13" s="297"/>
      <c r="E13" s="316"/>
    </row>
    <row r="14" spans="1:5" s="12" customFormat="1" ht="36" customHeight="1" x14ac:dyDescent="0.15">
      <c r="A14" s="307" t="s">
        <v>243</v>
      </c>
      <c r="B14" s="308"/>
      <c r="C14" s="296" t="s">
        <v>58</v>
      </c>
      <c r="D14" s="297"/>
      <c r="E14" s="316"/>
    </row>
    <row r="15" spans="1:5" s="12" customFormat="1" ht="36" customHeight="1" x14ac:dyDescent="0.15">
      <c r="A15" s="314" t="s">
        <v>371</v>
      </c>
      <c r="B15" s="314"/>
      <c r="C15" s="296" t="s">
        <v>372</v>
      </c>
      <c r="D15" s="297"/>
      <c r="E15" s="317"/>
    </row>
    <row r="16" spans="1:5" s="12" customFormat="1" ht="36" customHeight="1" x14ac:dyDescent="0.15">
      <c r="A16" s="318" t="s">
        <v>380</v>
      </c>
      <c r="B16" s="319"/>
      <c r="C16" s="296"/>
      <c r="D16" s="297"/>
      <c r="E16" s="300" t="s">
        <v>381</v>
      </c>
    </row>
    <row r="17" spans="1:5" s="12" customFormat="1" ht="49.5" customHeight="1" x14ac:dyDescent="0.15">
      <c r="A17" s="305" t="s">
        <v>373</v>
      </c>
      <c r="B17" s="306"/>
      <c r="C17" s="296"/>
      <c r="D17" s="297"/>
      <c r="E17" s="299" t="s">
        <v>374</v>
      </c>
    </row>
    <row r="18" spans="1:5" s="12" customFormat="1" x14ac:dyDescent="0.15">
      <c r="A18" s="6" t="s">
        <v>247</v>
      </c>
      <c r="B18" s="5"/>
      <c r="C18" s="7"/>
      <c r="D18" s="5"/>
      <c r="E18" s="5"/>
    </row>
    <row r="19" spans="1:5" s="12" customFormat="1" ht="36" customHeight="1" x14ac:dyDescent="0.15">
      <c r="A19" s="6" t="s">
        <v>248</v>
      </c>
      <c r="B19" s="5"/>
      <c r="C19" s="7"/>
      <c r="D19" s="5"/>
      <c r="E19" s="5"/>
    </row>
    <row r="20" spans="1:5" s="12" customFormat="1" ht="51" customHeight="1" x14ac:dyDescent="0.15">
      <c r="A20" s="320" t="s">
        <v>227</v>
      </c>
      <c r="B20" s="320"/>
      <c r="C20" s="320"/>
      <c r="D20" s="320"/>
      <c r="E20" s="320"/>
    </row>
    <row r="21" spans="1:5" s="12" customFormat="1" ht="20.25" customHeight="1" x14ac:dyDescent="0.15">
      <c r="A21" s="16" t="s">
        <v>59</v>
      </c>
      <c r="C21" s="13"/>
    </row>
    <row r="22" spans="1:5" s="12" customFormat="1" ht="36" customHeight="1" thickBot="1" x14ac:dyDescent="0.2">
      <c r="A22" s="321" t="s">
        <v>60</v>
      </c>
      <c r="B22" s="321"/>
      <c r="C22" s="321"/>
      <c r="D22" s="321"/>
      <c r="E22" s="17"/>
    </row>
    <row r="23" spans="1:5" s="12" customFormat="1" ht="36" customHeight="1" thickTop="1" x14ac:dyDescent="0.15">
      <c r="A23" s="83" t="s">
        <v>61</v>
      </c>
      <c r="B23" s="322"/>
      <c r="C23" s="322"/>
      <c r="D23" s="323"/>
    </row>
    <row r="24" spans="1:5" s="12" customFormat="1" ht="36" customHeight="1" x14ac:dyDescent="0.15">
      <c r="A24" s="87" t="s">
        <v>62</v>
      </c>
      <c r="B24" s="324"/>
      <c r="C24" s="324"/>
      <c r="D24" s="325"/>
    </row>
    <row r="25" spans="1:5" s="12" customFormat="1" ht="36" customHeight="1" x14ac:dyDescent="0.15">
      <c r="A25" s="87" t="s">
        <v>63</v>
      </c>
      <c r="B25" s="328"/>
      <c r="C25" s="329"/>
      <c r="D25" s="330"/>
    </row>
    <row r="26" spans="1:5" ht="36" customHeight="1" thickBot="1" x14ac:dyDescent="0.2">
      <c r="A26" s="92" t="s">
        <v>293</v>
      </c>
      <c r="B26" s="326"/>
      <c r="C26" s="326"/>
      <c r="D26" s="327"/>
      <c r="E26" s="12"/>
    </row>
    <row r="27" spans="1:5" ht="15" thickTop="1" x14ac:dyDescent="0.15">
      <c r="B27" s="18"/>
    </row>
    <row r="28" spans="1:5" x14ac:dyDescent="0.15">
      <c r="B28" s="18" t="s">
        <v>64</v>
      </c>
    </row>
    <row r="29" spans="1:5" x14ac:dyDescent="0.15">
      <c r="B29" s="18"/>
    </row>
    <row r="30" spans="1:5" x14ac:dyDescent="0.15">
      <c r="B30" s="18"/>
    </row>
    <row r="31" spans="1:5" x14ac:dyDescent="0.15">
      <c r="B31" s="18"/>
    </row>
    <row r="32" spans="1:5" x14ac:dyDescent="0.15">
      <c r="B32" s="18" t="s">
        <v>65</v>
      </c>
    </row>
    <row r="34" spans="2:2" x14ac:dyDescent="0.15">
      <c r="B34" s="18" t="s">
        <v>65</v>
      </c>
    </row>
    <row r="35" spans="2:2" x14ac:dyDescent="0.15">
      <c r="B35" s="18"/>
    </row>
    <row r="36" spans="2:2" x14ac:dyDescent="0.15">
      <c r="B36" s="18"/>
    </row>
    <row r="37" spans="2:2" x14ac:dyDescent="0.15">
      <c r="B37" s="18"/>
    </row>
    <row r="38" spans="2:2" x14ac:dyDescent="0.15">
      <c r="B38" s="18"/>
    </row>
    <row r="39" spans="2:2" x14ac:dyDescent="0.15">
      <c r="B39" s="18"/>
    </row>
    <row r="40" spans="2:2" x14ac:dyDescent="0.15">
      <c r="B40" s="18"/>
    </row>
    <row r="41" spans="2:2" x14ac:dyDescent="0.15">
      <c r="B41" s="18" t="s">
        <v>65</v>
      </c>
    </row>
    <row r="42" spans="2:2" x14ac:dyDescent="0.15">
      <c r="B42" s="18"/>
    </row>
  </sheetData>
  <mergeCells count="21">
    <mergeCell ref="A20:E20"/>
    <mergeCell ref="A22:D22"/>
    <mergeCell ref="B23:D23"/>
    <mergeCell ref="B24:D24"/>
    <mergeCell ref="B26:D26"/>
    <mergeCell ref="B25:D25"/>
    <mergeCell ref="A17:B17"/>
    <mergeCell ref="A9:B9"/>
    <mergeCell ref="A1:E1"/>
    <mergeCell ref="A2:E2"/>
    <mergeCell ref="C4:D4"/>
    <mergeCell ref="C5:D5"/>
    <mergeCell ref="A8:B8"/>
    <mergeCell ref="A10:B10"/>
    <mergeCell ref="A11:B11"/>
    <mergeCell ref="A12:B12"/>
    <mergeCell ref="E12:E15"/>
    <mergeCell ref="A13:B13"/>
    <mergeCell ref="A14:B14"/>
    <mergeCell ref="A15:B15"/>
    <mergeCell ref="A16:B16"/>
  </mergeCells>
  <phoneticPr fontId="3"/>
  <hyperlinks>
    <hyperlink ref="E17" r:id="rId1" xr:uid="{00000000-0004-0000-0000-000000000000}"/>
  </hyperlinks>
  <printOptions horizontalCentered="1"/>
  <pageMargins left="0.55118110236220474" right="0.59055118110236227" top="0.54" bottom="0.19685039370078741" header="0.19685039370078741" footer="0.19685039370078741"/>
  <pageSetup paperSize="9" scale="9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66"/>
  <sheetViews>
    <sheetView zoomScaleNormal="100" zoomScaleSheetLayoutView="100" workbookViewId="0">
      <selection activeCell="C1" sqref="C1"/>
    </sheetView>
  </sheetViews>
  <sheetFormatPr defaultColWidth="5.125" defaultRowHeight="15" customHeight="1" x14ac:dyDescent="0.15"/>
  <cols>
    <col min="1" max="1" width="2.5" style="20" customWidth="1"/>
    <col min="2" max="2" width="1.5" style="20" customWidth="1"/>
    <col min="3" max="3" width="5.5" style="20" customWidth="1"/>
    <col min="4" max="4" width="8.375" style="20" customWidth="1"/>
    <col min="5" max="22" width="5.5" style="20" customWidth="1"/>
    <col min="23" max="23" width="3" style="20" customWidth="1"/>
    <col min="24" max="24" width="3.125" style="20" customWidth="1"/>
    <col min="25" max="256" width="5.125" style="20"/>
    <col min="257" max="257" width="2.5" style="20" customWidth="1"/>
    <col min="258" max="258" width="1.5" style="20" customWidth="1"/>
    <col min="259" max="259" width="5.5" style="20" customWidth="1"/>
    <col min="260" max="260" width="8.375" style="20" customWidth="1"/>
    <col min="261" max="278" width="5.5" style="20" customWidth="1"/>
    <col min="279" max="279" width="1.5" style="20" customWidth="1"/>
    <col min="280" max="512" width="5.125" style="20"/>
    <col min="513" max="513" width="2.5" style="20" customWidth="1"/>
    <col min="514" max="514" width="1.5" style="20" customWidth="1"/>
    <col min="515" max="515" width="5.5" style="20" customWidth="1"/>
    <col min="516" max="516" width="8.375" style="20" customWidth="1"/>
    <col min="517" max="534" width="5.5" style="20" customWidth="1"/>
    <col min="535" max="535" width="1.5" style="20" customWidth="1"/>
    <col min="536" max="768" width="5.125" style="20"/>
    <col min="769" max="769" width="2.5" style="20" customWidth="1"/>
    <col min="770" max="770" width="1.5" style="20" customWidth="1"/>
    <col min="771" max="771" width="5.5" style="20" customWidth="1"/>
    <col min="772" max="772" width="8.375" style="20" customWidth="1"/>
    <col min="773" max="790" width="5.5" style="20" customWidth="1"/>
    <col min="791" max="791" width="1.5" style="20" customWidth="1"/>
    <col min="792" max="1024" width="5.125" style="20"/>
    <col min="1025" max="1025" width="2.5" style="20" customWidth="1"/>
    <col min="1026" max="1026" width="1.5" style="20" customWidth="1"/>
    <col min="1027" max="1027" width="5.5" style="20" customWidth="1"/>
    <col min="1028" max="1028" width="8.375" style="20" customWidth="1"/>
    <col min="1029" max="1046" width="5.5" style="20" customWidth="1"/>
    <col min="1047" max="1047" width="1.5" style="20" customWidth="1"/>
    <col min="1048" max="1280" width="5.125" style="20"/>
    <col min="1281" max="1281" width="2.5" style="20" customWidth="1"/>
    <col min="1282" max="1282" width="1.5" style="20" customWidth="1"/>
    <col min="1283" max="1283" width="5.5" style="20" customWidth="1"/>
    <col min="1284" max="1284" width="8.375" style="20" customWidth="1"/>
    <col min="1285" max="1302" width="5.5" style="20" customWidth="1"/>
    <col min="1303" max="1303" width="1.5" style="20" customWidth="1"/>
    <col min="1304" max="1536" width="5.125" style="20"/>
    <col min="1537" max="1537" width="2.5" style="20" customWidth="1"/>
    <col min="1538" max="1538" width="1.5" style="20" customWidth="1"/>
    <col min="1539" max="1539" width="5.5" style="20" customWidth="1"/>
    <col min="1540" max="1540" width="8.375" style="20" customWidth="1"/>
    <col min="1541" max="1558" width="5.5" style="20" customWidth="1"/>
    <col min="1559" max="1559" width="1.5" style="20" customWidth="1"/>
    <col min="1560" max="1792" width="5.125" style="20"/>
    <col min="1793" max="1793" width="2.5" style="20" customWidth="1"/>
    <col min="1794" max="1794" width="1.5" style="20" customWidth="1"/>
    <col min="1795" max="1795" width="5.5" style="20" customWidth="1"/>
    <col min="1796" max="1796" width="8.375" style="20" customWidth="1"/>
    <col min="1797" max="1814" width="5.5" style="20" customWidth="1"/>
    <col min="1815" max="1815" width="1.5" style="20" customWidth="1"/>
    <col min="1816" max="2048" width="5.125" style="20"/>
    <col min="2049" max="2049" width="2.5" style="20" customWidth="1"/>
    <col min="2050" max="2050" width="1.5" style="20" customWidth="1"/>
    <col min="2051" max="2051" width="5.5" style="20" customWidth="1"/>
    <col min="2052" max="2052" width="8.375" style="20" customWidth="1"/>
    <col min="2053" max="2070" width="5.5" style="20" customWidth="1"/>
    <col min="2071" max="2071" width="1.5" style="20" customWidth="1"/>
    <col min="2072" max="2304" width="5.125" style="20"/>
    <col min="2305" max="2305" width="2.5" style="20" customWidth="1"/>
    <col min="2306" max="2306" width="1.5" style="20" customWidth="1"/>
    <col min="2307" max="2307" width="5.5" style="20" customWidth="1"/>
    <col min="2308" max="2308" width="8.375" style="20" customWidth="1"/>
    <col min="2309" max="2326" width="5.5" style="20" customWidth="1"/>
    <col min="2327" max="2327" width="1.5" style="20" customWidth="1"/>
    <col min="2328" max="2560" width="5.125" style="20"/>
    <col min="2561" max="2561" width="2.5" style="20" customWidth="1"/>
    <col min="2562" max="2562" width="1.5" style="20" customWidth="1"/>
    <col min="2563" max="2563" width="5.5" style="20" customWidth="1"/>
    <col min="2564" max="2564" width="8.375" style="20" customWidth="1"/>
    <col min="2565" max="2582" width="5.5" style="20" customWidth="1"/>
    <col min="2583" max="2583" width="1.5" style="20" customWidth="1"/>
    <col min="2584" max="2816" width="5.125" style="20"/>
    <col min="2817" max="2817" width="2.5" style="20" customWidth="1"/>
    <col min="2818" max="2818" width="1.5" style="20" customWidth="1"/>
    <col min="2819" max="2819" width="5.5" style="20" customWidth="1"/>
    <col min="2820" max="2820" width="8.375" style="20" customWidth="1"/>
    <col min="2821" max="2838" width="5.5" style="20" customWidth="1"/>
    <col min="2839" max="2839" width="1.5" style="20" customWidth="1"/>
    <col min="2840" max="3072" width="5.125" style="20"/>
    <col min="3073" max="3073" width="2.5" style="20" customWidth="1"/>
    <col min="3074" max="3074" width="1.5" style="20" customWidth="1"/>
    <col min="3075" max="3075" width="5.5" style="20" customWidth="1"/>
    <col min="3076" max="3076" width="8.375" style="20" customWidth="1"/>
    <col min="3077" max="3094" width="5.5" style="20" customWidth="1"/>
    <col min="3095" max="3095" width="1.5" style="20" customWidth="1"/>
    <col min="3096" max="3328" width="5.125" style="20"/>
    <col min="3329" max="3329" width="2.5" style="20" customWidth="1"/>
    <col min="3330" max="3330" width="1.5" style="20" customWidth="1"/>
    <col min="3331" max="3331" width="5.5" style="20" customWidth="1"/>
    <col min="3332" max="3332" width="8.375" style="20" customWidth="1"/>
    <col min="3333" max="3350" width="5.5" style="20" customWidth="1"/>
    <col min="3351" max="3351" width="1.5" style="20" customWidth="1"/>
    <col min="3352" max="3584" width="5.125" style="20"/>
    <col min="3585" max="3585" width="2.5" style="20" customWidth="1"/>
    <col min="3586" max="3586" width="1.5" style="20" customWidth="1"/>
    <col min="3587" max="3587" width="5.5" style="20" customWidth="1"/>
    <col min="3588" max="3588" width="8.375" style="20" customWidth="1"/>
    <col min="3589" max="3606" width="5.5" style="20" customWidth="1"/>
    <col min="3607" max="3607" width="1.5" style="20" customWidth="1"/>
    <col min="3608" max="3840" width="5.125" style="20"/>
    <col min="3841" max="3841" width="2.5" style="20" customWidth="1"/>
    <col min="3842" max="3842" width="1.5" style="20" customWidth="1"/>
    <col min="3843" max="3843" width="5.5" style="20" customWidth="1"/>
    <col min="3844" max="3844" width="8.375" style="20" customWidth="1"/>
    <col min="3845" max="3862" width="5.5" style="20" customWidth="1"/>
    <col min="3863" max="3863" width="1.5" style="20" customWidth="1"/>
    <col min="3864" max="4096" width="5.125" style="20"/>
    <col min="4097" max="4097" width="2.5" style="20" customWidth="1"/>
    <col min="4098" max="4098" width="1.5" style="20" customWidth="1"/>
    <col min="4099" max="4099" width="5.5" style="20" customWidth="1"/>
    <col min="4100" max="4100" width="8.375" style="20" customWidth="1"/>
    <col min="4101" max="4118" width="5.5" style="20" customWidth="1"/>
    <col min="4119" max="4119" width="1.5" style="20" customWidth="1"/>
    <col min="4120" max="4352" width="5.125" style="20"/>
    <col min="4353" max="4353" width="2.5" style="20" customWidth="1"/>
    <col min="4354" max="4354" width="1.5" style="20" customWidth="1"/>
    <col min="4355" max="4355" width="5.5" style="20" customWidth="1"/>
    <col min="4356" max="4356" width="8.375" style="20" customWidth="1"/>
    <col min="4357" max="4374" width="5.5" style="20" customWidth="1"/>
    <col min="4375" max="4375" width="1.5" style="20" customWidth="1"/>
    <col min="4376" max="4608" width="5.125" style="20"/>
    <col min="4609" max="4609" width="2.5" style="20" customWidth="1"/>
    <col min="4610" max="4610" width="1.5" style="20" customWidth="1"/>
    <col min="4611" max="4611" width="5.5" style="20" customWidth="1"/>
    <col min="4612" max="4612" width="8.375" style="20" customWidth="1"/>
    <col min="4613" max="4630" width="5.5" style="20" customWidth="1"/>
    <col min="4631" max="4631" width="1.5" style="20" customWidth="1"/>
    <col min="4632" max="4864" width="5.125" style="20"/>
    <col min="4865" max="4865" width="2.5" style="20" customWidth="1"/>
    <col min="4866" max="4866" width="1.5" style="20" customWidth="1"/>
    <col min="4867" max="4867" width="5.5" style="20" customWidth="1"/>
    <col min="4868" max="4868" width="8.375" style="20" customWidth="1"/>
    <col min="4869" max="4886" width="5.5" style="20" customWidth="1"/>
    <col min="4887" max="4887" width="1.5" style="20" customWidth="1"/>
    <col min="4888" max="5120" width="5.125" style="20"/>
    <col min="5121" max="5121" width="2.5" style="20" customWidth="1"/>
    <col min="5122" max="5122" width="1.5" style="20" customWidth="1"/>
    <col min="5123" max="5123" width="5.5" style="20" customWidth="1"/>
    <col min="5124" max="5124" width="8.375" style="20" customWidth="1"/>
    <col min="5125" max="5142" width="5.5" style="20" customWidth="1"/>
    <col min="5143" max="5143" width="1.5" style="20" customWidth="1"/>
    <col min="5144" max="5376" width="5.125" style="20"/>
    <col min="5377" max="5377" width="2.5" style="20" customWidth="1"/>
    <col min="5378" max="5378" width="1.5" style="20" customWidth="1"/>
    <col min="5379" max="5379" width="5.5" style="20" customWidth="1"/>
    <col min="5380" max="5380" width="8.375" style="20" customWidth="1"/>
    <col min="5381" max="5398" width="5.5" style="20" customWidth="1"/>
    <col min="5399" max="5399" width="1.5" style="20" customWidth="1"/>
    <col min="5400" max="5632" width="5.125" style="20"/>
    <col min="5633" max="5633" width="2.5" style="20" customWidth="1"/>
    <col min="5634" max="5634" width="1.5" style="20" customWidth="1"/>
    <col min="5635" max="5635" width="5.5" style="20" customWidth="1"/>
    <col min="5636" max="5636" width="8.375" style="20" customWidth="1"/>
    <col min="5637" max="5654" width="5.5" style="20" customWidth="1"/>
    <col min="5655" max="5655" width="1.5" style="20" customWidth="1"/>
    <col min="5656" max="5888" width="5.125" style="20"/>
    <col min="5889" max="5889" width="2.5" style="20" customWidth="1"/>
    <col min="5890" max="5890" width="1.5" style="20" customWidth="1"/>
    <col min="5891" max="5891" width="5.5" style="20" customWidth="1"/>
    <col min="5892" max="5892" width="8.375" style="20" customWidth="1"/>
    <col min="5893" max="5910" width="5.5" style="20" customWidth="1"/>
    <col min="5911" max="5911" width="1.5" style="20" customWidth="1"/>
    <col min="5912" max="6144" width="5.125" style="20"/>
    <col min="6145" max="6145" width="2.5" style="20" customWidth="1"/>
    <col min="6146" max="6146" width="1.5" style="20" customWidth="1"/>
    <col min="6147" max="6147" width="5.5" style="20" customWidth="1"/>
    <col min="6148" max="6148" width="8.375" style="20" customWidth="1"/>
    <col min="6149" max="6166" width="5.5" style="20" customWidth="1"/>
    <col min="6167" max="6167" width="1.5" style="20" customWidth="1"/>
    <col min="6168" max="6400" width="5.125" style="20"/>
    <col min="6401" max="6401" width="2.5" style="20" customWidth="1"/>
    <col min="6402" max="6402" width="1.5" style="20" customWidth="1"/>
    <col min="6403" max="6403" width="5.5" style="20" customWidth="1"/>
    <col min="6404" max="6404" width="8.375" style="20" customWidth="1"/>
    <col min="6405" max="6422" width="5.5" style="20" customWidth="1"/>
    <col min="6423" max="6423" width="1.5" style="20" customWidth="1"/>
    <col min="6424" max="6656" width="5.125" style="20"/>
    <col min="6657" max="6657" width="2.5" style="20" customWidth="1"/>
    <col min="6658" max="6658" width="1.5" style="20" customWidth="1"/>
    <col min="6659" max="6659" width="5.5" style="20" customWidth="1"/>
    <col min="6660" max="6660" width="8.375" style="20" customWidth="1"/>
    <col min="6661" max="6678" width="5.5" style="20" customWidth="1"/>
    <col min="6679" max="6679" width="1.5" style="20" customWidth="1"/>
    <col min="6680" max="6912" width="5.125" style="20"/>
    <col min="6913" max="6913" width="2.5" style="20" customWidth="1"/>
    <col min="6914" max="6914" width="1.5" style="20" customWidth="1"/>
    <col min="6915" max="6915" width="5.5" style="20" customWidth="1"/>
    <col min="6916" max="6916" width="8.375" style="20" customWidth="1"/>
    <col min="6917" max="6934" width="5.5" style="20" customWidth="1"/>
    <col min="6935" max="6935" width="1.5" style="20" customWidth="1"/>
    <col min="6936" max="7168" width="5.125" style="20"/>
    <col min="7169" max="7169" width="2.5" style="20" customWidth="1"/>
    <col min="7170" max="7170" width="1.5" style="20" customWidth="1"/>
    <col min="7171" max="7171" width="5.5" style="20" customWidth="1"/>
    <col min="7172" max="7172" width="8.375" style="20" customWidth="1"/>
    <col min="7173" max="7190" width="5.5" style="20" customWidth="1"/>
    <col min="7191" max="7191" width="1.5" style="20" customWidth="1"/>
    <col min="7192" max="7424" width="5.125" style="20"/>
    <col min="7425" max="7425" width="2.5" style="20" customWidth="1"/>
    <col min="7426" max="7426" width="1.5" style="20" customWidth="1"/>
    <col min="7427" max="7427" width="5.5" style="20" customWidth="1"/>
    <col min="7428" max="7428" width="8.375" style="20" customWidth="1"/>
    <col min="7429" max="7446" width="5.5" style="20" customWidth="1"/>
    <col min="7447" max="7447" width="1.5" style="20" customWidth="1"/>
    <col min="7448" max="7680" width="5.125" style="20"/>
    <col min="7681" max="7681" width="2.5" style="20" customWidth="1"/>
    <col min="7682" max="7682" width="1.5" style="20" customWidth="1"/>
    <col min="7683" max="7683" width="5.5" style="20" customWidth="1"/>
    <col min="7684" max="7684" width="8.375" style="20" customWidth="1"/>
    <col min="7685" max="7702" width="5.5" style="20" customWidth="1"/>
    <col min="7703" max="7703" width="1.5" style="20" customWidth="1"/>
    <col min="7704" max="7936" width="5.125" style="20"/>
    <col min="7937" max="7937" width="2.5" style="20" customWidth="1"/>
    <col min="7938" max="7938" width="1.5" style="20" customWidth="1"/>
    <col min="7939" max="7939" width="5.5" style="20" customWidth="1"/>
    <col min="7940" max="7940" width="8.375" style="20" customWidth="1"/>
    <col min="7941" max="7958" width="5.5" style="20" customWidth="1"/>
    <col min="7959" max="7959" width="1.5" style="20" customWidth="1"/>
    <col min="7960" max="8192" width="5.125" style="20"/>
    <col min="8193" max="8193" width="2.5" style="20" customWidth="1"/>
    <col min="8194" max="8194" width="1.5" style="20" customWidth="1"/>
    <col min="8195" max="8195" width="5.5" style="20" customWidth="1"/>
    <col min="8196" max="8196" width="8.375" style="20" customWidth="1"/>
    <col min="8197" max="8214" width="5.5" style="20" customWidth="1"/>
    <col min="8215" max="8215" width="1.5" style="20" customWidth="1"/>
    <col min="8216" max="8448" width="5.125" style="20"/>
    <col min="8449" max="8449" width="2.5" style="20" customWidth="1"/>
    <col min="8450" max="8450" width="1.5" style="20" customWidth="1"/>
    <col min="8451" max="8451" width="5.5" style="20" customWidth="1"/>
    <col min="8452" max="8452" width="8.375" style="20" customWidth="1"/>
    <col min="8453" max="8470" width="5.5" style="20" customWidth="1"/>
    <col min="8471" max="8471" width="1.5" style="20" customWidth="1"/>
    <col min="8472" max="8704" width="5.125" style="20"/>
    <col min="8705" max="8705" width="2.5" style="20" customWidth="1"/>
    <col min="8706" max="8706" width="1.5" style="20" customWidth="1"/>
    <col min="8707" max="8707" width="5.5" style="20" customWidth="1"/>
    <col min="8708" max="8708" width="8.375" style="20" customWidth="1"/>
    <col min="8709" max="8726" width="5.5" style="20" customWidth="1"/>
    <col min="8727" max="8727" width="1.5" style="20" customWidth="1"/>
    <col min="8728" max="8960" width="5.125" style="20"/>
    <col min="8961" max="8961" width="2.5" style="20" customWidth="1"/>
    <col min="8962" max="8962" width="1.5" style="20" customWidth="1"/>
    <col min="8963" max="8963" width="5.5" style="20" customWidth="1"/>
    <col min="8964" max="8964" width="8.375" style="20" customWidth="1"/>
    <col min="8965" max="8982" width="5.5" style="20" customWidth="1"/>
    <col min="8983" max="8983" width="1.5" style="20" customWidth="1"/>
    <col min="8984" max="9216" width="5.125" style="20"/>
    <col min="9217" max="9217" width="2.5" style="20" customWidth="1"/>
    <col min="9218" max="9218" width="1.5" style="20" customWidth="1"/>
    <col min="9219" max="9219" width="5.5" style="20" customWidth="1"/>
    <col min="9220" max="9220" width="8.375" style="20" customWidth="1"/>
    <col min="9221" max="9238" width="5.5" style="20" customWidth="1"/>
    <col min="9239" max="9239" width="1.5" style="20" customWidth="1"/>
    <col min="9240" max="9472" width="5.125" style="20"/>
    <col min="9473" max="9473" width="2.5" style="20" customWidth="1"/>
    <col min="9474" max="9474" width="1.5" style="20" customWidth="1"/>
    <col min="9475" max="9475" width="5.5" style="20" customWidth="1"/>
    <col min="9476" max="9476" width="8.375" style="20" customWidth="1"/>
    <col min="9477" max="9494" width="5.5" style="20" customWidth="1"/>
    <col min="9495" max="9495" width="1.5" style="20" customWidth="1"/>
    <col min="9496" max="9728" width="5.125" style="20"/>
    <col min="9729" max="9729" width="2.5" style="20" customWidth="1"/>
    <col min="9730" max="9730" width="1.5" style="20" customWidth="1"/>
    <col min="9731" max="9731" width="5.5" style="20" customWidth="1"/>
    <col min="9732" max="9732" width="8.375" style="20" customWidth="1"/>
    <col min="9733" max="9750" width="5.5" style="20" customWidth="1"/>
    <col min="9751" max="9751" width="1.5" style="20" customWidth="1"/>
    <col min="9752" max="9984" width="5.125" style="20"/>
    <col min="9985" max="9985" width="2.5" style="20" customWidth="1"/>
    <col min="9986" max="9986" width="1.5" style="20" customWidth="1"/>
    <col min="9987" max="9987" width="5.5" style="20" customWidth="1"/>
    <col min="9988" max="9988" width="8.375" style="20" customWidth="1"/>
    <col min="9989" max="10006" width="5.5" style="20" customWidth="1"/>
    <col min="10007" max="10007" width="1.5" style="20" customWidth="1"/>
    <col min="10008" max="10240" width="5.125" style="20"/>
    <col min="10241" max="10241" width="2.5" style="20" customWidth="1"/>
    <col min="10242" max="10242" width="1.5" style="20" customWidth="1"/>
    <col min="10243" max="10243" width="5.5" style="20" customWidth="1"/>
    <col min="10244" max="10244" width="8.375" style="20" customWidth="1"/>
    <col min="10245" max="10262" width="5.5" style="20" customWidth="1"/>
    <col min="10263" max="10263" width="1.5" style="20" customWidth="1"/>
    <col min="10264" max="10496" width="5.125" style="20"/>
    <col min="10497" max="10497" width="2.5" style="20" customWidth="1"/>
    <col min="10498" max="10498" width="1.5" style="20" customWidth="1"/>
    <col min="10499" max="10499" width="5.5" style="20" customWidth="1"/>
    <col min="10500" max="10500" width="8.375" style="20" customWidth="1"/>
    <col min="10501" max="10518" width="5.5" style="20" customWidth="1"/>
    <col min="10519" max="10519" width="1.5" style="20" customWidth="1"/>
    <col min="10520" max="10752" width="5.125" style="20"/>
    <col min="10753" max="10753" width="2.5" style="20" customWidth="1"/>
    <col min="10754" max="10754" width="1.5" style="20" customWidth="1"/>
    <col min="10755" max="10755" width="5.5" style="20" customWidth="1"/>
    <col min="10756" max="10756" width="8.375" style="20" customWidth="1"/>
    <col min="10757" max="10774" width="5.5" style="20" customWidth="1"/>
    <col min="10775" max="10775" width="1.5" style="20" customWidth="1"/>
    <col min="10776" max="11008" width="5.125" style="20"/>
    <col min="11009" max="11009" width="2.5" style="20" customWidth="1"/>
    <col min="11010" max="11010" width="1.5" style="20" customWidth="1"/>
    <col min="11011" max="11011" width="5.5" style="20" customWidth="1"/>
    <col min="11012" max="11012" width="8.375" style="20" customWidth="1"/>
    <col min="11013" max="11030" width="5.5" style="20" customWidth="1"/>
    <col min="11031" max="11031" width="1.5" style="20" customWidth="1"/>
    <col min="11032" max="11264" width="5.125" style="20"/>
    <col min="11265" max="11265" width="2.5" style="20" customWidth="1"/>
    <col min="11266" max="11266" width="1.5" style="20" customWidth="1"/>
    <col min="11267" max="11267" width="5.5" style="20" customWidth="1"/>
    <col min="11268" max="11268" width="8.375" style="20" customWidth="1"/>
    <col min="11269" max="11286" width="5.5" style="20" customWidth="1"/>
    <col min="11287" max="11287" width="1.5" style="20" customWidth="1"/>
    <col min="11288" max="11520" width="5.125" style="20"/>
    <col min="11521" max="11521" width="2.5" style="20" customWidth="1"/>
    <col min="11522" max="11522" width="1.5" style="20" customWidth="1"/>
    <col min="11523" max="11523" width="5.5" style="20" customWidth="1"/>
    <col min="11524" max="11524" width="8.375" style="20" customWidth="1"/>
    <col min="11525" max="11542" width="5.5" style="20" customWidth="1"/>
    <col min="11543" max="11543" width="1.5" style="20" customWidth="1"/>
    <col min="11544" max="11776" width="5.125" style="20"/>
    <col min="11777" max="11777" width="2.5" style="20" customWidth="1"/>
    <col min="11778" max="11778" width="1.5" style="20" customWidth="1"/>
    <col min="11779" max="11779" width="5.5" style="20" customWidth="1"/>
    <col min="11780" max="11780" width="8.375" style="20" customWidth="1"/>
    <col min="11781" max="11798" width="5.5" style="20" customWidth="1"/>
    <col min="11799" max="11799" width="1.5" style="20" customWidth="1"/>
    <col min="11800" max="12032" width="5.125" style="20"/>
    <col min="12033" max="12033" width="2.5" style="20" customWidth="1"/>
    <col min="12034" max="12034" width="1.5" style="20" customWidth="1"/>
    <col min="12035" max="12035" width="5.5" style="20" customWidth="1"/>
    <col min="12036" max="12036" width="8.375" style="20" customWidth="1"/>
    <col min="12037" max="12054" width="5.5" style="20" customWidth="1"/>
    <col min="12055" max="12055" width="1.5" style="20" customWidth="1"/>
    <col min="12056" max="12288" width="5.125" style="20"/>
    <col min="12289" max="12289" width="2.5" style="20" customWidth="1"/>
    <col min="12290" max="12290" width="1.5" style="20" customWidth="1"/>
    <col min="12291" max="12291" width="5.5" style="20" customWidth="1"/>
    <col min="12292" max="12292" width="8.375" style="20" customWidth="1"/>
    <col min="12293" max="12310" width="5.5" style="20" customWidth="1"/>
    <col min="12311" max="12311" width="1.5" style="20" customWidth="1"/>
    <col min="12312" max="12544" width="5.125" style="20"/>
    <col min="12545" max="12545" width="2.5" style="20" customWidth="1"/>
    <col min="12546" max="12546" width="1.5" style="20" customWidth="1"/>
    <col min="12547" max="12547" width="5.5" style="20" customWidth="1"/>
    <col min="12548" max="12548" width="8.375" style="20" customWidth="1"/>
    <col min="12549" max="12566" width="5.5" style="20" customWidth="1"/>
    <col min="12567" max="12567" width="1.5" style="20" customWidth="1"/>
    <col min="12568" max="12800" width="5.125" style="20"/>
    <col min="12801" max="12801" width="2.5" style="20" customWidth="1"/>
    <col min="12802" max="12802" width="1.5" style="20" customWidth="1"/>
    <col min="12803" max="12803" width="5.5" style="20" customWidth="1"/>
    <col min="12804" max="12804" width="8.375" style="20" customWidth="1"/>
    <col min="12805" max="12822" width="5.5" style="20" customWidth="1"/>
    <col min="12823" max="12823" width="1.5" style="20" customWidth="1"/>
    <col min="12824" max="13056" width="5.125" style="20"/>
    <col min="13057" max="13057" width="2.5" style="20" customWidth="1"/>
    <col min="13058" max="13058" width="1.5" style="20" customWidth="1"/>
    <col min="13059" max="13059" width="5.5" style="20" customWidth="1"/>
    <col min="13060" max="13060" width="8.375" style="20" customWidth="1"/>
    <col min="13061" max="13078" width="5.5" style="20" customWidth="1"/>
    <col min="13079" max="13079" width="1.5" style="20" customWidth="1"/>
    <col min="13080" max="13312" width="5.125" style="20"/>
    <col min="13313" max="13313" width="2.5" style="20" customWidth="1"/>
    <col min="13314" max="13314" width="1.5" style="20" customWidth="1"/>
    <col min="13315" max="13315" width="5.5" style="20" customWidth="1"/>
    <col min="13316" max="13316" width="8.375" style="20" customWidth="1"/>
    <col min="13317" max="13334" width="5.5" style="20" customWidth="1"/>
    <col min="13335" max="13335" width="1.5" style="20" customWidth="1"/>
    <col min="13336" max="13568" width="5.125" style="20"/>
    <col min="13569" max="13569" width="2.5" style="20" customWidth="1"/>
    <col min="13570" max="13570" width="1.5" style="20" customWidth="1"/>
    <col min="13571" max="13571" width="5.5" style="20" customWidth="1"/>
    <col min="13572" max="13572" width="8.375" style="20" customWidth="1"/>
    <col min="13573" max="13590" width="5.5" style="20" customWidth="1"/>
    <col min="13591" max="13591" width="1.5" style="20" customWidth="1"/>
    <col min="13592" max="13824" width="5.125" style="20"/>
    <col min="13825" max="13825" width="2.5" style="20" customWidth="1"/>
    <col min="13826" max="13826" width="1.5" style="20" customWidth="1"/>
    <col min="13827" max="13827" width="5.5" style="20" customWidth="1"/>
    <col min="13828" max="13828" width="8.375" style="20" customWidth="1"/>
    <col min="13829" max="13846" width="5.5" style="20" customWidth="1"/>
    <col min="13847" max="13847" width="1.5" style="20" customWidth="1"/>
    <col min="13848" max="14080" width="5.125" style="20"/>
    <col min="14081" max="14081" width="2.5" style="20" customWidth="1"/>
    <col min="14082" max="14082" width="1.5" style="20" customWidth="1"/>
    <col min="14083" max="14083" width="5.5" style="20" customWidth="1"/>
    <col min="14084" max="14084" width="8.375" style="20" customWidth="1"/>
    <col min="14085" max="14102" width="5.5" style="20" customWidth="1"/>
    <col min="14103" max="14103" width="1.5" style="20" customWidth="1"/>
    <col min="14104" max="14336" width="5.125" style="20"/>
    <col min="14337" max="14337" width="2.5" style="20" customWidth="1"/>
    <col min="14338" max="14338" width="1.5" style="20" customWidth="1"/>
    <col min="14339" max="14339" width="5.5" style="20" customWidth="1"/>
    <col min="14340" max="14340" width="8.375" style="20" customWidth="1"/>
    <col min="14341" max="14358" width="5.5" style="20" customWidth="1"/>
    <col min="14359" max="14359" width="1.5" style="20" customWidth="1"/>
    <col min="14360" max="14592" width="5.125" style="20"/>
    <col min="14593" max="14593" width="2.5" style="20" customWidth="1"/>
    <col min="14594" max="14594" width="1.5" style="20" customWidth="1"/>
    <col min="14595" max="14595" width="5.5" style="20" customWidth="1"/>
    <col min="14596" max="14596" width="8.375" style="20" customWidth="1"/>
    <col min="14597" max="14614" width="5.5" style="20" customWidth="1"/>
    <col min="14615" max="14615" width="1.5" style="20" customWidth="1"/>
    <col min="14616" max="14848" width="5.125" style="20"/>
    <col min="14849" max="14849" width="2.5" style="20" customWidth="1"/>
    <col min="14850" max="14850" width="1.5" style="20" customWidth="1"/>
    <col min="14851" max="14851" width="5.5" style="20" customWidth="1"/>
    <col min="14852" max="14852" width="8.375" style="20" customWidth="1"/>
    <col min="14853" max="14870" width="5.5" style="20" customWidth="1"/>
    <col min="14871" max="14871" width="1.5" style="20" customWidth="1"/>
    <col min="14872" max="15104" width="5.125" style="20"/>
    <col min="15105" max="15105" width="2.5" style="20" customWidth="1"/>
    <col min="15106" max="15106" width="1.5" style="20" customWidth="1"/>
    <col min="15107" max="15107" width="5.5" style="20" customWidth="1"/>
    <col min="15108" max="15108" width="8.375" style="20" customWidth="1"/>
    <col min="15109" max="15126" width="5.5" style="20" customWidth="1"/>
    <col min="15127" max="15127" width="1.5" style="20" customWidth="1"/>
    <col min="15128" max="15360" width="5.125" style="20"/>
    <col min="15361" max="15361" width="2.5" style="20" customWidth="1"/>
    <col min="15362" max="15362" width="1.5" style="20" customWidth="1"/>
    <col min="15363" max="15363" width="5.5" style="20" customWidth="1"/>
    <col min="15364" max="15364" width="8.375" style="20" customWidth="1"/>
    <col min="15365" max="15382" width="5.5" style="20" customWidth="1"/>
    <col min="15383" max="15383" width="1.5" style="20" customWidth="1"/>
    <col min="15384" max="15616" width="5.125" style="20"/>
    <col min="15617" max="15617" width="2.5" style="20" customWidth="1"/>
    <col min="15618" max="15618" width="1.5" style="20" customWidth="1"/>
    <col min="15619" max="15619" width="5.5" style="20" customWidth="1"/>
    <col min="15620" max="15620" width="8.375" style="20" customWidth="1"/>
    <col min="15621" max="15638" width="5.5" style="20" customWidth="1"/>
    <col min="15639" max="15639" width="1.5" style="20" customWidth="1"/>
    <col min="15640" max="15872" width="5.125" style="20"/>
    <col min="15873" max="15873" width="2.5" style="20" customWidth="1"/>
    <col min="15874" max="15874" width="1.5" style="20" customWidth="1"/>
    <col min="15875" max="15875" width="5.5" style="20" customWidth="1"/>
    <col min="15876" max="15876" width="8.375" style="20" customWidth="1"/>
    <col min="15877" max="15894" width="5.5" style="20" customWidth="1"/>
    <col min="15895" max="15895" width="1.5" style="20" customWidth="1"/>
    <col min="15896" max="16128" width="5.125" style="20"/>
    <col min="16129" max="16129" width="2.5" style="20" customWidth="1"/>
    <col min="16130" max="16130" width="1.5" style="20" customWidth="1"/>
    <col min="16131" max="16131" width="5.5" style="20" customWidth="1"/>
    <col min="16132" max="16132" width="8.375" style="20" customWidth="1"/>
    <col min="16133" max="16150" width="5.5" style="20" customWidth="1"/>
    <col min="16151" max="16151" width="1.5" style="20" customWidth="1"/>
    <col min="16152" max="16384" width="5.125" style="20"/>
  </cols>
  <sheetData>
    <row r="1" spans="1:23" ht="15" customHeight="1" thickBot="1" x14ac:dyDescent="0.2">
      <c r="A1" s="19" t="s">
        <v>66</v>
      </c>
      <c r="B1" s="19"/>
      <c r="C1" s="19"/>
      <c r="D1" s="19"/>
      <c r="E1" s="19"/>
      <c r="F1" s="19"/>
      <c r="G1" s="19"/>
      <c r="H1" s="19"/>
      <c r="I1" s="19"/>
      <c r="J1" s="19"/>
      <c r="K1" s="19"/>
      <c r="L1" s="19"/>
      <c r="M1" s="19"/>
      <c r="N1" s="19"/>
      <c r="O1" s="19"/>
      <c r="P1" s="19"/>
      <c r="Q1" s="331" t="s">
        <v>67</v>
      </c>
      <c r="R1" s="332"/>
      <c r="S1" s="332"/>
      <c r="T1" s="333" t="s">
        <v>68</v>
      </c>
      <c r="U1" s="334"/>
      <c r="V1" s="335"/>
      <c r="W1" s="19"/>
    </row>
    <row r="2" spans="1:23" ht="15" customHeight="1" x14ac:dyDescent="0.15">
      <c r="A2" s="19" t="s">
        <v>69</v>
      </c>
      <c r="B2" s="19"/>
      <c r="C2" s="21"/>
      <c r="D2" s="19"/>
      <c r="E2" s="19"/>
      <c r="F2" s="19"/>
      <c r="G2" s="19"/>
      <c r="H2" s="19"/>
      <c r="I2" s="19"/>
      <c r="J2" s="19"/>
      <c r="K2" s="19"/>
      <c r="L2" s="19"/>
      <c r="M2" s="19"/>
      <c r="N2" s="19"/>
      <c r="O2" s="19"/>
      <c r="P2" s="19"/>
      <c r="Q2" s="19"/>
      <c r="R2" s="19"/>
      <c r="S2" s="19"/>
      <c r="T2" s="19"/>
      <c r="U2" s="19"/>
      <c r="V2" s="19"/>
      <c r="W2" s="19"/>
    </row>
    <row r="3" spans="1:23" ht="9" customHeight="1" thickBot="1" x14ac:dyDescent="0.2">
      <c r="A3" s="19"/>
      <c r="B3" s="22"/>
      <c r="C3" s="23"/>
      <c r="D3" s="24"/>
      <c r="E3" s="24"/>
      <c r="F3" s="23"/>
      <c r="G3" s="23"/>
      <c r="H3" s="23"/>
      <c r="I3" s="23"/>
      <c r="J3" s="23"/>
      <c r="K3" s="23"/>
      <c r="L3" s="23"/>
      <c r="M3" s="23"/>
      <c r="N3" s="23"/>
      <c r="O3" s="23"/>
      <c r="P3" s="23"/>
      <c r="Q3" s="23"/>
      <c r="R3" s="23"/>
      <c r="S3" s="23"/>
      <c r="T3" s="23"/>
      <c r="U3" s="23"/>
      <c r="V3" s="23"/>
      <c r="W3" s="25"/>
    </row>
    <row r="4" spans="1:23" ht="15.75" customHeight="1" thickBot="1" x14ac:dyDescent="0.2">
      <c r="A4" s="19"/>
      <c r="B4" s="26"/>
      <c r="C4" s="19"/>
      <c r="D4" s="19"/>
      <c r="E4" s="19"/>
      <c r="F4" s="19"/>
      <c r="G4" s="19"/>
      <c r="H4" s="19"/>
      <c r="I4" s="19"/>
      <c r="J4" s="19"/>
      <c r="K4" s="19"/>
      <c r="L4" s="19"/>
      <c r="M4" s="19"/>
      <c r="N4" s="19"/>
      <c r="O4" s="19"/>
      <c r="P4" s="19"/>
      <c r="Q4" s="331" t="s">
        <v>70</v>
      </c>
      <c r="R4" s="332"/>
      <c r="S4" s="332"/>
      <c r="T4" s="336"/>
      <c r="U4" s="337"/>
      <c r="V4" s="338"/>
      <c r="W4" s="27"/>
    </row>
    <row r="5" spans="1:23" s="29" customFormat="1" ht="15.75" customHeight="1" x14ac:dyDescent="0.15">
      <c r="A5" s="21"/>
      <c r="B5" s="28"/>
      <c r="C5" s="21"/>
      <c r="D5" s="21"/>
      <c r="E5" s="21"/>
      <c r="F5" s="21"/>
      <c r="G5" s="21"/>
      <c r="I5" s="339" t="s">
        <v>71</v>
      </c>
      <c r="J5" s="340"/>
      <c r="K5" s="340"/>
      <c r="L5" s="340"/>
      <c r="M5" s="340"/>
      <c r="N5" s="21"/>
      <c r="O5" s="21"/>
      <c r="P5" s="21"/>
      <c r="Q5" s="21"/>
      <c r="R5" s="21"/>
      <c r="S5" s="21"/>
      <c r="T5" s="21"/>
      <c r="U5" s="21"/>
      <c r="V5" s="21"/>
      <c r="W5" s="30"/>
    </row>
    <row r="6" spans="1:23" s="29" customFormat="1" ht="15.75" customHeight="1" x14ac:dyDescent="0.15">
      <c r="A6" s="21"/>
      <c r="B6" s="28"/>
      <c r="C6" s="21"/>
      <c r="D6" s="21"/>
      <c r="E6" s="21"/>
      <c r="F6" s="21"/>
      <c r="G6" s="21"/>
      <c r="I6" s="339" t="s">
        <v>72</v>
      </c>
      <c r="J6" s="340"/>
      <c r="K6" s="340"/>
      <c r="L6" s="340"/>
      <c r="M6" s="340"/>
      <c r="N6" s="21" t="s">
        <v>73</v>
      </c>
      <c r="O6" s="21"/>
      <c r="P6" s="21"/>
      <c r="Q6" s="21"/>
      <c r="R6" s="21"/>
      <c r="S6" s="21"/>
      <c r="T6" s="21"/>
      <c r="U6" s="21"/>
      <c r="V6" s="31" t="s">
        <v>74</v>
      </c>
      <c r="W6" s="30"/>
    </row>
    <row r="7" spans="1:23" s="29" customFormat="1" ht="15.75" customHeight="1" x14ac:dyDescent="0.15">
      <c r="A7" s="21"/>
      <c r="B7" s="28"/>
      <c r="C7" s="21"/>
      <c r="D7" s="21"/>
      <c r="E7" s="21"/>
      <c r="F7" s="21"/>
      <c r="G7" s="21"/>
      <c r="I7" s="339" t="s">
        <v>75</v>
      </c>
      <c r="J7" s="340"/>
      <c r="K7" s="340"/>
      <c r="L7" s="340"/>
      <c r="M7" s="340"/>
      <c r="N7" s="21"/>
      <c r="O7" s="21"/>
      <c r="P7" s="21"/>
      <c r="Q7" s="21"/>
      <c r="R7" s="21"/>
      <c r="S7" s="21"/>
      <c r="T7" s="21"/>
      <c r="U7" s="21"/>
      <c r="V7" s="21"/>
      <c r="W7" s="30"/>
    </row>
    <row r="8" spans="1:23" s="29" customFormat="1" ht="15.75" customHeight="1" x14ac:dyDescent="0.15">
      <c r="A8" s="21"/>
      <c r="B8" s="28"/>
      <c r="C8" s="21"/>
      <c r="D8" s="21"/>
      <c r="E8" s="21"/>
      <c r="F8" s="21"/>
      <c r="G8" s="21"/>
      <c r="H8" s="21"/>
      <c r="I8" s="21"/>
      <c r="J8" s="21"/>
      <c r="K8" s="21"/>
      <c r="L8" s="21"/>
      <c r="M8" s="21"/>
      <c r="N8" s="21"/>
      <c r="O8" s="21"/>
      <c r="P8" s="21"/>
      <c r="Q8" s="21"/>
      <c r="R8" s="21"/>
      <c r="S8" s="21"/>
      <c r="T8" s="21"/>
      <c r="U8" s="21"/>
      <c r="V8" s="21"/>
      <c r="W8" s="30"/>
    </row>
    <row r="9" spans="1:23" s="29" customFormat="1" ht="15.75" customHeight="1" x14ac:dyDescent="0.15">
      <c r="A9" s="21"/>
      <c r="B9" s="28"/>
      <c r="C9" s="21" t="s">
        <v>76</v>
      </c>
      <c r="D9" s="21"/>
      <c r="E9" s="21"/>
      <c r="F9" s="21"/>
      <c r="G9" s="21"/>
      <c r="H9" s="21"/>
      <c r="I9" s="21"/>
      <c r="J9" s="21"/>
      <c r="K9" s="21"/>
      <c r="L9" s="21"/>
      <c r="M9" s="21"/>
      <c r="N9" s="21"/>
      <c r="O9" s="21"/>
      <c r="P9" s="21" t="s">
        <v>77</v>
      </c>
      <c r="Q9" s="21"/>
      <c r="R9" s="21"/>
      <c r="S9" s="21"/>
      <c r="T9" s="21"/>
      <c r="U9" s="21"/>
      <c r="V9" s="21"/>
      <c r="W9" s="30"/>
    </row>
    <row r="10" spans="1:23" s="29" customFormat="1" ht="15.75" customHeight="1" x14ac:dyDescent="0.15">
      <c r="A10" s="21"/>
      <c r="B10" s="28"/>
      <c r="C10" s="21"/>
      <c r="D10" s="21"/>
      <c r="E10" s="21"/>
      <c r="F10" s="21"/>
      <c r="G10" s="21"/>
      <c r="H10" s="21"/>
      <c r="I10" s="21"/>
      <c r="J10" s="21"/>
      <c r="K10" s="21"/>
      <c r="L10" s="21"/>
      <c r="M10" s="21"/>
      <c r="N10" s="366" t="s">
        <v>78</v>
      </c>
      <c r="O10" s="366"/>
      <c r="P10" s="21"/>
      <c r="Q10" s="21"/>
      <c r="R10" s="21"/>
      <c r="S10" s="21"/>
      <c r="T10" s="21"/>
      <c r="U10" s="21"/>
      <c r="V10" s="21"/>
      <c r="W10" s="30"/>
    </row>
    <row r="11" spans="1:23" s="29" customFormat="1" ht="15.75" customHeight="1" x14ac:dyDescent="0.15">
      <c r="A11" s="21"/>
      <c r="B11" s="28"/>
      <c r="C11" s="21"/>
      <c r="D11" s="21"/>
      <c r="E11" s="21"/>
      <c r="F11" s="21"/>
      <c r="G11" s="21"/>
      <c r="H11" s="21"/>
      <c r="I11" s="21"/>
      <c r="J11" s="21"/>
      <c r="K11" s="21"/>
      <c r="L11" s="21"/>
      <c r="M11" s="21"/>
      <c r="N11" s="366" t="s">
        <v>79</v>
      </c>
      <c r="O11" s="366"/>
      <c r="P11" s="21" t="s">
        <v>80</v>
      </c>
      <c r="Q11" s="21"/>
      <c r="R11" s="21"/>
      <c r="S11" s="21"/>
      <c r="T11" s="21"/>
      <c r="U11" s="21"/>
      <c r="V11" s="32" t="s">
        <v>81</v>
      </c>
      <c r="W11" s="30"/>
    </row>
    <row r="12" spans="1:23" s="29" customFormat="1" ht="15.75" customHeight="1" x14ac:dyDescent="0.15">
      <c r="A12" s="21"/>
      <c r="B12" s="28"/>
      <c r="C12" s="21"/>
      <c r="D12" s="21"/>
      <c r="E12" s="21"/>
      <c r="F12" s="21"/>
      <c r="G12" s="21"/>
      <c r="H12" s="21"/>
      <c r="I12" s="21"/>
      <c r="J12" s="21"/>
      <c r="K12" s="21"/>
      <c r="L12" s="21"/>
      <c r="M12" s="21"/>
      <c r="N12" s="21"/>
      <c r="O12" s="21"/>
      <c r="P12" s="21"/>
      <c r="Q12" s="21"/>
      <c r="R12" s="21"/>
      <c r="S12" s="21"/>
      <c r="T12" s="21"/>
      <c r="U12" s="21"/>
      <c r="V12" s="21"/>
      <c r="W12" s="30"/>
    </row>
    <row r="13" spans="1:23" ht="15.75" customHeight="1" x14ac:dyDescent="0.15">
      <c r="A13" s="19"/>
      <c r="B13" s="26"/>
      <c r="C13" s="367" t="s">
        <v>82</v>
      </c>
      <c r="D13" s="368"/>
      <c r="E13" s="368"/>
      <c r="F13" s="368"/>
      <c r="G13" s="368"/>
      <c r="H13" s="368"/>
      <c r="I13" s="368"/>
      <c r="J13" s="368"/>
      <c r="K13" s="368"/>
      <c r="L13" s="368"/>
      <c r="M13" s="368"/>
      <c r="N13" s="368"/>
      <c r="O13" s="368"/>
      <c r="P13" s="368"/>
      <c r="Q13" s="368"/>
      <c r="R13" s="368"/>
      <c r="S13" s="368"/>
      <c r="T13" s="368"/>
      <c r="U13" s="368"/>
      <c r="V13" s="368"/>
      <c r="W13" s="369"/>
    </row>
    <row r="14" spans="1:23" ht="15.75" customHeight="1" x14ac:dyDescent="0.15">
      <c r="A14" s="19"/>
      <c r="B14" s="26"/>
      <c r="C14" s="33" t="s">
        <v>83</v>
      </c>
      <c r="D14" s="33"/>
      <c r="E14" s="33"/>
      <c r="F14" s="33"/>
      <c r="G14" s="33"/>
      <c r="H14" s="33"/>
      <c r="I14" s="34"/>
      <c r="J14" s="34"/>
      <c r="K14" s="34"/>
      <c r="L14" s="34"/>
      <c r="M14" s="34"/>
      <c r="N14" s="34"/>
      <c r="O14" s="34"/>
      <c r="P14" s="34"/>
      <c r="Q14" s="34"/>
      <c r="R14" s="34"/>
      <c r="S14" s="34"/>
      <c r="T14" s="34"/>
      <c r="U14" s="34"/>
      <c r="V14" s="34"/>
      <c r="W14" s="27"/>
    </row>
    <row r="15" spans="1:23" ht="15.75" customHeight="1" x14ac:dyDescent="0.15">
      <c r="A15" s="19"/>
      <c r="B15" s="26"/>
      <c r="C15" s="370" t="s">
        <v>84</v>
      </c>
      <c r="D15" s="370"/>
      <c r="E15" s="370"/>
      <c r="F15" s="370"/>
      <c r="G15" s="370"/>
      <c r="H15" s="370"/>
      <c r="I15" s="370"/>
      <c r="J15" s="370"/>
      <c r="K15" s="370"/>
      <c r="L15" s="370"/>
      <c r="M15" s="370"/>
      <c r="N15" s="370"/>
      <c r="O15" s="370"/>
      <c r="P15" s="370"/>
      <c r="Q15" s="370"/>
      <c r="R15" s="370"/>
      <c r="S15" s="370"/>
      <c r="T15" s="370"/>
      <c r="U15" s="370"/>
      <c r="V15" s="370"/>
      <c r="W15" s="27"/>
    </row>
    <row r="16" spans="1:23" ht="15.75" customHeight="1" thickBot="1" x14ac:dyDescent="0.2">
      <c r="A16" s="19"/>
      <c r="B16" s="26"/>
      <c r="C16" s="35"/>
      <c r="D16" s="35"/>
      <c r="E16" s="35"/>
      <c r="F16" s="35"/>
      <c r="G16" s="35"/>
      <c r="H16" s="35"/>
      <c r="I16" s="35"/>
      <c r="J16" s="35"/>
      <c r="K16" s="35"/>
      <c r="L16" s="35"/>
      <c r="M16" s="35"/>
      <c r="N16" s="35"/>
      <c r="O16" s="35"/>
      <c r="P16" s="35"/>
      <c r="Q16" s="35"/>
      <c r="R16" s="35"/>
      <c r="S16" s="35"/>
      <c r="T16" s="35"/>
      <c r="U16" s="35"/>
      <c r="V16" s="35"/>
      <c r="W16" s="27"/>
    </row>
    <row r="17" spans="1:23" ht="15.75" customHeight="1" thickTop="1" x14ac:dyDescent="0.15">
      <c r="A17" s="19"/>
      <c r="B17" s="26"/>
      <c r="C17" s="371" t="s">
        <v>85</v>
      </c>
      <c r="D17" s="374" t="s">
        <v>86</v>
      </c>
      <c r="E17" s="375"/>
      <c r="F17" s="375"/>
      <c r="G17" s="376"/>
      <c r="H17" s="377" t="s">
        <v>87</v>
      </c>
      <c r="I17" s="378"/>
      <c r="J17" s="378"/>
      <c r="K17" s="378"/>
      <c r="L17" s="378"/>
      <c r="M17" s="378"/>
      <c r="N17" s="378"/>
      <c r="O17" s="378"/>
      <c r="P17" s="378"/>
      <c r="Q17" s="378"/>
      <c r="R17" s="378"/>
      <c r="S17" s="378"/>
      <c r="T17" s="378"/>
      <c r="U17" s="378"/>
      <c r="V17" s="379"/>
      <c r="W17" s="27"/>
    </row>
    <row r="18" spans="1:23" ht="15.75" customHeight="1" x14ac:dyDescent="0.15">
      <c r="A18" s="19"/>
      <c r="B18" s="26"/>
      <c r="C18" s="372"/>
      <c r="D18" s="341" t="s">
        <v>88</v>
      </c>
      <c r="E18" s="380"/>
      <c r="F18" s="380"/>
      <c r="G18" s="381"/>
      <c r="H18" s="385" t="s">
        <v>242</v>
      </c>
      <c r="I18" s="386"/>
      <c r="J18" s="386"/>
      <c r="K18" s="386"/>
      <c r="L18" s="386"/>
      <c r="M18" s="386"/>
      <c r="N18" s="386"/>
      <c r="O18" s="386"/>
      <c r="P18" s="386"/>
      <c r="Q18" s="386"/>
      <c r="R18" s="386"/>
      <c r="S18" s="386"/>
      <c r="T18" s="386"/>
      <c r="U18" s="386"/>
      <c r="V18" s="387"/>
      <c r="W18" s="27"/>
    </row>
    <row r="19" spans="1:23" ht="15.75" customHeight="1" x14ac:dyDescent="0.15">
      <c r="A19" s="19"/>
      <c r="B19" s="26"/>
      <c r="C19" s="372"/>
      <c r="D19" s="382"/>
      <c r="E19" s="383"/>
      <c r="F19" s="383"/>
      <c r="G19" s="384"/>
      <c r="H19" s="388"/>
      <c r="I19" s="389"/>
      <c r="J19" s="389"/>
      <c r="K19" s="389"/>
      <c r="L19" s="389"/>
      <c r="M19" s="389"/>
      <c r="N19" s="389"/>
      <c r="O19" s="389"/>
      <c r="P19" s="389"/>
      <c r="Q19" s="389"/>
      <c r="R19" s="389"/>
      <c r="S19" s="389"/>
      <c r="T19" s="389"/>
      <c r="U19" s="389"/>
      <c r="V19" s="390"/>
      <c r="W19" s="27"/>
    </row>
    <row r="20" spans="1:23" ht="15.75" customHeight="1" x14ac:dyDescent="0.15">
      <c r="A20" s="19"/>
      <c r="B20" s="26"/>
      <c r="C20" s="372"/>
      <c r="D20" s="341" t="s">
        <v>89</v>
      </c>
      <c r="E20" s="342"/>
      <c r="F20" s="342"/>
      <c r="G20" s="343"/>
      <c r="H20" s="350" t="s">
        <v>90</v>
      </c>
      <c r="I20" s="351"/>
      <c r="J20" s="351"/>
      <c r="K20" s="351"/>
      <c r="L20" s="351"/>
      <c r="M20" s="351"/>
      <c r="N20" s="351"/>
      <c r="O20" s="351"/>
      <c r="P20" s="351"/>
      <c r="Q20" s="351"/>
      <c r="R20" s="351"/>
      <c r="S20" s="351"/>
      <c r="T20" s="351"/>
      <c r="U20" s="351"/>
      <c r="V20" s="352"/>
      <c r="W20" s="27"/>
    </row>
    <row r="21" spans="1:23" ht="15.75" customHeight="1" x14ac:dyDescent="0.15">
      <c r="A21" s="19"/>
      <c r="B21" s="26"/>
      <c r="C21" s="372"/>
      <c r="D21" s="344"/>
      <c r="E21" s="345"/>
      <c r="F21" s="345"/>
      <c r="G21" s="346"/>
      <c r="H21" s="353" t="s">
        <v>91</v>
      </c>
      <c r="I21" s="354"/>
      <c r="J21" s="354"/>
      <c r="K21" s="354"/>
      <c r="L21" s="354"/>
      <c r="M21" s="354"/>
      <c r="N21" s="354"/>
      <c r="O21" s="354"/>
      <c r="P21" s="354"/>
      <c r="Q21" s="354"/>
      <c r="R21" s="354"/>
      <c r="S21" s="354"/>
      <c r="T21" s="354"/>
      <c r="U21" s="354"/>
      <c r="V21" s="355"/>
      <c r="W21" s="27"/>
    </row>
    <row r="22" spans="1:23" ht="15.75" customHeight="1" x14ac:dyDescent="0.15">
      <c r="A22" s="19"/>
      <c r="B22" s="26"/>
      <c r="C22" s="372"/>
      <c r="D22" s="347"/>
      <c r="E22" s="348"/>
      <c r="F22" s="348"/>
      <c r="G22" s="349"/>
      <c r="H22" s="356" t="s">
        <v>92</v>
      </c>
      <c r="I22" s="357"/>
      <c r="J22" s="357"/>
      <c r="K22" s="357"/>
      <c r="L22" s="357"/>
      <c r="M22" s="357"/>
      <c r="N22" s="357"/>
      <c r="O22" s="357"/>
      <c r="P22" s="357"/>
      <c r="Q22" s="357"/>
      <c r="R22" s="357"/>
      <c r="S22" s="357"/>
      <c r="T22" s="357"/>
      <c r="U22" s="357"/>
      <c r="V22" s="358"/>
      <c r="W22" s="27"/>
    </row>
    <row r="23" spans="1:23" ht="15.75" customHeight="1" x14ac:dyDescent="0.15">
      <c r="A23" s="19"/>
      <c r="B23" s="26"/>
      <c r="C23" s="372"/>
      <c r="D23" s="359" t="s">
        <v>93</v>
      </c>
      <c r="E23" s="360"/>
      <c r="F23" s="360"/>
      <c r="G23" s="361"/>
      <c r="H23" s="362" t="s">
        <v>94</v>
      </c>
      <c r="I23" s="363"/>
      <c r="J23" s="363"/>
      <c r="K23" s="363"/>
      <c r="L23" s="363"/>
      <c r="M23" s="363"/>
      <c r="N23" s="364"/>
      <c r="O23" s="359" t="s">
        <v>95</v>
      </c>
      <c r="P23" s="360"/>
      <c r="Q23" s="361"/>
      <c r="R23" s="362" t="s">
        <v>96</v>
      </c>
      <c r="S23" s="363"/>
      <c r="T23" s="363"/>
      <c r="U23" s="363"/>
      <c r="V23" s="365"/>
      <c r="W23" s="27"/>
    </row>
    <row r="24" spans="1:23" ht="15.75" customHeight="1" x14ac:dyDescent="0.15">
      <c r="A24" s="19"/>
      <c r="B24" s="26"/>
      <c r="C24" s="372"/>
      <c r="D24" s="359" t="s">
        <v>97</v>
      </c>
      <c r="E24" s="360"/>
      <c r="F24" s="360"/>
      <c r="G24" s="361"/>
      <c r="H24" s="391" t="s">
        <v>98</v>
      </c>
      <c r="I24" s="392"/>
      <c r="J24" s="392"/>
      <c r="K24" s="392"/>
      <c r="L24" s="392"/>
      <c r="M24" s="392"/>
      <c r="N24" s="393"/>
      <c r="O24" s="359" t="s">
        <v>99</v>
      </c>
      <c r="P24" s="360"/>
      <c r="Q24" s="361"/>
      <c r="R24" s="391" t="s">
        <v>98</v>
      </c>
      <c r="S24" s="394"/>
      <c r="T24" s="394"/>
      <c r="U24" s="394"/>
      <c r="V24" s="395"/>
      <c r="W24" s="27"/>
    </row>
    <row r="25" spans="1:23" ht="15.75" customHeight="1" x14ac:dyDescent="0.15">
      <c r="A25" s="19"/>
      <c r="B25" s="26"/>
      <c r="C25" s="372"/>
      <c r="D25" s="341" t="s">
        <v>100</v>
      </c>
      <c r="E25" s="380"/>
      <c r="F25" s="380"/>
      <c r="G25" s="381"/>
      <c r="H25" s="341" t="s">
        <v>101</v>
      </c>
      <c r="I25" s="380"/>
      <c r="J25" s="381"/>
      <c r="K25" s="396" t="s">
        <v>102</v>
      </c>
      <c r="L25" s="397"/>
      <c r="M25" s="397"/>
      <c r="N25" s="398"/>
      <c r="O25" s="402" t="s">
        <v>103</v>
      </c>
      <c r="P25" s="403"/>
      <c r="Q25" s="404"/>
      <c r="R25" s="405"/>
      <c r="S25" s="406"/>
      <c r="T25" s="406"/>
      <c r="U25" s="406"/>
      <c r="V25" s="407"/>
      <c r="W25" s="27"/>
    </row>
    <row r="26" spans="1:23" ht="15.75" customHeight="1" x14ac:dyDescent="0.15">
      <c r="A26" s="19"/>
      <c r="B26" s="26"/>
      <c r="C26" s="372"/>
      <c r="D26" s="382"/>
      <c r="E26" s="383"/>
      <c r="F26" s="383"/>
      <c r="G26" s="384"/>
      <c r="H26" s="382"/>
      <c r="I26" s="383"/>
      <c r="J26" s="384"/>
      <c r="K26" s="399"/>
      <c r="L26" s="400"/>
      <c r="M26" s="400"/>
      <c r="N26" s="401"/>
      <c r="O26" s="408" t="s">
        <v>104</v>
      </c>
      <c r="P26" s="409"/>
      <c r="Q26" s="410"/>
      <c r="R26" s="411" t="s">
        <v>241</v>
      </c>
      <c r="S26" s="412"/>
      <c r="T26" s="412"/>
      <c r="U26" s="412"/>
      <c r="V26" s="413"/>
      <c r="W26" s="27"/>
    </row>
    <row r="27" spans="1:23" ht="15.75" customHeight="1" x14ac:dyDescent="0.15">
      <c r="A27" s="19"/>
      <c r="B27" s="26"/>
      <c r="C27" s="372"/>
      <c r="D27" s="341" t="s">
        <v>105</v>
      </c>
      <c r="E27" s="380"/>
      <c r="F27" s="380"/>
      <c r="G27" s="381"/>
      <c r="H27" s="350" t="s">
        <v>106</v>
      </c>
      <c r="I27" s="351"/>
      <c r="J27" s="351"/>
      <c r="K27" s="351"/>
      <c r="L27" s="351"/>
      <c r="M27" s="351"/>
      <c r="N27" s="351"/>
      <c r="O27" s="351"/>
      <c r="P27" s="351"/>
      <c r="Q27" s="351"/>
      <c r="R27" s="351"/>
      <c r="S27" s="351"/>
      <c r="T27" s="351"/>
      <c r="U27" s="351"/>
      <c r="V27" s="352"/>
      <c r="W27" s="27"/>
    </row>
    <row r="28" spans="1:23" ht="15.75" customHeight="1" x14ac:dyDescent="0.15">
      <c r="A28" s="19"/>
      <c r="B28" s="26"/>
      <c r="C28" s="372"/>
      <c r="D28" s="414"/>
      <c r="E28" s="339"/>
      <c r="F28" s="339"/>
      <c r="G28" s="415"/>
      <c r="H28" s="353" t="s">
        <v>107</v>
      </c>
      <c r="I28" s="354"/>
      <c r="J28" s="354"/>
      <c r="K28" s="354"/>
      <c r="L28" s="354"/>
      <c r="M28" s="354"/>
      <c r="N28" s="354"/>
      <c r="O28" s="354"/>
      <c r="P28" s="354"/>
      <c r="Q28" s="354"/>
      <c r="R28" s="354"/>
      <c r="S28" s="354"/>
      <c r="T28" s="354"/>
      <c r="U28" s="354"/>
      <c r="V28" s="355"/>
      <c r="W28" s="27"/>
    </row>
    <row r="29" spans="1:23" ht="15.75" customHeight="1" x14ac:dyDescent="0.15">
      <c r="A29" s="19"/>
      <c r="B29" s="26"/>
      <c r="C29" s="373"/>
      <c r="D29" s="382"/>
      <c r="E29" s="383"/>
      <c r="F29" s="383"/>
      <c r="G29" s="384"/>
      <c r="H29" s="356" t="s">
        <v>92</v>
      </c>
      <c r="I29" s="357"/>
      <c r="J29" s="357"/>
      <c r="K29" s="357"/>
      <c r="L29" s="357"/>
      <c r="M29" s="357"/>
      <c r="N29" s="357"/>
      <c r="O29" s="357"/>
      <c r="P29" s="357"/>
      <c r="Q29" s="357"/>
      <c r="R29" s="357"/>
      <c r="S29" s="357"/>
      <c r="T29" s="357"/>
      <c r="U29" s="357"/>
      <c r="V29" s="358"/>
      <c r="W29" s="27"/>
    </row>
    <row r="30" spans="1:23" ht="15.75" customHeight="1" x14ac:dyDescent="0.15">
      <c r="A30" s="19"/>
      <c r="B30" s="26"/>
      <c r="C30" s="416" t="s">
        <v>108</v>
      </c>
      <c r="D30" s="359" t="s">
        <v>109</v>
      </c>
      <c r="E30" s="360"/>
      <c r="F30" s="360"/>
      <c r="G30" s="361"/>
      <c r="H30" s="417" t="s">
        <v>110</v>
      </c>
      <c r="I30" s="418"/>
      <c r="J30" s="418"/>
      <c r="K30" s="418"/>
      <c r="L30" s="418"/>
      <c r="M30" s="418"/>
      <c r="N30" s="418"/>
      <c r="O30" s="418"/>
      <c r="P30" s="418"/>
      <c r="Q30" s="418"/>
      <c r="R30" s="418"/>
      <c r="S30" s="418"/>
      <c r="T30" s="418"/>
      <c r="U30" s="418"/>
      <c r="V30" s="419"/>
      <c r="W30" s="27"/>
    </row>
    <row r="31" spans="1:23" ht="15.75" customHeight="1" x14ac:dyDescent="0.15">
      <c r="A31" s="19"/>
      <c r="B31" s="26"/>
      <c r="C31" s="372"/>
      <c r="D31" s="341" t="s">
        <v>88</v>
      </c>
      <c r="E31" s="380"/>
      <c r="F31" s="380"/>
      <c r="G31" s="381"/>
      <c r="H31" s="420" t="s">
        <v>111</v>
      </c>
      <c r="I31" s="421"/>
      <c r="J31" s="421"/>
      <c r="K31" s="421"/>
      <c r="L31" s="421"/>
      <c r="M31" s="421"/>
      <c r="N31" s="421"/>
      <c r="O31" s="421"/>
      <c r="P31" s="421"/>
      <c r="Q31" s="421"/>
      <c r="R31" s="421"/>
      <c r="S31" s="421"/>
      <c r="T31" s="421"/>
      <c r="U31" s="421"/>
      <c r="V31" s="422"/>
      <c r="W31" s="27"/>
    </row>
    <row r="32" spans="1:23" ht="15.75" customHeight="1" x14ac:dyDescent="0.15">
      <c r="A32" s="19"/>
      <c r="B32" s="26"/>
      <c r="C32" s="372"/>
      <c r="D32" s="382"/>
      <c r="E32" s="383"/>
      <c r="F32" s="383"/>
      <c r="G32" s="384"/>
      <c r="H32" s="423"/>
      <c r="I32" s="424"/>
      <c r="J32" s="424"/>
      <c r="K32" s="424"/>
      <c r="L32" s="424"/>
      <c r="M32" s="424"/>
      <c r="N32" s="424"/>
      <c r="O32" s="424"/>
      <c r="P32" s="424"/>
      <c r="Q32" s="424"/>
      <c r="R32" s="424"/>
      <c r="S32" s="424"/>
      <c r="T32" s="424"/>
      <c r="U32" s="424"/>
      <c r="V32" s="425"/>
      <c r="W32" s="27"/>
    </row>
    <row r="33" spans="1:23" ht="15.75" customHeight="1" x14ac:dyDescent="0.15">
      <c r="A33" s="19"/>
      <c r="B33" s="26"/>
      <c r="C33" s="372"/>
      <c r="D33" s="426" t="s">
        <v>112</v>
      </c>
      <c r="E33" s="427"/>
      <c r="F33" s="427"/>
      <c r="G33" s="428"/>
      <c r="H33" s="350" t="s">
        <v>113</v>
      </c>
      <c r="I33" s="351"/>
      <c r="J33" s="351"/>
      <c r="K33" s="351"/>
      <c r="L33" s="351"/>
      <c r="M33" s="351"/>
      <c r="N33" s="351"/>
      <c r="O33" s="351"/>
      <c r="P33" s="351"/>
      <c r="Q33" s="351"/>
      <c r="R33" s="351"/>
      <c r="S33" s="351"/>
      <c r="T33" s="351"/>
      <c r="U33" s="351"/>
      <c r="V33" s="352"/>
      <c r="W33" s="27"/>
    </row>
    <row r="34" spans="1:23" ht="15.75" customHeight="1" x14ac:dyDescent="0.15">
      <c r="A34" s="19"/>
      <c r="B34" s="26"/>
      <c r="C34" s="372"/>
      <c r="D34" s="429"/>
      <c r="E34" s="430"/>
      <c r="F34" s="430"/>
      <c r="G34" s="431"/>
      <c r="H34" s="353" t="s">
        <v>114</v>
      </c>
      <c r="I34" s="354"/>
      <c r="J34" s="354"/>
      <c r="K34" s="354"/>
      <c r="L34" s="354"/>
      <c r="M34" s="354"/>
      <c r="N34" s="354"/>
      <c r="O34" s="354"/>
      <c r="P34" s="354"/>
      <c r="Q34" s="354"/>
      <c r="R34" s="354"/>
      <c r="S34" s="354"/>
      <c r="T34" s="354"/>
      <c r="U34" s="354"/>
      <c r="V34" s="355"/>
      <c r="W34" s="27"/>
    </row>
    <row r="35" spans="1:23" ht="15.75" customHeight="1" x14ac:dyDescent="0.15">
      <c r="A35" s="19"/>
      <c r="B35" s="26"/>
      <c r="C35" s="372"/>
      <c r="D35" s="432"/>
      <c r="E35" s="433"/>
      <c r="F35" s="433"/>
      <c r="G35" s="434"/>
      <c r="H35" s="356" t="s">
        <v>92</v>
      </c>
      <c r="I35" s="357"/>
      <c r="J35" s="357"/>
      <c r="K35" s="357"/>
      <c r="L35" s="357"/>
      <c r="M35" s="357"/>
      <c r="N35" s="357"/>
      <c r="O35" s="357"/>
      <c r="P35" s="357"/>
      <c r="Q35" s="357"/>
      <c r="R35" s="357"/>
      <c r="S35" s="357"/>
      <c r="T35" s="357"/>
      <c r="U35" s="357"/>
      <c r="V35" s="358"/>
      <c r="W35" s="27"/>
    </row>
    <row r="36" spans="1:23" ht="15.75" customHeight="1" x14ac:dyDescent="0.15">
      <c r="A36" s="19"/>
      <c r="B36" s="26"/>
      <c r="C36" s="372"/>
      <c r="D36" s="341" t="s">
        <v>115</v>
      </c>
      <c r="E36" s="342"/>
      <c r="F36" s="342"/>
      <c r="G36" s="343"/>
      <c r="H36" s="426" t="s">
        <v>116</v>
      </c>
      <c r="I36" s="435"/>
      <c r="J36" s="435"/>
      <c r="K36" s="435"/>
      <c r="L36" s="435"/>
      <c r="M36" s="436"/>
      <c r="N36" s="437" t="s">
        <v>117</v>
      </c>
      <c r="O36" s="438"/>
      <c r="P36" s="441" t="s">
        <v>118</v>
      </c>
      <c r="Q36" s="442"/>
      <c r="R36" s="442"/>
      <c r="S36" s="442"/>
      <c r="T36" s="443"/>
      <c r="U36" s="447" t="s">
        <v>119</v>
      </c>
      <c r="V36" s="448"/>
      <c r="W36" s="27"/>
    </row>
    <row r="37" spans="1:23" ht="15.75" customHeight="1" x14ac:dyDescent="0.15">
      <c r="A37" s="19"/>
      <c r="B37" s="26"/>
      <c r="C37" s="372"/>
      <c r="D37" s="451" t="s">
        <v>120</v>
      </c>
      <c r="E37" s="452"/>
      <c r="F37" s="452"/>
      <c r="G37" s="453"/>
      <c r="H37" s="451" t="s">
        <v>121</v>
      </c>
      <c r="I37" s="452"/>
      <c r="J37" s="452"/>
      <c r="K37" s="452"/>
      <c r="L37" s="452"/>
      <c r="M37" s="454"/>
      <c r="N37" s="439"/>
      <c r="O37" s="440"/>
      <c r="P37" s="444"/>
      <c r="Q37" s="445"/>
      <c r="R37" s="445"/>
      <c r="S37" s="445"/>
      <c r="T37" s="446"/>
      <c r="U37" s="449"/>
      <c r="V37" s="450"/>
      <c r="W37" s="27"/>
    </row>
    <row r="38" spans="1:23" ht="15.75" customHeight="1" x14ac:dyDescent="0.15">
      <c r="A38" s="19"/>
      <c r="B38" s="26"/>
      <c r="C38" s="372"/>
      <c r="D38" s="455" t="s">
        <v>122</v>
      </c>
      <c r="E38" s="458" t="s">
        <v>32</v>
      </c>
      <c r="F38" s="459"/>
      <c r="G38" s="460"/>
      <c r="H38" s="461">
        <v>45139</v>
      </c>
      <c r="I38" s="459"/>
      <c r="J38" s="459"/>
      <c r="K38" s="459"/>
      <c r="L38" s="459"/>
      <c r="M38" s="36"/>
      <c r="N38" s="462" t="s">
        <v>51</v>
      </c>
      <c r="O38" s="460"/>
      <c r="P38" s="461">
        <v>45138</v>
      </c>
      <c r="Q38" s="459"/>
      <c r="R38" s="459"/>
      <c r="S38" s="459"/>
      <c r="T38" s="459"/>
      <c r="U38" s="37"/>
      <c r="V38" s="78"/>
      <c r="W38" s="27"/>
    </row>
    <row r="39" spans="1:23" ht="15.75" customHeight="1" x14ac:dyDescent="0.15">
      <c r="A39" s="19"/>
      <c r="B39" s="26"/>
      <c r="C39" s="372"/>
      <c r="D39" s="456"/>
      <c r="E39" s="463"/>
      <c r="F39" s="464"/>
      <c r="G39" s="465"/>
      <c r="H39" s="466"/>
      <c r="I39" s="467"/>
      <c r="J39" s="467"/>
      <c r="K39" s="467"/>
      <c r="L39" s="467"/>
      <c r="M39" s="38"/>
      <c r="N39" s="468"/>
      <c r="O39" s="465"/>
      <c r="P39" s="467"/>
      <c r="Q39" s="467"/>
      <c r="R39" s="467"/>
      <c r="S39" s="467"/>
      <c r="T39" s="469"/>
      <c r="U39" s="28"/>
      <c r="V39" s="79"/>
      <c r="W39" s="27"/>
    </row>
    <row r="40" spans="1:23" ht="15.75" customHeight="1" x14ac:dyDescent="0.15">
      <c r="A40" s="19"/>
      <c r="B40" s="26"/>
      <c r="C40" s="372"/>
      <c r="D40" s="456"/>
      <c r="E40" s="463"/>
      <c r="F40" s="464"/>
      <c r="G40" s="465"/>
      <c r="H40" s="466"/>
      <c r="I40" s="467"/>
      <c r="J40" s="467"/>
      <c r="K40" s="467"/>
      <c r="L40" s="467"/>
      <c r="M40" s="38"/>
      <c r="N40" s="468"/>
      <c r="O40" s="465"/>
      <c r="P40" s="467"/>
      <c r="Q40" s="467"/>
      <c r="R40" s="467"/>
      <c r="S40" s="467"/>
      <c r="T40" s="469"/>
      <c r="U40" s="28"/>
      <c r="V40" s="79"/>
      <c r="W40" s="27"/>
    </row>
    <row r="41" spans="1:23" ht="15.75" customHeight="1" x14ac:dyDescent="0.15">
      <c r="A41" s="19"/>
      <c r="B41" s="26"/>
      <c r="C41" s="372"/>
      <c r="D41" s="456"/>
      <c r="E41" s="463"/>
      <c r="F41" s="464"/>
      <c r="G41" s="465"/>
      <c r="H41" s="466"/>
      <c r="I41" s="467"/>
      <c r="J41" s="467"/>
      <c r="K41" s="467"/>
      <c r="L41" s="467"/>
      <c r="M41" s="38"/>
      <c r="N41" s="468"/>
      <c r="O41" s="465"/>
      <c r="P41" s="467"/>
      <c r="Q41" s="467"/>
      <c r="R41" s="467"/>
      <c r="S41" s="467"/>
      <c r="T41" s="469"/>
      <c r="U41" s="28"/>
      <c r="V41" s="79"/>
      <c r="W41" s="27"/>
    </row>
    <row r="42" spans="1:23" ht="15.75" customHeight="1" x14ac:dyDescent="0.15">
      <c r="A42" s="19"/>
      <c r="B42" s="26"/>
      <c r="C42" s="372"/>
      <c r="D42" s="456"/>
      <c r="E42" s="463"/>
      <c r="F42" s="464"/>
      <c r="G42" s="465"/>
      <c r="H42" s="466"/>
      <c r="I42" s="467"/>
      <c r="J42" s="467"/>
      <c r="K42" s="467"/>
      <c r="L42" s="467"/>
      <c r="M42" s="38"/>
      <c r="N42" s="468"/>
      <c r="O42" s="465"/>
      <c r="P42" s="467"/>
      <c r="Q42" s="467"/>
      <c r="R42" s="467"/>
      <c r="S42" s="467"/>
      <c r="T42" s="469"/>
      <c r="U42" s="28"/>
      <c r="V42" s="79"/>
      <c r="W42" s="27"/>
    </row>
    <row r="43" spans="1:23" ht="15.75" customHeight="1" x14ac:dyDescent="0.15">
      <c r="A43" s="19"/>
      <c r="B43" s="26"/>
      <c r="C43" s="372"/>
      <c r="D43" s="457"/>
      <c r="E43" s="463"/>
      <c r="F43" s="464"/>
      <c r="G43" s="465"/>
      <c r="H43" s="466"/>
      <c r="I43" s="467"/>
      <c r="J43" s="467"/>
      <c r="K43" s="467"/>
      <c r="L43" s="467"/>
      <c r="M43" s="38"/>
      <c r="N43" s="468"/>
      <c r="O43" s="465"/>
      <c r="P43" s="467"/>
      <c r="Q43" s="467"/>
      <c r="R43" s="467"/>
      <c r="S43" s="467"/>
      <c r="T43" s="469"/>
      <c r="U43" s="28"/>
      <c r="V43" s="79"/>
      <c r="W43" s="27"/>
    </row>
    <row r="44" spans="1:23" ht="15.75" customHeight="1" x14ac:dyDescent="0.15">
      <c r="A44" s="19"/>
      <c r="B44" s="26"/>
      <c r="C44" s="372"/>
      <c r="D44" s="472" t="s">
        <v>123</v>
      </c>
      <c r="E44" s="463"/>
      <c r="F44" s="464"/>
      <c r="G44" s="465"/>
      <c r="H44" s="470"/>
      <c r="I44" s="471"/>
      <c r="J44" s="471"/>
      <c r="K44" s="471"/>
      <c r="L44" s="471"/>
      <c r="M44" s="38"/>
      <c r="N44" s="39"/>
      <c r="O44" s="40"/>
      <c r="P44" s="467"/>
      <c r="Q44" s="467"/>
      <c r="R44" s="467"/>
      <c r="S44" s="467"/>
      <c r="T44" s="469"/>
      <c r="U44" s="28"/>
      <c r="V44" s="79"/>
      <c r="W44" s="27"/>
    </row>
    <row r="45" spans="1:23" ht="15.75" customHeight="1" x14ac:dyDescent="0.15">
      <c r="A45" s="19"/>
      <c r="B45" s="26"/>
      <c r="C45" s="372"/>
      <c r="D45" s="473"/>
      <c r="E45" s="463"/>
      <c r="F45" s="464"/>
      <c r="G45" s="465"/>
      <c r="H45" s="470"/>
      <c r="I45" s="471"/>
      <c r="J45" s="471"/>
      <c r="K45" s="471"/>
      <c r="L45" s="471"/>
      <c r="M45" s="38"/>
      <c r="N45" s="39"/>
      <c r="O45" s="40"/>
      <c r="P45" s="467"/>
      <c r="Q45" s="467"/>
      <c r="R45" s="467"/>
      <c r="S45" s="467"/>
      <c r="T45" s="469"/>
      <c r="U45" s="28"/>
      <c r="V45" s="79"/>
      <c r="W45" s="27"/>
    </row>
    <row r="46" spans="1:23" ht="15.75" customHeight="1" x14ac:dyDescent="0.15">
      <c r="A46" s="19"/>
      <c r="B46" s="26"/>
      <c r="C46" s="372"/>
      <c r="D46" s="473"/>
      <c r="E46" s="463"/>
      <c r="F46" s="464"/>
      <c r="G46" s="465"/>
      <c r="H46" s="470"/>
      <c r="I46" s="471"/>
      <c r="J46" s="471"/>
      <c r="K46" s="471"/>
      <c r="L46" s="471"/>
      <c r="M46" s="38"/>
      <c r="N46" s="39"/>
      <c r="O46" s="40"/>
      <c r="P46" s="467"/>
      <c r="Q46" s="467"/>
      <c r="R46" s="467"/>
      <c r="S46" s="467"/>
      <c r="T46" s="469"/>
      <c r="U46" s="28"/>
      <c r="V46" s="79"/>
      <c r="W46" s="27"/>
    </row>
    <row r="47" spans="1:23" ht="15.75" customHeight="1" x14ac:dyDescent="0.15">
      <c r="A47" s="19"/>
      <c r="B47" s="26"/>
      <c r="C47" s="372"/>
      <c r="D47" s="473"/>
      <c r="E47" s="463"/>
      <c r="F47" s="464"/>
      <c r="G47" s="465"/>
      <c r="H47" s="470"/>
      <c r="I47" s="471"/>
      <c r="J47" s="471"/>
      <c r="K47" s="471"/>
      <c r="L47" s="471"/>
      <c r="M47" s="38"/>
      <c r="N47" s="39"/>
      <c r="O47" s="40"/>
      <c r="P47" s="467"/>
      <c r="Q47" s="467"/>
      <c r="R47" s="467"/>
      <c r="S47" s="467"/>
      <c r="T47" s="469"/>
      <c r="U47" s="28"/>
      <c r="V47" s="79"/>
      <c r="W47" s="27"/>
    </row>
    <row r="48" spans="1:23" ht="15.75" customHeight="1" x14ac:dyDescent="0.15">
      <c r="A48" s="19"/>
      <c r="B48" s="26"/>
      <c r="C48" s="372"/>
      <c r="D48" s="473"/>
      <c r="E48" s="463"/>
      <c r="F48" s="464"/>
      <c r="G48" s="465"/>
      <c r="H48" s="470"/>
      <c r="I48" s="471"/>
      <c r="J48" s="471"/>
      <c r="K48" s="471"/>
      <c r="L48" s="471"/>
      <c r="M48" s="38"/>
      <c r="N48" s="39"/>
      <c r="O48" s="40"/>
      <c r="P48" s="467"/>
      <c r="Q48" s="467"/>
      <c r="R48" s="467"/>
      <c r="S48" s="467"/>
      <c r="T48" s="469"/>
      <c r="U48" s="28"/>
      <c r="V48" s="79"/>
      <c r="W48" s="27"/>
    </row>
    <row r="49" spans="1:23" ht="15.75" customHeight="1" x14ac:dyDescent="0.15">
      <c r="A49" s="19"/>
      <c r="B49" s="26"/>
      <c r="C49" s="372"/>
      <c r="D49" s="473"/>
      <c r="E49" s="463"/>
      <c r="F49" s="464"/>
      <c r="G49" s="465"/>
      <c r="H49" s="470"/>
      <c r="I49" s="471"/>
      <c r="J49" s="471"/>
      <c r="K49" s="471"/>
      <c r="L49" s="471"/>
      <c r="M49" s="38"/>
      <c r="N49" s="39"/>
      <c r="O49" s="40"/>
      <c r="P49" s="467"/>
      <c r="Q49" s="467"/>
      <c r="R49" s="467"/>
      <c r="S49" s="467"/>
      <c r="T49" s="469"/>
      <c r="U49" s="28"/>
      <c r="V49" s="79"/>
      <c r="W49" s="27"/>
    </row>
    <row r="50" spans="1:23" ht="15.75" customHeight="1" x14ac:dyDescent="0.15">
      <c r="A50" s="19"/>
      <c r="B50" s="26"/>
      <c r="C50" s="372"/>
      <c r="D50" s="474" t="s">
        <v>124</v>
      </c>
      <c r="E50" s="463"/>
      <c r="F50" s="464"/>
      <c r="G50" s="465"/>
      <c r="H50" s="470"/>
      <c r="I50" s="471"/>
      <c r="J50" s="471"/>
      <c r="K50" s="471"/>
      <c r="L50" s="471"/>
      <c r="M50" s="38"/>
      <c r="N50" s="39"/>
      <c r="O50" s="40"/>
      <c r="P50" s="467"/>
      <c r="Q50" s="467"/>
      <c r="R50" s="467"/>
      <c r="S50" s="467"/>
      <c r="T50" s="469"/>
      <c r="U50" s="28"/>
      <c r="V50" s="79"/>
      <c r="W50" s="27"/>
    </row>
    <row r="51" spans="1:23" ht="15.75" customHeight="1" x14ac:dyDescent="0.15">
      <c r="A51" s="19"/>
      <c r="B51" s="26"/>
      <c r="C51" s="373"/>
      <c r="D51" s="475"/>
      <c r="E51" s="463"/>
      <c r="F51" s="464"/>
      <c r="G51" s="465"/>
      <c r="H51" s="470"/>
      <c r="I51" s="471"/>
      <c r="J51" s="471"/>
      <c r="K51" s="471"/>
      <c r="L51" s="471"/>
      <c r="M51" s="38"/>
      <c r="N51" s="39"/>
      <c r="O51" s="40"/>
      <c r="P51" s="467"/>
      <c r="Q51" s="467"/>
      <c r="R51" s="467"/>
      <c r="S51" s="467"/>
      <c r="T51" s="469"/>
      <c r="U51" s="41"/>
      <c r="V51" s="80"/>
      <c r="W51" s="27"/>
    </row>
    <row r="52" spans="1:23" ht="15.75" customHeight="1" x14ac:dyDescent="0.15">
      <c r="A52" s="19"/>
      <c r="B52" s="26"/>
      <c r="C52" s="480" t="s">
        <v>125</v>
      </c>
      <c r="D52" s="481"/>
      <c r="E52" s="438"/>
      <c r="F52" s="487" t="s">
        <v>126</v>
      </c>
      <c r="G52" s="487"/>
      <c r="H52" s="487"/>
      <c r="I52" s="487"/>
      <c r="J52" s="487"/>
      <c r="K52" s="487"/>
      <c r="L52" s="487"/>
      <c r="M52" s="487"/>
      <c r="N52" s="487"/>
      <c r="O52" s="487"/>
      <c r="P52" s="441" t="s">
        <v>127</v>
      </c>
      <c r="Q52" s="442"/>
      <c r="R52" s="442"/>
      <c r="S52" s="442"/>
      <c r="T52" s="442"/>
      <c r="U52" s="442"/>
      <c r="V52" s="488"/>
      <c r="W52" s="27"/>
    </row>
    <row r="53" spans="1:23" ht="15.75" customHeight="1" x14ac:dyDescent="0.15">
      <c r="A53" s="19"/>
      <c r="B53" s="26"/>
      <c r="C53" s="482"/>
      <c r="D53" s="366"/>
      <c r="E53" s="483"/>
      <c r="F53" s="487"/>
      <c r="G53" s="487"/>
      <c r="H53" s="487"/>
      <c r="I53" s="487"/>
      <c r="J53" s="487"/>
      <c r="K53" s="487"/>
      <c r="L53" s="487"/>
      <c r="M53" s="487"/>
      <c r="N53" s="487"/>
      <c r="O53" s="487"/>
      <c r="P53" s="444"/>
      <c r="Q53" s="445"/>
      <c r="R53" s="445"/>
      <c r="S53" s="445"/>
      <c r="T53" s="445"/>
      <c r="U53" s="445"/>
      <c r="V53" s="489"/>
      <c r="W53" s="27"/>
    </row>
    <row r="54" spans="1:23" ht="15.75" customHeight="1" thickBot="1" x14ac:dyDescent="0.2">
      <c r="A54" s="19"/>
      <c r="B54" s="26"/>
      <c r="C54" s="484"/>
      <c r="D54" s="485"/>
      <c r="E54" s="486"/>
      <c r="F54" s="81">
        <v>1</v>
      </c>
      <c r="G54" s="82">
        <v>3</v>
      </c>
      <c r="H54" s="82">
        <v>0</v>
      </c>
      <c r="I54" s="82">
        <v>0</v>
      </c>
      <c r="J54" s="82">
        <v>0</v>
      </c>
      <c r="K54" s="82">
        <v>0</v>
      </c>
      <c r="L54" s="82">
        <v>0</v>
      </c>
      <c r="M54" s="82">
        <v>0</v>
      </c>
      <c r="N54" s="82">
        <v>0</v>
      </c>
      <c r="O54" s="82">
        <v>0</v>
      </c>
      <c r="P54" s="490" t="s">
        <v>249</v>
      </c>
      <c r="Q54" s="490"/>
      <c r="R54" s="490"/>
      <c r="S54" s="490"/>
      <c r="T54" s="490"/>
      <c r="U54" s="490"/>
      <c r="V54" s="491"/>
      <c r="W54" s="27"/>
    </row>
    <row r="55" spans="1:23" s="42" customFormat="1" ht="15.75" customHeight="1" thickTop="1" x14ac:dyDescent="0.15">
      <c r="A55" s="19"/>
      <c r="B55" s="26"/>
      <c r="C55" s="479" t="s">
        <v>46</v>
      </c>
      <c r="D55" s="479"/>
      <c r="E55" s="479"/>
      <c r="F55" s="479"/>
      <c r="G55" s="479"/>
      <c r="H55" s="479"/>
      <c r="I55" s="479"/>
      <c r="J55" s="479"/>
      <c r="K55" s="479"/>
      <c r="L55" s="479"/>
      <c r="M55" s="479"/>
      <c r="N55" s="479"/>
      <c r="O55" s="479"/>
      <c r="P55" s="479"/>
      <c r="Q55" s="479"/>
      <c r="R55" s="479"/>
      <c r="S55" s="479"/>
      <c r="T55" s="479"/>
      <c r="U55" s="479"/>
      <c r="V55" s="479"/>
      <c r="W55" s="27"/>
    </row>
    <row r="56" spans="1:23" s="42" customFormat="1" ht="15.75" customHeight="1" x14ac:dyDescent="0.15">
      <c r="A56" s="19"/>
      <c r="B56" s="26"/>
      <c r="C56" s="479" t="s">
        <v>128</v>
      </c>
      <c r="D56" s="479"/>
      <c r="E56" s="479"/>
      <c r="F56" s="479"/>
      <c r="G56" s="479"/>
      <c r="H56" s="479"/>
      <c r="I56" s="479"/>
      <c r="J56" s="479"/>
      <c r="K56" s="479"/>
      <c r="L56" s="479"/>
      <c r="M56" s="479"/>
      <c r="N56" s="479"/>
      <c r="O56" s="479"/>
      <c r="P56" s="479"/>
      <c r="Q56" s="479"/>
      <c r="R56" s="479"/>
      <c r="S56" s="479"/>
      <c r="T56" s="479"/>
      <c r="U56" s="479"/>
      <c r="V56" s="479"/>
      <c r="W56" s="27"/>
    </row>
    <row r="57" spans="1:23" s="42" customFormat="1" ht="15.75" customHeight="1" x14ac:dyDescent="0.15">
      <c r="A57" s="19"/>
      <c r="B57" s="26"/>
      <c r="C57" s="367" t="s">
        <v>129</v>
      </c>
      <c r="D57" s="367"/>
      <c r="E57" s="367"/>
      <c r="F57" s="367"/>
      <c r="G57" s="367"/>
      <c r="H57" s="367"/>
      <c r="I57" s="367"/>
      <c r="J57" s="367"/>
      <c r="K57" s="367"/>
      <c r="L57" s="367"/>
      <c r="M57" s="367"/>
      <c r="N57" s="367"/>
      <c r="O57" s="367"/>
      <c r="P57" s="367"/>
      <c r="Q57" s="367"/>
      <c r="R57" s="367"/>
      <c r="S57" s="367"/>
      <c r="T57" s="367"/>
      <c r="U57" s="367"/>
      <c r="V57" s="367"/>
      <c r="W57" s="27"/>
    </row>
    <row r="58" spans="1:23" s="42" customFormat="1" ht="15.75" customHeight="1" x14ac:dyDescent="0.15">
      <c r="A58" s="19"/>
      <c r="B58" s="26"/>
      <c r="C58" s="479" t="s">
        <v>130</v>
      </c>
      <c r="D58" s="479"/>
      <c r="E58" s="479"/>
      <c r="F58" s="479"/>
      <c r="G58" s="479"/>
      <c r="H58" s="479"/>
      <c r="I58" s="479"/>
      <c r="J58" s="479"/>
      <c r="K58" s="479"/>
      <c r="L58" s="479"/>
      <c r="M58" s="479"/>
      <c r="N58" s="479"/>
      <c r="O58" s="479"/>
      <c r="P58" s="479"/>
      <c r="Q58" s="479"/>
      <c r="R58" s="479"/>
      <c r="S58" s="479"/>
      <c r="T58" s="479"/>
      <c r="U58" s="479"/>
      <c r="V58" s="479"/>
      <c r="W58" s="27"/>
    </row>
    <row r="59" spans="1:23" s="42" customFormat="1" ht="15.75" customHeight="1" x14ac:dyDescent="0.15">
      <c r="A59" s="19"/>
      <c r="B59" s="26"/>
      <c r="C59" s="479" t="s">
        <v>131</v>
      </c>
      <c r="D59" s="479"/>
      <c r="E59" s="479"/>
      <c r="F59" s="479"/>
      <c r="G59" s="479"/>
      <c r="H59" s="479"/>
      <c r="I59" s="479"/>
      <c r="J59" s="479"/>
      <c r="K59" s="479"/>
      <c r="L59" s="479"/>
      <c r="M59" s="479"/>
      <c r="N59" s="479"/>
      <c r="O59" s="479"/>
      <c r="P59" s="479"/>
      <c r="Q59" s="479"/>
      <c r="R59" s="479"/>
      <c r="S59" s="479"/>
      <c r="T59" s="479"/>
      <c r="U59" s="479"/>
      <c r="V59" s="479"/>
      <c r="W59" s="27"/>
    </row>
    <row r="60" spans="1:23" s="42" customFormat="1" ht="15.75" customHeight="1" x14ac:dyDescent="0.15">
      <c r="A60" s="19"/>
      <c r="B60" s="26"/>
      <c r="C60" s="479" t="s">
        <v>132</v>
      </c>
      <c r="D60" s="479"/>
      <c r="E60" s="479"/>
      <c r="F60" s="479"/>
      <c r="G60" s="479"/>
      <c r="H60" s="479"/>
      <c r="I60" s="479"/>
      <c r="J60" s="479"/>
      <c r="K60" s="479"/>
      <c r="L60" s="479"/>
      <c r="M60" s="479"/>
      <c r="N60" s="479"/>
      <c r="O60" s="479"/>
      <c r="P60" s="479"/>
      <c r="Q60" s="479"/>
      <c r="R60" s="479"/>
      <c r="S60" s="479"/>
      <c r="T60" s="479"/>
      <c r="U60" s="479"/>
      <c r="V60" s="479"/>
      <c r="W60" s="27"/>
    </row>
    <row r="61" spans="1:23" s="42" customFormat="1" ht="15.75" customHeight="1" x14ac:dyDescent="0.15">
      <c r="A61" s="19"/>
      <c r="B61" s="26"/>
      <c r="C61" s="367" t="s">
        <v>133</v>
      </c>
      <c r="D61" s="367"/>
      <c r="E61" s="367"/>
      <c r="F61" s="367"/>
      <c r="G61" s="367"/>
      <c r="H61" s="367"/>
      <c r="I61" s="367"/>
      <c r="J61" s="367"/>
      <c r="K61" s="367"/>
      <c r="L61" s="367"/>
      <c r="M61" s="367"/>
      <c r="N61" s="367"/>
      <c r="O61" s="367"/>
      <c r="P61" s="367"/>
      <c r="Q61" s="367"/>
      <c r="R61" s="367"/>
      <c r="S61" s="367"/>
      <c r="T61" s="367"/>
      <c r="U61" s="367"/>
      <c r="V61" s="367"/>
      <c r="W61" s="27"/>
    </row>
    <row r="62" spans="1:23" s="42" customFormat="1" ht="15.75" customHeight="1" x14ac:dyDescent="0.15">
      <c r="A62" s="19"/>
      <c r="B62" s="26"/>
      <c r="C62" s="479" t="s">
        <v>134</v>
      </c>
      <c r="D62" s="479"/>
      <c r="E62" s="479"/>
      <c r="F62" s="479"/>
      <c r="G62" s="479"/>
      <c r="H62" s="479"/>
      <c r="I62" s="479"/>
      <c r="J62" s="479"/>
      <c r="K62" s="479"/>
      <c r="L62" s="479"/>
      <c r="M62" s="479"/>
      <c r="N62" s="479"/>
      <c r="O62" s="479"/>
      <c r="P62" s="479"/>
      <c r="Q62" s="479"/>
      <c r="R62" s="479"/>
      <c r="S62" s="479"/>
      <c r="T62" s="479"/>
      <c r="U62" s="479"/>
      <c r="V62" s="479"/>
      <c r="W62" s="27"/>
    </row>
    <row r="63" spans="1:23" s="42" customFormat="1" ht="15.75" customHeight="1" x14ac:dyDescent="0.15">
      <c r="A63" s="19"/>
      <c r="B63" s="26"/>
      <c r="C63" s="21" t="s">
        <v>135</v>
      </c>
      <c r="D63" s="21"/>
      <c r="E63" s="21"/>
      <c r="F63" s="21"/>
      <c r="G63" s="21"/>
      <c r="H63" s="21"/>
      <c r="I63" s="21"/>
      <c r="J63" s="21"/>
      <c r="K63" s="21"/>
      <c r="L63" s="21"/>
      <c r="M63" s="21"/>
      <c r="N63" s="21"/>
      <c r="O63" s="21"/>
      <c r="P63" s="21"/>
      <c r="Q63" s="21"/>
      <c r="R63" s="21"/>
      <c r="S63" s="21"/>
      <c r="T63" s="21"/>
      <c r="U63" s="21"/>
      <c r="V63" s="21"/>
      <c r="W63" s="27"/>
    </row>
    <row r="64" spans="1:23" s="42" customFormat="1" ht="15.75" customHeight="1" x14ac:dyDescent="0.15">
      <c r="A64" s="19"/>
      <c r="B64" s="26"/>
      <c r="C64" s="21" t="s">
        <v>136</v>
      </c>
      <c r="D64" s="21"/>
      <c r="E64" s="21"/>
      <c r="F64" s="21"/>
      <c r="G64" s="21"/>
      <c r="H64" s="21"/>
      <c r="I64" s="21"/>
      <c r="J64" s="21"/>
      <c r="K64" s="21"/>
      <c r="L64" s="21"/>
      <c r="M64" s="21"/>
      <c r="N64" s="21"/>
      <c r="O64" s="21"/>
      <c r="P64" s="21"/>
      <c r="Q64" s="21"/>
      <c r="R64" s="21"/>
      <c r="S64" s="21"/>
      <c r="T64" s="21"/>
      <c r="U64" s="21"/>
      <c r="V64" s="21"/>
      <c r="W64" s="27"/>
    </row>
    <row r="65" spans="1:23" ht="9" customHeight="1" x14ac:dyDescent="0.15">
      <c r="A65" s="19"/>
      <c r="B65" s="43"/>
      <c r="C65" s="44"/>
      <c r="D65" s="44"/>
      <c r="E65" s="44"/>
      <c r="F65" s="44"/>
      <c r="G65" s="44"/>
      <c r="H65" s="44"/>
      <c r="I65" s="44"/>
      <c r="J65" s="44"/>
      <c r="K65" s="44"/>
      <c r="L65" s="44"/>
      <c r="M65" s="44"/>
      <c r="N65" s="44"/>
      <c r="O65" s="44"/>
      <c r="P65" s="44"/>
      <c r="Q65" s="44"/>
      <c r="R65" s="44"/>
      <c r="S65" s="44"/>
      <c r="T65" s="44"/>
      <c r="U65" s="44"/>
      <c r="V65" s="44"/>
      <c r="W65" s="45"/>
    </row>
    <row r="66" spans="1:23" ht="15" customHeight="1" x14ac:dyDescent="0.15">
      <c r="S66" s="476" t="s">
        <v>250</v>
      </c>
      <c r="T66" s="477"/>
      <c r="U66" s="477"/>
      <c r="V66" s="477"/>
      <c r="W66" s="478"/>
    </row>
  </sheetData>
  <mergeCells count="119">
    <mergeCell ref="D50:D51"/>
    <mergeCell ref="E50:G50"/>
    <mergeCell ref="H50:L50"/>
    <mergeCell ref="P50:T50"/>
    <mergeCell ref="E51:G51"/>
    <mergeCell ref="H51:L51"/>
    <mergeCell ref="P51:T51"/>
    <mergeCell ref="S66:W66"/>
    <mergeCell ref="C57:V57"/>
    <mergeCell ref="C58:V58"/>
    <mergeCell ref="C59:V59"/>
    <mergeCell ref="C60:V60"/>
    <mergeCell ref="C61:V61"/>
    <mergeCell ref="C62:V62"/>
    <mergeCell ref="C52:E54"/>
    <mergeCell ref="F52:O53"/>
    <mergeCell ref="P52:V53"/>
    <mergeCell ref="P54:V54"/>
    <mergeCell ref="C55:V55"/>
    <mergeCell ref="C56:V56"/>
    <mergeCell ref="E47:G47"/>
    <mergeCell ref="H47:L47"/>
    <mergeCell ref="P47:T47"/>
    <mergeCell ref="E48:G48"/>
    <mergeCell ref="H48:L48"/>
    <mergeCell ref="P48:T48"/>
    <mergeCell ref="D44:D49"/>
    <mergeCell ref="E44:G44"/>
    <mergeCell ref="H44:L44"/>
    <mergeCell ref="P44:T44"/>
    <mergeCell ref="E45:G45"/>
    <mergeCell ref="H45:L45"/>
    <mergeCell ref="P45:T45"/>
    <mergeCell ref="E46:G46"/>
    <mergeCell ref="H46:L46"/>
    <mergeCell ref="P46:T46"/>
    <mergeCell ref="E49:G49"/>
    <mergeCell ref="H49:L49"/>
    <mergeCell ref="P49:T49"/>
    <mergeCell ref="E43:G43"/>
    <mergeCell ref="H43:L43"/>
    <mergeCell ref="N43:O43"/>
    <mergeCell ref="P43:T43"/>
    <mergeCell ref="E40:G40"/>
    <mergeCell ref="H40:L40"/>
    <mergeCell ref="N40:O40"/>
    <mergeCell ref="P40:T40"/>
    <mergeCell ref="E41:G41"/>
    <mergeCell ref="H41:L41"/>
    <mergeCell ref="N41:O41"/>
    <mergeCell ref="P41:T41"/>
    <mergeCell ref="N38:O38"/>
    <mergeCell ref="P38:T38"/>
    <mergeCell ref="E39:G39"/>
    <mergeCell ref="H39:L39"/>
    <mergeCell ref="N39:O39"/>
    <mergeCell ref="P39:T39"/>
    <mergeCell ref="E42:G42"/>
    <mergeCell ref="H42:L42"/>
    <mergeCell ref="N42:O42"/>
    <mergeCell ref="P42:T42"/>
    <mergeCell ref="R26:V26"/>
    <mergeCell ref="D27:G29"/>
    <mergeCell ref="H27:V27"/>
    <mergeCell ref="H28:V28"/>
    <mergeCell ref="H29:V29"/>
    <mergeCell ref="C30:C51"/>
    <mergeCell ref="D30:G30"/>
    <mergeCell ref="H30:V30"/>
    <mergeCell ref="D31:G32"/>
    <mergeCell ref="H31:V32"/>
    <mergeCell ref="D33:G35"/>
    <mergeCell ref="H33:V33"/>
    <mergeCell ref="H34:V34"/>
    <mergeCell ref="H35:V35"/>
    <mergeCell ref="D36:G36"/>
    <mergeCell ref="H36:M36"/>
    <mergeCell ref="N36:O37"/>
    <mergeCell ref="P36:T37"/>
    <mergeCell ref="U36:V37"/>
    <mergeCell ref="D37:G37"/>
    <mergeCell ref="H37:M37"/>
    <mergeCell ref="D38:D43"/>
    <mergeCell ref="E38:G38"/>
    <mergeCell ref="H38:L38"/>
    <mergeCell ref="D23:G23"/>
    <mergeCell ref="H23:N23"/>
    <mergeCell ref="O23:Q23"/>
    <mergeCell ref="R23:V23"/>
    <mergeCell ref="I7:M7"/>
    <mergeCell ref="N10:O10"/>
    <mergeCell ref="N11:O11"/>
    <mergeCell ref="C13:W13"/>
    <mergeCell ref="C15:V15"/>
    <mergeCell ref="C17:C29"/>
    <mergeCell ref="D17:G17"/>
    <mergeCell ref="H17:V17"/>
    <mergeCell ref="D18:G19"/>
    <mergeCell ref="H18:V19"/>
    <mergeCell ref="D24:G24"/>
    <mergeCell ref="H24:N24"/>
    <mergeCell ref="O24:Q24"/>
    <mergeCell ref="R24:V24"/>
    <mergeCell ref="D25:G26"/>
    <mergeCell ref="H25:J26"/>
    <mergeCell ref="K25:N26"/>
    <mergeCell ref="O25:Q25"/>
    <mergeCell ref="R25:V25"/>
    <mergeCell ref="O26:Q26"/>
    <mergeCell ref="Q1:S1"/>
    <mergeCell ref="T1:V1"/>
    <mergeCell ref="Q4:S4"/>
    <mergeCell ref="T4:V4"/>
    <mergeCell ref="I5:M5"/>
    <mergeCell ref="I6:M6"/>
    <mergeCell ref="D20:G22"/>
    <mergeCell ref="H20:V20"/>
    <mergeCell ref="H21:V21"/>
    <mergeCell ref="H22:V22"/>
  </mergeCells>
  <phoneticPr fontId="3"/>
  <printOptions horizontalCentered="1" verticalCentered="1"/>
  <pageMargins left="0.19685039370078741" right="0.19685039370078741" top="0.23622047244094491" bottom="0.27559055118110237" header="0.51181102362204722" footer="0.19685039370078741"/>
  <pageSetup paperSize="9" scale="8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8"/>
  <sheetViews>
    <sheetView zoomScaleNormal="100" zoomScaleSheetLayoutView="115" workbookViewId="0"/>
  </sheetViews>
  <sheetFormatPr defaultColWidth="4.625" defaultRowHeight="13.5" x14ac:dyDescent="0.15"/>
  <cols>
    <col min="1" max="17" width="7.375" style="47" customWidth="1"/>
    <col min="18" max="256" width="4.625" style="47"/>
    <col min="257" max="273" width="7.375" style="47" customWidth="1"/>
    <col min="274" max="512" width="4.625" style="47"/>
    <col min="513" max="529" width="7.375" style="47" customWidth="1"/>
    <col min="530" max="768" width="4.625" style="47"/>
    <col min="769" max="785" width="7.375" style="47" customWidth="1"/>
    <col min="786" max="1024" width="4.625" style="47"/>
    <col min="1025" max="1041" width="7.375" style="47" customWidth="1"/>
    <col min="1042" max="1280" width="4.625" style="47"/>
    <col min="1281" max="1297" width="7.375" style="47" customWidth="1"/>
    <col min="1298" max="1536" width="4.625" style="47"/>
    <col min="1537" max="1553" width="7.375" style="47" customWidth="1"/>
    <col min="1554" max="1792" width="4.625" style="47"/>
    <col min="1793" max="1809" width="7.375" style="47" customWidth="1"/>
    <col min="1810" max="2048" width="4.625" style="47"/>
    <col min="2049" max="2065" width="7.375" style="47" customWidth="1"/>
    <col min="2066" max="2304" width="4.625" style="47"/>
    <col min="2305" max="2321" width="7.375" style="47" customWidth="1"/>
    <col min="2322" max="2560" width="4.625" style="47"/>
    <col min="2561" max="2577" width="7.375" style="47" customWidth="1"/>
    <col min="2578" max="2816" width="4.625" style="47"/>
    <col min="2817" max="2833" width="7.375" style="47" customWidth="1"/>
    <col min="2834" max="3072" width="4.625" style="47"/>
    <col min="3073" max="3089" width="7.375" style="47" customWidth="1"/>
    <col min="3090" max="3328" width="4.625" style="47"/>
    <col min="3329" max="3345" width="7.375" style="47" customWidth="1"/>
    <col min="3346" max="3584" width="4.625" style="47"/>
    <col min="3585" max="3601" width="7.375" style="47" customWidth="1"/>
    <col min="3602" max="3840" width="4.625" style="47"/>
    <col min="3841" max="3857" width="7.375" style="47" customWidth="1"/>
    <col min="3858" max="4096" width="4.625" style="47"/>
    <col min="4097" max="4113" width="7.375" style="47" customWidth="1"/>
    <col min="4114" max="4352" width="4.625" style="47"/>
    <col min="4353" max="4369" width="7.375" style="47" customWidth="1"/>
    <col min="4370" max="4608" width="4.625" style="47"/>
    <col min="4609" max="4625" width="7.375" style="47" customWidth="1"/>
    <col min="4626" max="4864" width="4.625" style="47"/>
    <col min="4865" max="4881" width="7.375" style="47" customWidth="1"/>
    <col min="4882" max="5120" width="4.625" style="47"/>
    <col min="5121" max="5137" width="7.375" style="47" customWidth="1"/>
    <col min="5138" max="5376" width="4.625" style="47"/>
    <col min="5377" max="5393" width="7.375" style="47" customWidth="1"/>
    <col min="5394" max="5632" width="4.625" style="47"/>
    <col min="5633" max="5649" width="7.375" style="47" customWidth="1"/>
    <col min="5650" max="5888" width="4.625" style="47"/>
    <col min="5889" max="5905" width="7.375" style="47" customWidth="1"/>
    <col min="5906" max="6144" width="4.625" style="47"/>
    <col min="6145" max="6161" width="7.375" style="47" customWidth="1"/>
    <col min="6162" max="6400" width="4.625" style="47"/>
    <col min="6401" max="6417" width="7.375" style="47" customWidth="1"/>
    <col min="6418" max="6656" width="4.625" style="47"/>
    <col min="6657" max="6673" width="7.375" style="47" customWidth="1"/>
    <col min="6674" max="6912" width="4.625" style="47"/>
    <col min="6913" max="6929" width="7.375" style="47" customWidth="1"/>
    <col min="6930" max="7168" width="4.625" style="47"/>
    <col min="7169" max="7185" width="7.375" style="47" customWidth="1"/>
    <col min="7186" max="7424" width="4.625" style="47"/>
    <col min="7425" max="7441" width="7.375" style="47" customWidth="1"/>
    <col min="7442" max="7680" width="4.625" style="47"/>
    <col min="7681" max="7697" width="7.375" style="47" customWidth="1"/>
    <col min="7698" max="7936" width="4.625" style="47"/>
    <col min="7937" max="7953" width="7.375" style="47" customWidth="1"/>
    <col min="7954" max="8192" width="4.625" style="47"/>
    <col min="8193" max="8209" width="7.375" style="47" customWidth="1"/>
    <col min="8210" max="8448" width="4.625" style="47"/>
    <col min="8449" max="8465" width="7.375" style="47" customWidth="1"/>
    <col min="8466" max="8704" width="4.625" style="47"/>
    <col min="8705" max="8721" width="7.375" style="47" customWidth="1"/>
    <col min="8722" max="8960" width="4.625" style="47"/>
    <col min="8961" max="8977" width="7.375" style="47" customWidth="1"/>
    <col min="8978" max="9216" width="4.625" style="47"/>
    <col min="9217" max="9233" width="7.375" style="47" customWidth="1"/>
    <col min="9234" max="9472" width="4.625" style="47"/>
    <col min="9473" max="9489" width="7.375" style="47" customWidth="1"/>
    <col min="9490" max="9728" width="4.625" style="47"/>
    <col min="9729" max="9745" width="7.375" style="47" customWidth="1"/>
    <col min="9746" max="9984" width="4.625" style="47"/>
    <col min="9985" max="10001" width="7.375" style="47" customWidth="1"/>
    <col min="10002" max="10240" width="4.625" style="47"/>
    <col min="10241" max="10257" width="7.375" style="47" customWidth="1"/>
    <col min="10258" max="10496" width="4.625" style="47"/>
    <col min="10497" max="10513" width="7.375" style="47" customWidth="1"/>
    <col min="10514" max="10752" width="4.625" style="47"/>
    <col min="10753" max="10769" width="7.375" style="47" customWidth="1"/>
    <col min="10770" max="11008" width="4.625" style="47"/>
    <col min="11009" max="11025" width="7.375" style="47" customWidth="1"/>
    <col min="11026" max="11264" width="4.625" style="47"/>
    <col min="11265" max="11281" width="7.375" style="47" customWidth="1"/>
    <col min="11282" max="11520" width="4.625" style="47"/>
    <col min="11521" max="11537" width="7.375" style="47" customWidth="1"/>
    <col min="11538" max="11776" width="4.625" style="47"/>
    <col min="11777" max="11793" width="7.375" style="47" customWidth="1"/>
    <col min="11794" max="12032" width="4.625" style="47"/>
    <col min="12033" max="12049" width="7.375" style="47" customWidth="1"/>
    <col min="12050" max="12288" width="4.625" style="47"/>
    <col min="12289" max="12305" width="7.375" style="47" customWidth="1"/>
    <col min="12306" max="12544" width="4.625" style="47"/>
    <col min="12545" max="12561" width="7.375" style="47" customWidth="1"/>
    <col min="12562" max="12800" width="4.625" style="47"/>
    <col min="12801" max="12817" width="7.375" style="47" customWidth="1"/>
    <col min="12818" max="13056" width="4.625" style="47"/>
    <col min="13057" max="13073" width="7.375" style="47" customWidth="1"/>
    <col min="13074" max="13312" width="4.625" style="47"/>
    <col min="13313" max="13329" width="7.375" style="47" customWidth="1"/>
    <col min="13330" max="13568" width="4.625" style="47"/>
    <col min="13569" max="13585" width="7.375" style="47" customWidth="1"/>
    <col min="13586" max="13824" width="4.625" style="47"/>
    <col min="13825" max="13841" width="7.375" style="47" customWidth="1"/>
    <col min="13842" max="14080" width="4.625" style="47"/>
    <col min="14081" max="14097" width="7.375" style="47" customWidth="1"/>
    <col min="14098" max="14336" width="4.625" style="47"/>
    <col min="14337" max="14353" width="7.375" style="47" customWidth="1"/>
    <col min="14354" max="14592" width="4.625" style="47"/>
    <col min="14593" max="14609" width="7.375" style="47" customWidth="1"/>
    <col min="14610" max="14848" width="4.625" style="47"/>
    <col min="14849" max="14865" width="7.375" style="47" customWidth="1"/>
    <col min="14866" max="15104" width="4.625" style="47"/>
    <col min="15105" max="15121" width="7.375" style="47" customWidth="1"/>
    <col min="15122" max="15360" width="4.625" style="47"/>
    <col min="15361" max="15377" width="7.375" style="47" customWidth="1"/>
    <col min="15378" max="15616" width="4.625" style="47"/>
    <col min="15617" max="15633" width="7.375" style="47" customWidth="1"/>
    <col min="15634" max="15872" width="4.625" style="47"/>
    <col min="15873" max="15889" width="7.375" style="47" customWidth="1"/>
    <col min="15890" max="16128" width="4.625" style="47"/>
    <col min="16129" max="16145" width="7.375" style="47" customWidth="1"/>
    <col min="16146" max="16384" width="4.625" style="47"/>
  </cols>
  <sheetData>
    <row r="1" spans="1:17" ht="15" customHeight="1" thickBot="1" x14ac:dyDescent="0.2">
      <c r="A1" s="46" t="s">
        <v>137</v>
      </c>
    </row>
    <row r="2" spans="1:17" s="50" customFormat="1" ht="15" customHeight="1" thickBot="1" x14ac:dyDescent="0.2">
      <c r="A2" s="48"/>
      <c r="B2" s="49"/>
      <c r="C2" s="49"/>
      <c r="D2" s="49"/>
      <c r="E2" s="49"/>
      <c r="F2" s="49"/>
      <c r="G2" s="48"/>
      <c r="H2" s="49"/>
      <c r="K2" s="492" t="s">
        <v>67</v>
      </c>
      <c r="L2" s="493"/>
      <c r="M2" s="494" t="s">
        <v>138</v>
      </c>
      <c r="N2" s="494"/>
      <c r="O2" s="494"/>
      <c r="P2" s="494"/>
      <c r="Q2" s="495"/>
    </row>
    <row r="3" spans="1:17" s="50" customFormat="1" ht="15" customHeight="1" thickBot="1" x14ac:dyDescent="0.2">
      <c r="A3" s="48"/>
      <c r="B3" s="49"/>
      <c r="C3" s="49"/>
      <c r="D3" s="49"/>
      <c r="E3" s="49"/>
      <c r="F3" s="49"/>
      <c r="G3" s="48"/>
      <c r="H3" s="49"/>
      <c r="K3" s="496" t="s">
        <v>70</v>
      </c>
      <c r="L3" s="497"/>
      <c r="M3" s="498"/>
      <c r="N3" s="498"/>
      <c r="O3" s="498"/>
      <c r="P3" s="498"/>
      <c r="Q3" s="499"/>
    </row>
    <row r="4" spans="1:17" s="50" customFormat="1" ht="15" customHeight="1" x14ac:dyDescent="0.15">
      <c r="A4" s="48"/>
      <c r="B4" s="49"/>
      <c r="C4" s="49"/>
      <c r="D4" s="51"/>
      <c r="E4" s="51"/>
      <c r="F4" s="51"/>
      <c r="G4" s="52"/>
      <c r="H4" s="51"/>
      <c r="I4" s="53"/>
      <c r="J4" s="53"/>
      <c r="K4" s="53"/>
      <c r="L4" s="53"/>
      <c r="M4" s="53"/>
      <c r="N4" s="53"/>
      <c r="O4" s="53"/>
      <c r="P4" s="53"/>
      <c r="Q4" s="53"/>
    </row>
    <row r="5" spans="1:17" s="50" customFormat="1" ht="15" customHeight="1" x14ac:dyDescent="0.15">
      <c r="A5" s="54"/>
      <c r="B5" s="500" t="s">
        <v>139</v>
      </c>
      <c r="C5" s="501"/>
      <c r="D5" s="502" t="s">
        <v>140</v>
      </c>
      <c r="E5" s="503"/>
      <c r="F5" s="503"/>
      <c r="G5" s="503"/>
      <c r="H5" s="503"/>
      <c r="I5" s="503"/>
      <c r="J5" s="503"/>
      <c r="K5" s="503"/>
      <c r="L5" s="503"/>
      <c r="M5" s="503"/>
      <c r="N5" s="503"/>
      <c r="O5" s="503"/>
      <c r="P5" s="503"/>
      <c r="Q5" s="504"/>
    </row>
    <row r="6" spans="1:17" s="50" customFormat="1" ht="15" customHeight="1" x14ac:dyDescent="0.15">
      <c r="A6" s="536" t="s">
        <v>141</v>
      </c>
      <c r="B6" s="500" t="s">
        <v>142</v>
      </c>
      <c r="C6" s="501"/>
      <c r="D6" s="505" t="s">
        <v>143</v>
      </c>
      <c r="E6" s="506"/>
      <c r="F6" s="506"/>
      <c r="G6" s="506"/>
      <c r="H6" s="506"/>
      <c r="I6" s="506"/>
      <c r="J6" s="506"/>
      <c r="K6" s="506"/>
      <c r="L6" s="506"/>
      <c r="M6" s="506"/>
      <c r="N6" s="506"/>
      <c r="O6" s="506"/>
      <c r="P6" s="506"/>
      <c r="Q6" s="507"/>
    </row>
    <row r="7" spans="1:17" s="50" customFormat="1" ht="15" customHeight="1" x14ac:dyDescent="0.15">
      <c r="A7" s="536"/>
      <c r="B7" s="508" t="s">
        <v>77</v>
      </c>
      <c r="C7" s="509"/>
      <c r="D7" s="55" t="s">
        <v>144</v>
      </c>
      <c r="E7" s="56"/>
      <c r="F7" s="56"/>
      <c r="G7" s="56"/>
      <c r="H7" s="56"/>
      <c r="I7" s="56"/>
      <c r="J7" s="56"/>
      <c r="K7" s="56"/>
      <c r="L7" s="56"/>
      <c r="M7" s="56"/>
      <c r="N7" s="56"/>
      <c r="O7" s="56"/>
      <c r="P7" s="56"/>
      <c r="Q7" s="57"/>
    </row>
    <row r="8" spans="1:17" s="50" customFormat="1" ht="18.75" customHeight="1" x14ac:dyDescent="0.15">
      <c r="A8" s="536"/>
      <c r="B8" s="510"/>
      <c r="C8" s="511"/>
      <c r="D8" s="514" t="s">
        <v>145</v>
      </c>
      <c r="E8" s="515"/>
      <c r="F8" s="515"/>
      <c r="G8" s="515"/>
      <c r="H8" s="515"/>
      <c r="I8" s="515"/>
      <c r="J8" s="515"/>
      <c r="K8" s="515"/>
      <c r="L8" s="515"/>
      <c r="M8" s="515"/>
      <c r="N8" s="515"/>
      <c r="O8" s="515"/>
      <c r="P8" s="515"/>
      <c r="Q8" s="516"/>
    </row>
    <row r="9" spans="1:17" s="50" customFormat="1" ht="15" customHeight="1" x14ac:dyDescent="0.15">
      <c r="A9" s="536"/>
      <c r="B9" s="512"/>
      <c r="C9" s="513"/>
      <c r="D9" s="517"/>
      <c r="E9" s="518"/>
      <c r="F9" s="518"/>
      <c r="G9" s="518"/>
      <c r="H9" s="518"/>
      <c r="I9" s="518"/>
      <c r="J9" s="518"/>
      <c r="K9" s="518"/>
      <c r="L9" s="518"/>
      <c r="M9" s="518"/>
      <c r="N9" s="518"/>
      <c r="O9" s="518"/>
      <c r="P9" s="518"/>
      <c r="Q9" s="519"/>
    </row>
    <row r="10" spans="1:17" s="50" customFormat="1" ht="15" customHeight="1" x14ac:dyDescent="0.15">
      <c r="A10" s="58"/>
      <c r="B10" s="500" t="s">
        <v>146</v>
      </c>
      <c r="C10" s="501"/>
      <c r="D10" s="531" t="s">
        <v>147</v>
      </c>
      <c r="E10" s="531"/>
      <c r="F10" s="532" t="s">
        <v>148</v>
      </c>
      <c r="G10" s="533"/>
      <c r="H10" s="533"/>
      <c r="I10" s="533"/>
      <c r="J10" s="534"/>
      <c r="K10" s="532" t="s">
        <v>149</v>
      </c>
      <c r="L10" s="534"/>
      <c r="M10" s="535" t="s">
        <v>150</v>
      </c>
      <c r="N10" s="535"/>
      <c r="O10" s="535"/>
      <c r="P10" s="535"/>
      <c r="Q10" s="535"/>
    </row>
    <row r="11" spans="1:17" s="50" customFormat="1" ht="30" customHeight="1" x14ac:dyDescent="0.15">
      <c r="A11" s="529" t="s">
        <v>151</v>
      </c>
      <c r="B11" s="529"/>
      <c r="C11" s="529"/>
      <c r="D11" s="530" t="s">
        <v>152</v>
      </c>
      <c r="E11" s="530"/>
      <c r="F11" s="530"/>
      <c r="G11" s="530"/>
      <c r="H11" s="530"/>
      <c r="I11" s="530"/>
      <c r="J11" s="530"/>
      <c r="K11" s="530"/>
      <c r="L11" s="530"/>
      <c r="M11" s="530"/>
      <c r="N11" s="530"/>
      <c r="O11" s="530"/>
      <c r="P11" s="530"/>
      <c r="Q11" s="530"/>
    </row>
    <row r="12" spans="1:17" s="50" customFormat="1" ht="15" customHeight="1" x14ac:dyDescent="0.15">
      <c r="A12" s="529" t="s">
        <v>153</v>
      </c>
      <c r="B12" s="529"/>
      <c r="C12" s="529"/>
      <c r="D12" s="529"/>
      <c r="E12" s="529"/>
      <c r="F12" s="529"/>
      <c r="G12" s="529"/>
      <c r="H12" s="529"/>
      <c r="I12" s="529"/>
      <c r="J12" s="529"/>
      <c r="K12" s="529"/>
      <c r="L12" s="529"/>
      <c r="M12" s="529"/>
      <c r="N12" s="529"/>
      <c r="O12" s="529"/>
      <c r="P12" s="529"/>
      <c r="Q12" s="529"/>
    </row>
    <row r="13" spans="1:17" s="50" customFormat="1" ht="15" customHeight="1" x14ac:dyDescent="0.15">
      <c r="A13" s="520" t="s">
        <v>154</v>
      </c>
      <c r="B13" s="521"/>
      <c r="C13" s="521"/>
      <c r="D13" s="521"/>
      <c r="E13" s="521"/>
      <c r="F13" s="521"/>
      <c r="G13" s="521"/>
      <c r="H13" s="521"/>
      <c r="I13" s="521"/>
      <c r="J13" s="521"/>
      <c r="K13" s="521"/>
      <c r="L13" s="521"/>
      <c r="M13" s="521"/>
      <c r="N13" s="521"/>
      <c r="O13" s="521"/>
      <c r="P13" s="521"/>
      <c r="Q13" s="522"/>
    </row>
    <row r="14" spans="1:17" s="50" customFormat="1" ht="18.75" customHeight="1" x14ac:dyDescent="0.15">
      <c r="A14" s="523"/>
      <c r="B14" s="524"/>
      <c r="C14" s="524"/>
      <c r="D14" s="524"/>
      <c r="E14" s="524"/>
      <c r="F14" s="524"/>
      <c r="G14" s="524"/>
      <c r="H14" s="524"/>
      <c r="I14" s="524"/>
      <c r="J14" s="524"/>
      <c r="K14" s="524"/>
      <c r="L14" s="524"/>
      <c r="M14" s="524"/>
      <c r="N14" s="524"/>
      <c r="O14" s="524"/>
      <c r="P14" s="524"/>
      <c r="Q14" s="525"/>
    </row>
    <row r="15" spans="1:17" s="50" customFormat="1" ht="16.5" customHeight="1" x14ac:dyDescent="0.15">
      <c r="A15" s="526" t="s">
        <v>155</v>
      </c>
      <c r="B15" s="527"/>
      <c r="C15" s="527"/>
      <c r="D15" s="527"/>
      <c r="E15" s="527"/>
      <c r="F15" s="527"/>
      <c r="G15" s="527"/>
      <c r="H15" s="527"/>
      <c r="I15" s="527"/>
      <c r="J15" s="527"/>
      <c r="K15" s="527"/>
      <c r="L15" s="527"/>
      <c r="M15" s="527"/>
      <c r="N15" s="527"/>
      <c r="O15" s="527"/>
      <c r="P15" s="527"/>
      <c r="Q15" s="528"/>
    </row>
    <row r="16" spans="1:17" s="50" customFormat="1" ht="15" customHeight="1" x14ac:dyDescent="0.15">
      <c r="A16" s="523" t="s">
        <v>156</v>
      </c>
      <c r="B16" s="524"/>
      <c r="C16" s="524"/>
      <c r="D16" s="524"/>
      <c r="E16" s="524"/>
      <c r="F16" s="524"/>
      <c r="G16" s="524"/>
      <c r="H16" s="524"/>
      <c r="I16" s="524"/>
      <c r="J16" s="524"/>
      <c r="K16" s="524"/>
      <c r="L16" s="524"/>
      <c r="M16" s="524"/>
      <c r="N16" s="524"/>
      <c r="O16" s="524"/>
      <c r="P16" s="524"/>
      <c r="Q16" s="525"/>
    </row>
    <row r="17" spans="1:17" s="50" customFormat="1" ht="15" customHeight="1" x14ac:dyDescent="0.15">
      <c r="A17" s="523" t="s">
        <v>157</v>
      </c>
      <c r="B17" s="524"/>
      <c r="C17" s="524"/>
      <c r="D17" s="524"/>
      <c r="E17" s="524"/>
      <c r="F17" s="524"/>
      <c r="G17" s="524"/>
      <c r="H17" s="524"/>
      <c r="I17" s="524"/>
      <c r="J17" s="524"/>
      <c r="K17" s="524"/>
      <c r="L17" s="524"/>
      <c r="M17" s="524"/>
      <c r="N17" s="524"/>
      <c r="O17" s="524"/>
      <c r="P17" s="524"/>
      <c r="Q17" s="525"/>
    </row>
    <row r="18" spans="1:17" s="50" customFormat="1" ht="15" customHeight="1" x14ac:dyDescent="0.15">
      <c r="A18" s="523" t="s">
        <v>158</v>
      </c>
      <c r="B18" s="524"/>
      <c r="C18" s="524"/>
      <c r="D18" s="524"/>
      <c r="E18" s="524"/>
      <c r="F18" s="524"/>
      <c r="G18" s="524"/>
      <c r="H18" s="524"/>
      <c r="I18" s="524"/>
      <c r="J18" s="524"/>
      <c r="K18" s="524"/>
      <c r="L18" s="524"/>
      <c r="M18" s="524"/>
      <c r="N18" s="524"/>
      <c r="O18" s="524"/>
      <c r="P18" s="524"/>
      <c r="Q18" s="525"/>
    </row>
    <row r="19" spans="1:17" s="50" customFormat="1" ht="15" customHeight="1" x14ac:dyDescent="0.15">
      <c r="A19" s="523" t="s">
        <v>159</v>
      </c>
      <c r="B19" s="524"/>
      <c r="C19" s="524"/>
      <c r="D19" s="524"/>
      <c r="E19" s="524"/>
      <c r="F19" s="524"/>
      <c r="G19" s="524"/>
      <c r="H19" s="524"/>
      <c r="I19" s="524"/>
      <c r="J19" s="524"/>
      <c r="K19" s="524"/>
      <c r="L19" s="524"/>
      <c r="M19" s="524"/>
      <c r="N19" s="524"/>
      <c r="O19" s="524"/>
      <c r="P19" s="524"/>
      <c r="Q19" s="525"/>
    </row>
    <row r="20" spans="1:17" s="50" customFormat="1" ht="15" customHeight="1" x14ac:dyDescent="0.15">
      <c r="A20" s="523" t="s">
        <v>160</v>
      </c>
      <c r="B20" s="524"/>
      <c r="C20" s="524"/>
      <c r="D20" s="524"/>
      <c r="E20" s="524"/>
      <c r="F20" s="524"/>
      <c r="G20" s="524"/>
      <c r="H20" s="524"/>
      <c r="I20" s="524"/>
      <c r="J20" s="524"/>
      <c r="K20" s="524"/>
      <c r="L20" s="524"/>
      <c r="M20" s="524"/>
      <c r="N20" s="524"/>
      <c r="O20" s="524"/>
      <c r="P20" s="524"/>
      <c r="Q20" s="525"/>
    </row>
    <row r="21" spans="1:17" s="50" customFormat="1" ht="15" customHeight="1" x14ac:dyDescent="0.15">
      <c r="A21" s="523" t="s">
        <v>161</v>
      </c>
      <c r="B21" s="524"/>
      <c r="C21" s="524"/>
      <c r="D21" s="524"/>
      <c r="E21" s="524"/>
      <c r="F21" s="524"/>
      <c r="G21" s="524"/>
      <c r="H21" s="524"/>
      <c r="I21" s="524"/>
      <c r="J21" s="524"/>
      <c r="K21" s="524"/>
      <c r="L21" s="524"/>
      <c r="M21" s="524"/>
      <c r="N21" s="524"/>
      <c r="O21" s="524"/>
      <c r="P21" s="524"/>
      <c r="Q21" s="525"/>
    </row>
    <row r="22" spans="1:17" s="50" customFormat="1" ht="3.75" customHeight="1" x14ac:dyDescent="0.15">
      <c r="A22" s="59"/>
      <c r="B22" s="60"/>
      <c r="C22" s="60"/>
      <c r="D22" s="60"/>
      <c r="E22" s="60"/>
      <c r="F22" s="60"/>
      <c r="G22" s="60"/>
      <c r="H22" s="60"/>
      <c r="I22" s="60"/>
      <c r="J22" s="60"/>
      <c r="K22" s="60"/>
      <c r="L22" s="60"/>
      <c r="M22" s="60"/>
      <c r="N22" s="60"/>
      <c r="O22" s="60"/>
      <c r="P22" s="60"/>
      <c r="Q22" s="61"/>
    </row>
    <row r="23" spans="1:17" s="63" customFormat="1" ht="11.25" customHeight="1" x14ac:dyDescent="0.15">
      <c r="A23" s="62"/>
      <c r="B23" s="62"/>
      <c r="C23" s="62"/>
      <c r="D23" s="62"/>
      <c r="E23" s="62"/>
      <c r="F23" s="62"/>
      <c r="G23" s="62"/>
      <c r="H23" s="62"/>
      <c r="I23" s="62"/>
      <c r="J23" s="62"/>
      <c r="K23" s="62"/>
      <c r="L23" s="62"/>
      <c r="M23" s="62"/>
      <c r="N23" s="62"/>
      <c r="O23" s="62"/>
      <c r="P23" s="62"/>
      <c r="Q23" s="62"/>
    </row>
    <row r="24" spans="1:17" s="63" customFormat="1" ht="15" customHeight="1" x14ac:dyDescent="0.15">
      <c r="A24" s="538" t="s">
        <v>162</v>
      </c>
      <c r="B24" s="538"/>
      <c r="C24" s="538"/>
      <c r="D24" s="538"/>
      <c r="E24" s="538"/>
      <c r="F24" s="538"/>
      <c r="G24" s="538"/>
      <c r="H24" s="538"/>
      <c r="I24" s="538"/>
      <c r="J24" s="538"/>
      <c r="K24" s="538"/>
      <c r="L24" s="538"/>
      <c r="M24" s="538"/>
      <c r="N24" s="538"/>
      <c r="O24" s="538"/>
      <c r="P24" s="538"/>
      <c r="Q24" s="538"/>
    </row>
    <row r="25" spans="1:17" s="63" customFormat="1" ht="9" customHeight="1" x14ac:dyDescent="0.15">
      <c r="A25" s="64"/>
      <c r="B25" s="64"/>
      <c r="C25" s="64"/>
      <c r="D25" s="64"/>
      <c r="E25" s="64"/>
      <c r="F25" s="64"/>
      <c r="G25" s="64"/>
      <c r="H25" s="64"/>
      <c r="I25" s="64"/>
      <c r="J25" s="64"/>
      <c r="K25" s="64"/>
      <c r="L25" s="64"/>
      <c r="M25" s="64"/>
      <c r="N25" s="64"/>
      <c r="O25" s="64"/>
      <c r="P25" s="64"/>
      <c r="Q25" s="64"/>
    </row>
    <row r="26" spans="1:17" s="63" customFormat="1" ht="15" customHeight="1" x14ac:dyDescent="0.15">
      <c r="A26" s="88" t="s">
        <v>251</v>
      </c>
      <c r="B26" s="537" t="s">
        <v>163</v>
      </c>
      <c r="C26" s="537"/>
      <c r="D26" s="537"/>
      <c r="E26" s="537"/>
      <c r="F26" s="537"/>
      <c r="G26" s="537"/>
      <c r="H26" s="537"/>
      <c r="I26" s="537"/>
      <c r="J26" s="537"/>
      <c r="K26" s="537"/>
      <c r="L26" s="537"/>
      <c r="M26" s="537"/>
      <c r="N26" s="537"/>
      <c r="O26" s="537"/>
      <c r="P26" s="537"/>
      <c r="Q26" s="537"/>
    </row>
    <row r="27" spans="1:17" s="63" customFormat="1" ht="15" customHeight="1" x14ac:dyDescent="0.15">
      <c r="A27" s="88"/>
      <c r="B27" s="539" t="s">
        <v>164</v>
      </c>
      <c r="C27" s="539"/>
      <c r="D27" s="539"/>
      <c r="E27" s="539"/>
      <c r="F27" s="539"/>
      <c r="G27" s="539"/>
      <c r="H27" s="539"/>
      <c r="I27" s="539"/>
      <c r="J27" s="539"/>
      <c r="K27" s="539"/>
      <c r="L27" s="539"/>
      <c r="M27" s="539"/>
      <c r="N27" s="539"/>
      <c r="O27" s="539"/>
      <c r="P27" s="539"/>
      <c r="Q27" s="539"/>
    </row>
    <row r="28" spans="1:17" s="63" customFormat="1" ht="24" customHeight="1" x14ac:dyDescent="0.15">
      <c r="A28" s="88" t="s">
        <v>252</v>
      </c>
      <c r="B28" s="537" t="s">
        <v>165</v>
      </c>
      <c r="C28" s="537"/>
      <c r="D28" s="537"/>
      <c r="E28" s="537"/>
      <c r="F28" s="537"/>
      <c r="G28" s="537"/>
      <c r="H28" s="537"/>
      <c r="I28" s="537"/>
      <c r="J28" s="537"/>
      <c r="K28" s="537"/>
      <c r="L28" s="537"/>
      <c r="M28" s="537"/>
      <c r="N28" s="537"/>
      <c r="O28" s="537"/>
      <c r="P28" s="537"/>
      <c r="Q28" s="537"/>
    </row>
    <row r="29" spans="1:17" s="63" customFormat="1" ht="30" customHeight="1" x14ac:dyDescent="0.15">
      <c r="A29" s="65" t="s">
        <v>253</v>
      </c>
      <c r="B29" s="537" t="s">
        <v>166</v>
      </c>
      <c r="C29" s="537"/>
      <c r="D29" s="537"/>
      <c r="E29" s="537"/>
      <c r="F29" s="537"/>
      <c r="G29" s="537"/>
      <c r="H29" s="537"/>
      <c r="I29" s="537"/>
      <c r="J29" s="537"/>
      <c r="K29" s="537"/>
      <c r="L29" s="537"/>
      <c r="M29" s="537"/>
      <c r="N29" s="537"/>
      <c r="O29" s="537"/>
      <c r="P29" s="537"/>
      <c r="Q29" s="537"/>
    </row>
    <row r="30" spans="1:17" s="63" customFormat="1" ht="15" customHeight="1" x14ac:dyDescent="0.15">
      <c r="A30" s="88" t="s">
        <v>254</v>
      </c>
      <c r="B30" s="537" t="s">
        <v>255</v>
      </c>
      <c r="C30" s="537"/>
      <c r="D30" s="537"/>
      <c r="E30" s="537"/>
      <c r="F30" s="537"/>
      <c r="G30" s="537"/>
      <c r="H30" s="537"/>
      <c r="I30" s="537"/>
      <c r="J30" s="537"/>
      <c r="K30" s="537"/>
      <c r="L30" s="537"/>
      <c r="M30" s="537"/>
      <c r="N30" s="537"/>
      <c r="O30" s="537"/>
      <c r="P30" s="537"/>
      <c r="Q30" s="537"/>
    </row>
    <row r="31" spans="1:17" s="63" customFormat="1" ht="30" customHeight="1" x14ac:dyDescent="0.15">
      <c r="A31" s="88" t="s">
        <v>256</v>
      </c>
      <c r="B31" s="537" t="s">
        <v>257</v>
      </c>
      <c r="C31" s="537"/>
      <c r="D31" s="537"/>
      <c r="E31" s="537"/>
      <c r="F31" s="537"/>
      <c r="G31" s="537"/>
      <c r="H31" s="537"/>
      <c r="I31" s="537"/>
      <c r="J31" s="537"/>
      <c r="K31" s="537"/>
      <c r="L31" s="537"/>
      <c r="M31" s="537"/>
      <c r="N31" s="537"/>
      <c r="O31" s="537"/>
      <c r="P31" s="537"/>
      <c r="Q31" s="537"/>
    </row>
    <row r="32" spans="1:17" s="63" customFormat="1" ht="25.5" customHeight="1" x14ac:dyDescent="0.15">
      <c r="A32" s="88"/>
      <c r="B32" s="541" t="s">
        <v>258</v>
      </c>
      <c r="C32" s="541"/>
      <c r="D32" s="541"/>
      <c r="E32" s="541"/>
      <c r="F32" s="541"/>
      <c r="G32" s="541"/>
      <c r="H32" s="541"/>
      <c r="I32" s="541"/>
      <c r="J32" s="541"/>
      <c r="K32" s="541"/>
      <c r="L32" s="541"/>
      <c r="M32" s="541"/>
      <c r="N32" s="541"/>
      <c r="O32" s="541"/>
      <c r="P32" s="541"/>
      <c r="Q32" s="541"/>
    </row>
    <row r="33" spans="1:17" s="63" customFormat="1" ht="34.5" customHeight="1" x14ac:dyDescent="0.15">
      <c r="A33" s="88"/>
      <c r="B33" s="541"/>
      <c r="C33" s="541"/>
      <c r="D33" s="541"/>
      <c r="E33" s="541"/>
      <c r="F33" s="541"/>
      <c r="G33" s="541"/>
      <c r="H33" s="541"/>
      <c r="I33" s="541"/>
      <c r="J33" s="541"/>
      <c r="K33" s="541"/>
      <c r="L33" s="541"/>
      <c r="M33" s="541"/>
      <c r="N33" s="541"/>
      <c r="O33" s="541"/>
      <c r="P33" s="541"/>
      <c r="Q33" s="541"/>
    </row>
    <row r="34" spans="1:17" s="63" customFormat="1" ht="15" customHeight="1" x14ac:dyDescent="0.15">
      <c r="A34" s="540" t="s">
        <v>259</v>
      </c>
      <c r="B34" s="537" t="s">
        <v>167</v>
      </c>
      <c r="C34" s="537"/>
      <c r="D34" s="537"/>
      <c r="E34" s="537"/>
      <c r="F34" s="537"/>
      <c r="G34" s="537"/>
      <c r="H34" s="537"/>
      <c r="I34" s="537"/>
      <c r="J34" s="537"/>
      <c r="K34" s="537"/>
      <c r="L34" s="537"/>
      <c r="M34" s="537"/>
      <c r="N34" s="537"/>
      <c r="O34" s="537"/>
      <c r="P34" s="537"/>
      <c r="Q34" s="537"/>
    </row>
    <row r="35" spans="1:17" s="63" customFormat="1" ht="10.5" customHeight="1" x14ac:dyDescent="0.15">
      <c r="A35" s="540"/>
      <c r="B35" s="537"/>
      <c r="C35" s="537"/>
      <c r="D35" s="537"/>
      <c r="E35" s="537"/>
      <c r="F35" s="537"/>
      <c r="G35" s="537"/>
      <c r="H35" s="537"/>
      <c r="I35" s="537"/>
      <c r="J35" s="537"/>
      <c r="K35" s="537"/>
      <c r="L35" s="537"/>
      <c r="M35" s="537"/>
      <c r="N35" s="537"/>
      <c r="O35" s="537"/>
      <c r="P35" s="537"/>
      <c r="Q35" s="537"/>
    </row>
    <row r="36" spans="1:17" s="63" customFormat="1" ht="19.5" customHeight="1" x14ac:dyDescent="0.15">
      <c r="A36" s="88"/>
      <c r="B36" s="541" t="s">
        <v>260</v>
      </c>
      <c r="C36" s="541"/>
      <c r="D36" s="541"/>
      <c r="E36" s="541"/>
      <c r="F36" s="541"/>
      <c r="G36" s="541"/>
      <c r="H36" s="541"/>
      <c r="I36" s="541"/>
      <c r="J36" s="541"/>
      <c r="K36" s="541"/>
      <c r="L36" s="541"/>
      <c r="M36" s="541"/>
      <c r="N36" s="541"/>
      <c r="O36" s="541"/>
      <c r="P36" s="541"/>
      <c r="Q36" s="541"/>
    </row>
    <row r="37" spans="1:17" s="63" customFormat="1" ht="19.5" customHeight="1" x14ac:dyDescent="0.15">
      <c r="A37" s="88"/>
      <c r="B37" s="541"/>
      <c r="C37" s="541"/>
      <c r="D37" s="541"/>
      <c r="E37" s="541"/>
      <c r="F37" s="541"/>
      <c r="G37" s="541"/>
      <c r="H37" s="541"/>
      <c r="I37" s="541"/>
      <c r="J37" s="541"/>
      <c r="K37" s="541"/>
      <c r="L37" s="541"/>
      <c r="M37" s="541"/>
      <c r="N37" s="541"/>
      <c r="O37" s="541"/>
      <c r="P37" s="541"/>
      <c r="Q37" s="541"/>
    </row>
    <row r="38" spans="1:17" s="63" customFormat="1" ht="11.25" customHeight="1" x14ac:dyDescent="0.15">
      <c r="A38" s="88"/>
      <c r="B38" s="541"/>
      <c r="C38" s="541"/>
      <c r="D38" s="541"/>
      <c r="E38" s="541"/>
      <c r="F38" s="541"/>
      <c r="G38" s="541"/>
      <c r="H38" s="541"/>
      <c r="I38" s="541"/>
      <c r="J38" s="541"/>
      <c r="K38" s="541"/>
      <c r="L38" s="541"/>
      <c r="M38" s="541"/>
      <c r="N38" s="541"/>
      <c r="O38" s="541"/>
      <c r="P38" s="541"/>
      <c r="Q38" s="541"/>
    </row>
    <row r="39" spans="1:17" s="63" customFormat="1" ht="11.25" customHeight="1" x14ac:dyDescent="0.15">
      <c r="A39" s="88"/>
      <c r="B39" s="541"/>
      <c r="C39" s="541"/>
      <c r="D39" s="541"/>
      <c r="E39" s="541"/>
      <c r="F39" s="541"/>
      <c r="G39" s="541"/>
      <c r="H39" s="541"/>
      <c r="I39" s="541"/>
      <c r="J39" s="541"/>
      <c r="K39" s="541"/>
      <c r="L39" s="541"/>
      <c r="M39" s="541"/>
      <c r="N39" s="541"/>
      <c r="O39" s="541"/>
      <c r="P39" s="541"/>
      <c r="Q39" s="541"/>
    </row>
    <row r="40" spans="1:17" s="63" customFormat="1" ht="22.5" customHeight="1" x14ac:dyDescent="0.15">
      <c r="A40" s="88"/>
      <c r="B40" s="542" t="s">
        <v>261</v>
      </c>
      <c r="C40" s="543"/>
      <c r="D40" s="543"/>
      <c r="E40" s="543"/>
      <c r="F40" s="543"/>
      <c r="G40" s="543"/>
      <c r="H40" s="543"/>
      <c r="I40" s="543"/>
      <c r="J40" s="543"/>
      <c r="K40" s="543"/>
      <c r="L40" s="543"/>
      <c r="M40" s="543"/>
      <c r="N40" s="543"/>
      <c r="O40" s="543"/>
      <c r="P40" s="543"/>
      <c r="Q40" s="543"/>
    </row>
    <row r="41" spans="1:17" s="63" customFormat="1" ht="115.5" customHeight="1" x14ac:dyDescent="0.15">
      <c r="A41" s="66" t="s">
        <v>262</v>
      </c>
      <c r="B41" s="537" t="s">
        <v>263</v>
      </c>
      <c r="C41" s="537"/>
      <c r="D41" s="537"/>
      <c r="E41" s="537"/>
      <c r="F41" s="537"/>
      <c r="G41" s="537"/>
      <c r="H41" s="537"/>
      <c r="I41" s="537"/>
      <c r="J41" s="537"/>
      <c r="K41" s="537"/>
      <c r="L41" s="537"/>
      <c r="M41" s="537"/>
      <c r="N41" s="537"/>
      <c r="O41" s="537"/>
      <c r="P41" s="537"/>
      <c r="Q41" s="537"/>
    </row>
    <row r="42" spans="1:17" s="63" customFormat="1" ht="117" customHeight="1" x14ac:dyDescent="0.15">
      <c r="A42" s="66" t="s">
        <v>264</v>
      </c>
      <c r="B42" s="537" t="s">
        <v>265</v>
      </c>
      <c r="C42" s="537"/>
      <c r="D42" s="537"/>
      <c r="E42" s="537"/>
      <c r="F42" s="537"/>
      <c r="G42" s="537"/>
      <c r="H42" s="537"/>
      <c r="I42" s="537"/>
      <c r="J42" s="537"/>
      <c r="K42" s="537"/>
      <c r="L42" s="537"/>
      <c r="M42" s="537"/>
      <c r="N42" s="537"/>
      <c r="O42" s="537"/>
      <c r="P42" s="537"/>
      <c r="Q42" s="537"/>
    </row>
    <row r="43" spans="1:17" s="63" customFormat="1" ht="55.5" customHeight="1" x14ac:dyDescent="0.15">
      <c r="A43" s="66" t="s">
        <v>266</v>
      </c>
      <c r="B43" s="537" t="s">
        <v>267</v>
      </c>
      <c r="C43" s="537"/>
      <c r="D43" s="537"/>
      <c r="E43" s="537"/>
      <c r="F43" s="537"/>
      <c r="G43" s="537"/>
      <c r="H43" s="537"/>
      <c r="I43" s="537"/>
      <c r="J43" s="537"/>
      <c r="K43" s="537"/>
      <c r="L43" s="537"/>
      <c r="M43" s="537"/>
      <c r="N43" s="537"/>
      <c r="O43" s="537"/>
      <c r="P43" s="537"/>
      <c r="Q43" s="537"/>
    </row>
    <row r="44" spans="1:17" s="63" customFormat="1" ht="72.75" customHeight="1" x14ac:dyDescent="0.15">
      <c r="A44" s="66" t="s">
        <v>268</v>
      </c>
      <c r="B44" s="537" t="s">
        <v>269</v>
      </c>
      <c r="C44" s="537"/>
      <c r="D44" s="537"/>
      <c r="E44" s="537"/>
      <c r="F44" s="537"/>
      <c r="G44" s="537"/>
      <c r="H44" s="537"/>
      <c r="I44" s="537"/>
      <c r="J44" s="537"/>
      <c r="K44" s="537"/>
      <c r="L44" s="537"/>
      <c r="M44" s="537"/>
      <c r="N44" s="537"/>
      <c r="O44" s="537"/>
      <c r="P44" s="537"/>
      <c r="Q44" s="537"/>
    </row>
    <row r="45" spans="1:17" s="63" customFormat="1" ht="51.75" customHeight="1" x14ac:dyDescent="0.15">
      <c r="A45" s="66" t="s">
        <v>270</v>
      </c>
      <c r="B45" s="537" t="s">
        <v>271</v>
      </c>
      <c r="C45" s="537"/>
      <c r="D45" s="537"/>
      <c r="E45" s="537"/>
      <c r="F45" s="537"/>
      <c r="G45" s="537"/>
      <c r="H45" s="537"/>
      <c r="I45" s="537"/>
      <c r="J45" s="537"/>
      <c r="K45" s="537"/>
      <c r="L45" s="537"/>
      <c r="M45" s="537"/>
      <c r="N45" s="537"/>
      <c r="O45" s="537"/>
      <c r="P45" s="537"/>
      <c r="Q45" s="537"/>
    </row>
    <row r="46" spans="1:17" s="63" customFormat="1" ht="15" customHeight="1" x14ac:dyDescent="0.15">
      <c r="A46" s="88" t="s">
        <v>272</v>
      </c>
      <c r="B46" s="539" t="s">
        <v>273</v>
      </c>
      <c r="C46" s="539"/>
      <c r="D46" s="539"/>
      <c r="E46" s="539"/>
      <c r="F46" s="539"/>
      <c r="G46" s="539"/>
      <c r="H46" s="539"/>
      <c r="I46" s="539"/>
      <c r="J46" s="539"/>
      <c r="K46" s="539"/>
      <c r="L46" s="539"/>
      <c r="M46" s="539"/>
      <c r="N46" s="539"/>
      <c r="O46" s="539"/>
      <c r="P46" s="539"/>
      <c r="Q46" s="539"/>
    </row>
    <row r="47" spans="1:17" s="63" customFormat="1" ht="15" customHeight="1" x14ac:dyDescent="0.15">
      <c r="A47" s="88" t="s">
        <v>274</v>
      </c>
      <c r="B47" s="544" t="s">
        <v>168</v>
      </c>
      <c r="C47" s="544"/>
      <c r="D47" s="544"/>
      <c r="E47" s="544"/>
      <c r="F47" s="544"/>
      <c r="G47" s="544"/>
      <c r="H47" s="544"/>
      <c r="I47" s="544"/>
      <c r="J47" s="544"/>
      <c r="K47" s="544"/>
      <c r="L47" s="544"/>
      <c r="M47" s="544"/>
      <c r="N47" s="544"/>
      <c r="O47" s="544"/>
      <c r="P47" s="544"/>
      <c r="Q47" s="544"/>
    </row>
    <row r="48" spans="1:17" s="63" customFormat="1" ht="15" customHeight="1" x14ac:dyDescent="0.15">
      <c r="A48" s="88" t="s">
        <v>275</v>
      </c>
      <c r="B48" s="544" t="s">
        <v>169</v>
      </c>
      <c r="C48" s="544"/>
      <c r="D48" s="544"/>
      <c r="E48" s="544"/>
      <c r="F48" s="544"/>
      <c r="G48" s="544"/>
      <c r="H48" s="544"/>
      <c r="I48" s="544"/>
      <c r="J48" s="544"/>
      <c r="K48" s="544"/>
      <c r="L48" s="544"/>
      <c r="M48" s="544"/>
      <c r="N48" s="544"/>
      <c r="O48" s="544"/>
      <c r="P48" s="544"/>
      <c r="Q48" s="544"/>
    </row>
  </sheetData>
  <mergeCells count="47">
    <mergeCell ref="B36:Q39"/>
    <mergeCell ref="B40:Q40"/>
    <mergeCell ref="B48:Q48"/>
    <mergeCell ref="B42:Q42"/>
    <mergeCell ref="B43:Q43"/>
    <mergeCell ref="B44:Q44"/>
    <mergeCell ref="B45:Q45"/>
    <mergeCell ref="B46:Q46"/>
    <mergeCell ref="B47:Q47"/>
    <mergeCell ref="B41:Q41"/>
    <mergeCell ref="B30:Q30"/>
    <mergeCell ref="A34:A35"/>
    <mergeCell ref="B34:Q35"/>
    <mergeCell ref="B31:Q31"/>
    <mergeCell ref="B32:Q33"/>
    <mergeCell ref="A21:Q21"/>
    <mergeCell ref="B28:Q28"/>
    <mergeCell ref="B29:Q29"/>
    <mergeCell ref="B26:Q26"/>
    <mergeCell ref="A24:Q24"/>
    <mergeCell ref="B27:Q27"/>
    <mergeCell ref="A16:Q16"/>
    <mergeCell ref="A17:Q17"/>
    <mergeCell ref="A18:Q18"/>
    <mergeCell ref="A19:Q19"/>
    <mergeCell ref="A20:Q20"/>
    <mergeCell ref="D6:Q6"/>
    <mergeCell ref="B7:C9"/>
    <mergeCell ref="D8:Q9"/>
    <mergeCell ref="A13:Q14"/>
    <mergeCell ref="A15:Q15"/>
    <mergeCell ref="A11:C11"/>
    <mergeCell ref="D11:Q11"/>
    <mergeCell ref="A12:Q12"/>
    <mergeCell ref="B10:C10"/>
    <mergeCell ref="D10:E10"/>
    <mergeCell ref="F10:J10"/>
    <mergeCell ref="K10:L10"/>
    <mergeCell ref="M10:Q10"/>
    <mergeCell ref="A6:A9"/>
    <mergeCell ref="B6:C6"/>
    <mergeCell ref="K2:L2"/>
    <mergeCell ref="M2:Q2"/>
    <mergeCell ref="K3:L3"/>
    <mergeCell ref="M3:Q3"/>
    <mergeCell ref="B5:C5"/>
    <mergeCell ref="D5:Q5"/>
  </mergeCells>
  <phoneticPr fontId="3"/>
  <printOptions horizontalCentered="1"/>
  <pageMargins left="0.39370078740157483" right="0.39370078740157483" top="0.78740157480314965" bottom="0.39370078740157483" header="0" footer="0"/>
  <pageSetup paperSize="9" scale="73"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I45"/>
  <sheetViews>
    <sheetView view="pageBreakPreview" zoomScaleNormal="100" workbookViewId="0">
      <selection activeCell="A13" sqref="A13:C13"/>
    </sheetView>
  </sheetViews>
  <sheetFormatPr defaultRowHeight="13.5" x14ac:dyDescent="0.15"/>
  <cols>
    <col min="1" max="9" width="9.625" style="68" customWidth="1"/>
    <col min="10" max="256" width="9" style="68"/>
    <col min="257" max="265" width="9.625" style="68" customWidth="1"/>
    <col min="266" max="512" width="9" style="68"/>
    <col min="513" max="521" width="9.625" style="68" customWidth="1"/>
    <col min="522" max="768" width="9" style="68"/>
    <col min="769" max="777" width="9.625" style="68" customWidth="1"/>
    <col min="778" max="1024" width="9" style="68"/>
    <col min="1025" max="1033" width="9.625" style="68" customWidth="1"/>
    <col min="1034" max="1280" width="9" style="68"/>
    <col min="1281" max="1289" width="9.625" style="68" customWidth="1"/>
    <col min="1290" max="1536" width="9" style="68"/>
    <col min="1537" max="1545" width="9.625" style="68" customWidth="1"/>
    <col min="1546" max="1792" width="9" style="68"/>
    <col min="1793" max="1801" width="9.625" style="68" customWidth="1"/>
    <col min="1802" max="2048" width="9" style="68"/>
    <col min="2049" max="2057" width="9.625" style="68" customWidth="1"/>
    <col min="2058" max="2304" width="9" style="68"/>
    <col min="2305" max="2313" width="9.625" style="68" customWidth="1"/>
    <col min="2314" max="2560" width="9" style="68"/>
    <col min="2561" max="2569" width="9.625" style="68" customWidth="1"/>
    <col min="2570" max="2816" width="9" style="68"/>
    <col min="2817" max="2825" width="9.625" style="68" customWidth="1"/>
    <col min="2826" max="3072" width="9" style="68"/>
    <col min="3073" max="3081" width="9.625" style="68" customWidth="1"/>
    <col min="3082" max="3328" width="9" style="68"/>
    <col min="3329" max="3337" width="9.625" style="68" customWidth="1"/>
    <col min="3338" max="3584" width="9" style="68"/>
    <col min="3585" max="3593" width="9.625" style="68" customWidth="1"/>
    <col min="3594" max="3840" width="9" style="68"/>
    <col min="3841" max="3849" width="9.625" style="68" customWidth="1"/>
    <col min="3850" max="4096" width="9" style="68"/>
    <col min="4097" max="4105" width="9.625" style="68" customWidth="1"/>
    <col min="4106" max="4352" width="9" style="68"/>
    <col min="4353" max="4361" width="9.625" style="68" customWidth="1"/>
    <col min="4362" max="4608" width="9" style="68"/>
    <col min="4609" max="4617" width="9.625" style="68" customWidth="1"/>
    <col min="4618" max="4864" width="9" style="68"/>
    <col min="4865" max="4873" width="9.625" style="68" customWidth="1"/>
    <col min="4874" max="5120" width="9" style="68"/>
    <col min="5121" max="5129" width="9.625" style="68" customWidth="1"/>
    <col min="5130" max="5376" width="9" style="68"/>
    <col min="5377" max="5385" width="9.625" style="68" customWidth="1"/>
    <col min="5386" max="5632" width="9" style="68"/>
    <col min="5633" max="5641" width="9.625" style="68" customWidth="1"/>
    <col min="5642" max="5888" width="9" style="68"/>
    <col min="5889" max="5897" width="9.625" style="68" customWidth="1"/>
    <col min="5898" max="6144" width="9" style="68"/>
    <col min="6145" max="6153" width="9.625" style="68" customWidth="1"/>
    <col min="6154" max="6400" width="9" style="68"/>
    <col min="6401" max="6409" width="9.625" style="68" customWidth="1"/>
    <col min="6410" max="6656" width="9" style="68"/>
    <col min="6657" max="6665" width="9.625" style="68" customWidth="1"/>
    <col min="6666" max="6912" width="9" style="68"/>
    <col min="6913" max="6921" width="9.625" style="68" customWidth="1"/>
    <col min="6922" max="7168" width="9" style="68"/>
    <col min="7169" max="7177" width="9.625" style="68" customWidth="1"/>
    <col min="7178" max="7424" width="9" style="68"/>
    <col min="7425" max="7433" width="9.625" style="68" customWidth="1"/>
    <col min="7434" max="7680" width="9" style="68"/>
    <col min="7681" max="7689" width="9.625" style="68" customWidth="1"/>
    <col min="7690" max="7936" width="9" style="68"/>
    <col min="7937" max="7945" width="9.625" style="68" customWidth="1"/>
    <col min="7946" max="8192" width="9" style="68"/>
    <col min="8193" max="8201" width="9.625" style="68" customWidth="1"/>
    <col min="8202" max="8448" width="9" style="68"/>
    <col min="8449" max="8457" width="9.625" style="68" customWidth="1"/>
    <col min="8458" max="8704" width="9" style="68"/>
    <col min="8705" max="8713" width="9.625" style="68" customWidth="1"/>
    <col min="8714" max="8960" width="9" style="68"/>
    <col min="8961" max="8969" width="9.625" style="68" customWidth="1"/>
    <col min="8970" max="9216" width="9" style="68"/>
    <col min="9217" max="9225" width="9.625" style="68" customWidth="1"/>
    <col min="9226" max="9472" width="9" style="68"/>
    <col min="9473" max="9481" width="9.625" style="68" customWidth="1"/>
    <col min="9482" max="9728" width="9" style="68"/>
    <col min="9729" max="9737" width="9.625" style="68" customWidth="1"/>
    <col min="9738" max="9984" width="9" style="68"/>
    <col min="9985" max="9993" width="9.625" style="68" customWidth="1"/>
    <col min="9994" max="10240" width="9" style="68"/>
    <col min="10241" max="10249" width="9.625" style="68" customWidth="1"/>
    <col min="10250" max="10496" width="9" style="68"/>
    <col min="10497" max="10505" width="9.625" style="68" customWidth="1"/>
    <col min="10506" max="10752" width="9" style="68"/>
    <col min="10753" max="10761" width="9.625" style="68" customWidth="1"/>
    <col min="10762" max="11008" width="9" style="68"/>
    <col min="11009" max="11017" width="9.625" style="68" customWidth="1"/>
    <col min="11018" max="11264" width="9" style="68"/>
    <col min="11265" max="11273" width="9.625" style="68" customWidth="1"/>
    <col min="11274" max="11520" width="9" style="68"/>
    <col min="11521" max="11529" width="9.625" style="68" customWidth="1"/>
    <col min="11530" max="11776" width="9" style="68"/>
    <col min="11777" max="11785" width="9.625" style="68" customWidth="1"/>
    <col min="11786" max="12032" width="9" style="68"/>
    <col min="12033" max="12041" width="9.625" style="68" customWidth="1"/>
    <col min="12042" max="12288" width="9" style="68"/>
    <col min="12289" max="12297" width="9.625" style="68" customWidth="1"/>
    <col min="12298" max="12544" width="9" style="68"/>
    <col min="12545" max="12553" width="9.625" style="68" customWidth="1"/>
    <col min="12554" max="12800" width="9" style="68"/>
    <col min="12801" max="12809" width="9.625" style="68" customWidth="1"/>
    <col min="12810" max="13056" width="9" style="68"/>
    <col min="13057" max="13065" width="9.625" style="68" customWidth="1"/>
    <col min="13066" max="13312" width="9" style="68"/>
    <col min="13313" max="13321" width="9.625" style="68" customWidth="1"/>
    <col min="13322" max="13568" width="9" style="68"/>
    <col min="13569" max="13577" width="9.625" style="68" customWidth="1"/>
    <col min="13578" max="13824" width="9" style="68"/>
    <col min="13825" max="13833" width="9.625" style="68" customWidth="1"/>
    <col min="13834" max="14080" width="9" style="68"/>
    <col min="14081" max="14089" width="9.625" style="68" customWidth="1"/>
    <col min="14090" max="14336" width="9" style="68"/>
    <col min="14337" max="14345" width="9.625" style="68" customWidth="1"/>
    <col min="14346" max="14592" width="9" style="68"/>
    <col min="14593" max="14601" width="9.625" style="68" customWidth="1"/>
    <col min="14602" max="14848" width="9" style="68"/>
    <col min="14849" max="14857" width="9.625" style="68" customWidth="1"/>
    <col min="14858" max="15104" width="9" style="68"/>
    <col min="15105" max="15113" width="9.625" style="68" customWidth="1"/>
    <col min="15114" max="15360" width="9" style="68"/>
    <col min="15361" max="15369" width="9.625" style="68" customWidth="1"/>
    <col min="15370" max="15616" width="9" style="68"/>
    <col min="15617" max="15625" width="9.625" style="68" customWidth="1"/>
    <col min="15626" max="15872" width="9" style="68"/>
    <col min="15873" max="15881" width="9.625" style="68" customWidth="1"/>
    <col min="15882" max="16128" width="9" style="68"/>
    <col min="16129" max="16137" width="9.625" style="68" customWidth="1"/>
    <col min="16138" max="16384" width="9" style="68"/>
  </cols>
  <sheetData>
    <row r="1" spans="1:9" ht="17.25" x14ac:dyDescent="0.2">
      <c r="A1" s="67" t="s">
        <v>170</v>
      </c>
    </row>
    <row r="2" spans="1:9" ht="17.25" x14ac:dyDescent="0.2">
      <c r="A2" s="67"/>
      <c r="C2" s="545" t="s">
        <v>171</v>
      </c>
      <c r="D2" s="545"/>
      <c r="E2" s="545"/>
      <c r="F2" s="545"/>
      <c r="G2" s="545"/>
    </row>
    <row r="4" spans="1:9" ht="15" customHeight="1" x14ac:dyDescent="0.15">
      <c r="A4" s="546" t="s">
        <v>172</v>
      </c>
      <c r="B4" s="547"/>
      <c r="C4" s="548"/>
      <c r="D4" s="549"/>
      <c r="E4" s="549"/>
      <c r="F4" s="549"/>
      <c r="G4" s="549"/>
      <c r="H4" s="549"/>
      <c r="I4" s="550"/>
    </row>
    <row r="5" spans="1:9" ht="15" customHeight="1" x14ac:dyDescent="0.15">
      <c r="A5" s="76" t="s">
        <v>234</v>
      </c>
      <c r="B5" s="551"/>
      <c r="C5" s="551"/>
      <c r="D5" s="551"/>
      <c r="E5" s="551"/>
      <c r="F5" s="552" t="s">
        <v>173</v>
      </c>
      <c r="G5" s="553" t="s">
        <v>233</v>
      </c>
      <c r="H5" s="554"/>
      <c r="I5" s="555"/>
    </row>
    <row r="6" spans="1:9" ht="15" customHeight="1" x14ac:dyDescent="0.15">
      <c r="A6" s="556" t="s">
        <v>13</v>
      </c>
      <c r="B6" s="558"/>
      <c r="C6" s="558"/>
      <c r="D6" s="558"/>
      <c r="E6" s="558"/>
      <c r="F6" s="552"/>
      <c r="G6" s="553"/>
      <c r="H6" s="554"/>
      <c r="I6" s="555"/>
    </row>
    <row r="7" spans="1:9" ht="15" customHeight="1" x14ac:dyDescent="0.15">
      <c r="A7" s="557"/>
      <c r="B7" s="558"/>
      <c r="C7" s="558"/>
      <c r="D7" s="558"/>
      <c r="E7" s="558"/>
      <c r="F7" s="552"/>
      <c r="G7" s="553"/>
      <c r="H7" s="554"/>
      <c r="I7" s="555"/>
    </row>
    <row r="8" spans="1:9" ht="15" customHeight="1" x14ac:dyDescent="0.15">
      <c r="A8" s="556" t="s">
        <v>174</v>
      </c>
      <c r="B8" s="559" t="s">
        <v>232</v>
      </c>
      <c r="C8" s="560"/>
      <c r="D8" s="560"/>
      <c r="E8" s="560"/>
      <c r="F8" s="560"/>
      <c r="G8" s="560"/>
      <c r="H8" s="560"/>
      <c r="I8" s="561"/>
    </row>
    <row r="9" spans="1:9" ht="15" customHeight="1" x14ac:dyDescent="0.15">
      <c r="A9" s="557"/>
      <c r="B9" s="562"/>
      <c r="C9" s="563"/>
      <c r="D9" s="563"/>
      <c r="E9" s="563"/>
      <c r="F9" s="563"/>
      <c r="G9" s="563"/>
      <c r="H9" s="563"/>
      <c r="I9" s="564"/>
    </row>
    <row r="10" spans="1:9" ht="15" customHeight="1" x14ac:dyDescent="0.15">
      <c r="A10" s="69" t="s">
        <v>147</v>
      </c>
      <c r="B10" s="548"/>
      <c r="C10" s="549"/>
      <c r="D10" s="549"/>
      <c r="E10" s="549"/>
      <c r="F10" s="549"/>
      <c r="G10" s="549"/>
      <c r="H10" s="549"/>
      <c r="I10" s="550"/>
    </row>
    <row r="11" spans="1:9" ht="15" customHeight="1" x14ac:dyDescent="0.15">
      <c r="A11" s="548" t="s">
        <v>175</v>
      </c>
      <c r="B11" s="549"/>
      <c r="C11" s="549"/>
      <c r="D11" s="549"/>
      <c r="E11" s="549"/>
      <c r="F11" s="549"/>
      <c r="G11" s="549"/>
      <c r="H11" s="549"/>
      <c r="I11" s="550"/>
    </row>
    <row r="12" spans="1:9" ht="15" customHeight="1" x14ac:dyDescent="0.15">
      <c r="A12" s="548" t="s">
        <v>176</v>
      </c>
      <c r="B12" s="549"/>
      <c r="C12" s="550"/>
      <c r="D12" s="548" t="s">
        <v>177</v>
      </c>
      <c r="E12" s="549"/>
      <c r="F12" s="550"/>
      <c r="G12" s="549" t="s">
        <v>178</v>
      </c>
      <c r="H12" s="549"/>
      <c r="I12" s="550"/>
    </row>
    <row r="13" spans="1:9" ht="15" customHeight="1" x14ac:dyDescent="0.15">
      <c r="A13" s="565"/>
      <c r="B13" s="566"/>
      <c r="C13" s="567"/>
      <c r="D13" s="565"/>
      <c r="E13" s="566"/>
      <c r="F13" s="567"/>
      <c r="G13" s="566"/>
      <c r="H13" s="566"/>
      <c r="I13" s="567"/>
    </row>
    <row r="14" spans="1:9" ht="15" customHeight="1" x14ac:dyDescent="0.15">
      <c r="A14" s="568"/>
      <c r="B14" s="569"/>
      <c r="C14" s="570"/>
      <c r="D14" s="568"/>
      <c r="E14" s="569"/>
      <c r="F14" s="570"/>
      <c r="G14" s="569"/>
      <c r="H14" s="569"/>
      <c r="I14" s="570"/>
    </row>
    <row r="15" spans="1:9" ht="15" customHeight="1" x14ac:dyDescent="0.15">
      <c r="A15" s="571"/>
      <c r="B15" s="572"/>
      <c r="C15" s="573"/>
      <c r="D15" s="571"/>
      <c r="E15" s="572"/>
      <c r="F15" s="573"/>
      <c r="G15" s="572"/>
      <c r="H15" s="572"/>
      <c r="I15" s="573"/>
    </row>
    <row r="16" spans="1:9" ht="15" customHeight="1" x14ac:dyDescent="0.15">
      <c r="A16" s="574"/>
      <c r="B16" s="551"/>
      <c r="C16" s="575"/>
      <c r="D16" s="574"/>
      <c r="E16" s="551"/>
      <c r="F16" s="575"/>
      <c r="G16" s="551"/>
      <c r="H16" s="551"/>
      <c r="I16" s="575"/>
    </row>
    <row r="17" spans="1:9" ht="15" customHeight="1" x14ac:dyDescent="0.15">
      <c r="A17" s="574"/>
      <c r="B17" s="551"/>
      <c r="C17" s="575"/>
      <c r="D17" s="574"/>
      <c r="E17" s="551"/>
      <c r="F17" s="575"/>
      <c r="G17" s="551"/>
      <c r="H17" s="551"/>
      <c r="I17" s="575"/>
    </row>
    <row r="18" spans="1:9" ht="15" customHeight="1" x14ac:dyDescent="0.15">
      <c r="A18" s="574"/>
      <c r="B18" s="551"/>
      <c r="C18" s="575"/>
      <c r="D18" s="574"/>
      <c r="E18" s="551"/>
      <c r="F18" s="575"/>
      <c r="G18" s="551"/>
      <c r="H18" s="551"/>
      <c r="I18" s="575"/>
    </row>
    <row r="19" spans="1:9" ht="15" customHeight="1" x14ac:dyDescent="0.15">
      <c r="A19" s="574"/>
      <c r="B19" s="551"/>
      <c r="C19" s="575"/>
      <c r="D19" s="574"/>
      <c r="E19" s="551"/>
      <c r="F19" s="575"/>
      <c r="G19" s="551"/>
      <c r="H19" s="551"/>
      <c r="I19" s="575"/>
    </row>
    <row r="20" spans="1:9" ht="15" customHeight="1" x14ac:dyDescent="0.15">
      <c r="A20" s="574"/>
      <c r="B20" s="551"/>
      <c r="C20" s="575"/>
      <c r="D20" s="574"/>
      <c r="E20" s="551"/>
      <c r="F20" s="575"/>
      <c r="G20" s="551"/>
      <c r="H20" s="551"/>
      <c r="I20" s="575"/>
    </row>
    <row r="21" spans="1:9" ht="15" customHeight="1" x14ac:dyDescent="0.15">
      <c r="A21" s="574"/>
      <c r="B21" s="551"/>
      <c r="C21" s="575"/>
      <c r="D21" s="574"/>
      <c r="E21" s="551"/>
      <c r="F21" s="575"/>
      <c r="G21" s="551"/>
      <c r="H21" s="551"/>
      <c r="I21" s="575"/>
    </row>
    <row r="22" spans="1:9" ht="15" customHeight="1" x14ac:dyDescent="0.15">
      <c r="A22" s="574"/>
      <c r="B22" s="551"/>
      <c r="C22" s="575"/>
      <c r="D22" s="574"/>
      <c r="E22" s="551"/>
      <c r="F22" s="575"/>
      <c r="G22" s="551"/>
      <c r="H22" s="551"/>
      <c r="I22" s="575"/>
    </row>
    <row r="23" spans="1:9" ht="15" customHeight="1" x14ac:dyDescent="0.15">
      <c r="A23" s="574"/>
      <c r="B23" s="551"/>
      <c r="C23" s="575"/>
      <c r="D23" s="574"/>
      <c r="E23" s="551"/>
      <c r="F23" s="575"/>
      <c r="G23" s="551"/>
      <c r="H23" s="551"/>
      <c r="I23" s="575"/>
    </row>
    <row r="24" spans="1:9" ht="15" customHeight="1" x14ac:dyDescent="0.15">
      <c r="A24" s="574"/>
      <c r="B24" s="551"/>
      <c r="C24" s="575"/>
      <c r="D24" s="574"/>
      <c r="E24" s="551"/>
      <c r="F24" s="575"/>
      <c r="G24" s="551"/>
      <c r="H24" s="551"/>
      <c r="I24" s="575"/>
    </row>
    <row r="25" spans="1:9" ht="15" customHeight="1" x14ac:dyDescent="0.15">
      <c r="A25" s="574"/>
      <c r="B25" s="551"/>
      <c r="C25" s="575"/>
      <c r="D25" s="574"/>
      <c r="E25" s="551"/>
      <c r="F25" s="575"/>
      <c r="G25" s="551"/>
      <c r="H25" s="551"/>
      <c r="I25" s="575"/>
    </row>
    <row r="26" spans="1:9" ht="15" customHeight="1" x14ac:dyDescent="0.15">
      <c r="A26" s="574"/>
      <c r="B26" s="551"/>
      <c r="C26" s="575"/>
      <c r="D26" s="574"/>
      <c r="E26" s="551"/>
      <c r="F26" s="575"/>
      <c r="G26" s="551"/>
      <c r="H26" s="551"/>
      <c r="I26" s="575"/>
    </row>
    <row r="27" spans="1:9" ht="15" customHeight="1" x14ac:dyDescent="0.15">
      <c r="A27" s="581"/>
      <c r="B27" s="582"/>
      <c r="C27" s="583"/>
      <c r="D27" s="581"/>
      <c r="E27" s="582"/>
      <c r="F27" s="583"/>
      <c r="G27" s="581"/>
      <c r="H27" s="582"/>
      <c r="I27" s="583"/>
    </row>
    <row r="28" spans="1:9" ht="15" customHeight="1" x14ac:dyDescent="0.15">
      <c r="A28" s="548" t="s">
        <v>179</v>
      </c>
      <c r="B28" s="549"/>
      <c r="C28" s="549"/>
      <c r="D28" s="549"/>
      <c r="E28" s="549"/>
      <c r="F28" s="549"/>
      <c r="G28" s="549"/>
      <c r="H28" s="549"/>
      <c r="I28" s="550"/>
    </row>
    <row r="29" spans="1:9" ht="15" customHeight="1" x14ac:dyDescent="0.15">
      <c r="A29" s="548" t="s">
        <v>180</v>
      </c>
      <c r="B29" s="549"/>
      <c r="C29" s="549"/>
      <c r="D29" s="550"/>
      <c r="E29" s="548" t="s">
        <v>181</v>
      </c>
      <c r="F29" s="549"/>
      <c r="G29" s="549"/>
      <c r="H29" s="549"/>
      <c r="I29" s="550"/>
    </row>
    <row r="30" spans="1:9" ht="15" customHeight="1" x14ac:dyDescent="0.15">
      <c r="A30" s="576"/>
      <c r="B30" s="577"/>
      <c r="C30" s="577"/>
      <c r="D30" s="578"/>
      <c r="E30" s="576"/>
      <c r="F30" s="577"/>
      <c r="G30" s="577"/>
      <c r="H30" s="577"/>
      <c r="I30" s="578"/>
    </row>
    <row r="31" spans="1:9" ht="15" customHeight="1" x14ac:dyDescent="0.15">
      <c r="A31" s="579"/>
      <c r="B31" s="558"/>
      <c r="C31" s="558"/>
      <c r="D31" s="580"/>
      <c r="E31" s="579"/>
      <c r="F31" s="558"/>
      <c r="G31" s="558"/>
      <c r="H31" s="558"/>
      <c r="I31" s="580"/>
    </row>
    <row r="32" spans="1:9" ht="15" customHeight="1" x14ac:dyDescent="0.15">
      <c r="A32" s="579"/>
      <c r="B32" s="558"/>
      <c r="C32" s="558"/>
      <c r="D32" s="580"/>
      <c r="E32" s="579"/>
      <c r="F32" s="558"/>
      <c r="G32" s="558"/>
      <c r="H32" s="558"/>
      <c r="I32" s="580"/>
    </row>
    <row r="33" spans="1:9" ht="15" customHeight="1" x14ac:dyDescent="0.15">
      <c r="A33" s="579"/>
      <c r="B33" s="558"/>
      <c r="C33" s="558"/>
      <c r="D33" s="580"/>
      <c r="E33" s="579"/>
      <c r="F33" s="558"/>
      <c r="G33" s="558"/>
      <c r="H33" s="558"/>
      <c r="I33" s="580"/>
    </row>
    <row r="34" spans="1:9" ht="15" customHeight="1" x14ac:dyDescent="0.15">
      <c r="A34" s="579"/>
      <c r="B34" s="558"/>
      <c r="C34" s="558"/>
      <c r="D34" s="580"/>
      <c r="E34" s="579"/>
      <c r="F34" s="558"/>
      <c r="G34" s="558"/>
      <c r="H34" s="558"/>
      <c r="I34" s="580"/>
    </row>
    <row r="35" spans="1:9" ht="15" customHeight="1" x14ac:dyDescent="0.15">
      <c r="A35" s="579"/>
      <c r="B35" s="558"/>
      <c r="C35" s="558"/>
      <c r="D35" s="580"/>
      <c r="E35" s="579"/>
      <c r="F35" s="558"/>
      <c r="G35" s="558"/>
      <c r="H35" s="558"/>
      <c r="I35" s="580"/>
    </row>
    <row r="36" spans="1:9" ht="15" customHeight="1" x14ac:dyDescent="0.15">
      <c r="A36" s="581"/>
      <c r="B36" s="582"/>
      <c r="C36" s="582"/>
      <c r="D36" s="583"/>
      <c r="E36" s="581"/>
      <c r="F36" s="582"/>
      <c r="G36" s="582"/>
      <c r="H36" s="582"/>
      <c r="I36" s="583"/>
    </row>
    <row r="37" spans="1:9" ht="15" customHeight="1" x14ac:dyDescent="0.15">
      <c r="A37" s="559" t="s">
        <v>231</v>
      </c>
      <c r="B37" s="560"/>
      <c r="C37" s="560"/>
      <c r="D37" s="560"/>
      <c r="E37" s="560"/>
      <c r="F37" s="560"/>
      <c r="G37" s="560"/>
      <c r="H37" s="560"/>
      <c r="I37" s="561"/>
    </row>
    <row r="38" spans="1:9" ht="15" customHeight="1" x14ac:dyDescent="0.15">
      <c r="A38" s="584"/>
      <c r="B38" s="585"/>
      <c r="C38" s="585"/>
      <c r="D38" s="585"/>
      <c r="E38" s="585"/>
      <c r="F38" s="585"/>
      <c r="G38" s="585"/>
      <c r="H38" s="585"/>
      <c r="I38" s="586"/>
    </row>
    <row r="39" spans="1:9" ht="15" customHeight="1" x14ac:dyDescent="0.15">
      <c r="A39" s="584"/>
      <c r="B39" s="585"/>
      <c r="C39" s="585"/>
      <c r="D39" s="585"/>
      <c r="E39" s="585"/>
      <c r="F39" s="585"/>
      <c r="G39" s="585"/>
      <c r="H39" s="585"/>
      <c r="I39" s="586"/>
    </row>
    <row r="40" spans="1:9" ht="15" customHeight="1" x14ac:dyDescent="0.15">
      <c r="A40" s="584"/>
      <c r="B40" s="585"/>
      <c r="C40" s="585"/>
      <c r="D40" s="585"/>
      <c r="E40" s="585"/>
      <c r="F40" s="585"/>
      <c r="G40" s="585"/>
      <c r="H40" s="585"/>
      <c r="I40" s="586"/>
    </row>
    <row r="41" spans="1:9" ht="15" customHeight="1" x14ac:dyDescent="0.15">
      <c r="A41" s="584"/>
      <c r="B41" s="585"/>
      <c r="C41" s="585"/>
      <c r="D41" s="585"/>
      <c r="E41" s="585"/>
      <c r="F41" s="585"/>
      <c r="G41" s="585"/>
      <c r="H41" s="585"/>
      <c r="I41" s="586"/>
    </row>
    <row r="42" spans="1:9" ht="15" customHeight="1" x14ac:dyDescent="0.15">
      <c r="A42" s="562"/>
      <c r="B42" s="563"/>
      <c r="C42" s="563"/>
      <c r="D42" s="563"/>
      <c r="E42" s="563"/>
      <c r="F42" s="563"/>
      <c r="G42" s="563"/>
      <c r="H42" s="563"/>
      <c r="I42" s="564"/>
    </row>
    <row r="43" spans="1:9" x14ac:dyDescent="0.15">
      <c r="A43" s="70" t="s">
        <v>182</v>
      </c>
    </row>
    <row r="44" spans="1:9" x14ac:dyDescent="0.15">
      <c r="A44" s="70" t="s">
        <v>183</v>
      </c>
    </row>
    <row r="45" spans="1:9" x14ac:dyDescent="0.15">
      <c r="A45" s="70" t="s">
        <v>230</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3"/>
  <pageMargins left="0.75" right="0.43" top="1" bottom="1" header="0.51200000000000001" footer="0.51200000000000001"/>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45"/>
  <sheetViews>
    <sheetView view="pageBreakPreview" zoomScaleNormal="100" workbookViewId="0"/>
  </sheetViews>
  <sheetFormatPr defaultRowHeight="13.5" x14ac:dyDescent="0.15"/>
  <cols>
    <col min="1" max="9" width="9.625" style="68" customWidth="1"/>
    <col min="10" max="256" width="9" style="68"/>
    <col min="257" max="265" width="9.625" style="68" customWidth="1"/>
    <col min="266" max="512" width="9" style="68"/>
    <col min="513" max="521" width="9.625" style="68" customWidth="1"/>
    <col min="522" max="768" width="9" style="68"/>
    <col min="769" max="777" width="9.625" style="68" customWidth="1"/>
    <col min="778" max="1024" width="9" style="68"/>
    <col min="1025" max="1033" width="9.625" style="68" customWidth="1"/>
    <col min="1034" max="1280" width="9" style="68"/>
    <col min="1281" max="1289" width="9.625" style="68" customWidth="1"/>
    <col min="1290" max="1536" width="9" style="68"/>
    <col min="1537" max="1545" width="9.625" style="68" customWidth="1"/>
    <col min="1546" max="1792" width="9" style="68"/>
    <col min="1793" max="1801" width="9.625" style="68" customWidth="1"/>
    <col min="1802" max="2048" width="9" style="68"/>
    <col min="2049" max="2057" width="9.625" style="68" customWidth="1"/>
    <col min="2058" max="2304" width="9" style="68"/>
    <col min="2305" max="2313" width="9.625" style="68" customWidth="1"/>
    <col min="2314" max="2560" width="9" style="68"/>
    <col min="2561" max="2569" width="9.625" style="68" customWidth="1"/>
    <col min="2570" max="2816" width="9" style="68"/>
    <col min="2817" max="2825" width="9.625" style="68" customWidth="1"/>
    <col min="2826" max="3072" width="9" style="68"/>
    <col min="3073" max="3081" width="9.625" style="68" customWidth="1"/>
    <col min="3082" max="3328" width="9" style="68"/>
    <col min="3329" max="3337" width="9.625" style="68" customWidth="1"/>
    <col min="3338" max="3584" width="9" style="68"/>
    <col min="3585" max="3593" width="9.625" style="68" customWidth="1"/>
    <col min="3594" max="3840" width="9" style="68"/>
    <col min="3841" max="3849" width="9.625" style="68" customWidth="1"/>
    <col min="3850" max="4096" width="9" style="68"/>
    <col min="4097" max="4105" width="9.625" style="68" customWidth="1"/>
    <col min="4106" max="4352" width="9" style="68"/>
    <col min="4353" max="4361" width="9.625" style="68" customWidth="1"/>
    <col min="4362" max="4608" width="9" style="68"/>
    <col min="4609" max="4617" width="9.625" style="68" customWidth="1"/>
    <col min="4618" max="4864" width="9" style="68"/>
    <col min="4865" max="4873" width="9.625" style="68" customWidth="1"/>
    <col min="4874" max="5120" width="9" style="68"/>
    <col min="5121" max="5129" width="9.625" style="68" customWidth="1"/>
    <col min="5130" max="5376" width="9" style="68"/>
    <col min="5377" max="5385" width="9.625" style="68" customWidth="1"/>
    <col min="5386" max="5632" width="9" style="68"/>
    <col min="5633" max="5641" width="9.625" style="68" customWidth="1"/>
    <col min="5642" max="5888" width="9" style="68"/>
    <col min="5889" max="5897" width="9.625" style="68" customWidth="1"/>
    <col min="5898" max="6144" width="9" style="68"/>
    <col min="6145" max="6153" width="9.625" style="68" customWidth="1"/>
    <col min="6154" max="6400" width="9" style="68"/>
    <col min="6401" max="6409" width="9.625" style="68" customWidth="1"/>
    <col min="6410" max="6656" width="9" style="68"/>
    <col min="6657" max="6665" width="9.625" style="68" customWidth="1"/>
    <col min="6666" max="6912" width="9" style="68"/>
    <col min="6913" max="6921" width="9.625" style="68" customWidth="1"/>
    <col min="6922" max="7168" width="9" style="68"/>
    <col min="7169" max="7177" width="9.625" style="68" customWidth="1"/>
    <col min="7178" max="7424" width="9" style="68"/>
    <col min="7425" max="7433" width="9.625" style="68" customWidth="1"/>
    <col min="7434" max="7680" width="9" style="68"/>
    <col min="7681" max="7689" width="9.625" style="68" customWidth="1"/>
    <col min="7690" max="7936" width="9" style="68"/>
    <col min="7937" max="7945" width="9.625" style="68" customWidth="1"/>
    <col min="7946" max="8192" width="9" style="68"/>
    <col min="8193" max="8201" width="9.625" style="68" customWidth="1"/>
    <col min="8202" max="8448" width="9" style="68"/>
    <col min="8449" max="8457" width="9.625" style="68" customWidth="1"/>
    <col min="8458" max="8704" width="9" style="68"/>
    <col min="8705" max="8713" width="9.625" style="68" customWidth="1"/>
    <col min="8714" max="8960" width="9" style="68"/>
    <col min="8961" max="8969" width="9.625" style="68" customWidth="1"/>
    <col min="8970" max="9216" width="9" style="68"/>
    <col min="9217" max="9225" width="9.625" style="68" customWidth="1"/>
    <col min="9226" max="9472" width="9" style="68"/>
    <col min="9473" max="9481" width="9.625" style="68" customWidth="1"/>
    <col min="9482" max="9728" width="9" style="68"/>
    <col min="9729" max="9737" width="9.625" style="68" customWidth="1"/>
    <col min="9738" max="9984" width="9" style="68"/>
    <col min="9985" max="9993" width="9.625" style="68" customWidth="1"/>
    <col min="9994" max="10240" width="9" style="68"/>
    <col min="10241" max="10249" width="9.625" style="68" customWidth="1"/>
    <col min="10250" max="10496" width="9" style="68"/>
    <col min="10497" max="10505" width="9.625" style="68" customWidth="1"/>
    <col min="10506" max="10752" width="9" style="68"/>
    <col min="10753" max="10761" width="9.625" style="68" customWidth="1"/>
    <col min="10762" max="11008" width="9" style="68"/>
    <col min="11009" max="11017" width="9.625" style="68" customWidth="1"/>
    <col min="11018" max="11264" width="9" style="68"/>
    <col min="11265" max="11273" width="9.625" style="68" customWidth="1"/>
    <col min="11274" max="11520" width="9" style="68"/>
    <col min="11521" max="11529" width="9.625" style="68" customWidth="1"/>
    <col min="11530" max="11776" width="9" style="68"/>
    <col min="11777" max="11785" width="9.625" style="68" customWidth="1"/>
    <col min="11786" max="12032" width="9" style="68"/>
    <col min="12033" max="12041" width="9.625" style="68" customWidth="1"/>
    <col min="12042" max="12288" width="9" style="68"/>
    <col min="12289" max="12297" width="9.625" style="68" customWidth="1"/>
    <col min="12298" max="12544" width="9" style="68"/>
    <col min="12545" max="12553" width="9.625" style="68" customWidth="1"/>
    <col min="12554" max="12800" width="9" style="68"/>
    <col min="12801" max="12809" width="9.625" style="68" customWidth="1"/>
    <col min="12810" max="13056" width="9" style="68"/>
    <col min="13057" max="13065" width="9.625" style="68" customWidth="1"/>
    <col min="13066" max="13312" width="9" style="68"/>
    <col min="13313" max="13321" width="9.625" style="68" customWidth="1"/>
    <col min="13322" max="13568" width="9" style="68"/>
    <col min="13569" max="13577" width="9.625" style="68" customWidth="1"/>
    <col min="13578" max="13824" width="9" style="68"/>
    <col min="13825" max="13833" width="9.625" style="68" customWidth="1"/>
    <col min="13834" max="14080" width="9" style="68"/>
    <col min="14081" max="14089" width="9.625" style="68" customWidth="1"/>
    <col min="14090" max="14336" width="9" style="68"/>
    <col min="14337" max="14345" width="9.625" style="68" customWidth="1"/>
    <col min="14346" max="14592" width="9" style="68"/>
    <col min="14593" max="14601" width="9.625" style="68" customWidth="1"/>
    <col min="14602" max="14848" width="9" style="68"/>
    <col min="14849" max="14857" width="9.625" style="68" customWidth="1"/>
    <col min="14858" max="15104" width="9" style="68"/>
    <col min="15105" max="15113" width="9.625" style="68" customWidth="1"/>
    <col min="15114" max="15360" width="9" style="68"/>
    <col min="15361" max="15369" width="9.625" style="68" customWidth="1"/>
    <col min="15370" max="15616" width="9" style="68"/>
    <col min="15617" max="15625" width="9.625" style="68" customWidth="1"/>
    <col min="15626" max="15872" width="9" style="68"/>
    <col min="15873" max="15881" width="9.625" style="68" customWidth="1"/>
    <col min="15882" max="16128" width="9" style="68"/>
    <col min="16129" max="16137" width="9.625" style="68" customWidth="1"/>
    <col min="16138" max="16384" width="9" style="68"/>
  </cols>
  <sheetData>
    <row r="1" spans="1:9" ht="17.25" customHeight="1" x14ac:dyDescent="0.2">
      <c r="A1" s="67" t="s">
        <v>170</v>
      </c>
    </row>
    <row r="2" spans="1:9" ht="13.5" customHeight="1" x14ac:dyDescent="0.2">
      <c r="A2" s="67"/>
      <c r="C2" s="545" t="s">
        <v>171</v>
      </c>
      <c r="D2" s="545"/>
      <c r="E2" s="545"/>
      <c r="F2" s="545"/>
      <c r="G2" s="545"/>
    </row>
    <row r="4" spans="1:9" ht="15" customHeight="1" x14ac:dyDescent="0.15">
      <c r="A4" s="546" t="s">
        <v>172</v>
      </c>
      <c r="B4" s="547"/>
      <c r="C4" s="587" t="s">
        <v>184</v>
      </c>
      <c r="D4" s="588"/>
      <c r="E4" s="588"/>
      <c r="F4" s="588"/>
      <c r="G4" s="588"/>
      <c r="H4" s="588"/>
      <c r="I4" s="589"/>
    </row>
    <row r="5" spans="1:9" ht="15" customHeight="1" x14ac:dyDescent="0.15">
      <c r="A5" s="71" t="s">
        <v>139</v>
      </c>
      <c r="B5" s="590" t="s">
        <v>185</v>
      </c>
      <c r="C5" s="590"/>
      <c r="D5" s="590"/>
      <c r="E5" s="591"/>
      <c r="F5" s="552" t="s">
        <v>173</v>
      </c>
      <c r="G5" s="553" t="s">
        <v>186</v>
      </c>
      <c r="H5" s="554"/>
      <c r="I5" s="555"/>
    </row>
    <row r="6" spans="1:9" ht="15" customHeight="1" x14ac:dyDescent="0.15">
      <c r="A6" s="592" t="s">
        <v>13</v>
      </c>
      <c r="B6" s="594" t="s">
        <v>187</v>
      </c>
      <c r="C6" s="594"/>
      <c r="D6" s="594"/>
      <c r="E6" s="595"/>
      <c r="F6" s="552"/>
      <c r="G6" s="553"/>
      <c r="H6" s="554"/>
      <c r="I6" s="555"/>
    </row>
    <row r="7" spans="1:9" ht="15" customHeight="1" x14ac:dyDescent="0.15">
      <c r="A7" s="593"/>
      <c r="B7" s="596"/>
      <c r="C7" s="596"/>
      <c r="D7" s="596"/>
      <c r="E7" s="597"/>
      <c r="F7" s="552"/>
      <c r="G7" s="553"/>
      <c r="H7" s="554"/>
      <c r="I7" s="555"/>
    </row>
    <row r="8" spans="1:9" ht="15" customHeight="1" x14ac:dyDescent="0.15">
      <c r="A8" s="556" t="s">
        <v>174</v>
      </c>
      <c r="B8" s="598" t="s">
        <v>188</v>
      </c>
      <c r="C8" s="560"/>
      <c r="D8" s="560"/>
      <c r="E8" s="560"/>
      <c r="F8" s="560"/>
      <c r="G8" s="560"/>
      <c r="H8" s="560"/>
      <c r="I8" s="561"/>
    </row>
    <row r="9" spans="1:9" ht="15" customHeight="1" x14ac:dyDescent="0.15">
      <c r="A9" s="557"/>
      <c r="B9" s="562"/>
      <c r="C9" s="563"/>
      <c r="D9" s="563"/>
      <c r="E9" s="563"/>
      <c r="F9" s="563"/>
      <c r="G9" s="563"/>
      <c r="H9" s="563"/>
      <c r="I9" s="564"/>
    </row>
    <row r="10" spans="1:9" ht="15" customHeight="1" x14ac:dyDescent="0.15">
      <c r="A10" s="69" t="s">
        <v>147</v>
      </c>
      <c r="B10" s="587" t="s">
        <v>189</v>
      </c>
      <c r="C10" s="588"/>
      <c r="D10" s="588"/>
      <c r="E10" s="588"/>
      <c r="F10" s="588"/>
      <c r="G10" s="588"/>
      <c r="H10" s="588"/>
      <c r="I10" s="589"/>
    </row>
    <row r="11" spans="1:9" ht="15" customHeight="1" x14ac:dyDescent="0.15">
      <c r="A11" s="548" t="s">
        <v>175</v>
      </c>
      <c r="B11" s="549"/>
      <c r="C11" s="549"/>
      <c r="D11" s="549"/>
      <c r="E11" s="549"/>
      <c r="F11" s="549"/>
      <c r="G11" s="549"/>
      <c r="H11" s="549"/>
      <c r="I11" s="550"/>
    </row>
    <row r="12" spans="1:9" ht="15" customHeight="1" x14ac:dyDescent="0.15">
      <c r="A12" s="548" t="s">
        <v>176</v>
      </c>
      <c r="B12" s="549"/>
      <c r="C12" s="550"/>
      <c r="D12" s="548" t="s">
        <v>177</v>
      </c>
      <c r="E12" s="549"/>
      <c r="F12" s="550"/>
      <c r="G12" s="549" t="s">
        <v>178</v>
      </c>
      <c r="H12" s="549"/>
      <c r="I12" s="550"/>
    </row>
    <row r="13" spans="1:9" ht="15" customHeight="1" x14ac:dyDescent="0.15">
      <c r="A13" s="599" t="s">
        <v>190</v>
      </c>
      <c r="B13" s="590"/>
      <c r="C13" s="591"/>
      <c r="D13" s="600" t="s">
        <v>191</v>
      </c>
      <c r="E13" s="601"/>
      <c r="F13" s="602"/>
      <c r="G13" s="590" t="s">
        <v>192</v>
      </c>
      <c r="H13" s="590"/>
      <c r="I13" s="591"/>
    </row>
    <row r="14" spans="1:9" ht="15" customHeight="1" x14ac:dyDescent="0.15">
      <c r="A14" s="603"/>
      <c r="B14" s="604"/>
      <c r="C14" s="605"/>
      <c r="D14" s="606" t="s">
        <v>193</v>
      </c>
      <c r="E14" s="594"/>
      <c r="F14" s="595"/>
      <c r="G14" s="604"/>
      <c r="H14" s="604"/>
      <c r="I14" s="605"/>
    </row>
    <row r="15" spans="1:9" ht="15" customHeight="1" x14ac:dyDescent="0.15">
      <c r="A15" s="606" t="s">
        <v>194</v>
      </c>
      <c r="B15" s="594"/>
      <c r="C15" s="595"/>
      <c r="D15" s="607" t="s">
        <v>195</v>
      </c>
      <c r="E15" s="608"/>
      <c r="F15" s="609"/>
      <c r="G15" s="594" t="s">
        <v>196</v>
      </c>
      <c r="H15" s="594"/>
      <c r="I15" s="595"/>
    </row>
    <row r="16" spans="1:9" ht="15" customHeight="1" x14ac:dyDescent="0.15">
      <c r="A16" s="610"/>
      <c r="B16" s="611"/>
      <c r="C16" s="612"/>
      <c r="D16" s="613" t="s">
        <v>197</v>
      </c>
      <c r="E16" s="614"/>
      <c r="F16" s="615"/>
      <c r="G16" s="611" t="s">
        <v>198</v>
      </c>
      <c r="H16" s="611"/>
      <c r="I16" s="612"/>
    </row>
    <row r="17" spans="1:9" ht="15" customHeight="1" x14ac:dyDescent="0.15">
      <c r="A17" s="610"/>
      <c r="B17" s="611"/>
      <c r="C17" s="612"/>
      <c r="D17" s="606" t="s">
        <v>199</v>
      </c>
      <c r="E17" s="594"/>
      <c r="F17" s="595"/>
      <c r="G17" s="611"/>
      <c r="H17" s="611"/>
      <c r="I17" s="612"/>
    </row>
    <row r="18" spans="1:9" ht="15" customHeight="1" x14ac:dyDescent="0.15">
      <c r="A18" s="606" t="s">
        <v>200</v>
      </c>
      <c r="B18" s="594"/>
      <c r="C18" s="595"/>
      <c r="D18" s="607" t="s">
        <v>195</v>
      </c>
      <c r="E18" s="608"/>
      <c r="F18" s="609"/>
      <c r="G18" s="594" t="s">
        <v>34</v>
      </c>
      <c r="H18" s="594"/>
      <c r="I18" s="595"/>
    </row>
    <row r="19" spans="1:9" ht="15" customHeight="1" x14ac:dyDescent="0.15">
      <c r="A19" s="610"/>
      <c r="B19" s="611"/>
      <c r="C19" s="612"/>
      <c r="D19" s="613" t="s">
        <v>201</v>
      </c>
      <c r="E19" s="614"/>
      <c r="F19" s="615"/>
      <c r="G19" s="611"/>
      <c r="H19" s="611"/>
      <c r="I19" s="612"/>
    </row>
    <row r="20" spans="1:9" ht="15" customHeight="1" x14ac:dyDescent="0.15">
      <c r="A20" s="610"/>
      <c r="B20" s="611"/>
      <c r="C20" s="612"/>
      <c r="D20" s="606" t="s">
        <v>199</v>
      </c>
      <c r="E20" s="594"/>
      <c r="F20" s="595"/>
      <c r="G20" s="611"/>
      <c r="H20" s="611"/>
      <c r="I20" s="612"/>
    </row>
    <row r="21" spans="1:9" ht="15" customHeight="1" x14ac:dyDescent="0.15">
      <c r="A21" s="606" t="s">
        <v>202</v>
      </c>
      <c r="B21" s="594"/>
      <c r="C21" s="595"/>
      <c r="D21" s="607" t="s">
        <v>195</v>
      </c>
      <c r="E21" s="608"/>
      <c r="F21" s="609"/>
      <c r="G21" s="606" t="s">
        <v>203</v>
      </c>
      <c r="H21" s="594"/>
      <c r="I21" s="595"/>
    </row>
    <row r="22" spans="1:9" ht="15" customHeight="1" x14ac:dyDescent="0.15">
      <c r="A22" s="606"/>
      <c r="B22" s="594"/>
      <c r="C22" s="595"/>
      <c r="D22" s="607" t="s">
        <v>201</v>
      </c>
      <c r="E22" s="608"/>
      <c r="F22" s="609"/>
      <c r="G22" s="606"/>
      <c r="H22" s="594"/>
      <c r="I22" s="595"/>
    </row>
    <row r="23" spans="1:9" ht="15" customHeight="1" x14ac:dyDescent="0.15">
      <c r="A23" s="606"/>
      <c r="B23" s="594"/>
      <c r="C23" s="595"/>
      <c r="D23" s="606" t="s">
        <v>199</v>
      </c>
      <c r="E23" s="594"/>
      <c r="F23" s="595"/>
      <c r="G23" s="606"/>
      <c r="H23" s="594"/>
      <c r="I23" s="595"/>
    </row>
    <row r="24" spans="1:9" ht="15" customHeight="1" x14ac:dyDescent="0.15">
      <c r="A24" s="574"/>
      <c r="B24" s="551"/>
      <c r="C24" s="575"/>
      <c r="D24" s="574"/>
      <c r="E24" s="551"/>
      <c r="F24" s="575"/>
      <c r="G24" s="551"/>
      <c r="H24" s="551"/>
      <c r="I24" s="575"/>
    </row>
    <row r="25" spans="1:9" ht="15" customHeight="1" x14ac:dyDescent="0.15">
      <c r="A25" s="574"/>
      <c r="B25" s="551"/>
      <c r="C25" s="575"/>
      <c r="D25" s="574"/>
      <c r="E25" s="551"/>
      <c r="F25" s="575"/>
      <c r="G25" s="551"/>
      <c r="H25" s="551"/>
      <c r="I25" s="575"/>
    </row>
    <row r="26" spans="1:9" ht="15" customHeight="1" x14ac:dyDescent="0.15">
      <c r="A26" s="574"/>
      <c r="B26" s="551"/>
      <c r="C26" s="575"/>
      <c r="D26" s="574"/>
      <c r="E26" s="551"/>
      <c r="F26" s="575"/>
      <c r="G26" s="551"/>
      <c r="H26" s="551"/>
      <c r="I26" s="575"/>
    </row>
    <row r="27" spans="1:9" ht="15" customHeight="1" x14ac:dyDescent="0.15">
      <c r="A27" s="581"/>
      <c r="B27" s="582"/>
      <c r="C27" s="583"/>
      <c r="D27" s="581"/>
      <c r="E27" s="582"/>
      <c r="F27" s="583"/>
      <c r="G27" s="581"/>
      <c r="H27" s="582"/>
      <c r="I27" s="583"/>
    </row>
    <row r="28" spans="1:9" ht="15" customHeight="1" x14ac:dyDescent="0.15">
      <c r="A28" s="548" t="s">
        <v>179</v>
      </c>
      <c r="B28" s="549"/>
      <c r="C28" s="549"/>
      <c r="D28" s="549"/>
      <c r="E28" s="549"/>
      <c r="F28" s="549"/>
      <c r="G28" s="549"/>
      <c r="H28" s="549"/>
      <c r="I28" s="550"/>
    </row>
    <row r="29" spans="1:9" ht="15" customHeight="1" x14ac:dyDescent="0.15">
      <c r="A29" s="548" t="s">
        <v>180</v>
      </c>
      <c r="B29" s="549"/>
      <c r="C29" s="549"/>
      <c r="D29" s="550"/>
      <c r="E29" s="548" t="s">
        <v>181</v>
      </c>
      <c r="F29" s="549"/>
      <c r="G29" s="549"/>
      <c r="H29" s="549"/>
      <c r="I29" s="550"/>
    </row>
    <row r="30" spans="1:9" ht="15" customHeight="1" x14ac:dyDescent="0.15">
      <c r="A30" s="616" t="s">
        <v>204</v>
      </c>
      <c r="B30" s="617"/>
      <c r="C30" s="617"/>
      <c r="D30" s="618"/>
      <c r="E30" s="616" t="s">
        <v>205</v>
      </c>
      <c r="F30" s="617"/>
      <c r="G30" s="617"/>
      <c r="H30" s="617"/>
      <c r="I30" s="618"/>
    </row>
    <row r="31" spans="1:9" ht="15" customHeight="1" x14ac:dyDescent="0.15">
      <c r="A31" s="619"/>
      <c r="B31" s="620"/>
      <c r="C31" s="620"/>
      <c r="D31" s="621"/>
      <c r="E31" s="619"/>
      <c r="F31" s="620"/>
      <c r="G31" s="620"/>
      <c r="H31" s="620"/>
      <c r="I31" s="621"/>
    </row>
    <row r="32" spans="1:9" ht="15" customHeight="1" x14ac:dyDescent="0.15">
      <c r="A32" s="619"/>
      <c r="B32" s="620"/>
      <c r="C32" s="620"/>
      <c r="D32" s="621"/>
      <c r="E32" s="619"/>
      <c r="F32" s="620"/>
      <c r="G32" s="620"/>
      <c r="H32" s="620"/>
      <c r="I32" s="621"/>
    </row>
    <row r="33" spans="1:9" ht="15" customHeight="1" x14ac:dyDescent="0.15">
      <c r="A33" s="619"/>
      <c r="B33" s="620"/>
      <c r="C33" s="620"/>
      <c r="D33" s="621"/>
      <c r="E33" s="619"/>
      <c r="F33" s="620"/>
      <c r="G33" s="620"/>
      <c r="H33" s="620"/>
      <c r="I33" s="621"/>
    </row>
    <row r="34" spans="1:9" ht="15" customHeight="1" x14ac:dyDescent="0.15">
      <c r="A34" s="619"/>
      <c r="B34" s="620"/>
      <c r="C34" s="620"/>
      <c r="D34" s="621"/>
      <c r="E34" s="619"/>
      <c r="F34" s="620"/>
      <c r="G34" s="620"/>
      <c r="H34" s="620"/>
      <c r="I34" s="621"/>
    </row>
    <row r="35" spans="1:9" ht="15" customHeight="1" x14ac:dyDescent="0.15">
      <c r="A35" s="619"/>
      <c r="B35" s="620"/>
      <c r="C35" s="620"/>
      <c r="D35" s="621"/>
      <c r="E35" s="619"/>
      <c r="F35" s="620"/>
      <c r="G35" s="620"/>
      <c r="H35" s="620"/>
      <c r="I35" s="621"/>
    </row>
    <row r="36" spans="1:9" ht="15" customHeight="1" x14ac:dyDescent="0.15">
      <c r="A36" s="622"/>
      <c r="B36" s="623"/>
      <c r="C36" s="623"/>
      <c r="D36" s="624"/>
      <c r="E36" s="622"/>
      <c r="F36" s="623"/>
      <c r="G36" s="623"/>
      <c r="H36" s="623"/>
      <c r="I36" s="624"/>
    </row>
    <row r="37" spans="1:9" ht="15" customHeight="1" x14ac:dyDescent="0.15">
      <c r="A37" s="598" t="s">
        <v>206</v>
      </c>
      <c r="B37" s="560"/>
      <c r="C37" s="560"/>
      <c r="D37" s="560"/>
      <c r="E37" s="560"/>
      <c r="F37" s="560"/>
      <c r="G37" s="560"/>
      <c r="H37" s="560"/>
      <c r="I37" s="561"/>
    </row>
    <row r="38" spans="1:9" ht="15" customHeight="1" x14ac:dyDescent="0.15">
      <c r="A38" s="584"/>
      <c r="B38" s="585"/>
      <c r="C38" s="585"/>
      <c r="D38" s="585"/>
      <c r="E38" s="585"/>
      <c r="F38" s="585"/>
      <c r="G38" s="585"/>
      <c r="H38" s="585"/>
      <c r="I38" s="586"/>
    </row>
    <row r="39" spans="1:9" ht="15" customHeight="1" x14ac:dyDescent="0.15">
      <c r="A39" s="584"/>
      <c r="B39" s="585"/>
      <c r="C39" s="585"/>
      <c r="D39" s="585"/>
      <c r="E39" s="585"/>
      <c r="F39" s="585"/>
      <c r="G39" s="585"/>
      <c r="H39" s="585"/>
      <c r="I39" s="586"/>
    </row>
    <row r="40" spans="1:9" ht="15" customHeight="1" x14ac:dyDescent="0.15">
      <c r="A40" s="584"/>
      <c r="B40" s="585"/>
      <c r="C40" s="585"/>
      <c r="D40" s="585"/>
      <c r="E40" s="585"/>
      <c r="F40" s="585"/>
      <c r="G40" s="585"/>
      <c r="H40" s="585"/>
      <c r="I40" s="586"/>
    </row>
    <row r="41" spans="1:9" ht="15" customHeight="1" x14ac:dyDescent="0.15">
      <c r="A41" s="584"/>
      <c r="B41" s="585"/>
      <c r="C41" s="585"/>
      <c r="D41" s="585"/>
      <c r="E41" s="585"/>
      <c r="F41" s="585"/>
      <c r="G41" s="585"/>
      <c r="H41" s="585"/>
      <c r="I41" s="586"/>
    </row>
    <row r="42" spans="1:9" ht="15" customHeight="1" x14ac:dyDescent="0.15">
      <c r="A42" s="562"/>
      <c r="B42" s="563"/>
      <c r="C42" s="563"/>
      <c r="D42" s="563"/>
      <c r="E42" s="563"/>
      <c r="F42" s="563"/>
      <c r="G42" s="563"/>
      <c r="H42" s="563"/>
      <c r="I42" s="564"/>
    </row>
    <row r="43" spans="1:9" x14ac:dyDescent="0.15">
      <c r="A43" s="70" t="s">
        <v>182</v>
      </c>
    </row>
    <row r="44" spans="1:9" x14ac:dyDescent="0.15">
      <c r="A44" s="70" t="s">
        <v>183</v>
      </c>
    </row>
    <row r="45" spans="1:9" x14ac:dyDescent="0.15">
      <c r="A45" s="70" t="s">
        <v>207</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3"/>
  <printOptions horizontalCentered="1" verticalCentered="1"/>
  <pageMargins left="0.74803149606299213" right="0.43307086614173229" top="0.98425196850393704" bottom="0.98425196850393704" header="0.51181102362204722" footer="0.51181102362204722"/>
  <pageSetup paperSize="9" scale="74"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K45"/>
  <sheetViews>
    <sheetView view="pageBreakPreview" zoomScaleNormal="100" zoomScaleSheetLayoutView="100" workbookViewId="0">
      <selection activeCell="A2" sqref="A2"/>
    </sheetView>
  </sheetViews>
  <sheetFormatPr defaultRowHeight="13.5" x14ac:dyDescent="0.15"/>
  <cols>
    <col min="1" max="9" width="9.625" style="68" customWidth="1"/>
    <col min="10" max="256" width="9" style="68"/>
    <col min="257" max="265" width="9.625" style="68" customWidth="1"/>
    <col min="266" max="512" width="9" style="68"/>
    <col min="513" max="521" width="9.625" style="68" customWidth="1"/>
    <col min="522" max="768" width="9" style="68"/>
    <col min="769" max="777" width="9.625" style="68" customWidth="1"/>
    <col min="778" max="1024" width="9" style="68"/>
    <col min="1025" max="1033" width="9.625" style="68" customWidth="1"/>
    <col min="1034" max="1280" width="9" style="68"/>
    <col min="1281" max="1289" width="9.625" style="68" customWidth="1"/>
    <col min="1290" max="1536" width="9" style="68"/>
    <col min="1537" max="1545" width="9.625" style="68" customWidth="1"/>
    <col min="1546" max="1792" width="9" style="68"/>
    <col min="1793" max="1801" width="9.625" style="68" customWidth="1"/>
    <col min="1802" max="2048" width="9" style="68"/>
    <col min="2049" max="2057" width="9.625" style="68" customWidth="1"/>
    <col min="2058" max="2304" width="9" style="68"/>
    <col min="2305" max="2313" width="9.625" style="68" customWidth="1"/>
    <col min="2314" max="2560" width="9" style="68"/>
    <col min="2561" max="2569" width="9.625" style="68" customWidth="1"/>
    <col min="2570" max="2816" width="9" style="68"/>
    <col min="2817" max="2825" width="9.625" style="68" customWidth="1"/>
    <col min="2826" max="3072" width="9" style="68"/>
    <col min="3073" max="3081" width="9.625" style="68" customWidth="1"/>
    <col min="3082" max="3328" width="9" style="68"/>
    <col min="3329" max="3337" width="9.625" style="68" customWidth="1"/>
    <col min="3338" max="3584" width="9" style="68"/>
    <col min="3585" max="3593" width="9.625" style="68" customWidth="1"/>
    <col min="3594" max="3840" width="9" style="68"/>
    <col min="3841" max="3849" width="9.625" style="68" customWidth="1"/>
    <col min="3850" max="4096" width="9" style="68"/>
    <col min="4097" max="4105" width="9.625" style="68" customWidth="1"/>
    <col min="4106" max="4352" width="9" style="68"/>
    <col min="4353" max="4361" width="9.625" style="68" customWidth="1"/>
    <col min="4362" max="4608" width="9" style="68"/>
    <col min="4609" max="4617" width="9.625" style="68" customWidth="1"/>
    <col min="4618" max="4864" width="9" style="68"/>
    <col min="4865" max="4873" width="9.625" style="68" customWidth="1"/>
    <col min="4874" max="5120" width="9" style="68"/>
    <col min="5121" max="5129" width="9.625" style="68" customWidth="1"/>
    <col min="5130" max="5376" width="9" style="68"/>
    <col min="5377" max="5385" width="9.625" style="68" customWidth="1"/>
    <col min="5386" max="5632" width="9" style="68"/>
    <col min="5633" max="5641" width="9.625" style="68" customWidth="1"/>
    <col min="5642" max="5888" width="9" style="68"/>
    <col min="5889" max="5897" width="9.625" style="68" customWidth="1"/>
    <col min="5898" max="6144" width="9" style="68"/>
    <col min="6145" max="6153" width="9.625" style="68" customWidth="1"/>
    <col min="6154" max="6400" width="9" style="68"/>
    <col min="6401" max="6409" width="9.625" style="68" customWidth="1"/>
    <col min="6410" max="6656" width="9" style="68"/>
    <col min="6657" max="6665" width="9.625" style="68" customWidth="1"/>
    <col min="6666" max="6912" width="9" style="68"/>
    <col min="6913" max="6921" width="9.625" style="68" customWidth="1"/>
    <col min="6922" max="7168" width="9" style="68"/>
    <col min="7169" max="7177" width="9.625" style="68" customWidth="1"/>
    <col min="7178" max="7424" width="9" style="68"/>
    <col min="7425" max="7433" width="9.625" style="68" customWidth="1"/>
    <col min="7434" max="7680" width="9" style="68"/>
    <col min="7681" max="7689" width="9.625" style="68" customWidth="1"/>
    <col min="7690" max="7936" width="9" style="68"/>
    <col min="7937" max="7945" width="9.625" style="68" customWidth="1"/>
    <col min="7946" max="8192" width="9" style="68"/>
    <col min="8193" max="8201" width="9.625" style="68" customWidth="1"/>
    <col min="8202" max="8448" width="9" style="68"/>
    <col min="8449" max="8457" width="9.625" style="68" customWidth="1"/>
    <col min="8458" max="8704" width="9" style="68"/>
    <col min="8705" max="8713" width="9.625" style="68" customWidth="1"/>
    <col min="8714" max="8960" width="9" style="68"/>
    <col min="8961" max="8969" width="9.625" style="68" customWidth="1"/>
    <col min="8970" max="9216" width="9" style="68"/>
    <col min="9217" max="9225" width="9.625" style="68" customWidth="1"/>
    <col min="9226" max="9472" width="9" style="68"/>
    <col min="9473" max="9481" width="9.625" style="68" customWidth="1"/>
    <col min="9482" max="9728" width="9" style="68"/>
    <col min="9729" max="9737" width="9.625" style="68" customWidth="1"/>
    <col min="9738" max="9984" width="9" style="68"/>
    <col min="9985" max="9993" width="9.625" style="68" customWidth="1"/>
    <col min="9994" max="10240" width="9" style="68"/>
    <col min="10241" max="10249" width="9.625" style="68" customWidth="1"/>
    <col min="10250" max="10496" width="9" style="68"/>
    <col min="10497" max="10505" width="9.625" style="68" customWidth="1"/>
    <col min="10506" max="10752" width="9" style="68"/>
    <col min="10753" max="10761" width="9.625" style="68" customWidth="1"/>
    <col min="10762" max="11008" width="9" style="68"/>
    <col min="11009" max="11017" width="9.625" style="68" customWidth="1"/>
    <col min="11018" max="11264" width="9" style="68"/>
    <col min="11265" max="11273" width="9.625" style="68" customWidth="1"/>
    <col min="11274" max="11520" width="9" style="68"/>
    <col min="11521" max="11529" width="9.625" style="68" customWidth="1"/>
    <col min="11530" max="11776" width="9" style="68"/>
    <col min="11777" max="11785" width="9.625" style="68" customWidth="1"/>
    <col min="11786" max="12032" width="9" style="68"/>
    <col min="12033" max="12041" width="9.625" style="68" customWidth="1"/>
    <col min="12042" max="12288" width="9" style="68"/>
    <col min="12289" max="12297" width="9.625" style="68" customWidth="1"/>
    <col min="12298" max="12544" width="9" style="68"/>
    <col min="12545" max="12553" width="9.625" style="68" customWidth="1"/>
    <col min="12554" max="12800" width="9" style="68"/>
    <col min="12801" max="12809" width="9.625" style="68" customWidth="1"/>
    <col min="12810" max="13056" width="9" style="68"/>
    <col min="13057" max="13065" width="9.625" style="68" customWidth="1"/>
    <col min="13066" max="13312" width="9" style="68"/>
    <col min="13313" max="13321" width="9.625" style="68" customWidth="1"/>
    <col min="13322" max="13568" width="9" style="68"/>
    <col min="13569" max="13577" width="9.625" style="68" customWidth="1"/>
    <col min="13578" max="13824" width="9" style="68"/>
    <col min="13825" max="13833" width="9.625" style="68" customWidth="1"/>
    <col min="13834" max="14080" width="9" style="68"/>
    <col min="14081" max="14089" width="9.625" style="68" customWidth="1"/>
    <col min="14090" max="14336" width="9" style="68"/>
    <col min="14337" max="14345" width="9.625" style="68" customWidth="1"/>
    <col min="14346" max="14592" width="9" style="68"/>
    <col min="14593" max="14601" width="9.625" style="68" customWidth="1"/>
    <col min="14602" max="14848" width="9" style="68"/>
    <col min="14849" max="14857" width="9.625" style="68" customWidth="1"/>
    <col min="14858" max="15104" width="9" style="68"/>
    <col min="15105" max="15113" width="9.625" style="68" customWidth="1"/>
    <col min="15114" max="15360" width="9" style="68"/>
    <col min="15361" max="15369" width="9.625" style="68" customWidth="1"/>
    <col min="15370" max="15616" width="9" style="68"/>
    <col min="15617" max="15625" width="9.625" style="68" customWidth="1"/>
    <col min="15626" max="15872" width="9" style="68"/>
    <col min="15873" max="15881" width="9.625" style="68" customWidth="1"/>
    <col min="15882" max="16128" width="9" style="68"/>
    <col min="16129" max="16137" width="9.625" style="68" customWidth="1"/>
    <col min="16138" max="16384" width="9" style="68"/>
  </cols>
  <sheetData>
    <row r="1" spans="1:11" ht="17.25" x14ac:dyDescent="0.2">
      <c r="A1" s="67" t="s">
        <v>208</v>
      </c>
    </row>
    <row r="2" spans="1:11" ht="17.25" x14ac:dyDescent="0.2">
      <c r="A2" s="67"/>
      <c r="C2" s="545" t="s">
        <v>209</v>
      </c>
      <c r="D2" s="545"/>
      <c r="E2" s="545"/>
      <c r="F2" s="545"/>
      <c r="G2" s="545"/>
    </row>
    <row r="4" spans="1:11" ht="15" customHeight="1" x14ac:dyDescent="0.15">
      <c r="A4" s="546" t="s">
        <v>172</v>
      </c>
      <c r="B4" s="547"/>
      <c r="C4" s="548"/>
      <c r="D4" s="549"/>
      <c r="E4" s="549"/>
      <c r="F4" s="549"/>
      <c r="G4" s="549"/>
      <c r="H4" s="549"/>
      <c r="I4" s="550"/>
    </row>
    <row r="5" spans="1:11" ht="15" customHeight="1" x14ac:dyDescent="0.15">
      <c r="A5" s="76" t="s">
        <v>235</v>
      </c>
      <c r="B5" s="551"/>
      <c r="C5" s="551"/>
      <c r="D5" s="551"/>
      <c r="E5" s="551"/>
      <c r="F5" s="552" t="s">
        <v>173</v>
      </c>
      <c r="G5" s="553" t="s">
        <v>233</v>
      </c>
      <c r="H5" s="554"/>
      <c r="I5" s="555"/>
      <c r="K5" s="77"/>
    </row>
    <row r="6" spans="1:11" ht="15" customHeight="1" x14ac:dyDescent="0.15">
      <c r="A6" s="556" t="s">
        <v>13</v>
      </c>
      <c r="B6" s="558"/>
      <c r="C6" s="558"/>
      <c r="D6" s="558"/>
      <c r="E6" s="558"/>
      <c r="F6" s="552"/>
      <c r="G6" s="553"/>
      <c r="H6" s="554"/>
      <c r="I6" s="555"/>
    </row>
    <row r="7" spans="1:11" ht="15" customHeight="1" x14ac:dyDescent="0.15">
      <c r="A7" s="557"/>
      <c r="B7" s="558"/>
      <c r="C7" s="558"/>
      <c r="D7" s="558"/>
      <c r="E7" s="558"/>
      <c r="F7" s="552"/>
      <c r="G7" s="553"/>
      <c r="H7" s="554"/>
      <c r="I7" s="555"/>
    </row>
    <row r="8" spans="1:11" ht="15" customHeight="1" x14ac:dyDescent="0.15">
      <c r="A8" s="556" t="s">
        <v>174</v>
      </c>
      <c r="B8" s="559" t="s">
        <v>232</v>
      </c>
      <c r="C8" s="560"/>
      <c r="D8" s="560"/>
      <c r="E8" s="560"/>
      <c r="F8" s="560"/>
      <c r="G8" s="560"/>
      <c r="H8" s="560"/>
      <c r="I8" s="561"/>
    </row>
    <row r="9" spans="1:11" ht="15" customHeight="1" x14ac:dyDescent="0.15">
      <c r="A9" s="557"/>
      <c r="B9" s="562"/>
      <c r="C9" s="563"/>
      <c r="D9" s="563"/>
      <c r="E9" s="563"/>
      <c r="F9" s="563"/>
      <c r="G9" s="563"/>
      <c r="H9" s="563"/>
      <c r="I9" s="564"/>
    </row>
    <row r="10" spans="1:11" ht="15" customHeight="1" x14ac:dyDescent="0.15">
      <c r="A10" s="69" t="s">
        <v>147</v>
      </c>
      <c r="B10" s="548"/>
      <c r="C10" s="549"/>
      <c r="D10" s="549"/>
      <c r="E10" s="549"/>
      <c r="F10" s="549"/>
      <c r="G10" s="549"/>
      <c r="H10" s="549"/>
      <c r="I10" s="550"/>
    </row>
    <row r="11" spans="1:11" ht="15" customHeight="1" x14ac:dyDescent="0.15">
      <c r="A11" s="548" t="s">
        <v>175</v>
      </c>
      <c r="B11" s="549"/>
      <c r="C11" s="549"/>
      <c r="D11" s="549"/>
      <c r="E11" s="549"/>
      <c r="F11" s="549"/>
      <c r="G11" s="549"/>
      <c r="H11" s="549"/>
      <c r="I11" s="550"/>
    </row>
    <row r="12" spans="1:11" ht="15" customHeight="1" x14ac:dyDescent="0.15">
      <c r="A12" s="548" t="s">
        <v>176</v>
      </c>
      <c r="B12" s="549"/>
      <c r="C12" s="550"/>
      <c r="D12" s="548" t="s">
        <v>177</v>
      </c>
      <c r="E12" s="549"/>
      <c r="F12" s="550"/>
      <c r="G12" s="549" t="s">
        <v>178</v>
      </c>
      <c r="H12" s="549"/>
      <c r="I12" s="550"/>
    </row>
    <row r="13" spans="1:11" ht="15" customHeight="1" x14ac:dyDescent="0.15">
      <c r="A13" s="565"/>
      <c r="B13" s="566"/>
      <c r="C13" s="567"/>
      <c r="D13" s="565"/>
      <c r="E13" s="566"/>
      <c r="F13" s="567"/>
      <c r="G13" s="566"/>
      <c r="H13" s="566"/>
      <c r="I13" s="567"/>
    </row>
    <row r="14" spans="1:11" ht="15" customHeight="1" x14ac:dyDescent="0.15">
      <c r="A14" s="568"/>
      <c r="B14" s="569"/>
      <c r="C14" s="570"/>
      <c r="D14" s="568"/>
      <c r="E14" s="569"/>
      <c r="F14" s="570"/>
      <c r="G14" s="569"/>
      <c r="H14" s="569"/>
      <c r="I14" s="570"/>
    </row>
    <row r="15" spans="1:11" ht="15" customHeight="1" x14ac:dyDescent="0.15">
      <c r="A15" s="571"/>
      <c r="B15" s="572"/>
      <c r="C15" s="573"/>
      <c r="D15" s="571"/>
      <c r="E15" s="572"/>
      <c r="F15" s="573"/>
      <c r="G15" s="572"/>
      <c r="H15" s="572"/>
      <c r="I15" s="573"/>
    </row>
    <row r="16" spans="1:11" ht="15" customHeight="1" x14ac:dyDescent="0.15">
      <c r="A16" s="574"/>
      <c r="B16" s="551"/>
      <c r="C16" s="575"/>
      <c r="D16" s="574"/>
      <c r="E16" s="551"/>
      <c r="F16" s="575"/>
      <c r="G16" s="551"/>
      <c r="H16" s="551"/>
      <c r="I16" s="575"/>
    </row>
    <row r="17" spans="1:9" ht="15" customHeight="1" x14ac:dyDescent="0.15">
      <c r="A17" s="574"/>
      <c r="B17" s="551"/>
      <c r="C17" s="575"/>
      <c r="D17" s="574"/>
      <c r="E17" s="551"/>
      <c r="F17" s="575"/>
      <c r="G17" s="551"/>
      <c r="H17" s="551"/>
      <c r="I17" s="575"/>
    </row>
    <row r="18" spans="1:9" ht="15" customHeight="1" x14ac:dyDescent="0.15">
      <c r="A18" s="574"/>
      <c r="B18" s="551"/>
      <c r="C18" s="575"/>
      <c r="D18" s="574"/>
      <c r="E18" s="551"/>
      <c r="F18" s="575"/>
      <c r="G18" s="551"/>
      <c r="H18" s="551"/>
      <c r="I18" s="575"/>
    </row>
    <row r="19" spans="1:9" ht="15" customHeight="1" x14ac:dyDescent="0.15">
      <c r="A19" s="574"/>
      <c r="B19" s="551"/>
      <c r="C19" s="575"/>
      <c r="D19" s="574"/>
      <c r="E19" s="551"/>
      <c r="F19" s="575"/>
      <c r="G19" s="551"/>
      <c r="H19" s="551"/>
      <c r="I19" s="575"/>
    </row>
    <row r="20" spans="1:9" ht="15" customHeight="1" x14ac:dyDescent="0.15">
      <c r="A20" s="574"/>
      <c r="B20" s="551"/>
      <c r="C20" s="575"/>
      <c r="D20" s="574"/>
      <c r="E20" s="551"/>
      <c r="F20" s="575"/>
      <c r="G20" s="551"/>
      <c r="H20" s="551"/>
      <c r="I20" s="575"/>
    </row>
    <row r="21" spans="1:9" ht="15" customHeight="1" x14ac:dyDescent="0.15">
      <c r="A21" s="574"/>
      <c r="B21" s="551"/>
      <c r="C21" s="575"/>
      <c r="D21" s="574"/>
      <c r="E21" s="551"/>
      <c r="F21" s="575"/>
      <c r="G21" s="551"/>
      <c r="H21" s="551"/>
      <c r="I21" s="575"/>
    </row>
    <row r="22" spans="1:9" ht="15" customHeight="1" x14ac:dyDescent="0.15">
      <c r="A22" s="574"/>
      <c r="B22" s="551"/>
      <c r="C22" s="575"/>
      <c r="D22" s="574"/>
      <c r="E22" s="551"/>
      <c r="F22" s="575"/>
      <c r="G22" s="551"/>
      <c r="H22" s="551"/>
      <c r="I22" s="575"/>
    </row>
    <row r="23" spans="1:9" ht="15" customHeight="1" x14ac:dyDescent="0.15">
      <c r="A23" s="574"/>
      <c r="B23" s="551"/>
      <c r="C23" s="575"/>
      <c r="D23" s="574"/>
      <c r="E23" s="551"/>
      <c r="F23" s="575"/>
      <c r="G23" s="551"/>
      <c r="H23" s="551"/>
      <c r="I23" s="575"/>
    </row>
    <row r="24" spans="1:9" ht="15" customHeight="1" x14ac:dyDescent="0.15">
      <c r="A24" s="574"/>
      <c r="B24" s="551"/>
      <c r="C24" s="575"/>
      <c r="D24" s="574"/>
      <c r="E24" s="551"/>
      <c r="F24" s="575"/>
      <c r="G24" s="551"/>
      <c r="H24" s="551"/>
      <c r="I24" s="575"/>
    </row>
    <row r="25" spans="1:9" ht="15" customHeight="1" x14ac:dyDescent="0.15">
      <c r="A25" s="574"/>
      <c r="B25" s="551"/>
      <c r="C25" s="575"/>
      <c r="D25" s="574"/>
      <c r="E25" s="551"/>
      <c r="F25" s="575"/>
      <c r="G25" s="551"/>
      <c r="H25" s="551"/>
      <c r="I25" s="575"/>
    </row>
    <row r="26" spans="1:9" ht="15" customHeight="1" x14ac:dyDescent="0.15">
      <c r="A26" s="574"/>
      <c r="B26" s="551"/>
      <c r="C26" s="575"/>
      <c r="D26" s="574"/>
      <c r="E26" s="551"/>
      <c r="F26" s="575"/>
      <c r="G26" s="551"/>
      <c r="H26" s="551"/>
      <c r="I26" s="575"/>
    </row>
    <row r="27" spans="1:9" ht="15" customHeight="1" x14ac:dyDescent="0.15">
      <c r="A27" s="581"/>
      <c r="B27" s="582"/>
      <c r="C27" s="583"/>
      <c r="D27" s="581"/>
      <c r="E27" s="582"/>
      <c r="F27" s="583"/>
      <c r="G27" s="581"/>
      <c r="H27" s="582"/>
      <c r="I27" s="583"/>
    </row>
    <row r="28" spans="1:9" ht="15" customHeight="1" x14ac:dyDescent="0.15">
      <c r="A28" s="548" t="s">
        <v>179</v>
      </c>
      <c r="B28" s="549"/>
      <c r="C28" s="549"/>
      <c r="D28" s="549"/>
      <c r="E28" s="549"/>
      <c r="F28" s="549"/>
      <c r="G28" s="549"/>
      <c r="H28" s="549"/>
      <c r="I28" s="550"/>
    </row>
    <row r="29" spans="1:9" ht="15" customHeight="1" x14ac:dyDescent="0.15">
      <c r="A29" s="548" t="s">
        <v>180</v>
      </c>
      <c r="B29" s="549"/>
      <c r="C29" s="549"/>
      <c r="D29" s="550"/>
      <c r="E29" s="548" t="s">
        <v>181</v>
      </c>
      <c r="F29" s="549"/>
      <c r="G29" s="549"/>
      <c r="H29" s="549"/>
      <c r="I29" s="550"/>
    </row>
    <row r="30" spans="1:9" ht="15" customHeight="1" x14ac:dyDescent="0.15">
      <c r="A30" s="576"/>
      <c r="B30" s="577"/>
      <c r="C30" s="577"/>
      <c r="D30" s="578"/>
      <c r="E30" s="576"/>
      <c r="F30" s="577"/>
      <c r="G30" s="577"/>
      <c r="H30" s="577"/>
      <c r="I30" s="578"/>
    </row>
    <row r="31" spans="1:9" ht="15" customHeight="1" x14ac:dyDescent="0.15">
      <c r="A31" s="579"/>
      <c r="B31" s="558"/>
      <c r="C31" s="558"/>
      <c r="D31" s="580"/>
      <c r="E31" s="579"/>
      <c r="F31" s="558"/>
      <c r="G31" s="558"/>
      <c r="H31" s="558"/>
      <c r="I31" s="580"/>
    </row>
    <row r="32" spans="1:9" ht="15" customHeight="1" x14ac:dyDescent="0.15">
      <c r="A32" s="579"/>
      <c r="B32" s="558"/>
      <c r="C32" s="558"/>
      <c r="D32" s="580"/>
      <c r="E32" s="579"/>
      <c r="F32" s="558"/>
      <c r="G32" s="558"/>
      <c r="H32" s="558"/>
      <c r="I32" s="580"/>
    </row>
    <row r="33" spans="1:9" ht="15" customHeight="1" x14ac:dyDescent="0.15">
      <c r="A33" s="579"/>
      <c r="B33" s="558"/>
      <c r="C33" s="558"/>
      <c r="D33" s="580"/>
      <c r="E33" s="579"/>
      <c r="F33" s="558"/>
      <c r="G33" s="558"/>
      <c r="H33" s="558"/>
      <c r="I33" s="580"/>
    </row>
    <row r="34" spans="1:9" ht="15" customHeight="1" x14ac:dyDescent="0.15">
      <c r="A34" s="579"/>
      <c r="B34" s="558"/>
      <c r="C34" s="558"/>
      <c r="D34" s="580"/>
      <c r="E34" s="579"/>
      <c r="F34" s="558"/>
      <c r="G34" s="558"/>
      <c r="H34" s="558"/>
      <c r="I34" s="580"/>
    </row>
    <row r="35" spans="1:9" ht="15" customHeight="1" x14ac:dyDescent="0.15">
      <c r="A35" s="579"/>
      <c r="B35" s="558"/>
      <c r="C35" s="558"/>
      <c r="D35" s="580"/>
      <c r="E35" s="579"/>
      <c r="F35" s="558"/>
      <c r="G35" s="558"/>
      <c r="H35" s="558"/>
      <c r="I35" s="580"/>
    </row>
    <row r="36" spans="1:9" ht="15" customHeight="1" x14ac:dyDescent="0.15">
      <c r="A36" s="581"/>
      <c r="B36" s="582"/>
      <c r="C36" s="582"/>
      <c r="D36" s="583"/>
      <c r="E36" s="581"/>
      <c r="F36" s="582"/>
      <c r="G36" s="582"/>
      <c r="H36" s="582"/>
      <c r="I36" s="583"/>
    </row>
    <row r="37" spans="1:9" ht="15" customHeight="1" x14ac:dyDescent="0.15">
      <c r="A37" s="559" t="s">
        <v>231</v>
      </c>
      <c r="B37" s="560"/>
      <c r="C37" s="560"/>
      <c r="D37" s="560"/>
      <c r="E37" s="560"/>
      <c r="F37" s="560"/>
      <c r="G37" s="560"/>
      <c r="H37" s="560"/>
      <c r="I37" s="561"/>
    </row>
    <row r="38" spans="1:9" ht="15" customHeight="1" x14ac:dyDescent="0.15">
      <c r="A38" s="584"/>
      <c r="B38" s="585"/>
      <c r="C38" s="585"/>
      <c r="D38" s="585"/>
      <c r="E38" s="585"/>
      <c r="F38" s="585"/>
      <c r="G38" s="585"/>
      <c r="H38" s="585"/>
      <c r="I38" s="586"/>
    </row>
    <row r="39" spans="1:9" ht="15" customHeight="1" x14ac:dyDescent="0.15">
      <c r="A39" s="584"/>
      <c r="B39" s="585"/>
      <c r="C39" s="585"/>
      <c r="D39" s="585"/>
      <c r="E39" s="585"/>
      <c r="F39" s="585"/>
      <c r="G39" s="585"/>
      <c r="H39" s="585"/>
      <c r="I39" s="586"/>
    </row>
    <row r="40" spans="1:9" ht="15" customHeight="1" x14ac:dyDescent="0.15">
      <c r="A40" s="584"/>
      <c r="B40" s="585"/>
      <c r="C40" s="585"/>
      <c r="D40" s="585"/>
      <c r="E40" s="585"/>
      <c r="F40" s="585"/>
      <c r="G40" s="585"/>
      <c r="H40" s="585"/>
      <c r="I40" s="586"/>
    </row>
    <row r="41" spans="1:9" ht="15" customHeight="1" x14ac:dyDescent="0.15">
      <c r="A41" s="584"/>
      <c r="B41" s="585"/>
      <c r="C41" s="585"/>
      <c r="D41" s="585"/>
      <c r="E41" s="585"/>
      <c r="F41" s="585"/>
      <c r="G41" s="585"/>
      <c r="H41" s="585"/>
      <c r="I41" s="586"/>
    </row>
    <row r="42" spans="1:9" ht="15" customHeight="1" x14ac:dyDescent="0.15">
      <c r="A42" s="562"/>
      <c r="B42" s="563"/>
      <c r="C42" s="563"/>
      <c r="D42" s="563"/>
      <c r="E42" s="563"/>
      <c r="F42" s="563"/>
      <c r="G42" s="563"/>
      <c r="H42" s="563"/>
      <c r="I42" s="564"/>
    </row>
    <row r="43" spans="1:9" x14ac:dyDescent="0.15">
      <c r="A43" s="70" t="s">
        <v>182</v>
      </c>
    </row>
    <row r="44" spans="1:9" x14ac:dyDescent="0.15">
      <c r="A44" s="70" t="s">
        <v>183</v>
      </c>
    </row>
    <row r="45" spans="1:9" x14ac:dyDescent="0.15">
      <c r="A45" s="70" t="s">
        <v>236</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3"/>
  <pageMargins left="0.75" right="0.43" top="1" bottom="1" header="0.51200000000000001" footer="0.51200000000000001"/>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45"/>
  <sheetViews>
    <sheetView view="pageBreakPreview" zoomScaleNormal="100" zoomScaleSheetLayoutView="100" workbookViewId="0">
      <selection activeCell="A2" sqref="A2"/>
    </sheetView>
  </sheetViews>
  <sheetFormatPr defaultRowHeight="13.5" x14ac:dyDescent="0.15"/>
  <cols>
    <col min="1" max="9" width="9.625" style="68" customWidth="1"/>
    <col min="10" max="256" width="9" style="68"/>
    <col min="257" max="265" width="9.625" style="68" customWidth="1"/>
    <col min="266" max="512" width="9" style="68"/>
    <col min="513" max="521" width="9.625" style="68" customWidth="1"/>
    <col min="522" max="768" width="9" style="68"/>
    <col min="769" max="777" width="9.625" style="68" customWidth="1"/>
    <col min="778" max="1024" width="9" style="68"/>
    <col min="1025" max="1033" width="9.625" style="68" customWidth="1"/>
    <col min="1034" max="1280" width="9" style="68"/>
    <col min="1281" max="1289" width="9.625" style="68" customWidth="1"/>
    <col min="1290" max="1536" width="9" style="68"/>
    <col min="1537" max="1545" width="9.625" style="68" customWidth="1"/>
    <col min="1546" max="1792" width="9" style="68"/>
    <col min="1793" max="1801" width="9.625" style="68" customWidth="1"/>
    <col min="1802" max="2048" width="9" style="68"/>
    <col min="2049" max="2057" width="9.625" style="68" customWidth="1"/>
    <col min="2058" max="2304" width="9" style="68"/>
    <col min="2305" max="2313" width="9.625" style="68" customWidth="1"/>
    <col min="2314" max="2560" width="9" style="68"/>
    <col min="2561" max="2569" width="9.625" style="68" customWidth="1"/>
    <col min="2570" max="2816" width="9" style="68"/>
    <col min="2817" max="2825" width="9.625" style="68" customWidth="1"/>
    <col min="2826" max="3072" width="9" style="68"/>
    <col min="3073" max="3081" width="9.625" style="68" customWidth="1"/>
    <col min="3082" max="3328" width="9" style="68"/>
    <col min="3329" max="3337" width="9.625" style="68" customWidth="1"/>
    <col min="3338" max="3584" width="9" style="68"/>
    <col min="3585" max="3593" width="9.625" style="68" customWidth="1"/>
    <col min="3594" max="3840" width="9" style="68"/>
    <col min="3841" max="3849" width="9.625" style="68" customWidth="1"/>
    <col min="3850" max="4096" width="9" style="68"/>
    <col min="4097" max="4105" width="9.625" style="68" customWidth="1"/>
    <col min="4106" max="4352" width="9" style="68"/>
    <col min="4353" max="4361" width="9.625" style="68" customWidth="1"/>
    <col min="4362" max="4608" width="9" style="68"/>
    <col min="4609" max="4617" width="9.625" style="68" customWidth="1"/>
    <col min="4618" max="4864" width="9" style="68"/>
    <col min="4865" max="4873" width="9.625" style="68" customWidth="1"/>
    <col min="4874" max="5120" width="9" style="68"/>
    <col min="5121" max="5129" width="9.625" style="68" customWidth="1"/>
    <col min="5130" max="5376" width="9" style="68"/>
    <col min="5377" max="5385" width="9.625" style="68" customWidth="1"/>
    <col min="5386" max="5632" width="9" style="68"/>
    <col min="5633" max="5641" width="9.625" style="68" customWidth="1"/>
    <col min="5642" max="5888" width="9" style="68"/>
    <col min="5889" max="5897" width="9.625" style="68" customWidth="1"/>
    <col min="5898" max="6144" width="9" style="68"/>
    <col min="6145" max="6153" width="9.625" style="68" customWidth="1"/>
    <col min="6154" max="6400" width="9" style="68"/>
    <col min="6401" max="6409" width="9.625" style="68" customWidth="1"/>
    <col min="6410" max="6656" width="9" style="68"/>
    <col min="6657" max="6665" width="9.625" style="68" customWidth="1"/>
    <col min="6666" max="6912" width="9" style="68"/>
    <col min="6913" max="6921" width="9.625" style="68" customWidth="1"/>
    <col min="6922" max="7168" width="9" style="68"/>
    <col min="7169" max="7177" width="9.625" style="68" customWidth="1"/>
    <col min="7178" max="7424" width="9" style="68"/>
    <col min="7425" max="7433" width="9.625" style="68" customWidth="1"/>
    <col min="7434" max="7680" width="9" style="68"/>
    <col min="7681" max="7689" width="9.625" style="68" customWidth="1"/>
    <col min="7690" max="7936" width="9" style="68"/>
    <col min="7937" max="7945" width="9.625" style="68" customWidth="1"/>
    <col min="7946" max="8192" width="9" style="68"/>
    <col min="8193" max="8201" width="9.625" style="68" customWidth="1"/>
    <col min="8202" max="8448" width="9" style="68"/>
    <col min="8449" max="8457" width="9.625" style="68" customWidth="1"/>
    <col min="8458" max="8704" width="9" style="68"/>
    <col min="8705" max="8713" width="9.625" style="68" customWidth="1"/>
    <col min="8714" max="8960" width="9" style="68"/>
    <col min="8961" max="8969" width="9.625" style="68" customWidth="1"/>
    <col min="8970" max="9216" width="9" style="68"/>
    <col min="9217" max="9225" width="9.625" style="68" customWidth="1"/>
    <col min="9226" max="9472" width="9" style="68"/>
    <col min="9473" max="9481" width="9.625" style="68" customWidth="1"/>
    <col min="9482" max="9728" width="9" style="68"/>
    <col min="9729" max="9737" width="9.625" style="68" customWidth="1"/>
    <col min="9738" max="9984" width="9" style="68"/>
    <col min="9985" max="9993" width="9.625" style="68" customWidth="1"/>
    <col min="9994" max="10240" width="9" style="68"/>
    <col min="10241" max="10249" width="9.625" style="68" customWidth="1"/>
    <col min="10250" max="10496" width="9" style="68"/>
    <col min="10497" max="10505" width="9.625" style="68" customWidth="1"/>
    <col min="10506" max="10752" width="9" style="68"/>
    <col min="10753" max="10761" width="9.625" style="68" customWidth="1"/>
    <col min="10762" max="11008" width="9" style="68"/>
    <col min="11009" max="11017" width="9.625" style="68" customWidth="1"/>
    <col min="11018" max="11264" width="9" style="68"/>
    <col min="11265" max="11273" width="9.625" style="68" customWidth="1"/>
    <col min="11274" max="11520" width="9" style="68"/>
    <col min="11521" max="11529" width="9.625" style="68" customWidth="1"/>
    <col min="11530" max="11776" width="9" style="68"/>
    <col min="11777" max="11785" width="9.625" style="68" customWidth="1"/>
    <col min="11786" max="12032" width="9" style="68"/>
    <col min="12033" max="12041" width="9.625" style="68" customWidth="1"/>
    <col min="12042" max="12288" width="9" style="68"/>
    <col min="12289" max="12297" width="9.625" style="68" customWidth="1"/>
    <col min="12298" max="12544" width="9" style="68"/>
    <col min="12545" max="12553" width="9.625" style="68" customWidth="1"/>
    <col min="12554" max="12800" width="9" style="68"/>
    <col min="12801" max="12809" width="9.625" style="68" customWidth="1"/>
    <col min="12810" max="13056" width="9" style="68"/>
    <col min="13057" max="13065" width="9.625" style="68" customWidth="1"/>
    <col min="13066" max="13312" width="9" style="68"/>
    <col min="13313" max="13321" width="9.625" style="68" customWidth="1"/>
    <col min="13322" max="13568" width="9" style="68"/>
    <col min="13569" max="13577" width="9.625" style="68" customWidth="1"/>
    <col min="13578" max="13824" width="9" style="68"/>
    <col min="13825" max="13833" width="9.625" style="68" customWidth="1"/>
    <col min="13834" max="14080" width="9" style="68"/>
    <col min="14081" max="14089" width="9.625" style="68" customWidth="1"/>
    <col min="14090" max="14336" width="9" style="68"/>
    <col min="14337" max="14345" width="9.625" style="68" customWidth="1"/>
    <col min="14346" max="14592" width="9" style="68"/>
    <col min="14593" max="14601" width="9.625" style="68" customWidth="1"/>
    <col min="14602" max="14848" width="9" style="68"/>
    <col min="14849" max="14857" width="9.625" style="68" customWidth="1"/>
    <col min="14858" max="15104" width="9" style="68"/>
    <col min="15105" max="15113" width="9.625" style="68" customWidth="1"/>
    <col min="15114" max="15360" width="9" style="68"/>
    <col min="15361" max="15369" width="9.625" style="68" customWidth="1"/>
    <col min="15370" max="15616" width="9" style="68"/>
    <col min="15617" max="15625" width="9.625" style="68" customWidth="1"/>
    <col min="15626" max="15872" width="9" style="68"/>
    <col min="15873" max="15881" width="9.625" style="68" customWidth="1"/>
    <col min="15882" max="16128" width="9" style="68"/>
    <col min="16129" max="16137" width="9.625" style="68" customWidth="1"/>
    <col min="16138" max="16384" width="9" style="68"/>
  </cols>
  <sheetData>
    <row r="1" spans="1:9" ht="17.25" x14ac:dyDescent="0.2">
      <c r="A1" s="67" t="s">
        <v>208</v>
      </c>
    </row>
    <row r="2" spans="1:9" ht="17.25" x14ac:dyDescent="0.2">
      <c r="A2" s="67"/>
      <c r="C2" s="545" t="s">
        <v>209</v>
      </c>
      <c r="D2" s="545"/>
      <c r="E2" s="545"/>
      <c r="F2" s="545"/>
      <c r="G2" s="545"/>
    </row>
    <row r="4" spans="1:9" ht="15" customHeight="1" x14ac:dyDescent="0.15">
      <c r="A4" s="546" t="s">
        <v>172</v>
      </c>
      <c r="B4" s="547"/>
      <c r="C4" s="587" t="s">
        <v>184</v>
      </c>
      <c r="D4" s="588"/>
      <c r="E4" s="588"/>
      <c r="F4" s="588"/>
      <c r="G4" s="588"/>
      <c r="H4" s="588"/>
      <c r="I4" s="589"/>
    </row>
    <row r="5" spans="1:9" ht="15" customHeight="1" x14ac:dyDescent="0.15">
      <c r="A5" s="71" t="s">
        <v>211</v>
      </c>
      <c r="B5" s="590" t="s">
        <v>212</v>
      </c>
      <c r="C5" s="590"/>
      <c r="D5" s="590"/>
      <c r="E5" s="591"/>
      <c r="F5" s="552" t="s">
        <v>173</v>
      </c>
      <c r="G5" s="553" t="s">
        <v>186</v>
      </c>
      <c r="H5" s="554"/>
      <c r="I5" s="555"/>
    </row>
    <row r="6" spans="1:9" ht="15" customHeight="1" x14ac:dyDescent="0.15">
      <c r="A6" s="592" t="s">
        <v>13</v>
      </c>
      <c r="B6" s="594" t="s">
        <v>213</v>
      </c>
      <c r="C6" s="594"/>
      <c r="D6" s="594"/>
      <c r="E6" s="595"/>
      <c r="F6" s="552"/>
      <c r="G6" s="553"/>
      <c r="H6" s="554"/>
      <c r="I6" s="555"/>
    </row>
    <row r="7" spans="1:9" ht="15" customHeight="1" x14ac:dyDescent="0.15">
      <c r="A7" s="593"/>
      <c r="B7" s="596"/>
      <c r="C7" s="596"/>
      <c r="D7" s="596"/>
      <c r="E7" s="597"/>
      <c r="F7" s="552"/>
      <c r="G7" s="553"/>
      <c r="H7" s="554"/>
      <c r="I7" s="555"/>
    </row>
    <row r="8" spans="1:9" ht="15" customHeight="1" x14ac:dyDescent="0.15">
      <c r="A8" s="556" t="s">
        <v>174</v>
      </c>
      <c r="B8" s="598" t="s">
        <v>188</v>
      </c>
      <c r="C8" s="560"/>
      <c r="D8" s="560"/>
      <c r="E8" s="560"/>
      <c r="F8" s="560"/>
      <c r="G8" s="560"/>
      <c r="H8" s="560"/>
      <c r="I8" s="561"/>
    </row>
    <row r="9" spans="1:9" ht="15" customHeight="1" x14ac:dyDescent="0.15">
      <c r="A9" s="557"/>
      <c r="B9" s="562"/>
      <c r="C9" s="563"/>
      <c r="D9" s="563"/>
      <c r="E9" s="563"/>
      <c r="F9" s="563"/>
      <c r="G9" s="563"/>
      <c r="H9" s="563"/>
      <c r="I9" s="564"/>
    </row>
    <row r="10" spans="1:9" ht="15" customHeight="1" x14ac:dyDescent="0.15">
      <c r="A10" s="69" t="s">
        <v>147</v>
      </c>
      <c r="B10" s="587" t="s">
        <v>214</v>
      </c>
      <c r="C10" s="588"/>
      <c r="D10" s="588"/>
      <c r="E10" s="588"/>
      <c r="F10" s="588"/>
      <c r="G10" s="588"/>
      <c r="H10" s="588"/>
      <c r="I10" s="589"/>
    </row>
    <row r="11" spans="1:9" ht="15" customHeight="1" x14ac:dyDescent="0.15">
      <c r="A11" s="548" t="s">
        <v>175</v>
      </c>
      <c r="B11" s="549"/>
      <c r="C11" s="549"/>
      <c r="D11" s="549"/>
      <c r="E11" s="549"/>
      <c r="F11" s="549"/>
      <c r="G11" s="549"/>
      <c r="H11" s="549"/>
      <c r="I11" s="550"/>
    </row>
    <row r="12" spans="1:9" ht="15" customHeight="1" x14ac:dyDescent="0.15">
      <c r="A12" s="548" t="s">
        <v>176</v>
      </c>
      <c r="B12" s="549"/>
      <c r="C12" s="550"/>
      <c r="D12" s="548" t="s">
        <v>177</v>
      </c>
      <c r="E12" s="549"/>
      <c r="F12" s="550"/>
      <c r="G12" s="549" t="s">
        <v>178</v>
      </c>
      <c r="H12" s="549"/>
      <c r="I12" s="550"/>
    </row>
    <row r="13" spans="1:9" ht="15" customHeight="1" x14ac:dyDescent="0.15">
      <c r="A13" s="599" t="s">
        <v>215</v>
      </c>
      <c r="B13" s="590"/>
      <c r="C13" s="591"/>
      <c r="D13" s="600" t="s">
        <v>191</v>
      </c>
      <c r="E13" s="601"/>
      <c r="F13" s="602"/>
      <c r="G13" s="590" t="s">
        <v>192</v>
      </c>
      <c r="H13" s="590"/>
      <c r="I13" s="591"/>
    </row>
    <row r="14" spans="1:9" ht="15" customHeight="1" x14ac:dyDescent="0.15">
      <c r="A14" s="603"/>
      <c r="B14" s="604"/>
      <c r="C14" s="605"/>
      <c r="D14" s="606" t="s">
        <v>193</v>
      </c>
      <c r="E14" s="594"/>
      <c r="F14" s="595"/>
      <c r="G14" s="604"/>
      <c r="H14" s="604"/>
      <c r="I14" s="605"/>
    </row>
    <row r="15" spans="1:9" ht="15" customHeight="1" x14ac:dyDescent="0.15">
      <c r="A15" s="606" t="s">
        <v>216</v>
      </c>
      <c r="B15" s="594"/>
      <c r="C15" s="595"/>
      <c r="D15" s="607" t="s">
        <v>195</v>
      </c>
      <c r="E15" s="608"/>
      <c r="F15" s="609"/>
      <c r="G15" s="594" t="s">
        <v>196</v>
      </c>
      <c r="H15" s="594"/>
      <c r="I15" s="595"/>
    </row>
    <row r="16" spans="1:9" ht="15" customHeight="1" x14ac:dyDescent="0.15">
      <c r="A16" s="610"/>
      <c r="B16" s="611"/>
      <c r="C16" s="612"/>
      <c r="D16" s="613" t="s">
        <v>217</v>
      </c>
      <c r="E16" s="614"/>
      <c r="F16" s="615"/>
      <c r="G16" s="611"/>
      <c r="H16" s="611"/>
      <c r="I16" s="612"/>
    </row>
    <row r="17" spans="1:9" ht="15" customHeight="1" x14ac:dyDescent="0.15">
      <c r="A17" s="610"/>
      <c r="B17" s="611"/>
      <c r="C17" s="612"/>
      <c r="D17" s="606" t="s">
        <v>199</v>
      </c>
      <c r="E17" s="594"/>
      <c r="F17" s="595"/>
      <c r="G17" s="611"/>
      <c r="H17" s="611"/>
      <c r="I17" s="612"/>
    </row>
    <row r="18" spans="1:9" ht="15" customHeight="1" x14ac:dyDescent="0.15">
      <c r="A18" s="606" t="s">
        <v>202</v>
      </c>
      <c r="B18" s="594"/>
      <c r="C18" s="595"/>
      <c r="D18" s="607" t="s">
        <v>195</v>
      </c>
      <c r="E18" s="608"/>
      <c r="F18" s="609"/>
      <c r="G18" s="594" t="s">
        <v>34</v>
      </c>
      <c r="H18" s="594"/>
      <c r="I18" s="595"/>
    </row>
    <row r="19" spans="1:9" ht="15" customHeight="1" x14ac:dyDescent="0.15">
      <c r="A19" s="610"/>
      <c r="B19" s="611"/>
      <c r="C19" s="612"/>
      <c r="D19" s="607" t="s">
        <v>201</v>
      </c>
      <c r="E19" s="608"/>
      <c r="F19" s="609"/>
      <c r="G19" s="611" t="s">
        <v>218</v>
      </c>
      <c r="H19" s="611"/>
      <c r="I19" s="612"/>
    </row>
    <row r="20" spans="1:9" ht="15" customHeight="1" x14ac:dyDescent="0.15">
      <c r="A20" s="610"/>
      <c r="B20" s="611"/>
      <c r="C20" s="612"/>
      <c r="D20" s="606" t="s">
        <v>199</v>
      </c>
      <c r="E20" s="594"/>
      <c r="F20" s="595"/>
      <c r="G20" s="611"/>
      <c r="H20" s="611"/>
      <c r="I20" s="612"/>
    </row>
    <row r="21" spans="1:9" ht="15" customHeight="1" x14ac:dyDescent="0.15">
      <c r="A21" s="574"/>
      <c r="B21" s="551"/>
      <c r="C21" s="575"/>
      <c r="D21" s="574"/>
      <c r="E21" s="551"/>
      <c r="F21" s="575"/>
      <c r="G21" s="551"/>
      <c r="H21" s="551"/>
      <c r="I21" s="575"/>
    </row>
    <row r="22" spans="1:9" ht="15" customHeight="1" x14ac:dyDescent="0.15">
      <c r="A22" s="574"/>
      <c r="B22" s="551"/>
      <c r="C22" s="575"/>
      <c r="D22" s="574"/>
      <c r="E22" s="551"/>
      <c r="F22" s="575"/>
      <c r="G22" s="551"/>
      <c r="H22" s="551"/>
      <c r="I22" s="575"/>
    </row>
    <row r="23" spans="1:9" ht="15" customHeight="1" x14ac:dyDescent="0.15">
      <c r="A23" s="574"/>
      <c r="B23" s="551"/>
      <c r="C23" s="575"/>
      <c r="D23" s="574"/>
      <c r="E23" s="551"/>
      <c r="F23" s="575"/>
      <c r="G23" s="551"/>
      <c r="H23" s="551"/>
      <c r="I23" s="575"/>
    </row>
    <row r="24" spans="1:9" ht="15" customHeight="1" x14ac:dyDescent="0.15">
      <c r="A24" s="574"/>
      <c r="B24" s="551"/>
      <c r="C24" s="575"/>
      <c r="D24" s="574"/>
      <c r="E24" s="551"/>
      <c r="F24" s="575"/>
      <c r="G24" s="551"/>
      <c r="H24" s="551"/>
      <c r="I24" s="575"/>
    </row>
    <row r="25" spans="1:9" ht="15" customHeight="1" x14ac:dyDescent="0.15">
      <c r="A25" s="574"/>
      <c r="B25" s="551"/>
      <c r="C25" s="575"/>
      <c r="D25" s="574"/>
      <c r="E25" s="551"/>
      <c r="F25" s="575"/>
      <c r="G25" s="551"/>
      <c r="H25" s="551"/>
      <c r="I25" s="575"/>
    </row>
    <row r="26" spans="1:9" ht="15" customHeight="1" x14ac:dyDescent="0.15">
      <c r="A26" s="574"/>
      <c r="B26" s="551"/>
      <c r="C26" s="575"/>
      <c r="D26" s="574"/>
      <c r="E26" s="551"/>
      <c r="F26" s="575"/>
      <c r="G26" s="551"/>
      <c r="H26" s="551"/>
      <c r="I26" s="575"/>
    </row>
    <row r="27" spans="1:9" ht="15" customHeight="1" x14ac:dyDescent="0.15">
      <c r="A27" s="581"/>
      <c r="B27" s="582"/>
      <c r="C27" s="583"/>
      <c r="D27" s="581"/>
      <c r="E27" s="582"/>
      <c r="F27" s="583"/>
      <c r="G27" s="581"/>
      <c r="H27" s="582"/>
      <c r="I27" s="583"/>
    </row>
    <row r="28" spans="1:9" ht="15" customHeight="1" x14ac:dyDescent="0.15">
      <c r="A28" s="548" t="s">
        <v>179</v>
      </c>
      <c r="B28" s="549"/>
      <c r="C28" s="549"/>
      <c r="D28" s="549"/>
      <c r="E28" s="549"/>
      <c r="F28" s="549"/>
      <c r="G28" s="549"/>
      <c r="H28" s="549"/>
      <c r="I28" s="550"/>
    </row>
    <row r="29" spans="1:9" ht="15" customHeight="1" x14ac:dyDescent="0.15">
      <c r="A29" s="548" t="s">
        <v>180</v>
      </c>
      <c r="B29" s="549"/>
      <c r="C29" s="549"/>
      <c r="D29" s="550"/>
      <c r="E29" s="548" t="s">
        <v>181</v>
      </c>
      <c r="F29" s="549"/>
      <c r="G29" s="549"/>
      <c r="H29" s="549"/>
      <c r="I29" s="550"/>
    </row>
    <row r="30" spans="1:9" ht="15" customHeight="1" x14ac:dyDescent="0.15">
      <c r="A30" s="616" t="s">
        <v>204</v>
      </c>
      <c r="B30" s="617"/>
      <c r="C30" s="617"/>
      <c r="D30" s="618"/>
      <c r="E30" s="616" t="s">
        <v>205</v>
      </c>
      <c r="F30" s="617"/>
      <c r="G30" s="617"/>
      <c r="H30" s="617"/>
      <c r="I30" s="618"/>
    </row>
    <row r="31" spans="1:9" ht="15" customHeight="1" x14ac:dyDescent="0.15">
      <c r="A31" s="619"/>
      <c r="B31" s="620"/>
      <c r="C31" s="620"/>
      <c r="D31" s="621"/>
      <c r="E31" s="619"/>
      <c r="F31" s="620"/>
      <c r="G31" s="620"/>
      <c r="H31" s="620"/>
      <c r="I31" s="621"/>
    </row>
    <row r="32" spans="1:9" ht="15" customHeight="1" x14ac:dyDescent="0.15">
      <c r="A32" s="619"/>
      <c r="B32" s="620"/>
      <c r="C32" s="620"/>
      <c r="D32" s="621"/>
      <c r="E32" s="619"/>
      <c r="F32" s="620"/>
      <c r="G32" s="620"/>
      <c r="H32" s="620"/>
      <c r="I32" s="621"/>
    </row>
    <row r="33" spans="1:9" ht="15" customHeight="1" x14ac:dyDescent="0.15">
      <c r="A33" s="619"/>
      <c r="B33" s="620"/>
      <c r="C33" s="620"/>
      <c r="D33" s="621"/>
      <c r="E33" s="619"/>
      <c r="F33" s="620"/>
      <c r="G33" s="620"/>
      <c r="H33" s="620"/>
      <c r="I33" s="621"/>
    </row>
    <row r="34" spans="1:9" ht="15" customHeight="1" x14ac:dyDescent="0.15">
      <c r="A34" s="619"/>
      <c r="B34" s="620"/>
      <c r="C34" s="620"/>
      <c r="D34" s="621"/>
      <c r="E34" s="619"/>
      <c r="F34" s="620"/>
      <c r="G34" s="620"/>
      <c r="H34" s="620"/>
      <c r="I34" s="621"/>
    </row>
    <row r="35" spans="1:9" ht="15" customHeight="1" x14ac:dyDescent="0.15">
      <c r="A35" s="619"/>
      <c r="B35" s="620"/>
      <c r="C35" s="620"/>
      <c r="D35" s="621"/>
      <c r="E35" s="619"/>
      <c r="F35" s="620"/>
      <c r="G35" s="620"/>
      <c r="H35" s="620"/>
      <c r="I35" s="621"/>
    </row>
    <row r="36" spans="1:9" ht="15" customHeight="1" x14ac:dyDescent="0.15">
      <c r="A36" s="622"/>
      <c r="B36" s="623"/>
      <c r="C36" s="623"/>
      <c r="D36" s="624"/>
      <c r="E36" s="622"/>
      <c r="F36" s="623"/>
      <c r="G36" s="623"/>
      <c r="H36" s="623"/>
      <c r="I36" s="624"/>
    </row>
    <row r="37" spans="1:9" ht="15" customHeight="1" x14ac:dyDescent="0.15">
      <c r="A37" s="598" t="s">
        <v>219</v>
      </c>
      <c r="B37" s="560"/>
      <c r="C37" s="560"/>
      <c r="D37" s="560"/>
      <c r="E37" s="560"/>
      <c r="F37" s="560"/>
      <c r="G37" s="560"/>
      <c r="H37" s="560"/>
      <c r="I37" s="561"/>
    </row>
    <row r="38" spans="1:9" ht="15" customHeight="1" x14ac:dyDescent="0.15">
      <c r="A38" s="584"/>
      <c r="B38" s="585"/>
      <c r="C38" s="585"/>
      <c r="D38" s="585"/>
      <c r="E38" s="585"/>
      <c r="F38" s="585"/>
      <c r="G38" s="585"/>
      <c r="H38" s="585"/>
      <c r="I38" s="586"/>
    </row>
    <row r="39" spans="1:9" ht="15" customHeight="1" x14ac:dyDescent="0.15">
      <c r="A39" s="584"/>
      <c r="B39" s="585"/>
      <c r="C39" s="585"/>
      <c r="D39" s="585"/>
      <c r="E39" s="585"/>
      <c r="F39" s="585"/>
      <c r="G39" s="585"/>
      <c r="H39" s="585"/>
      <c r="I39" s="586"/>
    </row>
    <row r="40" spans="1:9" ht="15" customHeight="1" x14ac:dyDescent="0.15">
      <c r="A40" s="584"/>
      <c r="B40" s="585"/>
      <c r="C40" s="585"/>
      <c r="D40" s="585"/>
      <c r="E40" s="585"/>
      <c r="F40" s="585"/>
      <c r="G40" s="585"/>
      <c r="H40" s="585"/>
      <c r="I40" s="586"/>
    </row>
    <row r="41" spans="1:9" ht="15" customHeight="1" x14ac:dyDescent="0.15">
      <c r="A41" s="584"/>
      <c r="B41" s="585"/>
      <c r="C41" s="585"/>
      <c r="D41" s="585"/>
      <c r="E41" s="585"/>
      <c r="F41" s="585"/>
      <c r="G41" s="585"/>
      <c r="H41" s="585"/>
      <c r="I41" s="586"/>
    </row>
    <row r="42" spans="1:9" ht="15" customHeight="1" x14ac:dyDescent="0.15">
      <c r="A42" s="562"/>
      <c r="B42" s="563"/>
      <c r="C42" s="563"/>
      <c r="D42" s="563"/>
      <c r="E42" s="563"/>
      <c r="F42" s="563"/>
      <c r="G42" s="563"/>
      <c r="H42" s="563"/>
      <c r="I42" s="564"/>
    </row>
    <row r="43" spans="1:9" x14ac:dyDescent="0.15">
      <c r="A43" s="70" t="s">
        <v>182</v>
      </c>
    </row>
    <row r="44" spans="1:9" x14ac:dyDescent="0.15">
      <c r="A44" s="70" t="s">
        <v>183</v>
      </c>
    </row>
    <row r="45" spans="1:9" x14ac:dyDescent="0.15">
      <c r="A45" s="70" t="s">
        <v>210</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3"/>
  <printOptions horizontalCentered="1" verticalCentered="1"/>
  <pageMargins left="0.74803149606299213" right="0.43307086614173229" top="0.98425196850393704" bottom="0.98425196850393704" header="0.51181102362204722" footer="0.51181102362204722"/>
  <pageSetup paperSize="9" scale="68"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pageSetUpPr fitToPage="1"/>
  </sheetPr>
  <dimension ref="A1:N109"/>
  <sheetViews>
    <sheetView showGridLines="0" view="pageBreakPreview" zoomScaleNormal="100" workbookViewId="0">
      <selection activeCell="C1" sqref="C1"/>
    </sheetView>
  </sheetViews>
  <sheetFormatPr defaultRowHeight="13.5" x14ac:dyDescent="0.15"/>
  <cols>
    <col min="1" max="1" width="10.5" style="2" customWidth="1"/>
    <col min="2" max="2" width="10.125" style="2" customWidth="1"/>
    <col min="3" max="3" width="4.125" style="2" customWidth="1"/>
    <col min="4" max="4" width="13.125" style="2" customWidth="1"/>
    <col min="5" max="5" width="10.375" style="2" customWidth="1"/>
    <col min="6" max="6" width="9" style="2"/>
    <col min="7" max="7" width="12.875" style="2" customWidth="1"/>
    <col min="8" max="8" width="6.875" style="2" customWidth="1"/>
    <col min="9" max="10" width="2" style="2" customWidth="1"/>
    <col min="11" max="11" width="5.125" style="2" customWidth="1"/>
    <col min="12" max="13" width="2" style="2" customWidth="1"/>
    <col min="14" max="14" width="16.375" style="2" customWidth="1"/>
    <col min="15" max="256" width="9" style="2"/>
    <col min="257" max="257" width="10.5" style="2" customWidth="1"/>
    <col min="258" max="258" width="10.125" style="2" customWidth="1"/>
    <col min="259" max="259" width="4.125" style="2" customWidth="1"/>
    <col min="260" max="260" width="13.125" style="2" customWidth="1"/>
    <col min="261" max="261" width="10.375" style="2" customWidth="1"/>
    <col min="262" max="262" width="9" style="2"/>
    <col min="263" max="263" width="12.875" style="2" customWidth="1"/>
    <col min="264" max="264" width="6.875" style="2" customWidth="1"/>
    <col min="265" max="266" width="2" style="2" customWidth="1"/>
    <col min="267" max="267" width="5.125" style="2" customWidth="1"/>
    <col min="268" max="269" width="2" style="2" customWidth="1"/>
    <col min="270" max="270" width="16.375" style="2" customWidth="1"/>
    <col min="271" max="512" width="9" style="2"/>
    <col min="513" max="513" width="10.5" style="2" customWidth="1"/>
    <col min="514" max="514" width="10.125" style="2" customWidth="1"/>
    <col min="515" max="515" width="4.125" style="2" customWidth="1"/>
    <col min="516" max="516" width="13.125" style="2" customWidth="1"/>
    <col min="517" max="517" width="10.375" style="2" customWidth="1"/>
    <col min="518" max="518" width="9" style="2"/>
    <col min="519" max="519" width="12.875" style="2" customWidth="1"/>
    <col min="520" max="520" width="6.875" style="2" customWidth="1"/>
    <col min="521" max="522" width="2" style="2" customWidth="1"/>
    <col min="523" max="523" width="5.125" style="2" customWidth="1"/>
    <col min="524" max="525" width="2" style="2" customWidth="1"/>
    <col min="526" max="526" width="16.375" style="2" customWidth="1"/>
    <col min="527" max="768" width="9" style="2"/>
    <col min="769" max="769" width="10.5" style="2" customWidth="1"/>
    <col min="770" max="770" width="10.125" style="2" customWidth="1"/>
    <col min="771" max="771" width="4.125" style="2" customWidth="1"/>
    <col min="772" max="772" width="13.125" style="2" customWidth="1"/>
    <col min="773" max="773" width="10.375" style="2" customWidth="1"/>
    <col min="774" max="774" width="9" style="2"/>
    <col min="775" max="775" width="12.875" style="2" customWidth="1"/>
    <col min="776" max="776" width="6.875" style="2" customWidth="1"/>
    <col min="777" max="778" width="2" style="2" customWidth="1"/>
    <col min="779" max="779" width="5.125" style="2" customWidth="1"/>
    <col min="780" max="781" width="2" style="2" customWidth="1"/>
    <col min="782" max="782" width="16.375" style="2" customWidth="1"/>
    <col min="783" max="1024" width="9" style="2"/>
    <col min="1025" max="1025" width="10.5" style="2" customWidth="1"/>
    <col min="1026" max="1026" width="10.125" style="2" customWidth="1"/>
    <col min="1027" max="1027" width="4.125" style="2" customWidth="1"/>
    <col min="1028" max="1028" width="13.125" style="2" customWidth="1"/>
    <col min="1029" max="1029" width="10.375" style="2" customWidth="1"/>
    <col min="1030" max="1030" width="9" style="2"/>
    <col min="1031" max="1031" width="12.875" style="2" customWidth="1"/>
    <col min="1032" max="1032" width="6.875" style="2" customWidth="1"/>
    <col min="1033" max="1034" width="2" style="2" customWidth="1"/>
    <col min="1035" max="1035" width="5.125" style="2" customWidth="1"/>
    <col min="1036" max="1037" width="2" style="2" customWidth="1"/>
    <col min="1038" max="1038" width="16.375" style="2" customWidth="1"/>
    <col min="1039" max="1280" width="9" style="2"/>
    <col min="1281" max="1281" width="10.5" style="2" customWidth="1"/>
    <col min="1282" max="1282" width="10.125" style="2" customWidth="1"/>
    <col min="1283" max="1283" width="4.125" style="2" customWidth="1"/>
    <col min="1284" max="1284" width="13.125" style="2" customWidth="1"/>
    <col min="1285" max="1285" width="10.375" style="2" customWidth="1"/>
    <col min="1286" max="1286" width="9" style="2"/>
    <col min="1287" max="1287" width="12.875" style="2" customWidth="1"/>
    <col min="1288" max="1288" width="6.875" style="2" customWidth="1"/>
    <col min="1289" max="1290" width="2" style="2" customWidth="1"/>
    <col min="1291" max="1291" width="5.125" style="2" customWidth="1"/>
    <col min="1292" max="1293" width="2" style="2" customWidth="1"/>
    <col min="1294" max="1294" width="16.375" style="2" customWidth="1"/>
    <col min="1295" max="1536" width="9" style="2"/>
    <col min="1537" max="1537" width="10.5" style="2" customWidth="1"/>
    <col min="1538" max="1538" width="10.125" style="2" customWidth="1"/>
    <col min="1539" max="1539" width="4.125" style="2" customWidth="1"/>
    <col min="1540" max="1540" width="13.125" style="2" customWidth="1"/>
    <col min="1541" max="1541" width="10.375" style="2" customWidth="1"/>
    <col min="1542" max="1542" width="9" style="2"/>
    <col min="1543" max="1543" width="12.875" style="2" customWidth="1"/>
    <col min="1544" max="1544" width="6.875" style="2" customWidth="1"/>
    <col min="1545" max="1546" width="2" style="2" customWidth="1"/>
    <col min="1547" max="1547" width="5.125" style="2" customWidth="1"/>
    <col min="1548" max="1549" width="2" style="2" customWidth="1"/>
    <col min="1550" max="1550" width="16.375" style="2" customWidth="1"/>
    <col min="1551" max="1792" width="9" style="2"/>
    <col min="1793" max="1793" width="10.5" style="2" customWidth="1"/>
    <col min="1794" max="1794" width="10.125" style="2" customWidth="1"/>
    <col min="1795" max="1795" width="4.125" style="2" customWidth="1"/>
    <col min="1796" max="1796" width="13.125" style="2" customWidth="1"/>
    <col min="1797" max="1797" width="10.375" style="2" customWidth="1"/>
    <col min="1798" max="1798" width="9" style="2"/>
    <col min="1799" max="1799" width="12.875" style="2" customWidth="1"/>
    <col min="1800" max="1800" width="6.875" style="2" customWidth="1"/>
    <col min="1801" max="1802" width="2" style="2" customWidth="1"/>
    <col min="1803" max="1803" width="5.125" style="2" customWidth="1"/>
    <col min="1804" max="1805" width="2" style="2" customWidth="1"/>
    <col min="1806" max="1806" width="16.375" style="2" customWidth="1"/>
    <col min="1807" max="2048" width="9" style="2"/>
    <col min="2049" max="2049" width="10.5" style="2" customWidth="1"/>
    <col min="2050" max="2050" width="10.125" style="2" customWidth="1"/>
    <col min="2051" max="2051" width="4.125" style="2" customWidth="1"/>
    <col min="2052" max="2052" width="13.125" style="2" customWidth="1"/>
    <col min="2053" max="2053" width="10.375" style="2" customWidth="1"/>
    <col min="2054" max="2054" width="9" style="2"/>
    <col min="2055" max="2055" width="12.875" style="2" customWidth="1"/>
    <col min="2056" max="2056" width="6.875" style="2" customWidth="1"/>
    <col min="2057" max="2058" width="2" style="2" customWidth="1"/>
    <col min="2059" max="2059" width="5.125" style="2" customWidth="1"/>
    <col min="2060" max="2061" width="2" style="2" customWidth="1"/>
    <col min="2062" max="2062" width="16.375" style="2" customWidth="1"/>
    <col min="2063" max="2304" width="9" style="2"/>
    <col min="2305" max="2305" width="10.5" style="2" customWidth="1"/>
    <col min="2306" max="2306" width="10.125" style="2" customWidth="1"/>
    <col min="2307" max="2307" width="4.125" style="2" customWidth="1"/>
    <col min="2308" max="2308" width="13.125" style="2" customWidth="1"/>
    <col min="2309" max="2309" width="10.375" style="2" customWidth="1"/>
    <col min="2310" max="2310" width="9" style="2"/>
    <col min="2311" max="2311" width="12.875" style="2" customWidth="1"/>
    <col min="2312" max="2312" width="6.875" style="2" customWidth="1"/>
    <col min="2313" max="2314" width="2" style="2" customWidth="1"/>
    <col min="2315" max="2315" width="5.125" style="2" customWidth="1"/>
    <col min="2316" max="2317" width="2" style="2" customWidth="1"/>
    <col min="2318" max="2318" width="16.375" style="2" customWidth="1"/>
    <col min="2319" max="2560" width="9" style="2"/>
    <col min="2561" max="2561" width="10.5" style="2" customWidth="1"/>
    <col min="2562" max="2562" width="10.125" style="2" customWidth="1"/>
    <col min="2563" max="2563" width="4.125" style="2" customWidth="1"/>
    <col min="2564" max="2564" width="13.125" style="2" customWidth="1"/>
    <col min="2565" max="2565" width="10.375" style="2" customWidth="1"/>
    <col min="2566" max="2566" width="9" style="2"/>
    <col min="2567" max="2567" width="12.875" style="2" customWidth="1"/>
    <col min="2568" max="2568" width="6.875" style="2" customWidth="1"/>
    <col min="2569" max="2570" width="2" style="2" customWidth="1"/>
    <col min="2571" max="2571" width="5.125" style="2" customWidth="1"/>
    <col min="2572" max="2573" width="2" style="2" customWidth="1"/>
    <col min="2574" max="2574" width="16.375" style="2" customWidth="1"/>
    <col min="2575" max="2816" width="9" style="2"/>
    <col min="2817" max="2817" width="10.5" style="2" customWidth="1"/>
    <col min="2818" max="2818" width="10.125" style="2" customWidth="1"/>
    <col min="2819" max="2819" width="4.125" style="2" customWidth="1"/>
    <col min="2820" max="2820" width="13.125" style="2" customWidth="1"/>
    <col min="2821" max="2821" width="10.375" style="2" customWidth="1"/>
    <col min="2822" max="2822" width="9" style="2"/>
    <col min="2823" max="2823" width="12.875" style="2" customWidth="1"/>
    <col min="2824" max="2824" width="6.875" style="2" customWidth="1"/>
    <col min="2825" max="2826" width="2" style="2" customWidth="1"/>
    <col min="2827" max="2827" width="5.125" style="2" customWidth="1"/>
    <col min="2828" max="2829" width="2" style="2" customWidth="1"/>
    <col min="2830" max="2830" width="16.375" style="2" customWidth="1"/>
    <col min="2831" max="3072" width="9" style="2"/>
    <col min="3073" max="3073" width="10.5" style="2" customWidth="1"/>
    <col min="3074" max="3074" width="10.125" style="2" customWidth="1"/>
    <col min="3075" max="3075" width="4.125" style="2" customWidth="1"/>
    <col min="3076" max="3076" width="13.125" style="2" customWidth="1"/>
    <col min="3077" max="3077" width="10.375" style="2" customWidth="1"/>
    <col min="3078" max="3078" width="9" style="2"/>
    <col min="3079" max="3079" width="12.875" style="2" customWidth="1"/>
    <col min="3080" max="3080" width="6.875" style="2" customWidth="1"/>
    <col min="3081" max="3082" width="2" style="2" customWidth="1"/>
    <col min="3083" max="3083" width="5.125" style="2" customWidth="1"/>
    <col min="3084" max="3085" width="2" style="2" customWidth="1"/>
    <col min="3086" max="3086" width="16.375" style="2" customWidth="1"/>
    <col min="3087" max="3328" width="9" style="2"/>
    <col min="3329" max="3329" width="10.5" style="2" customWidth="1"/>
    <col min="3330" max="3330" width="10.125" style="2" customWidth="1"/>
    <col min="3331" max="3331" width="4.125" style="2" customWidth="1"/>
    <col min="3332" max="3332" width="13.125" style="2" customWidth="1"/>
    <col min="3333" max="3333" width="10.375" style="2" customWidth="1"/>
    <col min="3334" max="3334" width="9" style="2"/>
    <col min="3335" max="3335" width="12.875" style="2" customWidth="1"/>
    <col min="3336" max="3336" width="6.875" style="2" customWidth="1"/>
    <col min="3337" max="3338" width="2" style="2" customWidth="1"/>
    <col min="3339" max="3339" width="5.125" style="2" customWidth="1"/>
    <col min="3340" max="3341" width="2" style="2" customWidth="1"/>
    <col min="3342" max="3342" width="16.375" style="2" customWidth="1"/>
    <col min="3343" max="3584" width="9" style="2"/>
    <col min="3585" max="3585" width="10.5" style="2" customWidth="1"/>
    <col min="3586" max="3586" width="10.125" style="2" customWidth="1"/>
    <col min="3587" max="3587" width="4.125" style="2" customWidth="1"/>
    <col min="3588" max="3588" width="13.125" style="2" customWidth="1"/>
    <col min="3589" max="3589" width="10.375" style="2" customWidth="1"/>
    <col min="3590" max="3590" width="9" style="2"/>
    <col min="3591" max="3591" width="12.875" style="2" customWidth="1"/>
    <col min="3592" max="3592" width="6.875" style="2" customWidth="1"/>
    <col min="3593" max="3594" width="2" style="2" customWidth="1"/>
    <col min="3595" max="3595" width="5.125" style="2" customWidth="1"/>
    <col min="3596" max="3597" width="2" style="2" customWidth="1"/>
    <col min="3598" max="3598" width="16.375" style="2" customWidth="1"/>
    <col min="3599" max="3840" width="9" style="2"/>
    <col min="3841" max="3841" width="10.5" style="2" customWidth="1"/>
    <col min="3842" max="3842" width="10.125" style="2" customWidth="1"/>
    <col min="3843" max="3843" width="4.125" style="2" customWidth="1"/>
    <col min="3844" max="3844" width="13.125" style="2" customWidth="1"/>
    <col min="3845" max="3845" width="10.375" style="2" customWidth="1"/>
    <col min="3846" max="3846" width="9" style="2"/>
    <col min="3847" max="3847" width="12.875" style="2" customWidth="1"/>
    <col min="3848" max="3848" width="6.875" style="2" customWidth="1"/>
    <col min="3849" max="3850" width="2" style="2" customWidth="1"/>
    <col min="3851" max="3851" width="5.125" style="2" customWidth="1"/>
    <col min="3852" max="3853" width="2" style="2" customWidth="1"/>
    <col min="3854" max="3854" width="16.375" style="2" customWidth="1"/>
    <col min="3855" max="4096" width="9" style="2"/>
    <col min="4097" max="4097" width="10.5" style="2" customWidth="1"/>
    <col min="4098" max="4098" width="10.125" style="2" customWidth="1"/>
    <col min="4099" max="4099" width="4.125" style="2" customWidth="1"/>
    <col min="4100" max="4100" width="13.125" style="2" customWidth="1"/>
    <col min="4101" max="4101" width="10.375" style="2" customWidth="1"/>
    <col min="4102" max="4102" width="9" style="2"/>
    <col min="4103" max="4103" width="12.875" style="2" customWidth="1"/>
    <col min="4104" max="4104" width="6.875" style="2" customWidth="1"/>
    <col min="4105" max="4106" width="2" style="2" customWidth="1"/>
    <col min="4107" max="4107" width="5.125" style="2" customWidth="1"/>
    <col min="4108" max="4109" width="2" style="2" customWidth="1"/>
    <col min="4110" max="4110" width="16.375" style="2" customWidth="1"/>
    <col min="4111" max="4352" width="9" style="2"/>
    <col min="4353" max="4353" width="10.5" style="2" customWidth="1"/>
    <col min="4354" max="4354" width="10.125" style="2" customWidth="1"/>
    <col min="4355" max="4355" width="4.125" style="2" customWidth="1"/>
    <col min="4356" max="4356" width="13.125" style="2" customWidth="1"/>
    <col min="4357" max="4357" width="10.375" style="2" customWidth="1"/>
    <col min="4358" max="4358" width="9" style="2"/>
    <col min="4359" max="4359" width="12.875" style="2" customWidth="1"/>
    <col min="4360" max="4360" width="6.875" style="2" customWidth="1"/>
    <col min="4361" max="4362" width="2" style="2" customWidth="1"/>
    <col min="4363" max="4363" width="5.125" style="2" customWidth="1"/>
    <col min="4364" max="4365" width="2" style="2" customWidth="1"/>
    <col min="4366" max="4366" width="16.375" style="2" customWidth="1"/>
    <col min="4367" max="4608" width="9" style="2"/>
    <col min="4609" max="4609" width="10.5" style="2" customWidth="1"/>
    <col min="4610" max="4610" width="10.125" style="2" customWidth="1"/>
    <col min="4611" max="4611" width="4.125" style="2" customWidth="1"/>
    <col min="4612" max="4612" width="13.125" style="2" customWidth="1"/>
    <col min="4613" max="4613" width="10.375" style="2" customWidth="1"/>
    <col min="4614" max="4614" width="9" style="2"/>
    <col min="4615" max="4615" width="12.875" style="2" customWidth="1"/>
    <col min="4616" max="4616" width="6.875" style="2" customWidth="1"/>
    <col min="4617" max="4618" width="2" style="2" customWidth="1"/>
    <col min="4619" max="4619" width="5.125" style="2" customWidth="1"/>
    <col min="4620" max="4621" width="2" style="2" customWidth="1"/>
    <col min="4622" max="4622" width="16.375" style="2" customWidth="1"/>
    <col min="4623" max="4864" width="9" style="2"/>
    <col min="4865" max="4865" width="10.5" style="2" customWidth="1"/>
    <col min="4866" max="4866" width="10.125" style="2" customWidth="1"/>
    <col min="4867" max="4867" width="4.125" style="2" customWidth="1"/>
    <col min="4868" max="4868" width="13.125" style="2" customWidth="1"/>
    <col min="4869" max="4869" width="10.375" style="2" customWidth="1"/>
    <col min="4870" max="4870" width="9" style="2"/>
    <col min="4871" max="4871" width="12.875" style="2" customWidth="1"/>
    <col min="4872" max="4872" width="6.875" style="2" customWidth="1"/>
    <col min="4873" max="4874" width="2" style="2" customWidth="1"/>
    <col min="4875" max="4875" width="5.125" style="2" customWidth="1"/>
    <col min="4876" max="4877" width="2" style="2" customWidth="1"/>
    <col min="4878" max="4878" width="16.375" style="2" customWidth="1"/>
    <col min="4879" max="5120" width="9" style="2"/>
    <col min="5121" max="5121" width="10.5" style="2" customWidth="1"/>
    <col min="5122" max="5122" width="10.125" style="2" customWidth="1"/>
    <col min="5123" max="5123" width="4.125" style="2" customWidth="1"/>
    <col min="5124" max="5124" width="13.125" style="2" customWidth="1"/>
    <col min="5125" max="5125" width="10.375" style="2" customWidth="1"/>
    <col min="5126" max="5126" width="9" style="2"/>
    <col min="5127" max="5127" width="12.875" style="2" customWidth="1"/>
    <col min="5128" max="5128" width="6.875" style="2" customWidth="1"/>
    <col min="5129" max="5130" width="2" style="2" customWidth="1"/>
    <col min="5131" max="5131" width="5.125" style="2" customWidth="1"/>
    <col min="5132" max="5133" width="2" style="2" customWidth="1"/>
    <col min="5134" max="5134" width="16.375" style="2" customWidth="1"/>
    <col min="5135" max="5376" width="9" style="2"/>
    <col min="5377" max="5377" width="10.5" style="2" customWidth="1"/>
    <col min="5378" max="5378" width="10.125" style="2" customWidth="1"/>
    <col min="5379" max="5379" width="4.125" style="2" customWidth="1"/>
    <col min="5380" max="5380" width="13.125" style="2" customWidth="1"/>
    <col min="5381" max="5381" width="10.375" style="2" customWidth="1"/>
    <col min="5382" max="5382" width="9" style="2"/>
    <col min="5383" max="5383" width="12.875" style="2" customWidth="1"/>
    <col min="5384" max="5384" width="6.875" style="2" customWidth="1"/>
    <col min="5385" max="5386" width="2" style="2" customWidth="1"/>
    <col min="5387" max="5387" width="5.125" style="2" customWidth="1"/>
    <col min="5388" max="5389" width="2" style="2" customWidth="1"/>
    <col min="5390" max="5390" width="16.375" style="2" customWidth="1"/>
    <col min="5391" max="5632" width="9" style="2"/>
    <col min="5633" max="5633" width="10.5" style="2" customWidth="1"/>
    <col min="5634" max="5634" width="10.125" style="2" customWidth="1"/>
    <col min="5635" max="5635" width="4.125" style="2" customWidth="1"/>
    <col min="5636" max="5636" width="13.125" style="2" customWidth="1"/>
    <col min="5637" max="5637" width="10.375" style="2" customWidth="1"/>
    <col min="5638" max="5638" width="9" style="2"/>
    <col min="5639" max="5639" width="12.875" style="2" customWidth="1"/>
    <col min="5640" max="5640" width="6.875" style="2" customWidth="1"/>
    <col min="5641" max="5642" width="2" style="2" customWidth="1"/>
    <col min="5643" max="5643" width="5.125" style="2" customWidth="1"/>
    <col min="5644" max="5645" width="2" style="2" customWidth="1"/>
    <col min="5646" max="5646" width="16.375" style="2" customWidth="1"/>
    <col min="5647" max="5888" width="9" style="2"/>
    <col min="5889" max="5889" width="10.5" style="2" customWidth="1"/>
    <col min="5890" max="5890" width="10.125" style="2" customWidth="1"/>
    <col min="5891" max="5891" width="4.125" style="2" customWidth="1"/>
    <col min="5892" max="5892" width="13.125" style="2" customWidth="1"/>
    <col min="5893" max="5893" width="10.375" style="2" customWidth="1"/>
    <col min="5894" max="5894" width="9" style="2"/>
    <col min="5895" max="5895" width="12.875" style="2" customWidth="1"/>
    <col min="5896" max="5896" width="6.875" style="2" customWidth="1"/>
    <col min="5897" max="5898" width="2" style="2" customWidth="1"/>
    <col min="5899" max="5899" width="5.125" style="2" customWidth="1"/>
    <col min="5900" max="5901" width="2" style="2" customWidth="1"/>
    <col min="5902" max="5902" width="16.375" style="2" customWidth="1"/>
    <col min="5903" max="6144" width="9" style="2"/>
    <col min="6145" max="6145" width="10.5" style="2" customWidth="1"/>
    <col min="6146" max="6146" width="10.125" style="2" customWidth="1"/>
    <col min="6147" max="6147" width="4.125" style="2" customWidth="1"/>
    <col min="6148" max="6148" width="13.125" style="2" customWidth="1"/>
    <col min="6149" max="6149" width="10.375" style="2" customWidth="1"/>
    <col min="6150" max="6150" width="9" style="2"/>
    <col min="6151" max="6151" width="12.875" style="2" customWidth="1"/>
    <col min="6152" max="6152" width="6.875" style="2" customWidth="1"/>
    <col min="6153" max="6154" width="2" style="2" customWidth="1"/>
    <col min="6155" max="6155" width="5.125" style="2" customWidth="1"/>
    <col min="6156" max="6157" width="2" style="2" customWidth="1"/>
    <col min="6158" max="6158" width="16.375" style="2" customWidth="1"/>
    <col min="6159" max="6400" width="9" style="2"/>
    <col min="6401" max="6401" width="10.5" style="2" customWidth="1"/>
    <col min="6402" max="6402" width="10.125" style="2" customWidth="1"/>
    <col min="6403" max="6403" width="4.125" style="2" customWidth="1"/>
    <col min="6404" max="6404" width="13.125" style="2" customWidth="1"/>
    <col min="6405" max="6405" width="10.375" style="2" customWidth="1"/>
    <col min="6406" max="6406" width="9" style="2"/>
    <col min="6407" max="6407" width="12.875" style="2" customWidth="1"/>
    <col min="6408" max="6408" width="6.875" style="2" customWidth="1"/>
    <col min="6409" max="6410" width="2" style="2" customWidth="1"/>
    <col min="6411" max="6411" width="5.125" style="2" customWidth="1"/>
    <col min="6412" max="6413" width="2" style="2" customWidth="1"/>
    <col min="6414" max="6414" width="16.375" style="2" customWidth="1"/>
    <col min="6415" max="6656" width="9" style="2"/>
    <col min="6657" max="6657" width="10.5" style="2" customWidth="1"/>
    <col min="6658" max="6658" width="10.125" style="2" customWidth="1"/>
    <col min="6659" max="6659" width="4.125" style="2" customWidth="1"/>
    <col min="6660" max="6660" width="13.125" style="2" customWidth="1"/>
    <col min="6661" max="6661" width="10.375" style="2" customWidth="1"/>
    <col min="6662" max="6662" width="9" style="2"/>
    <col min="6663" max="6663" width="12.875" style="2" customWidth="1"/>
    <col min="6664" max="6664" width="6.875" style="2" customWidth="1"/>
    <col min="6665" max="6666" width="2" style="2" customWidth="1"/>
    <col min="6667" max="6667" width="5.125" style="2" customWidth="1"/>
    <col min="6668" max="6669" width="2" style="2" customWidth="1"/>
    <col min="6670" max="6670" width="16.375" style="2" customWidth="1"/>
    <col min="6671" max="6912" width="9" style="2"/>
    <col min="6913" max="6913" width="10.5" style="2" customWidth="1"/>
    <col min="6914" max="6914" width="10.125" style="2" customWidth="1"/>
    <col min="6915" max="6915" width="4.125" style="2" customWidth="1"/>
    <col min="6916" max="6916" width="13.125" style="2" customWidth="1"/>
    <col min="6917" max="6917" width="10.375" style="2" customWidth="1"/>
    <col min="6918" max="6918" width="9" style="2"/>
    <col min="6919" max="6919" width="12.875" style="2" customWidth="1"/>
    <col min="6920" max="6920" width="6.875" style="2" customWidth="1"/>
    <col min="6921" max="6922" width="2" style="2" customWidth="1"/>
    <col min="6923" max="6923" width="5.125" style="2" customWidth="1"/>
    <col min="6924" max="6925" width="2" style="2" customWidth="1"/>
    <col min="6926" max="6926" width="16.375" style="2" customWidth="1"/>
    <col min="6927" max="7168" width="9" style="2"/>
    <col min="7169" max="7169" width="10.5" style="2" customWidth="1"/>
    <col min="7170" max="7170" width="10.125" style="2" customWidth="1"/>
    <col min="7171" max="7171" width="4.125" style="2" customWidth="1"/>
    <col min="7172" max="7172" width="13.125" style="2" customWidth="1"/>
    <col min="7173" max="7173" width="10.375" style="2" customWidth="1"/>
    <col min="7174" max="7174" width="9" style="2"/>
    <col min="7175" max="7175" width="12.875" style="2" customWidth="1"/>
    <col min="7176" max="7176" width="6.875" style="2" customWidth="1"/>
    <col min="7177" max="7178" width="2" style="2" customWidth="1"/>
    <col min="7179" max="7179" width="5.125" style="2" customWidth="1"/>
    <col min="7180" max="7181" width="2" style="2" customWidth="1"/>
    <col min="7182" max="7182" width="16.375" style="2" customWidth="1"/>
    <col min="7183" max="7424" width="9" style="2"/>
    <col min="7425" max="7425" width="10.5" style="2" customWidth="1"/>
    <col min="7426" max="7426" width="10.125" style="2" customWidth="1"/>
    <col min="7427" max="7427" width="4.125" style="2" customWidth="1"/>
    <col min="7428" max="7428" width="13.125" style="2" customWidth="1"/>
    <col min="7429" max="7429" width="10.375" style="2" customWidth="1"/>
    <col min="7430" max="7430" width="9" style="2"/>
    <col min="7431" max="7431" width="12.875" style="2" customWidth="1"/>
    <col min="7432" max="7432" width="6.875" style="2" customWidth="1"/>
    <col min="7433" max="7434" width="2" style="2" customWidth="1"/>
    <col min="7435" max="7435" width="5.125" style="2" customWidth="1"/>
    <col min="7436" max="7437" width="2" style="2" customWidth="1"/>
    <col min="7438" max="7438" width="16.375" style="2" customWidth="1"/>
    <col min="7439" max="7680" width="9" style="2"/>
    <col min="7681" max="7681" width="10.5" style="2" customWidth="1"/>
    <col min="7682" max="7682" width="10.125" style="2" customWidth="1"/>
    <col min="7683" max="7683" width="4.125" style="2" customWidth="1"/>
    <col min="7684" max="7684" width="13.125" style="2" customWidth="1"/>
    <col min="7685" max="7685" width="10.375" style="2" customWidth="1"/>
    <col min="7686" max="7686" width="9" style="2"/>
    <col min="7687" max="7687" width="12.875" style="2" customWidth="1"/>
    <col min="7688" max="7688" width="6.875" style="2" customWidth="1"/>
    <col min="7689" max="7690" width="2" style="2" customWidth="1"/>
    <col min="7691" max="7691" width="5.125" style="2" customWidth="1"/>
    <col min="7692" max="7693" width="2" style="2" customWidth="1"/>
    <col min="7694" max="7694" width="16.375" style="2" customWidth="1"/>
    <col min="7695" max="7936" width="9" style="2"/>
    <col min="7937" max="7937" width="10.5" style="2" customWidth="1"/>
    <col min="7938" max="7938" width="10.125" style="2" customWidth="1"/>
    <col min="7939" max="7939" width="4.125" style="2" customWidth="1"/>
    <col min="7940" max="7940" width="13.125" style="2" customWidth="1"/>
    <col min="7941" max="7941" width="10.375" style="2" customWidth="1"/>
    <col min="7942" max="7942" width="9" style="2"/>
    <col min="7943" max="7943" width="12.875" style="2" customWidth="1"/>
    <col min="7944" max="7944" width="6.875" style="2" customWidth="1"/>
    <col min="7945" max="7946" width="2" style="2" customWidth="1"/>
    <col min="7947" max="7947" width="5.125" style="2" customWidth="1"/>
    <col min="7948" max="7949" width="2" style="2" customWidth="1"/>
    <col min="7950" max="7950" width="16.375" style="2" customWidth="1"/>
    <col min="7951" max="8192" width="9" style="2"/>
    <col min="8193" max="8193" width="10.5" style="2" customWidth="1"/>
    <col min="8194" max="8194" width="10.125" style="2" customWidth="1"/>
    <col min="8195" max="8195" width="4.125" style="2" customWidth="1"/>
    <col min="8196" max="8196" width="13.125" style="2" customWidth="1"/>
    <col min="8197" max="8197" width="10.375" style="2" customWidth="1"/>
    <col min="8198" max="8198" width="9" style="2"/>
    <col min="8199" max="8199" width="12.875" style="2" customWidth="1"/>
    <col min="8200" max="8200" width="6.875" style="2" customWidth="1"/>
    <col min="8201" max="8202" width="2" style="2" customWidth="1"/>
    <col min="8203" max="8203" width="5.125" style="2" customWidth="1"/>
    <col min="8204" max="8205" width="2" style="2" customWidth="1"/>
    <col min="8206" max="8206" width="16.375" style="2" customWidth="1"/>
    <col min="8207" max="8448" width="9" style="2"/>
    <col min="8449" max="8449" width="10.5" style="2" customWidth="1"/>
    <col min="8450" max="8450" width="10.125" style="2" customWidth="1"/>
    <col min="8451" max="8451" width="4.125" style="2" customWidth="1"/>
    <col min="8452" max="8452" width="13.125" style="2" customWidth="1"/>
    <col min="8453" max="8453" width="10.375" style="2" customWidth="1"/>
    <col min="8454" max="8454" width="9" style="2"/>
    <col min="8455" max="8455" width="12.875" style="2" customWidth="1"/>
    <col min="8456" max="8456" width="6.875" style="2" customWidth="1"/>
    <col min="8457" max="8458" width="2" style="2" customWidth="1"/>
    <col min="8459" max="8459" width="5.125" style="2" customWidth="1"/>
    <col min="8460" max="8461" width="2" style="2" customWidth="1"/>
    <col min="8462" max="8462" width="16.375" style="2" customWidth="1"/>
    <col min="8463" max="8704" width="9" style="2"/>
    <col min="8705" max="8705" width="10.5" style="2" customWidth="1"/>
    <col min="8706" max="8706" width="10.125" style="2" customWidth="1"/>
    <col min="8707" max="8707" width="4.125" style="2" customWidth="1"/>
    <col min="8708" max="8708" width="13.125" style="2" customWidth="1"/>
    <col min="8709" max="8709" width="10.375" style="2" customWidth="1"/>
    <col min="8710" max="8710" width="9" style="2"/>
    <col min="8711" max="8711" width="12.875" style="2" customWidth="1"/>
    <col min="8712" max="8712" width="6.875" style="2" customWidth="1"/>
    <col min="8713" max="8714" width="2" style="2" customWidth="1"/>
    <col min="8715" max="8715" width="5.125" style="2" customWidth="1"/>
    <col min="8716" max="8717" width="2" style="2" customWidth="1"/>
    <col min="8718" max="8718" width="16.375" style="2" customWidth="1"/>
    <col min="8719" max="8960" width="9" style="2"/>
    <col min="8961" max="8961" width="10.5" style="2" customWidth="1"/>
    <col min="8962" max="8962" width="10.125" style="2" customWidth="1"/>
    <col min="8963" max="8963" width="4.125" style="2" customWidth="1"/>
    <col min="8964" max="8964" width="13.125" style="2" customWidth="1"/>
    <col min="8965" max="8965" width="10.375" style="2" customWidth="1"/>
    <col min="8966" max="8966" width="9" style="2"/>
    <col min="8967" max="8967" width="12.875" style="2" customWidth="1"/>
    <col min="8968" max="8968" width="6.875" style="2" customWidth="1"/>
    <col min="8969" max="8970" width="2" style="2" customWidth="1"/>
    <col min="8971" max="8971" width="5.125" style="2" customWidth="1"/>
    <col min="8972" max="8973" width="2" style="2" customWidth="1"/>
    <col min="8974" max="8974" width="16.375" style="2" customWidth="1"/>
    <col min="8975" max="9216" width="9" style="2"/>
    <col min="9217" max="9217" width="10.5" style="2" customWidth="1"/>
    <col min="9218" max="9218" width="10.125" style="2" customWidth="1"/>
    <col min="9219" max="9219" width="4.125" style="2" customWidth="1"/>
    <col min="9220" max="9220" width="13.125" style="2" customWidth="1"/>
    <col min="9221" max="9221" width="10.375" style="2" customWidth="1"/>
    <col min="9222" max="9222" width="9" style="2"/>
    <col min="9223" max="9223" width="12.875" style="2" customWidth="1"/>
    <col min="9224" max="9224" width="6.875" style="2" customWidth="1"/>
    <col min="9225" max="9226" width="2" style="2" customWidth="1"/>
    <col min="9227" max="9227" width="5.125" style="2" customWidth="1"/>
    <col min="9228" max="9229" width="2" style="2" customWidth="1"/>
    <col min="9230" max="9230" width="16.375" style="2" customWidth="1"/>
    <col min="9231" max="9472" width="9" style="2"/>
    <col min="9473" max="9473" width="10.5" style="2" customWidth="1"/>
    <col min="9474" max="9474" width="10.125" style="2" customWidth="1"/>
    <col min="9475" max="9475" width="4.125" style="2" customWidth="1"/>
    <col min="9476" max="9476" width="13.125" style="2" customWidth="1"/>
    <col min="9477" max="9477" width="10.375" style="2" customWidth="1"/>
    <col min="9478" max="9478" width="9" style="2"/>
    <col min="9479" max="9479" width="12.875" style="2" customWidth="1"/>
    <col min="9480" max="9480" width="6.875" style="2" customWidth="1"/>
    <col min="9481" max="9482" width="2" style="2" customWidth="1"/>
    <col min="9483" max="9483" width="5.125" style="2" customWidth="1"/>
    <col min="9484" max="9485" width="2" style="2" customWidth="1"/>
    <col min="9486" max="9486" width="16.375" style="2" customWidth="1"/>
    <col min="9487" max="9728" width="9" style="2"/>
    <col min="9729" max="9729" width="10.5" style="2" customWidth="1"/>
    <col min="9730" max="9730" width="10.125" style="2" customWidth="1"/>
    <col min="9731" max="9731" width="4.125" style="2" customWidth="1"/>
    <col min="9732" max="9732" width="13.125" style="2" customWidth="1"/>
    <col min="9733" max="9733" width="10.375" style="2" customWidth="1"/>
    <col min="9734" max="9734" width="9" style="2"/>
    <col min="9735" max="9735" width="12.875" style="2" customWidth="1"/>
    <col min="9736" max="9736" width="6.875" style="2" customWidth="1"/>
    <col min="9737" max="9738" width="2" style="2" customWidth="1"/>
    <col min="9739" max="9739" width="5.125" style="2" customWidth="1"/>
    <col min="9740" max="9741" width="2" style="2" customWidth="1"/>
    <col min="9742" max="9742" width="16.375" style="2" customWidth="1"/>
    <col min="9743" max="9984" width="9" style="2"/>
    <col min="9985" max="9985" width="10.5" style="2" customWidth="1"/>
    <col min="9986" max="9986" width="10.125" style="2" customWidth="1"/>
    <col min="9987" max="9987" width="4.125" style="2" customWidth="1"/>
    <col min="9988" max="9988" width="13.125" style="2" customWidth="1"/>
    <col min="9989" max="9989" width="10.375" style="2" customWidth="1"/>
    <col min="9990" max="9990" width="9" style="2"/>
    <col min="9991" max="9991" width="12.875" style="2" customWidth="1"/>
    <col min="9992" max="9992" width="6.875" style="2" customWidth="1"/>
    <col min="9993" max="9994" width="2" style="2" customWidth="1"/>
    <col min="9995" max="9995" width="5.125" style="2" customWidth="1"/>
    <col min="9996" max="9997" width="2" style="2" customWidth="1"/>
    <col min="9998" max="9998" width="16.375" style="2" customWidth="1"/>
    <col min="9999" max="10240" width="9" style="2"/>
    <col min="10241" max="10241" width="10.5" style="2" customWidth="1"/>
    <col min="10242" max="10242" width="10.125" style="2" customWidth="1"/>
    <col min="10243" max="10243" width="4.125" style="2" customWidth="1"/>
    <col min="10244" max="10244" width="13.125" style="2" customWidth="1"/>
    <col min="10245" max="10245" width="10.375" style="2" customWidth="1"/>
    <col min="10246" max="10246" width="9" style="2"/>
    <col min="10247" max="10247" width="12.875" style="2" customWidth="1"/>
    <col min="10248" max="10248" width="6.875" style="2" customWidth="1"/>
    <col min="10249" max="10250" width="2" style="2" customWidth="1"/>
    <col min="10251" max="10251" width="5.125" style="2" customWidth="1"/>
    <col min="10252" max="10253" width="2" style="2" customWidth="1"/>
    <col min="10254" max="10254" width="16.375" style="2" customWidth="1"/>
    <col min="10255" max="10496" width="9" style="2"/>
    <col min="10497" max="10497" width="10.5" style="2" customWidth="1"/>
    <col min="10498" max="10498" width="10.125" style="2" customWidth="1"/>
    <col min="10499" max="10499" width="4.125" style="2" customWidth="1"/>
    <col min="10500" max="10500" width="13.125" style="2" customWidth="1"/>
    <col min="10501" max="10501" width="10.375" style="2" customWidth="1"/>
    <col min="10502" max="10502" width="9" style="2"/>
    <col min="10503" max="10503" width="12.875" style="2" customWidth="1"/>
    <col min="10504" max="10504" width="6.875" style="2" customWidth="1"/>
    <col min="10505" max="10506" width="2" style="2" customWidth="1"/>
    <col min="10507" max="10507" width="5.125" style="2" customWidth="1"/>
    <col min="10508" max="10509" width="2" style="2" customWidth="1"/>
    <col min="10510" max="10510" width="16.375" style="2" customWidth="1"/>
    <col min="10511" max="10752" width="9" style="2"/>
    <col min="10753" max="10753" width="10.5" style="2" customWidth="1"/>
    <col min="10754" max="10754" width="10.125" style="2" customWidth="1"/>
    <col min="10755" max="10755" width="4.125" style="2" customWidth="1"/>
    <col min="10756" max="10756" width="13.125" style="2" customWidth="1"/>
    <col min="10757" max="10757" width="10.375" style="2" customWidth="1"/>
    <col min="10758" max="10758" width="9" style="2"/>
    <col min="10759" max="10759" width="12.875" style="2" customWidth="1"/>
    <col min="10760" max="10760" width="6.875" style="2" customWidth="1"/>
    <col min="10761" max="10762" width="2" style="2" customWidth="1"/>
    <col min="10763" max="10763" width="5.125" style="2" customWidth="1"/>
    <col min="10764" max="10765" width="2" style="2" customWidth="1"/>
    <col min="10766" max="10766" width="16.375" style="2" customWidth="1"/>
    <col min="10767" max="11008" width="9" style="2"/>
    <col min="11009" max="11009" width="10.5" style="2" customWidth="1"/>
    <col min="11010" max="11010" width="10.125" style="2" customWidth="1"/>
    <col min="11011" max="11011" width="4.125" style="2" customWidth="1"/>
    <col min="11012" max="11012" width="13.125" style="2" customWidth="1"/>
    <col min="11013" max="11013" width="10.375" style="2" customWidth="1"/>
    <col min="11014" max="11014" width="9" style="2"/>
    <col min="11015" max="11015" width="12.875" style="2" customWidth="1"/>
    <col min="11016" max="11016" width="6.875" style="2" customWidth="1"/>
    <col min="11017" max="11018" width="2" style="2" customWidth="1"/>
    <col min="11019" max="11019" width="5.125" style="2" customWidth="1"/>
    <col min="11020" max="11021" width="2" style="2" customWidth="1"/>
    <col min="11022" max="11022" width="16.375" style="2" customWidth="1"/>
    <col min="11023" max="11264" width="9" style="2"/>
    <col min="11265" max="11265" width="10.5" style="2" customWidth="1"/>
    <col min="11266" max="11266" width="10.125" style="2" customWidth="1"/>
    <col min="11267" max="11267" width="4.125" style="2" customWidth="1"/>
    <col min="11268" max="11268" width="13.125" style="2" customWidth="1"/>
    <col min="11269" max="11269" width="10.375" style="2" customWidth="1"/>
    <col min="11270" max="11270" width="9" style="2"/>
    <col min="11271" max="11271" width="12.875" style="2" customWidth="1"/>
    <col min="11272" max="11272" width="6.875" style="2" customWidth="1"/>
    <col min="11273" max="11274" width="2" style="2" customWidth="1"/>
    <col min="11275" max="11275" width="5.125" style="2" customWidth="1"/>
    <col min="11276" max="11277" width="2" style="2" customWidth="1"/>
    <col min="11278" max="11278" width="16.375" style="2" customWidth="1"/>
    <col min="11279" max="11520" width="9" style="2"/>
    <col min="11521" max="11521" width="10.5" style="2" customWidth="1"/>
    <col min="11522" max="11522" width="10.125" style="2" customWidth="1"/>
    <col min="11523" max="11523" width="4.125" style="2" customWidth="1"/>
    <col min="11524" max="11524" width="13.125" style="2" customWidth="1"/>
    <col min="11525" max="11525" width="10.375" style="2" customWidth="1"/>
    <col min="11526" max="11526" width="9" style="2"/>
    <col min="11527" max="11527" width="12.875" style="2" customWidth="1"/>
    <col min="11528" max="11528" width="6.875" style="2" customWidth="1"/>
    <col min="11529" max="11530" width="2" style="2" customWidth="1"/>
    <col min="11531" max="11531" width="5.125" style="2" customWidth="1"/>
    <col min="11532" max="11533" width="2" style="2" customWidth="1"/>
    <col min="11534" max="11534" width="16.375" style="2" customWidth="1"/>
    <col min="11535" max="11776" width="9" style="2"/>
    <col min="11777" max="11777" width="10.5" style="2" customWidth="1"/>
    <col min="11778" max="11778" width="10.125" style="2" customWidth="1"/>
    <col min="11779" max="11779" width="4.125" style="2" customWidth="1"/>
    <col min="11780" max="11780" width="13.125" style="2" customWidth="1"/>
    <col min="11781" max="11781" width="10.375" style="2" customWidth="1"/>
    <col min="11782" max="11782" width="9" style="2"/>
    <col min="11783" max="11783" width="12.875" style="2" customWidth="1"/>
    <col min="11784" max="11784" width="6.875" style="2" customWidth="1"/>
    <col min="11785" max="11786" width="2" style="2" customWidth="1"/>
    <col min="11787" max="11787" width="5.125" style="2" customWidth="1"/>
    <col min="11788" max="11789" width="2" style="2" customWidth="1"/>
    <col min="11790" max="11790" width="16.375" style="2" customWidth="1"/>
    <col min="11791" max="12032" width="9" style="2"/>
    <col min="12033" max="12033" width="10.5" style="2" customWidth="1"/>
    <col min="12034" max="12034" width="10.125" style="2" customWidth="1"/>
    <col min="12035" max="12035" width="4.125" style="2" customWidth="1"/>
    <col min="12036" max="12036" width="13.125" style="2" customWidth="1"/>
    <col min="12037" max="12037" width="10.375" style="2" customWidth="1"/>
    <col min="12038" max="12038" width="9" style="2"/>
    <col min="12039" max="12039" width="12.875" style="2" customWidth="1"/>
    <col min="12040" max="12040" width="6.875" style="2" customWidth="1"/>
    <col min="12041" max="12042" width="2" style="2" customWidth="1"/>
    <col min="12043" max="12043" width="5.125" style="2" customWidth="1"/>
    <col min="12044" max="12045" width="2" style="2" customWidth="1"/>
    <col min="12046" max="12046" width="16.375" style="2" customWidth="1"/>
    <col min="12047" max="12288" width="9" style="2"/>
    <col min="12289" max="12289" width="10.5" style="2" customWidth="1"/>
    <col min="12290" max="12290" width="10.125" style="2" customWidth="1"/>
    <col min="12291" max="12291" width="4.125" style="2" customWidth="1"/>
    <col min="12292" max="12292" width="13.125" style="2" customWidth="1"/>
    <col min="12293" max="12293" width="10.375" style="2" customWidth="1"/>
    <col min="12294" max="12294" width="9" style="2"/>
    <col min="12295" max="12295" width="12.875" style="2" customWidth="1"/>
    <col min="12296" max="12296" width="6.875" style="2" customWidth="1"/>
    <col min="12297" max="12298" width="2" style="2" customWidth="1"/>
    <col min="12299" max="12299" width="5.125" style="2" customWidth="1"/>
    <col min="12300" max="12301" width="2" style="2" customWidth="1"/>
    <col min="12302" max="12302" width="16.375" style="2" customWidth="1"/>
    <col min="12303" max="12544" width="9" style="2"/>
    <col min="12545" max="12545" width="10.5" style="2" customWidth="1"/>
    <col min="12546" max="12546" width="10.125" style="2" customWidth="1"/>
    <col min="12547" max="12547" width="4.125" style="2" customWidth="1"/>
    <col min="12548" max="12548" width="13.125" style="2" customWidth="1"/>
    <col min="12549" max="12549" width="10.375" style="2" customWidth="1"/>
    <col min="12550" max="12550" width="9" style="2"/>
    <col min="12551" max="12551" width="12.875" style="2" customWidth="1"/>
    <col min="12552" max="12552" width="6.875" style="2" customWidth="1"/>
    <col min="12553" max="12554" width="2" style="2" customWidth="1"/>
    <col min="12555" max="12555" width="5.125" style="2" customWidth="1"/>
    <col min="12556" max="12557" width="2" style="2" customWidth="1"/>
    <col min="12558" max="12558" width="16.375" style="2" customWidth="1"/>
    <col min="12559" max="12800" width="9" style="2"/>
    <col min="12801" max="12801" width="10.5" style="2" customWidth="1"/>
    <col min="12802" max="12802" width="10.125" style="2" customWidth="1"/>
    <col min="12803" max="12803" width="4.125" style="2" customWidth="1"/>
    <col min="12804" max="12804" width="13.125" style="2" customWidth="1"/>
    <col min="12805" max="12805" width="10.375" style="2" customWidth="1"/>
    <col min="12806" max="12806" width="9" style="2"/>
    <col min="12807" max="12807" width="12.875" style="2" customWidth="1"/>
    <col min="12808" max="12808" width="6.875" style="2" customWidth="1"/>
    <col min="12809" max="12810" width="2" style="2" customWidth="1"/>
    <col min="12811" max="12811" width="5.125" style="2" customWidth="1"/>
    <col min="12812" max="12813" width="2" style="2" customWidth="1"/>
    <col min="12814" max="12814" width="16.375" style="2" customWidth="1"/>
    <col min="12815" max="13056" width="9" style="2"/>
    <col min="13057" max="13057" width="10.5" style="2" customWidth="1"/>
    <col min="13058" max="13058" width="10.125" style="2" customWidth="1"/>
    <col min="13059" max="13059" width="4.125" style="2" customWidth="1"/>
    <col min="13060" max="13060" width="13.125" style="2" customWidth="1"/>
    <col min="13061" max="13061" width="10.375" style="2" customWidth="1"/>
    <col min="13062" max="13062" width="9" style="2"/>
    <col min="13063" max="13063" width="12.875" style="2" customWidth="1"/>
    <col min="13064" max="13064" width="6.875" style="2" customWidth="1"/>
    <col min="13065" max="13066" width="2" style="2" customWidth="1"/>
    <col min="13067" max="13067" width="5.125" style="2" customWidth="1"/>
    <col min="13068" max="13069" width="2" style="2" customWidth="1"/>
    <col min="13070" max="13070" width="16.375" style="2" customWidth="1"/>
    <col min="13071" max="13312" width="9" style="2"/>
    <col min="13313" max="13313" width="10.5" style="2" customWidth="1"/>
    <col min="13314" max="13314" width="10.125" style="2" customWidth="1"/>
    <col min="13315" max="13315" width="4.125" style="2" customWidth="1"/>
    <col min="13316" max="13316" width="13.125" style="2" customWidth="1"/>
    <col min="13317" max="13317" width="10.375" style="2" customWidth="1"/>
    <col min="13318" max="13318" width="9" style="2"/>
    <col min="13319" max="13319" width="12.875" style="2" customWidth="1"/>
    <col min="13320" max="13320" width="6.875" style="2" customWidth="1"/>
    <col min="13321" max="13322" width="2" style="2" customWidth="1"/>
    <col min="13323" max="13323" width="5.125" style="2" customWidth="1"/>
    <col min="13324" max="13325" width="2" style="2" customWidth="1"/>
    <col min="13326" max="13326" width="16.375" style="2" customWidth="1"/>
    <col min="13327" max="13568" width="9" style="2"/>
    <col min="13569" max="13569" width="10.5" style="2" customWidth="1"/>
    <col min="13570" max="13570" width="10.125" style="2" customWidth="1"/>
    <col min="13571" max="13571" width="4.125" style="2" customWidth="1"/>
    <col min="13572" max="13572" width="13.125" style="2" customWidth="1"/>
    <col min="13573" max="13573" width="10.375" style="2" customWidth="1"/>
    <col min="13574" max="13574" width="9" style="2"/>
    <col min="13575" max="13575" width="12.875" style="2" customWidth="1"/>
    <col min="13576" max="13576" width="6.875" style="2" customWidth="1"/>
    <col min="13577" max="13578" width="2" style="2" customWidth="1"/>
    <col min="13579" max="13579" width="5.125" style="2" customWidth="1"/>
    <col min="13580" max="13581" width="2" style="2" customWidth="1"/>
    <col min="13582" max="13582" width="16.375" style="2" customWidth="1"/>
    <col min="13583" max="13824" width="9" style="2"/>
    <col min="13825" max="13825" width="10.5" style="2" customWidth="1"/>
    <col min="13826" max="13826" width="10.125" style="2" customWidth="1"/>
    <col min="13827" max="13827" width="4.125" style="2" customWidth="1"/>
    <col min="13828" max="13828" width="13.125" style="2" customWidth="1"/>
    <col min="13829" max="13829" width="10.375" style="2" customWidth="1"/>
    <col min="13830" max="13830" width="9" style="2"/>
    <col min="13831" max="13831" width="12.875" style="2" customWidth="1"/>
    <col min="13832" max="13832" width="6.875" style="2" customWidth="1"/>
    <col min="13833" max="13834" width="2" style="2" customWidth="1"/>
    <col min="13835" max="13835" width="5.125" style="2" customWidth="1"/>
    <col min="13836" max="13837" width="2" style="2" customWidth="1"/>
    <col min="13838" max="13838" width="16.375" style="2" customWidth="1"/>
    <col min="13839" max="14080" width="9" style="2"/>
    <col min="14081" max="14081" width="10.5" style="2" customWidth="1"/>
    <col min="14082" max="14082" width="10.125" style="2" customWidth="1"/>
    <col min="14083" max="14083" width="4.125" style="2" customWidth="1"/>
    <col min="14084" max="14084" width="13.125" style="2" customWidth="1"/>
    <col min="14085" max="14085" width="10.375" style="2" customWidth="1"/>
    <col min="14086" max="14086" width="9" style="2"/>
    <col min="14087" max="14087" width="12.875" style="2" customWidth="1"/>
    <col min="14088" max="14088" width="6.875" style="2" customWidth="1"/>
    <col min="14089" max="14090" width="2" style="2" customWidth="1"/>
    <col min="14091" max="14091" width="5.125" style="2" customWidth="1"/>
    <col min="14092" max="14093" width="2" style="2" customWidth="1"/>
    <col min="14094" max="14094" width="16.375" style="2" customWidth="1"/>
    <col min="14095" max="14336" width="9" style="2"/>
    <col min="14337" max="14337" width="10.5" style="2" customWidth="1"/>
    <col min="14338" max="14338" width="10.125" style="2" customWidth="1"/>
    <col min="14339" max="14339" width="4.125" style="2" customWidth="1"/>
    <col min="14340" max="14340" width="13.125" style="2" customWidth="1"/>
    <col min="14341" max="14341" width="10.375" style="2" customWidth="1"/>
    <col min="14342" max="14342" width="9" style="2"/>
    <col min="14343" max="14343" width="12.875" style="2" customWidth="1"/>
    <col min="14344" max="14344" width="6.875" style="2" customWidth="1"/>
    <col min="14345" max="14346" width="2" style="2" customWidth="1"/>
    <col min="14347" max="14347" width="5.125" style="2" customWidth="1"/>
    <col min="14348" max="14349" width="2" style="2" customWidth="1"/>
    <col min="14350" max="14350" width="16.375" style="2" customWidth="1"/>
    <col min="14351" max="14592" width="9" style="2"/>
    <col min="14593" max="14593" width="10.5" style="2" customWidth="1"/>
    <col min="14594" max="14594" width="10.125" style="2" customWidth="1"/>
    <col min="14595" max="14595" width="4.125" style="2" customWidth="1"/>
    <col min="14596" max="14596" width="13.125" style="2" customWidth="1"/>
    <col min="14597" max="14597" width="10.375" style="2" customWidth="1"/>
    <col min="14598" max="14598" width="9" style="2"/>
    <col min="14599" max="14599" width="12.875" style="2" customWidth="1"/>
    <col min="14600" max="14600" width="6.875" style="2" customWidth="1"/>
    <col min="14601" max="14602" width="2" style="2" customWidth="1"/>
    <col min="14603" max="14603" width="5.125" style="2" customWidth="1"/>
    <col min="14604" max="14605" width="2" style="2" customWidth="1"/>
    <col min="14606" max="14606" width="16.375" style="2" customWidth="1"/>
    <col min="14607" max="14848" width="9" style="2"/>
    <col min="14849" max="14849" width="10.5" style="2" customWidth="1"/>
    <col min="14850" max="14850" width="10.125" style="2" customWidth="1"/>
    <col min="14851" max="14851" width="4.125" style="2" customWidth="1"/>
    <col min="14852" max="14852" width="13.125" style="2" customWidth="1"/>
    <col min="14853" max="14853" width="10.375" style="2" customWidth="1"/>
    <col min="14854" max="14854" width="9" style="2"/>
    <col min="14855" max="14855" width="12.875" style="2" customWidth="1"/>
    <col min="14856" max="14856" width="6.875" style="2" customWidth="1"/>
    <col min="14857" max="14858" width="2" style="2" customWidth="1"/>
    <col min="14859" max="14859" width="5.125" style="2" customWidth="1"/>
    <col min="14860" max="14861" width="2" style="2" customWidth="1"/>
    <col min="14862" max="14862" width="16.375" style="2" customWidth="1"/>
    <col min="14863" max="15104" width="9" style="2"/>
    <col min="15105" max="15105" width="10.5" style="2" customWidth="1"/>
    <col min="15106" max="15106" width="10.125" style="2" customWidth="1"/>
    <col min="15107" max="15107" width="4.125" style="2" customWidth="1"/>
    <col min="15108" max="15108" width="13.125" style="2" customWidth="1"/>
    <col min="15109" max="15109" width="10.375" style="2" customWidth="1"/>
    <col min="15110" max="15110" width="9" style="2"/>
    <col min="15111" max="15111" width="12.875" style="2" customWidth="1"/>
    <col min="15112" max="15112" width="6.875" style="2" customWidth="1"/>
    <col min="15113" max="15114" width="2" style="2" customWidth="1"/>
    <col min="15115" max="15115" width="5.125" style="2" customWidth="1"/>
    <col min="15116" max="15117" width="2" style="2" customWidth="1"/>
    <col min="15118" max="15118" width="16.375" style="2" customWidth="1"/>
    <col min="15119" max="15360" width="9" style="2"/>
    <col min="15361" max="15361" width="10.5" style="2" customWidth="1"/>
    <col min="15362" max="15362" width="10.125" style="2" customWidth="1"/>
    <col min="15363" max="15363" width="4.125" style="2" customWidth="1"/>
    <col min="15364" max="15364" width="13.125" style="2" customWidth="1"/>
    <col min="15365" max="15365" width="10.375" style="2" customWidth="1"/>
    <col min="15366" max="15366" width="9" style="2"/>
    <col min="15367" max="15367" width="12.875" style="2" customWidth="1"/>
    <col min="15368" max="15368" width="6.875" style="2" customWidth="1"/>
    <col min="15369" max="15370" width="2" style="2" customWidth="1"/>
    <col min="15371" max="15371" width="5.125" style="2" customWidth="1"/>
    <col min="15372" max="15373" width="2" style="2" customWidth="1"/>
    <col min="15374" max="15374" width="16.375" style="2" customWidth="1"/>
    <col min="15375" max="15616" width="9" style="2"/>
    <col min="15617" max="15617" width="10.5" style="2" customWidth="1"/>
    <col min="15618" max="15618" width="10.125" style="2" customWidth="1"/>
    <col min="15619" max="15619" width="4.125" style="2" customWidth="1"/>
    <col min="15620" max="15620" width="13.125" style="2" customWidth="1"/>
    <col min="15621" max="15621" width="10.375" style="2" customWidth="1"/>
    <col min="15622" max="15622" width="9" style="2"/>
    <col min="15623" max="15623" width="12.875" style="2" customWidth="1"/>
    <col min="15624" max="15624" width="6.875" style="2" customWidth="1"/>
    <col min="15625" max="15626" width="2" style="2" customWidth="1"/>
    <col min="15627" max="15627" width="5.125" style="2" customWidth="1"/>
    <col min="15628" max="15629" width="2" style="2" customWidth="1"/>
    <col min="15630" max="15630" width="16.375" style="2" customWidth="1"/>
    <col min="15631" max="15872" width="9" style="2"/>
    <col min="15873" max="15873" width="10.5" style="2" customWidth="1"/>
    <col min="15874" max="15874" width="10.125" style="2" customWidth="1"/>
    <col min="15875" max="15875" width="4.125" style="2" customWidth="1"/>
    <col min="15876" max="15876" width="13.125" style="2" customWidth="1"/>
    <col min="15877" max="15877" width="10.375" style="2" customWidth="1"/>
    <col min="15878" max="15878" width="9" style="2"/>
    <col min="15879" max="15879" width="12.875" style="2" customWidth="1"/>
    <col min="15880" max="15880" width="6.875" style="2" customWidth="1"/>
    <col min="15881" max="15882" width="2" style="2" customWidth="1"/>
    <col min="15883" max="15883" width="5.125" style="2" customWidth="1"/>
    <col min="15884" max="15885" width="2" style="2" customWidth="1"/>
    <col min="15886" max="15886" width="16.375" style="2" customWidth="1"/>
    <col min="15887" max="16128" width="9" style="2"/>
    <col min="16129" max="16129" width="10.5" style="2" customWidth="1"/>
    <col min="16130" max="16130" width="10.125" style="2" customWidth="1"/>
    <col min="16131" max="16131" width="4.125" style="2" customWidth="1"/>
    <col min="16132" max="16132" width="13.125" style="2" customWidth="1"/>
    <col min="16133" max="16133" width="10.375" style="2" customWidth="1"/>
    <col min="16134" max="16134" width="9" style="2"/>
    <col min="16135" max="16135" width="12.875" style="2" customWidth="1"/>
    <col min="16136" max="16136" width="6.875" style="2" customWidth="1"/>
    <col min="16137" max="16138" width="2" style="2" customWidth="1"/>
    <col min="16139" max="16139" width="5.125" style="2" customWidth="1"/>
    <col min="16140" max="16141" width="2" style="2" customWidth="1"/>
    <col min="16142" max="16142" width="16.375" style="2" customWidth="1"/>
    <col min="16143" max="16384" width="9" style="2"/>
  </cols>
  <sheetData>
    <row r="1" spans="1:14" ht="22.5" customHeight="1" x14ac:dyDescent="0.15">
      <c r="A1" s="72" t="s">
        <v>220</v>
      </c>
      <c r="B1" s="73"/>
      <c r="C1" s="74"/>
      <c r="D1" s="75"/>
      <c r="E1" s="75"/>
      <c r="F1" s="75"/>
      <c r="G1" s="75"/>
      <c r="H1" s="75"/>
      <c r="I1" s="75"/>
      <c r="J1" s="75"/>
      <c r="K1" s="75"/>
      <c r="L1" s="75"/>
      <c r="M1" s="75"/>
      <c r="N1" s="75"/>
    </row>
    <row r="2" spans="1:14" ht="27" customHeight="1" x14ac:dyDescent="0.15">
      <c r="A2" s="652" t="s">
        <v>244</v>
      </c>
      <c r="B2" s="653"/>
      <c r="C2" s="653"/>
      <c r="D2" s="653"/>
      <c r="E2" s="653"/>
      <c r="F2" s="653"/>
      <c r="G2" s="653"/>
      <c r="H2" s="653"/>
      <c r="I2" s="653"/>
      <c r="J2" s="653"/>
      <c r="K2" s="653"/>
      <c r="L2" s="653"/>
      <c r="M2" s="653"/>
      <c r="N2" s="654"/>
    </row>
    <row r="3" spans="1:14" ht="27" customHeight="1" x14ac:dyDescent="0.15">
      <c r="A3" s="655" t="s">
        <v>276</v>
      </c>
      <c r="B3" s="656"/>
      <c r="C3" s="656"/>
      <c r="D3" s="656"/>
      <c r="E3" s="656"/>
      <c r="F3" s="656"/>
      <c r="G3" s="656"/>
      <c r="H3" s="656"/>
      <c r="I3" s="656"/>
      <c r="J3" s="656"/>
      <c r="K3" s="656"/>
      <c r="L3" s="656"/>
      <c r="M3" s="656"/>
      <c r="N3" s="657"/>
    </row>
    <row r="4" spans="1:14" ht="13.5" customHeight="1" x14ac:dyDescent="0.15">
      <c r="A4" s="658" t="s">
        <v>237</v>
      </c>
      <c r="B4" s="659"/>
      <c r="C4" s="660"/>
      <c r="D4" s="628" t="s">
        <v>238</v>
      </c>
      <c r="E4" s="630" t="s">
        <v>239</v>
      </c>
      <c r="F4" s="631"/>
      <c r="G4" s="631"/>
      <c r="H4" s="631"/>
      <c r="I4" s="631"/>
      <c r="J4" s="631"/>
      <c r="K4" s="631"/>
      <c r="L4" s="631"/>
      <c r="M4" s="631"/>
      <c r="N4" s="632"/>
    </row>
    <row r="5" spans="1:14" ht="13.5" customHeight="1" x14ac:dyDescent="0.15">
      <c r="A5" s="633" t="s">
        <v>222</v>
      </c>
      <c r="B5" s="634"/>
      <c r="C5" s="635"/>
      <c r="D5" s="629"/>
      <c r="E5" s="636" t="s">
        <v>223</v>
      </c>
      <c r="F5" s="637"/>
      <c r="G5" s="637"/>
      <c r="H5" s="637"/>
      <c r="I5" s="637"/>
      <c r="J5" s="661"/>
      <c r="K5" s="661"/>
      <c r="L5" s="661"/>
      <c r="M5" s="661"/>
      <c r="N5" s="662"/>
    </row>
    <row r="6" spans="1:14" ht="13.5" customHeight="1" x14ac:dyDescent="0.15">
      <c r="A6" s="636"/>
      <c r="B6" s="637"/>
      <c r="C6" s="638"/>
      <c r="D6" s="646" t="s">
        <v>240</v>
      </c>
      <c r="E6" s="663"/>
      <c r="F6" s="664"/>
      <c r="G6" s="664"/>
      <c r="H6" s="664"/>
      <c r="I6" s="664"/>
      <c r="J6" s="665"/>
      <c r="K6" s="665"/>
      <c r="L6" s="665"/>
      <c r="M6" s="665"/>
      <c r="N6" s="666"/>
    </row>
    <row r="7" spans="1:14" ht="13.5" customHeight="1" x14ac:dyDescent="0.15">
      <c r="A7" s="639"/>
      <c r="B7" s="640"/>
      <c r="C7" s="641"/>
      <c r="D7" s="647"/>
      <c r="E7" s="667" t="s">
        <v>224</v>
      </c>
      <c r="F7" s="668"/>
      <c r="G7" s="669"/>
      <c r="H7" s="670" t="s">
        <v>225</v>
      </c>
      <c r="I7" s="668"/>
      <c r="J7" s="668"/>
      <c r="K7" s="668"/>
      <c r="L7" s="668"/>
      <c r="M7" s="668"/>
      <c r="N7" s="671"/>
    </row>
    <row r="8" spans="1:14" ht="13.5" customHeight="1" x14ac:dyDescent="0.15">
      <c r="A8" s="625"/>
      <c r="B8" s="626"/>
      <c r="C8" s="627"/>
      <c r="D8" s="628" t="s">
        <v>226</v>
      </c>
      <c r="E8" s="630" t="s">
        <v>239</v>
      </c>
      <c r="F8" s="631"/>
      <c r="G8" s="631"/>
      <c r="H8" s="631"/>
      <c r="I8" s="631"/>
      <c r="J8" s="631"/>
      <c r="K8" s="631"/>
      <c r="L8" s="631"/>
      <c r="M8" s="631"/>
      <c r="N8" s="632"/>
    </row>
    <row r="9" spans="1:14" ht="13.5" customHeight="1" x14ac:dyDescent="0.15">
      <c r="A9" s="633"/>
      <c r="B9" s="634"/>
      <c r="C9" s="635"/>
      <c r="D9" s="629"/>
      <c r="E9" s="642"/>
      <c r="F9" s="643"/>
      <c r="G9" s="643"/>
      <c r="H9" s="643"/>
      <c r="I9" s="643"/>
      <c r="J9" s="644"/>
      <c r="K9" s="644"/>
      <c r="L9" s="644"/>
      <c r="M9" s="644"/>
      <c r="N9" s="645"/>
    </row>
    <row r="10" spans="1:14" ht="13.5" customHeight="1" x14ac:dyDescent="0.15">
      <c r="A10" s="636"/>
      <c r="B10" s="637"/>
      <c r="C10" s="638"/>
      <c r="D10" s="646"/>
      <c r="E10" s="642"/>
      <c r="F10" s="643"/>
      <c r="G10" s="643"/>
      <c r="H10" s="643"/>
      <c r="I10" s="643"/>
      <c r="J10" s="644"/>
      <c r="K10" s="644"/>
      <c r="L10" s="644"/>
      <c r="M10" s="644"/>
      <c r="N10" s="645"/>
    </row>
    <row r="11" spans="1:14" ht="13.5" customHeight="1" x14ac:dyDescent="0.15">
      <c r="A11" s="639"/>
      <c r="B11" s="640"/>
      <c r="C11" s="641"/>
      <c r="D11" s="647"/>
      <c r="E11" s="648"/>
      <c r="F11" s="649"/>
      <c r="G11" s="649"/>
      <c r="H11" s="650"/>
      <c r="I11" s="649"/>
      <c r="J11" s="649"/>
      <c r="K11" s="649"/>
      <c r="L11" s="649"/>
      <c r="M11" s="649"/>
      <c r="N11" s="651"/>
    </row>
    <row r="12" spans="1:14" ht="13.5" customHeight="1" x14ac:dyDescent="0.15">
      <c r="A12" s="625"/>
      <c r="B12" s="626"/>
      <c r="C12" s="627"/>
      <c r="D12" s="628" t="s">
        <v>226</v>
      </c>
      <c r="E12" s="630" t="s">
        <v>239</v>
      </c>
      <c r="F12" s="631"/>
      <c r="G12" s="631"/>
      <c r="H12" s="631"/>
      <c r="I12" s="631"/>
      <c r="J12" s="631"/>
      <c r="K12" s="631"/>
      <c r="L12" s="631"/>
      <c r="M12" s="631"/>
      <c r="N12" s="632"/>
    </row>
    <row r="13" spans="1:14" ht="13.5" customHeight="1" x14ac:dyDescent="0.15">
      <c r="A13" s="633"/>
      <c r="B13" s="634"/>
      <c r="C13" s="635"/>
      <c r="D13" s="629"/>
      <c r="E13" s="642"/>
      <c r="F13" s="643"/>
      <c r="G13" s="643"/>
      <c r="H13" s="643"/>
      <c r="I13" s="643"/>
      <c r="J13" s="644"/>
      <c r="K13" s="644"/>
      <c r="L13" s="644"/>
      <c r="M13" s="644"/>
      <c r="N13" s="645"/>
    </row>
    <row r="14" spans="1:14" ht="13.5" customHeight="1" x14ac:dyDescent="0.15">
      <c r="A14" s="636"/>
      <c r="B14" s="637"/>
      <c r="C14" s="638"/>
      <c r="D14" s="646"/>
      <c r="E14" s="642"/>
      <c r="F14" s="643"/>
      <c r="G14" s="643"/>
      <c r="H14" s="643"/>
      <c r="I14" s="643"/>
      <c r="J14" s="644"/>
      <c r="K14" s="644"/>
      <c r="L14" s="644"/>
      <c r="M14" s="644"/>
      <c r="N14" s="645"/>
    </row>
    <row r="15" spans="1:14" ht="13.5" customHeight="1" x14ac:dyDescent="0.15">
      <c r="A15" s="639"/>
      <c r="B15" s="640"/>
      <c r="C15" s="641"/>
      <c r="D15" s="647"/>
      <c r="E15" s="648"/>
      <c r="F15" s="649"/>
      <c r="G15" s="649"/>
      <c r="H15" s="650"/>
      <c r="I15" s="649"/>
      <c r="J15" s="649"/>
      <c r="K15" s="649"/>
      <c r="L15" s="649"/>
      <c r="M15" s="649"/>
      <c r="N15" s="651"/>
    </row>
    <row r="16" spans="1:14" x14ac:dyDescent="0.15">
      <c r="A16" s="625"/>
      <c r="B16" s="626"/>
      <c r="C16" s="627"/>
      <c r="D16" s="628" t="s">
        <v>226</v>
      </c>
      <c r="E16" s="630" t="s">
        <v>239</v>
      </c>
      <c r="F16" s="631"/>
      <c r="G16" s="631"/>
      <c r="H16" s="631"/>
      <c r="I16" s="631"/>
      <c r="J16" s="631"/>
      <c r="K16" s="631"/>
      <c r="L16" s="631"/>
      <c r="M16" s="631"/>
      <c r="N16" s="632"/>
    </row>
    <row r="17" spans="1:14" x14ac:dyDescent="0.15">
      <c r="A17" s="633"/>
      <c r="B17" s="634"/>
      <c r="C17" s="635"/>
      <c r="D17" s="629"/>
      <c r="E17" s="642"/>
      <c r="F17" s="643"/>
      <c r="G17" s="643"/>
      <c r="H17" s="643"/>
      <c r="I17" s="643"/>
      <c r="J17" s="644"/>
      <c r="K17" s="644"/>
      <c r="L17" s="644"/>
      <c r="M17" s="644"/>
      <c r="N17" s="645"/>
    </row>
    <row r="18" spans="1:14" x14ac:dyDescent="0.15">
      <c r="A18" s="636"/>
      <c r="B18" s="637"/>
      <c r="C18" s="638"/>
      <c r="D18" s="646"/>
      <c r="E18" s="642"/>
      <c r="F18" s="643"/>
      <c r="G18" s="643"/>
      <c r="H18" s="643"/>
      <c r="I18" s="643"/>
      <c r="J18" s="644"/>
      <c r="K18" s="644"/>
      <c r="L18" s="644"/>
      <c r="M18" s="644"/>
      <c r="N18" s="645"/>
    </row>
    <row r="19" spans="1:14" x14ac:dyDescent="0.15">
      <c r="A19" s="639"/>
      <c r="B19" s="640"/>
      <c r="C19" s="641"/>
      <c r="D19" s="647"/>
      <c r="E19" s="648"/>
      <c r="F19" s="649"/>
      <c r="G19" s="649"/>
      <c r="H19" s="650"/>
      <c r="I19" s="649"/>
      <c r="J19" s="649"/>
      <c r="K19" s="649"/>
      <c r="L19" s="649"/>
      <c r="M19" s="649"/>
      <c r="N19" s="651"/>
    </row>
    <row r="20" spans="1:14" x14ac:dyDescent="0.15">
      <c r="A20" s="625"/>
      <c r="B20" s="626"/>
      <c r="C20" s="627"/>
      <c r="D20" s="628" t="s">
        <v>226</v>
      </c>
      <c r="E20" s="630" t="s">
        <v>239</v>
      </c>
      <c r="F20" s="631"/>
      <c r="G20" s="631"/>
      <c r="H20" s="631"/>
      <c r="I20" s="631"/>
      <c r="J20" s="631"/>
      <c r="K20" s="631"/>
      <c r="L20" s="631"/>
      <c r="M20" s="631"/>
      <c r="N20" s="632"/>
    </row>
    <row r="21" spans="1:14" x14ac:dyDescent="0.15">
      <c r="A21" s="633"/>
      <c r="B21" s="634"/>
      <c r="C21" s="635"/>
      <c r="D21" s="629"/>
      <c r="E21" s="642"/>
      <c r="F21" s="643"/>
      <c r="G21" s="643"/>
      <c r="H21" s="643"/>
      <c r="I21" s="643"/>
      <c r="J21" s="644"/>
      <c r="K21" s="644"/>
      <c r="L21" s="644"/>
      <c r="M21" s="644"/>
      <c r="N21" s="645"/>
    </row>
    <row r="22" spans="1:14" x14ac:dyDescent="0.15">
      <c r="A22" s="636"/>
      <c r="B22" s="637"/>
      <c r="C22" s="638"/>
      <c r="D22" s="646"/>
      <c r="E22" s="642"/>
      <c r="F22" s="643"/>
      <c r="G22" s="643"/>
      <c r="H22" s="643"/>
      <c r="I22" s="643"/>
      <c r="J22" s="644"/>
      <c r="K22" s="644"/>
      <c r="L22" s="644"/>
      <c r="M22" s="644"/>
      <c r="N22" s="645"/>
    </row>
    <row r="23" spans="1:14" x14ac:dyDescent="0.15">
      <c r="A23" s="639"/>
      <c r="B23" s="640"/>
      <c r="C23" s="641"/>
      <c r="D23" s="647"/>
      <c r="E23" s="648"/>
      <c r="F23" s="649"/>
      <c r="G23" s="649"/>
      <c r="H23" s="650"/>
      <c r="I23" s="649"/>
      <c r="J23" s="649"/>
      <c r="K23" s="649"/>
      <c r="L23" s="649"/>
      <c r="M23" s="649"/>
      <c r="N23" s="651"/>
    </row>
    <row r="24" spans="1:14" x14ac:dyDescent="0.15">
      <c r="A24" s="625"/>
      <c r="B24" s="626"/>
      <c r="C24" s="627"/>
      <c r="D24" s="628" t="s">
        <v>226</v>
      </c>
      <c r="E24" s="630" t="s">
        <v>239</v>
      </c>
      <c r="F24" s="631"/>
      <c r="G24" s="631"/>
      <c r="H24" s="631"/>
      <c r="I24" s="631"/>
      <c r="J24" s="631"/>
      <c r="K24" s="631"/>
      <c r="L24" s="631"/>
      <c r="M24" s="631"/>
      <c r="N24" s="632"/>
    </row>
    <row r="25" spans="1:14" x14ac:dyDescent="0.15">
      <c r="A25" s="633"/>
      <c r="B25" s="634"/>
      <c r="C25" s="635"/>
      <c r="D25" s="629"/>
      <c r="E25" s="642"/>
      <c r="F25" s="643"/>
      <c r="G25" s="643"/>
      <c r="H25" s="643"/>
      <c r="I25" s="643"/>
      <c r="J25" s="644"/>
      <c r="K25" s="644"/>
      <c r="L25" s="644"/>
      <c r="M25" s="644"/>
      <c r="N25" s="645"/>
    </row>
    <row r="26" spans="1:14" x14ac:dyDescent="0.15">
      <c r="A26" s="636"/>
      <c r="B26" s="637"/>
      <c r="C26" s="638"/>
      <c r="D26" s="646"/>
      <c r="E26" s="642"/>
      <c r="F26" s="643"/>
      <c r="G26" s="643"/>
      <c r="H26" s="643"/>
      <c r="I26" s="643"/>
      <c r="J26" s="644"/>
      <c r="K26" s="644"/>
      <c r="L26" s="644"/>
      <c r="M26" s="644"/>
      <c r="N26" s="645"/>
    </row>
    <row r="27" spans="1:14" x14ac:dyDescent="0.15">
      <c r="A27" s="639"/>
      <c r="B27" s="640"/>
      <c r="C27" s="641"/>
      <c r="D27" s="647"/>
      <c r="E27" s="648"/>
      <c r="F27" s="649"/>
      <c r="G27" s="649"/>
      <c r="H27" s="650"/>
      <c r="I27" s="649"/>
      <c r="J27" s="649"/>
      <c r="K27" s="649"/>
      <c r="L27" s="649"/>
      <c r="M27" s="649"/>
      <c r="N27" s="651"/>
    </row>
    <row r="28" spans="1:14" x14ac:dyDescent="0.15">
      <c r="A28" s="625"/>
      <c r="B28" s="626"/>
      <c r="C28" s="627"/>
      <c r="D28" s="628" t="s">
        <v>226</v>
      </c>
      <c r="E28" s="630" t="s">
        <v>239</v>
      </c>
      <c r="F28" s="631"/>
      <c r="G28" s="631"/>
      <c r="H28" s="631"/>
      <c r="I28" s="631"/>
      <c r="J28" s="631"/>
      <c r="K28" s="631"/>
      <c r="L28" s="631"/>
      <c r="M28" s="631"/>
      <c r="N28" s="632"/>
    </row>
    <row r="29" spans="1:14" x14ac:dyDescent="0.15">
      <c r="A29" s="633"/>
      <c r="B29" s="634"/>
      <c r="C29" s="635"/>
      <c r="D29" s="629"/>
      <c r="E29" s="642"/>
      <c r="F29" s="643"/>
      <c r="G29" s="643"/>
      <c r="H29" s="643"/>
      <c r="I29" s="643"/>
      <c r="J29" s="644"/>
      <c r="K29" s="644"/>
      <c r="L29" s="644"/>
      <c r="M29" s="644"/>
      <c r="N29" s="645"/>
    </row>
    <row r="30" spans="1:14" x14ac:dyDescent="0.15">
      <c r="A30" s="636"/>
      <c r="B30" s="637"/>
      <c r="C30" s="638"/>
      <c r="D30" s="646"/>
      <c r="E30" s="642"/>
      <c r="F30" s="643"/>
      <c r="G30" s="643"/>
      <c r="H30" s="643"/>
      <c r="I30" s="643"/>
      <c r="J30" s="644"/>
      <c r="K30" s="644"/>
      <c r="L30" s="644"/>
      <c r="M30" s="644"/>
      <c r="N30" s="645"/>
    </row>
    <row r="31" spans="1:14" x14ac:dyDescent="0.15">
      <c r="A31" s="639"/>
      <c r="B31" s="640"/>
      <c r="C31" s="641"/>
      <c r="D31" s="647"/>
      <c r="E31" s="648"/>
      <c r="F31" s="649"/>
      <c r="G31" s="649"/>
      <c r="H31" s="650"/>
      <c r="I31" s="649"/>
      <c r="J31" s="649"/>
      <c r="K31" s="649"/>
      <c r="L31" s="649"/>
      <c r="M31" s="649"/>
      <c r="N31" s="651"/>
    </row>
    <row r="32" spans="1:14" x14ac:dyDescent="0.15">
      <c r="A32" s="625"/>
      <c r="B32" s="626"/>
      <c r="C32" s="627"/>
      <c r="D32" s="628" t="s">
        <v>226</v>
      </c>
      <c r="E32" s="630" t="s">
        <v>239</v>
      </c>
      <c r="F32" s="631"/>
      <c r="G32" s="631"/>
      <c r="H32" s="631"/>
      <c r="I32" s="631"/>
      <c r="J32" s="631"/>
      <c r="K32" s="631"/>
      <c r="L32" s="631"/>
      <c r="M32" s="631"/>
      <c r="N32" s="632"/>
    </row>
    <row r="33" spans="1:14" x14ac:dyDescent="0.15">
      <c r="A33" s="633"/>
      <c r="B33" s="634"/>
      <c r="C33" s="635"/>
      <c r="D33" s="629"/>
      <c r="E33" s="642"/>
      <c r="F33" s="643"/>
      <c r="G33" s="643"/>
      <c r="H33" s="643"/>
      <c r="I33" s="643"/>
      <c r="J33" s="644"/>
      <c r="K33" s="644"/>
      <c r="L33" s="644"/>
      <c r="M33" s="644"/>
      <c r="N33" s="645"/>
    </row>
    <row r="34" spans="1:14" x14ac:dyDescent="0.15">
      <c r="A34" s="636"/>
      <c r="B34" s="637"/>
      <c r="C34" s="638"/>
      <c r="D34" s="646"/>
      <c r="E34" s="642"/>
      <c r="F34" s="643"/>
      <c r="G34" s="643"/>
      <c r="H34" s="643"/>
      <c r="I34" s="643"/>
      <c r="J34" s="644"/>
      <c r="K34" s="644"/>
      <c r="L34" s="644"/>
      <c r="M34" s="644"/>
      <c r="N34" s="645"/>
    </row>
    <row r="35" spans="1:14" x14ac:dyDescent="0.15">
      <c r="A35" s="639"/>
      <c r="B35" s="640"/>
      <c r="C35" s="641"/>
      <c r="D35" s="647"/>
      <c r="E35" s="648"/>
      <c r="F35" s="649"/>
      <c r="G35" s="649"/>
      <c r="H35" s="650"/>
      <c r="I35" s="649"/>
      <c r="J35" s="649"/>
      <c r="K35" s="649"/>
      <c r="L35" s="649"/>
      <c r="M35" s="649"/>
      <c r="N35" s="651"/>
    </row>
    <row r="36" spans="1:14" x14ac:dyDescent="0.15">
      <c r="A36" s="625"/>
      <c r="B36" s="626"/>
      <c r="C36" s="627"/>
      <c r="D36" s="628" t="s">
        <v>226</v>
      </c>
      <c r="E36" s="630" t="s">
        <v>239</v>
      </c>
      <c r="F36" s="631"/>
      <c r="G36" s="631"/>
      <c r="H36" s="631"/>
      <c r="I36" s="631"/>
      <c r="J36" s="631"/>
      <c r="K36" s="631"/>
      <c r="L36" s="631"/>
      <c r="M36" s="631"/>
      <c r="N36" s="632"/>
    </row>
    <row r="37" spans="1:14" x14ac:dyDescent="0.15">
      <c r="A37" s="633"/>
      <c r="B37" s="634"/>
      <c r="C37" s="635"/>
      <c r="D37" s="629"/>
      <c r="E37" s="642"/>
      <c r="F37" s="643"/>
      <c r="G37" s="643"/>
      <c r="H37" s="643"/>
      <c r="I37" s="643"/>
      <c r="J37" s="644"/>
      <c r="K37" s="644"/>
      <c r="L37" s="644"/>
      <c r="M37" s="644"/>
      <c r="N37" s="645"/>
    </row>
    <row r="38" spans="1:14" x14ac:dyDescent="0.15">
      <c r="A38" s="636"/>
      <c r="B38" s="637"/>
      <c r="C38" s="638"/>
      <c r="D38" s="646"/>
      <c r="E38" s="642"/>
      <c r="F38" s="643"/>
      <c r="G38" s="643"/>
      <c r="H38" s="643"/>
      <c r="I38" s="643"/>
      <c r="J38" s="644"/>
      <c r="K38" s="644"/>
      <c r="L38" s="644"/>
      <c r="M38" s="644"/>
      <c r="N38" s="645"/>
    </row>
    <row r="39" spans="1:14" x14ac:dyDescent="0.15">
      <c r="A39" s="639"/>
      <c r="B39" s="640"/>
      <c r="C39" s="641"/>
      <c r="D39" s="647"/>
      <c r="E39" s="648"/>
      <c r="F39" s="649"/>
      <c r="G39" s="649"/>
      <c r="H39" s="650"/>
      <c r="I39" s="649"/>
      <c r="J39" s="649"/>
      <c r="K39" s="649"/>
      <c r="L39" s="649"/>
      <c r="M39" s="649"/>
      <c r="N39" s="651"/>
    </row>
    <row r="40" spans="1:14" x14ac:dyDescent="0.15">
      <c r="A40" s="625"/>
      <c r="B40" s="626"/>
      <c r="C40" s="627"/>
      <c r="D40" s="628" t="s">
        <v>226</v>
      </c>
      <c r="E40" s="630" t="s">
        <v>239</v>
      </c>
      <c r="F40" s="631"/>
      <c r="G40" s="631"/>
      <c r="H40" s="631"/>
      <c r="I40" s="631"/>
      <c r="J40" s="631"/>
      <c r="K40" s="631"/>
      <c r="L40" s="631"/>
      <c r="M40" s="631"/>
      <c r="N40" s="632"/>
    </row>
    <row r="41" spans="1:14" x14ac:dyDescent="0.15">
      <c r="A41" s="633"/>
      <c r="B41" s="634"/>
      <c r="C41" s="635"/>
      <c r="D41" s="629"/>
      <c r="E41" s="642"/>
      <c r="F41" s="643"/>
      <c r="G41" s="643"/>
      <c r="H41" s="643"/>
      <c r="I41" s="643"/>
      <c r="J41" s="644"/>
      <c r="K41" s="644"/>
      <c r="L41" s="644"/>
      <c r="M41" s="644"/>
      <c r="N41" s="645"/>
    </row>
    <row r="42" spans="1:14" x14ac:dyDescent="0.15">
      <c r="A42" s="636"/>
      <c r="B42" s="637"/>
      <c r="C42" s="638"/>
      <c r="D42" s="646"/>
      <c r="E42" s="642"/>
      <c r="F42" s="643"/>
      <c r="G42" s="643"/>
      <c r="H42" s="643"/>
      <c r="I42" s="643"/>
      <c r="J42" s="644"/>
      <c r="K42" s="644"/>
      <c r="L42" s="644"/>
      <c r="M42" s="644"/>
      <c r="N42" s="645"/>
    </row>
    <row r="43" spans="1:14" x14ac:dyDescent="0.15">
      <c r="A43" s="639"/>
      <c r="B43" s="640"/>
      <c r="C43" s="641"/>
      <c r="D43" s="647"/>
      <c r="E43" s="648"/>
      <c r="F43" s="649"/>
      <c r="G43" s="649"/>
      <c r="H43" s="650"/>
      <c r="I43" s="649"/>
      <c r="J43" s="649"/>
      <c r="K43" s="649"/>
      <c r="L43" s="649"/>
      <c r="M43" s="649"/>
      <c r="N43" s="651"/>
    </row>
    <row r="44" spans="1:14" x14ac:dyDescent="0.15">
      <c r="A44" s="625"/>
      <c r="B44" s="626"/>
      <c r="C44" s="627"/>
      <c r="D44" s="628" t="s">
        <v>226</v>
      </c>
      <c r="E44" s="630" t="s">
        <v>239</v>
      </c>
      <c r="F44" s="631"/>
      <c r="G44" s="631"/>
      <c r="H44" s="631"/>
      <c r="I44" s="631"/>
      <c r="J44" s="631"/>
      <c r="K44" s="631"/>
      <c r="L44" s="631"/>
      <c r="M44" s="631"/>
      <c r="N44" s="632"/>
    </row>
    <row r="45" spans="1:14" x14ac:dyDescent="0.15">
      <c r="A45" s="633"/>
      <c r="B45" s="634"/>
      <c r="C45" s="635"/>
      <c r="D45" s="629"/>
      <c r="E45" s="642"/>
      <c r="F45" s="643"/>
      <c r="G45" s="643"/>
      <c r="H45" s="643"/>
      <c r="I45" s="643"/>
      <c r="J45" s="644"/>
      <c r="K45" s="644"/>
      <c r="L45" s="644"/>
      <c r="M45" s="644"/>
      <c r="N45" s="645"/>
    </row>
    <row r="46" spans="1:14" x14ac:dyDescent="0.15">
      <c r="A46" s="636"/>
      <c r="B46" s="637"/>
      <c r="C46" s="638"/>
      <c r="D46" s="646"/>
      <c r="E46" s="642"/>
      <c r="F46" s="643"/>
      <c r="G46" s="643"/>
      <c r="H46" s="643"/>
      <c r="I46" s="643"/>
      <c r="J46" s="644"/>
      <c r="K46" s="644"/>
      <c r="L46" s="644"/>
      <c r="M46" s="644"/>
      <c r="N46" s="645"/>
    </row>
    <row r="47" spans="1:14" x14ac:dyDescent="0.15">
      <c r="A47" s="639"/>
      <c r="B47" s="640"/>
      <c r="C47" s="641"/>
      <c r="D47" s="647"/>
      <c r="E47" s="648"/>
      <c r="F47" s="649"/>
      <c r="G47" s="649"/>
      <c r="H47" s="650"/>
      <c r="I47" s="649"/>
      <c r="J47" s="649"/>
      <c r="K47" s="649"/>
      <c r="L47" s="649"/>
      <c r="M47" s="649"/>
      <c r="N47" s="651"/>
    </row>
    <row r="48" spans="1:14" x14ac:dyDescent="0.15">
      <c r="A48" s="625"/>
      <c r="B48" s="626"/>
      <c r="C48" s="627"/>
      <c r="D48" s="628" t="s">
        <v>226</v>
      </c>
      <c r="E48" s="630" t="s">
        <v>239</v>
      </c>
      <c r="F48" s="631"/>
      <c r="G48" s="631"/>
      <c r="H48" s="631"/>
      <c r="I48" s="631"/>
      <c r="J48" s="631"/>
      <c r="K48" s="631"/>
      <c r="L48" s="631"/>
      <c r="M48" s="631"/>
      <c r="N48" s="632"/>
    </row>
    <row r="49" spans="1:14" x14ac:dyDescent="0.15">
      <c r="A49" s="633"/>
      <c r="B49" s="634"/>
      <c r="C49" s="635"/>
      <c r="D49" s="629"/>
      <c r="E49" s="642"/>
      <c r="F49" s="643"/>
      <c r="G49" s="643"/>
      <c r="H49" s="643"/>
      <c r="I49" s="643"/>
      <c r="J49" s="644"/>
      <c r="K49" s="644"/>
      <c r="L49" s="644"/>
      <c r="M49" s="644"/>
      <c r="N49" s="645"/>
    </row>
    <row r="50" spans="1:14" x14ac:dyDescent="0.15">
      <c r="A50" s="636"/>
      <c r="B50" s="637"/>
      <c r="C50" s="638"/>
      <c r="D50" s="646"/>
      <c r="E50" s="642"/>
      <c r="F50" s="643"/>
      <c r="G50" s="643"/>
      <c r="H50" s="643"/>
      <c r="I50" s="643"/>
      <c r="J50" s="644"/>
      <c r="K50" s="644"/>
      <c r="L50" s="644"/>
      <c r="M50" s="644"/>
      <c r="N50" s="645"/>
    </row>
    <row r="51" spans="1:14" x14ac:dyDescent="0.15">
      <c r="A51" s="639"/>
      <c r="B51" s="640"/>
      <c r="C51" s="641"/>
      <c r="D51" s="647"/>
      <c r="E51" s="648"/>
      <c r="F51" s="649"/>
      <c r="G51" s="649"/>
      <c r="H51" s="650"/>
      <c r="I51" s="649"/>
      <c r="J51" s="649"/>
      <c r="K51" s="649"/>
      <c r="L51" s="649"/>
      <c r="M51" s="649"/>
      <c r="N51" s="651"/>
    </row>
    <row r="52" spans="1:14" x14ac:dyDescent="0.15">
      <c r="A52" s="625"/>
      <c r="B52" s="626"/>
      <c r="C52" s="627"/>
      <c r="D52" s="628" t="s">
        <v>226</v>
      </c>
      <c r="E52" s="630" t="s">
        <v>239</v>
      </c>
      <c r="F52" s="631"/>
      <c r="G52" s="631"/>
      <c r="H52" s="631"/>
      <c r="I52" s="631"/>
      <c r="J52" s="631"/>
      <c r="K52" s="631"/>
      <c r="L52" s="631"/>
      <c r="M52" s="631"/>
      <c r="N52" s="632"/>
    </row>
    <row r="53" spans="1:14" x14ac:dyDescent="0.15">
      <c r="A53" s="633"/>
      <c r="B53" s="634"/>
      <c r="C53" s="635"/>
      <c r="D53" s="629"/>
      <c r="E53" s="642"/>
      <c r="F53" s="643"/>
      <c r="G53" s="643"/>
      <c r="H53" s="643"/>
      <c r="I53" s="643"/>
      <c r="J53" s="644"/>
      <c r="K53" s="644"/>
      <c r="L53" s="644"/>
      <c r="M53" s="644"/>
      <c r="N53" s="645"/>
    </row>
    <row r="54" spans="1:14" x14ac:dyDescent="0.15">
      <c r="A54" s="636"/>
      <c r="B54" s="637"/>
      <c r="C54" s="638"/>
      <c r="D54" s="646"/>
      <c r="E54" s="642"/>
      <c r="F54" s="643"/>
      <c r="G54" s="643"/>
      <c r="H54" s="643"/>
      <c r="I54" s="643"/>
      <c r="J54" s="644"/>
      <c r="K54" s="644"/>
      <c r="L54" s="644"/>
      <c r="M54" s="644"/>
      <c r="N54" s="645"/>
    </row>
    <row r="55" spans="1:14" x14ac:dyDescent="0.15">
      <c r="A55" s="639"/>
      <c r="B55" s="640"/>
      <c r="C55" s="641"/>
      <c r="D55" s="647"/>
      <c r="E55" s="648"/>
      <c r="F55" s="649"/>
      <c r="G55" s="649"/>
      <c r="H55" s="650"/>
      <c r="I55" s="649"/>
      <c r="J55" s="649"/>
      <c r="K55" s="649"/>
      <c r="L55" s="649"/>
      <c r="M55" s="649"/>
      <c r="N55" s="651"/>
    </row>
    <row r="56" spans="1:14" x14ac:dyDescent="0.15">
      <c r="A56" s="625"/>
      <c r="B56" s="626"/>
      <c r="C56" s="627"/>
      <c r="D56" s="628" t="s">
        <v>226</v>
      </c>
      <c r="E56" s="630" t="s">
        <v>239</v>
      </c>
      <c r="F56" s="631"/>
      <c r="G56" s="631"/>
      <c r="H56" s="631"/>
      <c r="I56" s="631"/>
      <c r="J56" s="631"/>
      <c r="K56" s="631"/>
      <c r="L56" s="631"/>
      <c r="M56" s="631"/>
      <c r="N56" s="632"/>
    </row>
    <row r="57" spans="1:14" x14ac:dyDescent="0.15">
      <c r="A57" s="633"/>
      <c r="B57" s="634"/>
      <c r="C57" s="635"/>
      <c r="D57" s="629"/>
      <c r="E57" s="642"/>
      <c r="F57" s="643"/>
      <c r="G57" s="643"/>
      <c r="H57" s="643"/>
      <c r="I57" s="643"/>
      <c r="J57" s="644"/>
      <c r="K57" s="644"/>
      <c r="L57" s="644"/>
      <c r="M57" s="644"/>
      <c r="N57" s="645"/>
    </row>
    <row r="58" spans="1:14" x14ac:dyDescent="0.15">
      <c r="A58" s="636"/>
      <c r="B58" s="637"/>
      <c r="C58" s="638"/>
      <c r="D58" s="646"/>
      <c r="E58" s="642"/>
      <c r="F58" s="643"/>
      <c r="G58" s="643"/>
      <c r="H58" s="643"/>
      <c r="I58" s="643"/>
      <c r="J58" s="644"/>
      <c r="K58" s="644"/>
      <c r="L58" s="644"/>
      <c r="M58" s="644"/>
      <c r="N58" s="645"/>
    </row>
    <row r="59" spans="1:14" x14ac:dyDescent="0.15">
      <c r="A59" s="639"/>
      <c r="B59" s="640"/>
      <c r="C59" s="641"/>
      <c r="D59" s="647"/>
      <c r="E59" s="648"/>
      <c r="F59" s="649"/>
      <c r="G59" s="649"/>
      <c r="H59" s="650"/>
      <c r="I59" s="649"/>
      <c r="J59" s="649"/>
      <c r="K59" s="649"/>
      <c r="L59" s="649"/>
      <c r="M59" s="649"/>
      <c r="N59" s="651"/>
    </row>
    <row r="60" spans="1:14" x14ac:dyDescent="0.15">
      <c r="A60" s="625"/>
      <c r="B60" s="626"/>
      <c r="C60" s="627"/>
      <c r="D60" s="628" t="s">
        <v>226</v>
      </c>
      <c r="E60" s="630" t="s">
        <v>239</v>
      </c>
      <c r="F60" s="631"/>
      <c r="G60" s="631"/>
      <c r="H60" s="631"/>
      <c r="I60" s="631"/>
      <c r="J60" s="631"/>
      <c r="K60" s="631"/>
      <c r="L60" s="631"/>
      <c r="M60" s="631"/>
      <c r="N60" s="632"/>
    </row>
    <row r="61" spans="1:14" x14ac:dyDescent="0.15">
      <c r="A61" s="633"/>
      <c r="B61" s="634"/>
      <c r="C61" s="635"/>
      <c r="D61" s="629"/>
      <c r="E61" s="642"/>
      <c r="F61" s="643"/>
      <c r="G61" s="643"/>
      <c r="H61" s="643"/>
      <c r="I61" s="643"/>
      <c r="J61" s="644"/>
      <c r="K61" s="644"/>
      <c r="L61" s="644"/>
      <c r="M61" s="644"/>
      <c r="N61" s="645"/>
    </row>
    <row r="62" spans="1:14" x14ac:dyDescent="0.15">
      <c r="A62" s="636"/>
      <c r="B62" s="637"/>
      <c r="C62" s="638"/>
      <c r="D62" s="646"/>
      <c r="E62" s="642"/>
      <c r="F62" s="643"/>
      <c r="G62" s="643"/>
      <c r="H62" s="643"/>
      <c r="I62" s="643"/>
      <c r="J62" s="644"/>
      <c r="K62" s="644"/>
      <c r="L62" s="644"/>
      <c r="M62" s="644"/>
      <c r="N62" s="645"/>
    </row>
    <row r="63" spans="1:14" x14ac:dyDescent="0.15">
      <c r="A63" s="639"/>
      <c r="B63" s="640"/>
      <c r="C63" s="641"/>
      <c r="D63" s="647"/>
      <c r="E63" s="648"/>
      <c r="F63" s="649"/>
      <c r="G63" s="649"/>
      <c r="H63" s="650"/>
      <c r="I63" s="649"/>
      <c r="J63" s="649"/>
      <c r="K63" s="649"/>
      <c r="L63" s="649"/>
      <c r="M63" s="649"/>
      <c r="N63" s="651"/>
    </row>
    <row r="64" spans="1:14" x14ac:dyDescent="0.15">
      <c r="A64" s="625"/>
      <c r="B64" s="626"/>
      <c r="C64" s="627"/>
      <c r="D64" s="628" t="s">
        <v>226</v>
      </c>
      <c r="E64" s="630" t="s">
        <v>239</v>
      </c>
      <c r="F64" s="631"/>
      <c r="G64" s="631"/>
      <c r="H64" s="631"/>
      <c r="I64" s="631"/>
      <c r="J64" s="631"/>
      <c r="K64" s="631"/>
      <c r="L64" s="631"/>
      <c r="M64" s="631"/>
      <c r="N64" s="632"/>
    </row>
    <row r="65" spans="1:14" x14ac:dyDescent="0.15">
      <c r="A65" s="633"/>
      <c r="B65" s="634"/>
      <c r="C65" s="635"/>
      <c r="D65" s="629"/>
      <c r="E65" s="642"/>
      <c r="F65" s="643"/>
      <c r="G65" s="643"/>
      <c r="H65" s="643"/>
      <c r="I65" s="643"/>
      <c r="J65" s="644"/>
      <c r="K65" s="644"/>
      <c r="L65" s="644"/>
      <c r="M65" s="644"/>
      <c r="N65" s="645"/>
    </row>
    <row r="66" spans="1:14" x14ac:dyDescent="0.15">
      <c r="A66" s="636"/>
      <c r="B66" s="637"/>
      <c r="C66" s="638"/>
      <c r="D66" s="646"/>
      <c r="E66" s="642"/>
      <c r="F66" s="643"/>
      <c r="G66" s="643"/>
      <c r="H66" s="643"/>
      <c r="I66" s="643"/>
      <c r="J66" s="644"/>
      <c r="K66" s="644"/>
      <c r="L66" s="644"/>
      <c r="M66" s="644"/>
      <c r="N66" s="645"/>
    </row>
    <row r="67" spans="1:14" x14ac:dyDescent="0.15">
      <c r="A67" s="639"/>
      <c r="B67" s="640"/>
      <c r="C67" s="641"/>
      <c r="D67" s="647"/>
      <c r="E67" s="648"/>
      <c r="F67" s="649"/>
      <c r="G67" s="649"/>
      <c r="H67" s="650"/>
      <c r="I67" s="649"/>
      <c r="J67" s="649"/>
      <c r="K67" s="649"/>
      <c r="L67" s="649"/>
      <c r="M67" s="649"/>
      <c r="N67" s="651"/>
    </row>
    <row r="68" spans="1:14" ht="12" customHeight="1" x14ac:dyDescent="0.15">
      <c r="A68" s="33"/>
      <c r="B68" s="75"/>
      <c r="C68" s="75"/>
      <c r="D68" s="33"/>
      <c r="E68" s="75"/>
      <c r="F68" s="75"/>
      <c r="G68" s="33"/>
      <c r="H68" s="33"/>
      <c r="I68" s="33"/>
      <c r="J68" s="75"/>
      <c r="K68" s="75"/>
      <c r="L68" s="75"/>
      <c r="M68" s="75"/>
      <c r="N68" s="75"/>
    </row>
    <row r="69" spans="1:14" ht="8.25" customHeight="1" x14ac:dyDescent="0.15"/>
    <row r="70" spans="1:14" ht="16.5" customHeight="1" x14ac:dyDescent="0.15"/>
    <row r="71" spans="1:14" ht="12" customHeight="1" x14ac:dyDescent="0.15"/>
    <row r="72" spans="1:14" ht="12" customHeight="1" x14ac:dyDescent="0.15"/>
    <row r="73" spans="1:14" ht="8.25" customHeight="1" x14ac:dyDescent="0.15"/>
    <row r="74" spans="1:14" ht="16.5" customHeight="1" x14ac:dyDescent="0.15"/>
    <row r="75" spans="1:14" ht="12" customHeight="1" x14ac:dyDescent="0.15"/>
    <row r="76" spans="1:14" ht="12" customHeight="1" x14ac:dyDescent="0.15"/>
    <row r="77" spans="1:14" ht="8.25" customHeight="1" x14ac:dyDescent="0.15"/>
    <row r="78" spans="1:14" ht="16.5" customHeight="1" x14ac:dyDescent="0.15"/>
    <row r="79" spans="1:14" ht="12" customHeight="1" x14ac:dyDescent="0.15"/>
    <row r="80" spans="1:14" ht="12" customHeight="1" x14ac:dyDescent="0.15"/>
    <row r="81" ht="8.25" customHeight="1" x14ac:dyDescent="0.15"/>
    <row r="82" ht="16.5" customHeight="1" x14ac:dyDescent="0.15"/>
    <row r="83" ht="12" customHeight="1" x14ac:dyDescent="0.15"/>
    <row r="84" ht="12" customHeight="1" x14ac:dyDescent="0.15"/>
    <row r="85" ht="8.25" customHeight="1" x14ac:dyDescent="0.15"/>
    <row r="86" ht="16.5" customHeight="1" x14ac:dyDescent="0.15"/>
    <row r="87" ht="12" customHeight="1" x14ac:dyDescent="0.15"/>
    <row r="88" ht="12" customHeight="1" x14ac:dyDescent="0.15"/>
    <row r="89" ht="8.25" customHeight="1" x14ac:dyDescent="0.15"/>
    <row r="90" ht="16.5" customHeight="1" x14ac:dyDescent="0.15"/>
    <row r="91" ht="12" customHeight="1" x14ac:dyDescent="0.15"/>
    <row r="92" ht="12" customHeight="1" x14ac:dyDescent="0.15"/>
    <row r="93" ht="8.25" customHeight="1" x14ac:dyDescent="0.15"/>
    <row r="94" ht="16.5" customHeight="1" x14ac:dyDescent="0.15"/>
    <row r="95" ht="12" customHeight="1" x14ac:dyDescent="0.15"/>
    <row r="96" ht="12" customHeight="1" x14ac:dyDescent="0.15"/>
    <row r="97" ht="8.25" customHeight="1" x14ac:dyDescent="0.15"/>
    <row r="98" ht="16.5" customHeight="1" x14ac:dyDescent="0.15"/>
    <row r="99" ht="12" customHeight="1" x14ac:dyDescent="0.15"/>
    <row r="100" ht="12" customHeight="1" x14ac:dyDescent="0.15"/>
    <row r="101" ht="8.25" customHeight="1" x14ac:dyDescent="0.15"/>
    <row r="102" ht="16.5" customHeight="1" x14ac:dyDescent="0.15"/>
    <row r="103" ht="9" customHeight="1" x14ac:dyDescent="0.15"/>
    <row r="104" ht="9" customHeight="1" x14ac:dyDescent="0.15"/>
    <row r="105" ht="15" customHeight="1" x14ac:dyDescent="0.15"/>
    <row r="106" ht="15" customHeight="1" x14ac:dyDescent="0.15"/>
    <row r="107" ht="15" customHeight="1" x14ac:dyDescent="0.15"/>
    <row r="108" ht="15" customHeight="1" x14ac:dyDescent="0.15"/>
    <row r="109" ht="15" customHeight="1" x14ac:dyDescent="0.15"/>
  </sheetData>
  <mergeCells count="130">
    <mergeCell ref="A64:C64"/>
    <mergeCell ref="D64:D65"/>
    <mergeCell ref="E64:N64"/>
    <mergeCell ref="A65:C67"/>
    <mergeCell ref="E65:N66"/>
    <mergeCell ref="D66:D67"/>
    <mergeCell ref="E67:G67"/>
    <mergeCell ref="H67:N67"/>
    <mergeCell ref="A60:C60"/>
    <mergeCell ref="D60:D61"/>
    <mergeCell ref="E60:N60"/>
    <mergeCell ref="A61:C63"/>
    <mergeCell ref="E61:N62"/>
    <mergeCell ref="D62:D63"/>
    <mergeCell ref="E63:G63"/>
    <mergeCell ref="H63:N63"/>
    <mergeCell ref="A56:C56"/>
    <mergeCell ref="D56:D57"/>
    <mergeCell ref="E56:N56"/>
    <mergeCell ref="A57:C59"/>
    <mergeCell ref="E57:N58"/>
    <mergeCell ref="D58:D59"/>
    <mergeCell ref="E59:G59"/>
    <mergeCell ref="H59:N59"/>
    <mergeCell ref="A52:C52"/>
    <mergeCell ref="D52:D53"/>
    <mergeCell ref="E52:N52"/>
    <mergeCell ref="A53:C55"/>
    <mergeCell ref="E53:N54"/>
    <mergeCell ref="D54:D55"/>
    <mergeCell ref="E55:G55"/>
    <mergeCell ref="H55:N55"/>
    <mergeCell ref="A48:C48"/>
    <mergeCell ref="D48:D49"/>
    <mergeCell ref="E48:N48"/>
    <mergeCell ref="A49:C51"/>
    <mergeCell ref="E49:N50"/>
    <mergeCell ref="D50:D51"/>
    <mergeCell ref="E51:G51"/>
    <mergeCell ref="H51:N51"/>
    <mergeCell ref="A44:C44"/>
    <mergeCell ref="D44:D45"/>
    <mergeCell ref="E44:N44"/>
    <mergeCell ref="A45:C47"/>
    <mergeCell ref="E45:N46"/>
    <mergeCell ref="D46:D47"/>
    <mergeCell ref="E47:G47"/>
    <mergeCell ref="H47:N47"/>
    <mergeCell ref="A40:C40"/>
    <mergeCell ref="D40:D41"/>
    <mergeCell ref="E40:N40"/>
    <mergeCell ref="A41:C43"/>
    <mergeCell ref="E41:N42"/>
    <mergeCell ref="D42:D43"/>
    <mergeCell ref="E43:G43"/>
    <mergeCell ref="H43:N43"/>
    <mergeCell ref="A36:C36"/>
    <mergeCell ref="D36:D37"/>
    <mergeCell ref="E36:N36"/>
    <mergeCell ref="A37:C39"/>
    <mergeCell ref="E37:N38"/>
    <mergeCell ref="D38:D39"/>
    <mergeCell ref="E39:G39"/>
    <mergeCell ref="H39:N39"/>
    <mergeCell ref="A32:C32"/>
    <mergeCell ref="D32:D33"/>
    <mergeCell ref="E32:N32"/>
    <mergeCell ref="A33:C35"/>
    <mergeCell ref="E33:N34"/>
    <mergeCell ref="D34:D35"/>
    <mergeCell ref="E35:G35"/>
    <mergeCell ref="H35:N35"/>
    <mergeCell ref="A28:C28"/>
    <mergeCell ref="D28:D29"/>
    <mergeCell ref="E28:N28"/>
    <mergeCell ref="A29:C31"/>
    <mergeCell ref="E29:N30"/>
    <mergeCell ref="D30:D31"/>
    <mergeCell ref="E31:G31"/>
    <mergeCell ref="H31:N31"/>
    <mergeCell ref="A24:C24"/>
    <mergeCell ref="D24:D25"/>
    <mergeCell ref="E24:N24"/>
    <mergeCell ref="A25:C27"/>
    <mergeCell ref="E25:N26"/>
    <mergeCell ref="D26:D27"/>
    <mergeCell ref="E27:G27"/>
    <mergeCell ref="H27:N27"/>
    <mergeCell ref="A20:C20"/>
    <mergeCell ref="D20:D21"/>
    <mergeCell ref="E20:N20"/>
    <mergeCell ref="A21:C23"/>
    <mergeCell ref="E21:N22"/>
    <mergeCell ref="D22:D23"/>
    <mergeCell ref="E23:G23"/>
    <mergeCell ref="H23:N23"/>
    <mergeCell ref="A16:C16"/>
    <mergeCell ref="D16:D17"/>
    <mergeCell ref="E16:N16"/>
    <mergeCell ref="A17:C19"/>
    <mergeCell ref="E17:N18"/>
    <mergeCell ref="D18:D19"/>
    <mergeCell ref="E19:G19"/>
    <mergeCell ref="H19:N19"/>
    <mergeCell ref="A12:C12"/>
    <mergeCell ref="D12:D13"/>
    <mergeCell ref="E12:N12"/>
    <mergeCell ref="A13:C15"/>
    <mergeCell ref="E13:N14"/>
    <mergeCell ref="D14:D15"/>
    <mergeCell ref="E15:G15"/>
    <mergeCell ref="H15:N15"/>
    <mergeCell ref="A8:C8"/>
    <mergeCell ref="D8:D9"/>
    <mergeCell ref="E8:N8"/>
    <mergeCell ref="A9:C11"/>
    <mergeCell ref="E9:N10"/>
    <mergeCell ref="D10:D11"/>
    <mergeCell ref="E11:G11"/>
    <mergeCell ref="H11:N11"/>
    <mergeCell ref="A2:N2"/>
    <mergeCell ref="A3:N3"/>
    <mergeCell ref="A4:C4"/>
    <mergeCell ref="D4:D5"/>
    <mergeCell ref="E4:N4"/>
    <mergeCell ref="A5:C7"/>
    <mergeCell ref="E5:N6"/>
    <mergeCell ref="D6:D7"/>
    <mergeCell ref="E7:G7"/>
    <mergeCell ref="H7:N7"/>
  </mergeCells>
  <phoneticPr fontId="3"/>
  <printOptions horizontalCentered="1" verticalCentered="1"/>
  <pageMargins left="0.39370078740157483" right="0.39370078740157483" top="0.39370078740157483" bottom="0.39370078740157483" header="0.51181102362204722" footer="0.51181102362204722"/>
  <pageSetup paperSize="9" scale="91" orientation="portrait" r:id="rId1"/>
  <headerFooter alignWithMargins="0"/>
  <colBreaks count="1" manualBreakCount="1">
    <brk id="14" max="41"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109"/>
  <sheetViews>
    <sheetView showGridLines="0" zoomScaleNormal="100" zoomScaleSheetLayoutView="100" workbookViewId="0">
      <selection activeCell="D1" sqref="D1"/>
    </sheetView>
  </sheetViews>
  <sheetFormatPr defaultRowHeight="13.5" x14ac:dyDescent="0.15"/>
  <cols>
    <col min="1" max="1" width="10.5" style="2" customWidth="1"/>
    <col min="2" max="2" width="10.125" style="2" customWidth="1"/>
    <col min="3" max="3" width="4.125" style="2" customWidth="1"/>
    <col min="4" max="4" width="13.125" style="2" customWidth="1"/>
    <col min="5" max="5" width="10.375" style="2" customWidth="1"/>
    <col min="6" max="6" width="9" style="2"/>
    <col min="7" max="7" width="12.875" style="2" customWidth="1"/>
    <col min="8" max="8" width="6.875" style="2" customWidth="1"/>
    <col min="9" max="10" width="2" style="2" customWidth="1"/>
    <col min="11" max="11" width="5.125" style="2" customWidth="1"/>
    <col min="12" max="13" width="2" style="2" customWidth="1"/>
    <col min="14" max="14" width="16.375" style="2" customWidth="1"/>
    <col min="15" max="256" width="9" style="2"/>
    <col min="257" max="257" width="10.5" style="2" customWidth="1"/>
    <col min="258" max="258" width="10.125" style="2" customWidth="1"/>
    <col min="259" max="259" width="4.125" style="2" customWidth="1"/>
    <col min="260" max="260" width="13.125" style="2" customWidth="1"/>
    <col min="261" max="261" width="10.375" style="2" customWidth="1"/>
    <col min="262" max="262" width="9" style="2"/>
    <col min="263" max="263" width="12.875" style="2" customWidth="1"/>
    <col min="264" max="264" width="6.875" style="2" customWidth="1"/>
    <col min="265" max="266" width="2" style="2" customWidth="1"/>
    <col min="267" max="267" width="5.125" style="2" customWidth="1"/>
    <col min="268" max="269" width="2" style="2" customWidth="1"/>
    <col min="270" max="270" width="16.375" style="2" customWidth="1"/>
    <col min="271" max="512" width="9" style="2"/>
    <col min="513" max="513" width="10.5" style="2" customWidth="1"/>
    <col min="514" max="514" width="10.125" style="2" customWidth="1"/>
    <col min="515" max="515" width="4.125" style="2" customWidth="1"/>
    <col min="516" max="516" width="13.125" style="2" customWidth="1"/>
    <col min="517" max="517" width="10.375" style="2" customWidth="1"/>
    <col min="518" max="518" width="9" style="2"/>
    <col min="519" max="519" width="12.875" style="2" customWidth="1"/>
    <col min="520" max="520" width="6.875" style="2" customWidth="1"/>
    <col min="521" max="522" width="2" style="2" customWidth="1"/>
    <col min="523" max="523" width="5.125" style="2" customWidth="1"/>
    <col min="524" max="525" width="2" style="2" customWidth="1"/>
    <col min="526" max="526" width="16.375" style="2" customWidth="1"/>
    <col min="527" max="768" width="9" style="2"/>
    <col min="769" max="769" width="10.5" style="2" customWidth="1"/>
    <col min="770" max="770" width="10.125" style="2" customWidth="1"/>
    <col min="771" max="771" width="4.125" style="2" customWidth="1"/>
    <col min="772" max="772" width="13.125" style="2" customWidth="1"/>
    <col min="773" max="773" width="10.375" style="2" customWidth="1"/>
    <col min="774" max="774" width="9" style="2"/>
    <col min="775" max="775" width="12.875" style="2" customWidth="1"/>
    <col min="776" max="776" width="6.875" style="2" customWidth="1"/>
    <col min="777" max="778" width="2" style="2" customWidth="1"/>
    <col min="779" max="779" width="5.125" style="2" customWidth="1"/>
    <col min="780" max="781" width="2" style="2" customWidth="1"/>
    <col min="782" max="782" width="16.375" style="2" customWidth="1"/>
    <col min="783" max="1024" width="9" style="2"/>
    <col min="1025" max="1025" width="10.5" style="2" customWidth="1"/>
    <col min="1026" max="1026" width="10.125" style="2" customWidth="1"/>
    <col min="1027" max="1027" width="4.125" style="2" customWidth="1"/>
    <col min="1028" max="1028" width="13.125" style="2" customWidth="1"/>
    <col min="1029" max="1029" width="10.375" style="2" customWidth="1"/>
    <col min="1030" max="1030" width="9" style="2"/>
    <col min="1031" max="1031" width="12.875" style="2" customWidth="1"/>
    <col min="1032" max="1032" width="6.875" style="2" customWidth="1"/>
    <col min="1033" max="1034" width="2" style="2" customWidth="1"/>
    <col min="1035" max="1035" width="5.125" style="2" customWidth="1"/>
    <col min="1036" max="1037" width="2" style="2" customWidth="1"/>
    <col min="1038" max="1038" width="16.375" style="2" customWidth="1"/>
    <col min="1039" max="1280" width="9" style="2"/>
    <col min="1281" max="1281" width="10.5" style="2" customWidth="1"/>
    <col min="1282" max="1282" width="10.125" style="2" customWidth="1"/>
    <col min="1283" max="1283" width="4.125" style="2" customWidth="1"/>
    <col min="1284" max="1284" width="13.125" style="2" customWidth="1"/>
    <col min="1285" max="1285" width="10.375" style="2" customWidth="1"/>
    <col min="1286" max="1286" width="9" style="2"/>
    <col min="1287" max="1287" width="12.875" style="2" customWidth="1"/>
    <col min="1288" max="1288" width="6.875" style="2" customWidth="1"/>
    <col min="1289" max="1290" width="2" style="2" customWidth="1"/>
    <col min="1291" max="1291" width="5.125" style="2" customWidth="1"/>
    <col min="1292" max="1293" width="2" style="2" customWidth="1"/>
    <col min="1294" max="1294" width="16.375" style="2" customWidth="1"/>
    <col min="1295" max="1536" width="9" style="2"/>
    <col min="1537" max="1537" width="10.5" style="2" customWidth="1"/>
    <col min="1538" max="1538" width="10.125" style="2" customWidth="1"/>
    <col min="1539" max="1539" width="4.125" style="2" customWidth="1"/>
    <col min="1540" max="1540" width="13.125" style="2" customWidth="1"/>
    <col min="1541" max="1541" width="10.375" style="2" customWidth="1"/>
    <col min="1542" max="1542" width="9" style="2"/>
    <col min="1543" max="1543" width="12.875" style="2" customWidth="1"/>
    <col min="1544" max="1544" width="6.875" style="2" customWidth="1"/>
    <col min="1545" max="1546" width="2" style="2" customWidth="1"/>
    <col min="1547" max="1547" width="5.125" style="2" customWidth="1"/>
    <col min="1548" max="1549" width="2" style="2" customWidth="1"/>
    <col min="1550" max="1550" width="16.375" style="2" customWidth="1"/>
    <col min="1551" max="1792" width="9" style="2"/>
    <col min="1793" max="1793" width="10.5" style="2" customWidth="1"/>
    <col min="1794" max="1794" width="10.125" style="2" customWidth="1"/>
    <col min="1795" max="1795" width="4.125" style="2" customWidth="1"/>
    <col min="1796" max="1796" width="13.125" style="2" customWidth="1"/>
    <col min="1797" max="1797" width="10.375" style="2" customWidth="1"/>
    <col min="1798" max="1798" width="9" style="2"/>
    <col min="1799" max="1799" width="12.875" style="2" customWidth="1"/>
    <col min="1800" max="1800" width="6.875" style="2" customWidth="1"/>
    <col min="1801" max="1802" width="2" style="2" customWidth="1"/>
    <col min="1803" max="1803" width="5.125" style="2" customWidth="1"/>
    <col min="1804" max="1805" width="2" style="2" customWidth="1"/>
    <col min="1806" max="1806" width="16.375" style="2" customWidth="1"/>
    <col min="1807" max="2048" width="9" style="2"/>
    <col min="2049" max="2049" width="10.5" style="2" customWidth="1"/>
    <col min="2050" max="2050" width="10.125" style="2" customWidth="1"/>
    <col min="2051" max="2051" width="4.125" style="2" customWidth="1"/>
    <col min="2052" max="2052" width="13.125" style="2" customWidth="1"/>
    <col min="2053" max="2053" width="10.375" style="2" customWidth="1"/>
    <col min="2054" max="2054" width="9" style="2"/>
    <col min="2055" max="2055" width="12.875" style="2" customWidth="1"/>
    <col min="2056" max="2056" width="6.875" style="2" customWidth="1"/>
    <col min="2057" max="2058" width="2" style="2" customWidth="1"/>
    <col min="2059" max="2059" width="5.125" style="2" customWidth="1"/>
    <col min="2060" max="2061" width="2" style="2" customWidth="1"/>
    <col min="2062" max="2062" width="16.375" style="2" customWidth="1"/>
    <col min="2063" max="2304" width="9" style="2"/>
    <col min="2305" max="2305" width="10.5" style="2" customWidth="1"/>
    <col min="2306" max="2306" width="10.125" style="2" customWidth="1"/>
    <col min="2307" max="2307" width="4.125" style="2" customWidth="1"/>
    <col min="2308" max="2308" width="13.125" style="2" customWidth="1"/>
    <col min="2309" max="2309" width="10.375" style="2" customWidth="1"/>
    <col min="2310" max="2310" width="9" style="2"/>
    <col min="2311" max="2311" width="12.875" style="2" customWidth="1"/>
    <col min="2312" max="2312" width="6.875" style="2" customWidth="1"/>
    <col min="2313" max="2314" width="2" style="2" customWidth="1"/>
    <col min="2315" max="2315" width="5.125" style="2" customWidth="1"/>
    <col min="2316" max="2317" width="2" style="2" customWidth="1"/>
    <col min="2318" max="2318" width="16.375" style="2" customWidth="1"/>
    <col min="2319" max="2560" width="9" style="2"/>
    <col min="2561" max="2561" width="10.5" style="2" customWidth="1"/>
    <col min="2562" max="2562" width="10.125" style="2" customWidth="1"/>
    <col min="2563" max="2563" width="4.125" style="2" customWidth="1"/>
    <col min="2564" max="2564" width="13.125" style="2" customWidth="1"/>
    <col min="2565" max="2565" width="10.375" style="2" customWidth="1"/>
    <col min="2566" max="2566" width="9" style="2"/>
    <col min="2567" max="2567" width="12.875" style="2" customWidth="1"/>
    <col min="2568" max="2568" width="6.875" style="2" customWidth="1"/>
    <col min="2569" max="2570" width="2" style="2" customWidth="1"/>
    <col min="2571" max="2571" width="5.125" style="2" customWidth="1"/>
    <col min="2572" max="2573" width="2" style="2" customWidth="1"/>
    <col min="2574" max="2574" width="16.375" style="2" customWidth="1"/>
    <col min="2575" max="2816" width="9" style="2"/>
    <col min="2817" max="2817" width="10.5" style="2" customWidth="1"/>
    <col min="2818" max="2818" width="10.125" style="2" customWidth="1"/>
    <col min="2819" max="2819" width="4.125" style="2" customWidth="1"/>
    <col min="2820" max="2820" width="13.125" style="2" customWidth="1"/>
    <col min="2821" max="2821" width="10.375" style="2" customWidth="1"/>
    <col min="2822" max="2822" width="9" style="2"/>
    <col min="2823" max="2823" width="12.875" style="2" customWidth="1"/>
    <col min="2824" max="2824" width="6.875" style="2" customWidth="1"/>
    <col min="2825" max="2826" width="2" style="2" customWidth="1"/>
    <col min="2827" max="2827" width="5.125" style="2" customWidth="1"/>
    <col min="2828" max="2829" width="2" style="2" customWidth="1"/>
    <col min="2830" max="2830" width="16.375" style="2" customWidth="1"/>
    <col min="2831" max="3072" width="9" style="2"/>
    <col min="3073" max="3073" width="10.5" style="2" customWidth="1"/>
    <col min="3074" max="3074" width="10.125" style="2" customWidth="1"/>
    <col min="3075" max="3075" width="4.125" style="2" customWidth="1"/>
    <col min="3076" max="3076" width="13.125" style="2" customWidth="1"/>
    <col min="3077" max="3077" width="10.375" style="2" customWidth="1"/>
    <col min="3078" max="3078" width="9" style="2"/>
    <col min="3079" max="3079" width="12.875" style="2" customWidth="1"/>
    <col min="3080" max="3080" width="6.875" style="2" customWidth="1"/>
    <col min="3081" max="3082" width="2" style="2" customWidth="1"/>
    <col min="3083" max="3083" width="5.125" style="2" customWidth="1"/>
    <col min="3084" max="3085" width="2" style="2" customWidth="1"/>
    <col min="3086" max="3086" width="16.375" style="2" customWidth="1"/>
    <col min="3087" max="3328" width="9" style="2"/>
    <col min="3329" max="3329" width="10.5" style="2" customWidth="1"/>
    <col min="3330" max="3330" width="10.125" style="2" customWidth="1"/>
    <col min="3331" max="3331" width="4.125" style="2" customWidth="1"/>
    <col min="3332" max="3332" width="13.125" style="2" customWidth="1"/>
    <col min="3333" max="3333" width="10.375" style="2" customWidth="1"/>
    <col min="3334" max="3334" width="9" style="2"/>
    <col min="3335" max="3335" width="12.875" style="2" customWidth="1"/>
    <col min="3336" max="3336" width="6.875" style="2" customWidth="1"/>
    <col min="3337" max="3338" width="2" style="2" customWidth="1"/>
    <col min="3339" max="3339" width="5.125" style="2" customWidth="1"/>
    <col min="3340" max="3341" width="2" style="2" customWidth="1"/>
    <col min="3342" max="3342" width="16.375" style="2" customWidth="1"/>
    <col min="3343" max="3584" width="9" style="2"/>
    <col min="3585" max="3585" width="10.5" style="2" customWidth="1"/>
    <col min="3586" max="3586" width="10.125" style="2" customWidth="1"/>
    <col min="3587" max="3587" width="4.125" style="2" customWidth="1"/>
    <col min="3588" max="3588" width="13.125" style="2" customWidth="1"/>
    <col min="3589" max="3589" width="10.375" style="2" customWidth="1"/>
    <col min="3590" max="3590" width="9" style="2"/>
    <col min="3591" max="3591" width="12.875" style="2" customWidth="1"/>
    <col min="3592" max="3592" width="6.875" style="2" customWidth="1"/>
    <col min="3593" max="3594" width="2" style="2" customWidth="1"/>
    <col min="3595" max="3595" width="5.125" style="2" customWidth="1"/>
    <col min="3596" max="3597" width="2" style="2" customWidth="1"/>
    <col min="3598" max="3598" width="16.375" style="2" customWidth="1"/>
    <col min="3599" max="3840" width="9" style="2"/>
    <col min="3841" max="3841" width="10.5" style="2" customWidth="1"/>
    <col min="3842" max="3842" width="10.125" style="2" customWidth="1"/>
    <col min="3843" max="3843" width="4.125" style="2" customWidth="1"/>
    <col min="3844" max="3844" width="13.125" style="2" customWidth="1"/>
    <col min="3845" max="3845" width="10.375" style="2" customWidth="1"/>
    <col min="3846" max="3846" width="9" style="2"/>
    <col min="3847" max="3847" width="12.875" style="2" customWidth="1"/>
    <col min="3848" max="3848" width="6.875" style="2" customWidth="1"/>
    <col min="3849" max="3850" width="2" style="2" customWidth="1"/>
    <col min="3851" max="3851" width="5.125" style="2" customWidth="1"/>
    <col min="3852" max="3853" width="2" style="2" customWidth="1"/>
    <col min="3854" max="3854" width="16.375" style="2" customWidth="1"/>
    <col min="3855" max="4096" width="9" style="2"/>
    <col min="4097" max="4097" width="10.5" style="2" customWidth="1"/>
    <col min="4098" max="4098" width="10.125" style="2" customWidth="1"/>
    <col min="4099" max="4099" width="4.125" style="2" customWidth="1"/>
    <col min="4100" max="4100" width="13.125" style="2" customWidth="1"/>
    <col min="4101" max="4101" width="10.375" style="2" customWidth="1"/>
    <col min="4102" max="4102" width="9" style="2"/>
    <col min="4103" max="4103" width="12.875" style="2" customWidth="1"/>
    <col min="4104" max="4104" width="6.875" style="2" customWidth="1"/>
    <col min="4105" max="4106" width="2" style="2" customWidth="1"/>
    <col min="4107" max="4107" width="5.125" style="2" customWidth="1"/>
    <col min="4108" max="4109" width="2" style="2" customWidth="1"/>
    <col min="4110" max="4110" width="16.375" style="2" customWidth="1"/>
    <col min="4111" max="4352" width="9" style="2"/>
    <col min="4353" max="4353" width="10.5" style="2" customWidth="1"/>
    <col min="4354" max="4354" width="10.125" style="2" customWidth="1"/>
    <col min="4355" max="4355" width="4.125" style="2" customWidth="1"/>
    <col min="4356" max="4356" width="13.125" style="2" customWidth="1"/>
    <col min="4357" max="4357" width="10.375" style="2" customWidth="1"/>
    <col min="4358" max="4358" width="9" style="2"/>
    <col min="4359" max="4359" width="12.875" style="2" customWidth="1"/>
    <col min="4360" max="4360" width="6.875" style="2" customWidth="1"/>
    <col min="4361" max="4362" width="2" style="2" customWidth="1"/>
    <col min="4363" max="4363" width="5.125" style="2" customWidth="1"/>
    <col min="4364" max="4365" width="2" style="2" customWidth="1"/>
    <col min="4366" max="4366" width="16.375" style="2" customWidth="1"/>
    <col min="4367" max="4608" width="9" style="2"/>
    <col min="4609" max="4609" width="10.5" style="2" customWidth="1"/>
    <col min="4610" max="4610" width="10.125" style="2" customWidth="1"/>
    <col min="4611" max="4611" width="4.125" style="2" customWidth="1"/>
    <col min="4612" max="4612" width="13.125" style="2" customWidth="1"/>
    <col min="4613" max="4613" width="10.375" style="2" customWidth="1"/>
    <col min="4614" max="4614" width="9" style="2"/>
    <col min="4615" max="4615" width="12.875" style="2" customWidth="1"/>
    <col min="4616" max="4616" width="6.875" style="2" customWidth="1"/>
    <col min="4617" max="4618" width="2" style="2" customWidth="1"/>
    <col min="4619" max="4619" width="5.125" style="2" customWidth="1"/>
    <col min="4620" max="4621" width="2" style="2" customWidth="1"/>
    <col min="4622" max="4622" width="16.375" style="2" customWidth="1"/>
    <col min="4623" max="4864" width="9" style="2"/>
    <col min="4865" max="4865" width="10.5" style="2" customWidth="1"/>
    <col min="4866" max="4866" width="10.125" style="2" customWidth="1"/>
    <col min="4867" max="4867" width="4.125" style="2" customWidth="1"/>
    <col min="4868" max="4868" width="13.125" style="2" customWidth="1"/>
    <col min="4869" max="4869" width="10.375" style="2" customWidth="1"/>
    <col min="4870" max="4870" width="9" style="2"/>
    <col min="4871" max="4871" width="12.875" style="2" customWidth="1"/>
    <col min="4872" max="4872" width="6.875" style="2" customWidth="1"/>
    <col min="4873" max="4874" width="2" style="2" customWidth="1"/>
    <col min="4875" max="4875" width="5.125" style="2" customWidth="1"/>
    <col min="4876" max="4877" width="2" style="2" customWidth="1"/>
    <col min="4878" max="4878" width="16.375" style="2" customWidth="1"/>
    <col min="4879" max="5120" width="9" style="2"/>
    <col min="5121" max="5121" width="10.5" style="2" customWidth="1"/>
    <col min="5122" max="5122" width="10.125" style="2" customWidth="1"/>
    <col min="5123" max="5123" width="4.125" style="2" customWidth="1"/>
    <col min="5124" max="5124" width="13.125" style="2" customWidth="1"/>
    <col min="5125" max="5125" width="10.375" style="2" customWidth="1"/>
    <col min="5126" max="5126" width="9" style="2"/>
    <col min="5127" max="5127" width="12.875" style="2" customWidth="1"/>
    <col min="5128" max="5128" width="6.875" style="2" customWidth="1"/>
    <col min="5129" max="5130" width="2" style="2" customWidth="1"/>
    <col min="5131" max="5131" width="5.125" style="2" customWidth="1"/>
    <col min="5132" max="5133" width="2" style="2" customWidth="1"/>
    <col min="5134" max="5134" width="16.375" style="2" customWidth="1"/>
    <col min="5135" max="5376" width="9" style="2"/>
    <col min="5377" max="5377" width="10.5" style="2" customWidth="1"/>
    <col min="5378" max="5378" width="10.125" style="2" customWidth="1"/>
    <col min="5379" max="5379" width="4.125" style="2" customWidth="1"/>
    <col min="5380" max="5380" width="13.125" style="2" customWidth="1"/>
    <col min="5381" max="5381" width="10.375" style="2" customWidth="1"/>
    <col min="5382" max="5382" width="9" style="2"/>
    <col min="5383" max="5383" width="12.875" style="2" customWidth="1"/>
    <col min="5384" max="5384" width="6.875" style="2" customWidth="1"/>
    <col min="5385" max="5386" width="2" style="2" customWidth="1"/>
    <col min="5387" max="5387" width="5.125" style="2" customWidth="1"/>
    <col min="5388" max="5389" width="2" style="2" customWidth="1"/>
    <col min="5390" max="5390" width="16.375" style="2" customWidth="1"/>
    <col min="5391" max="5632" width="9" style="2"/>
    <col min="5633" max="5633" width="10.5" style="2" customWidth="1"/>
    <col min="5634" max="5634" width="10.125" style="2" customWidth="1"/>
    <col min="5635" max="5635" width="4.125" style="2" customWidth="1"/>
    <col min="5636" max="5636" width="13.125" style="2" customWidth="1"/>
    <col min="5637" max="5637" width="10.375" style="2" customWidth="1"/>
    <col min="5638" max="5638" width="9" style="2"/>
    <col min="5639" max="5639" width="12.875" style="2" customWidth="1"/>
    <col min="5640" max="5640" width="6.875" style="2" customWidth="1"/>
    <col min="5641" max="5642" width="2" style="2" customWidth="1"/>
    <col min="5643" max="5643" width="5.125" style="2" customWidth="1"/>
    <col min="5644" max="5645" width="2" style="2" customWidth="1"/>
    <col min="5646" max="5646" width="16.375" style="2" customWidth="1"/>
    <col min="5647" max="5888" width="9" style="2"/>
    <col min="5889" max="5889" width="10.5" style="2" customWidth="1"/>
    <col min="5890" max="5890" width="10.125" style="2" customWidth="1"/>
    <col min="5891" max="5891" width="4.125" style="2" customWidth="1"/>
    <col min="5892" max="5892" width="13.125" style="2" customWidth="1"/>
    <col min="5893" max="5893" width="10.375" style="2" customWidth="1"/>
    <col min="5894" max="5894" width="9" style="2"/>
    <col min="5895" max="5895" width="12.875" style="2" customWidth="1"/>
    <col min="5896" max="5896" width="6.875" style="2" customWidth="1"/>
    <col min="5897" max="5898" width="2" style="2" customWidth="1"/>
    <col min="5899" max="5899" width="5.125" style="2" customWidth="1"/>
    <col min="5900" max="5901" width="2" style="2" customWidth="1"/>
    <col min="5902" max="5902" width="16.375" style="2" customWidth="1"/>
    <col min="5903" max="6144" width="9" style="2"/>
    <col min="6145" max="6145" width="10.5" style="2" customWidth="1"/>
    <col min="6146" max="6146" width="10.125" style="2" customWidth="1"/>
    <col min="6147" max="6147" width="4.125" style="2" customWidth="1"/>
    <col min="6148" max="6148" width="13.125" style="2" customWidth="1"/>
    <col min="6149" max="6149" width="10.375" style="2" customWidth="1"/>
    <col min="6150" max="6150" width="9" style="2"/>
    <col min="6151" max="6151" width="12.875" style="2" customWidth="1"/>
    <col min="6152" max="6152" width="6.875" style="2" customWidth="1"/>
    <col min="6153" max="6154" width="2" style="2" customWidth="1"/>
    <col min="6155" max="6155" width="5.125" style="2" customWidth="1"/>
    <col min="6156" max="6157" width="2" style="2" customWidth="1"/>
    <col min="6158" max="6158" width="16.375" style="2" customWidth="1"/>
    <col min="6159" max="6400" width="9" style="2"/>
    <col min="6401" max="6401" width="10.5" style="2" customWidth="1"/>
    <col min="6402" max="6402" width="10.125" style="2" customWidth="1"/>
    <col min="6403" max="6403" width="4.125" style="2" customWidth="1"/>
    <col min="6404" max="6404" width="13.125" style="2" customWidth="1"/>
    <col min="6405" max="6405" width="10.375" style="2" customWidth="1"/>
    <col min="6406" max="6406" width="9" style="2"/>
    <col min="6407" max="6407" width="12.875" style="2" customWidth="1"/>
    <col min="6408" max="6408" width="6.875" style="2" customWidth="1"/>
    <col min="6409" max="6410" width="2" style="2" customWidth="1"/>
    <col min="6411" max="6411" width="5.125" style="2" customWidth="1"/>
    <col min="6412" max="6413" width="2" style="2" customWidth="1"/>
    <col min="6414" max="6414" width="16.375" style="2" customWidth="1"/>
    <col min="6415" max="6656" width="9" style="2"/>
    <col min="6657" max="6657" width="10.5" style="2" customWidth="1"/>
    <col min="6658" max="6658" width="10.125" style="2" customWidth="1"/>
    <col min="6659" max="6659" width="4.125" style="2" customWidth="1"/>
    <col min="6660" max="6660" width="13.125" style="2" customWidth="1"/>
    <col min="6661" max="6661" width="10.375" style="2" customWidth="1"/>
    <col min="6662" max="6662" width="9" style="2"/>
    <col min="6663" max="6663" width="12.875" style="2" customWidth="1"/>
    <col min="6664" max="6664" width="6.875" style="2" customWidth="1"/>
    <col min="6665" max="6666" width="2" style="2" customWidth="1"/>
    <col min="6667" max="6667" width="5.125" style="2" customWidth="1"/>
    <col min="6668" max="6669" width="2" style="2" customWidth="1"/>
    <col min="6670" max="6670" width="16.375" style="2" customWidth="1"/>
    <col min="6671" max="6912" width="9" style="2"/>
    <col min="6913" max="6913" width="10.5" style="2" customWidth="1"/>
    <col min="6914" max="6914" width="10.125" style="2" customWidth="1"/>
    <col min="6915" max="6915" width="4.125" style="2" customWidth="1"/>
    <col min="6916" max="6916" width="13.125" style="2" customWidth="1"/>
    <col min="6917" max="6917" width="10.375" style="2" customWidth="1"/>
    <col min="6918" max="6918" width="9" style="2"/>
    <col min="6919" max="6919" width="12.875" style="2" customWidth="1"/>
    <col min="6920" max="6920" width="6.875" style="2" customWidth="1"/>
    <col min="6921" max="6922" width="2" style="2" customWidth="1"/>
    <col min="6923" max="6923" width="5.125" style="2" customWidth="1"/>
    <col min="6924" max="6925" width="2" style="2" customWidth="1"/>
    <col min="6926" max="6926" width="16.375" style="2" customWidth="1"/>
    <col min="6927" max="7168" width="9" style="2"/>
    <col min="7169" max="7169" width="10.5" style="2" customWidth="1"/>
    <col min="7170" max="7170" width="10.125" style="2" customWidth="1"/>
    <col min="7171" max="7171" width="4.125" style="2" customWidth="1"/>
    <col min="7172" max="7172" width="13.125" style="2" customWidth="1"/>
    <col min="7173" max="7173" width="10.375" style="2" customWidth="1"/>
    <col min="7174" max="7174" width="9" style="2"/>
    <col min="7175" max="7175" width="12.875" style="2" customWidth="1"/>
    <col min="7176" max="7176" width="6.875" style="2" customWidth="1"/>
    <col min="7177" max="7178" width="2" style="2" customWidth="1"/>
    <col min="7179" max="7179" width="5.125" style="2" customWidth="1"/>
    <col min="7180" max="7181" width="2" style="2" customWidth="1"/>
    <col min="7182" max="7182" width="16.375" style="2" customWidth="1"/>
    <col min="7183" max="7424" width="9" style="2"/>
    <col min="7425" max="7425" width="10.5" style="2" customWidth="1"/>
    <col min="7426" max="7426" width="10.125" style="2" customWidth="1"/>
    <col min="7427" max="7427" width="4.125" style="2" customWidth="1"/>
    <col min="7428" max="7428" width="13.125" style="2" customWidth="1"/>
    <col min="7429" max="7429" width="10.375" style="2" customWidth="1"/>
    <col min="7430" max="7430" width="9" style="2"/>
    <col min="7431" max="7431" width="12.875" style="2" customWidth="1"/>
    <col min="7432" max="7432" width="6.875" style="2" customWidth="1"/>
    <col min="7433" max="7434" width="2" style="2" customWidth="1"/>
    <col min="7435" max="7435" width="5.125" style="2" customWidth="1"/>
    <col min="7436" max="7437" width="2" style="2" customWidth="1"/>
    <col min="7438" max="7438" width="16.375" style="2" customWidth="1"/>
    <col min="7439" max="7680" width="9" style="2"/>
    <col min="7681" max="7681" width="10.5" style="2" customWidth="1"/>
    <col min="7682" max="7682" width="10.125" style="2" customWidth="1"/>
    <col min="7683" max="7683" width="4.125" style="2" customWidth="1"/>
    <col min="7684" max="7684" width="13.125" style="2" customWidth="1"/>
    <col min="7685" max="7685" width="10.375" style="2" customWidth="1"/>
    <col min="7686" max="7686" width="9" style="2"/>
    <col min="7687" max="7687" width="12.875" style="2" customWidth="1"/>
    <col min="7688" max="7688" width="6.875" style="2" customWidth="1"/>
    <col min="7689" max="7690" width="2" style="2" customWidth="1"/>
    <col min="7691" max="7691" width="5.125" style="2" customWidth="1"/>
    <col min="7692" max="7693" width="2" style="2" customWidth="1"/>
    <col min="7694" max="7694" width="16.375" style="2" customWidth="1"/>
    <col min="7695" max="7936" width="9" style="2"/>
    <col min="7937" max="7937" width="10.5" style="2" customWidth="1"/>
    <col min="7938" max="7938" width="10.125" style="2" customWidth="1"/>
    <col min="7939" max="7939" width="4.125" style="2" customWidth="1"/>
    <col min="7940" max="7940" width="13.125" style="2" customWidth="1"/>
    <col min="7941" max="7941" width="10.375" style="2" customWidth="1"/>
    <col min="7942" max="7942" width="9" style="2"/>
    <col min="7943" max="7943" width="12.875" style="2" customWidth="1"/>
    <col min="7944" max="7944" width="6.875" style="2" customWidth="1"/>
    <col min="7945" max="7946" width="2" style="2" customWidth="1"/>
    <col min="7947" max="7947" width="5.125" style="2" customWidth="1"/>
    <col min="7948" max="7949" width="2" style="2" customWidth="1"/>
    <col min="7950" max="7950" width="16.375" style="2" customWidth="1"/>
    <col min="7951" max="8192" width="9" style="2"/>
    <col min="8193" max="8193" width="10.5" style="2" customWidth="1"/>
    <col min="8194" max="8194" width="10.125" style="2" customWidth="1"/>
    <col min="8195" max="8195" width="4.125" style="2" customWidth="1"/>
    <col min="8196" max="8196" width="13.125" style="2" customWidth="1"/>
    <col min="8197" max="8197" width="10.375" style="2" customWidth="1"/>
    <col min="8198" max="8198" width="9" style="2"/>
    <col min="8199" max="8199" width="12.875" style="2" customWidth="1"/>
    <col min="8200" max="8200" width="6.875" style="2" customWidth="1"/>
    <col min="8201" max="8202" width="2" style="2" customWidth="1"/>
    <col min="8203" max="8203" width="5.125" style="2" customWidth="1"/>
    <col min="8204" max="8205" width="2" style="2" customWidth="1"/>
    <col min="8206" max="8206" width="16.375" style="2" customWidth="1"/>
    <col min="8207" max="8448" width="9" style="2"/>
    <col min="8449" max="8449" width="10.5" style="2" customWidth="1"/>
    <col min="8450" max="8450" width="10.125" style="2" customWidth="1"/>
    <col min="8451" max="8451" width="4.125" style="2" customWidth="1"/>
    <col min="8452" max="8452" width="13.125" style="2" customWidth="1"/>
    <col min="8453" max="8453" width="10.375" style="2" customWidth="1"/>
    <col min="8454" max="8454" width="9" style="2"/>
    <col min="8455" max="8455" width="12.875" style="2" customWidth="1"/>
    <col min="8456" max="8456" width="6.875" style="2" customWidth="1"/>
    <col min="8457" max="8458" width="2" style="2" customWidth="1"/>
    <col min="8459" max="8459" width="5.125" style="2" customWidth="1"/>
    <col min="8460" max="8461" width="2" style="2" customWidth="1"/>
    <col min="8462" max="8462" width="16.375" style="2" customWidth="1"/>
    <col min="8463" max="8704" width="9" style="2"/>
    <col min="8705" max="8705" width="10.5" style="2" customWidth="1"/>
    <col min="8706" max="8706" width="10.125" style="2" customWidth="1"/>
    <col min="8707" max="8707" width="4.125" style="2" customWidth="1"/>
    <col min="8708" max="8708" width="13.125" style="2" customWidth="1"/>
    <col min="8709" max="8709" width="10.375" style="2" customWidth="1"/>
    <col min="8710" max="8710" width="9" style="2"/>
    <col min="8711" max="8711" width="12.875" style="2" customWidth="1"/>
    <col min="8712" max="8712" width="6.875" style="2" customWidth="1"/>
    <col min="8713" max="8714" width="2" style="2" customWidth="1"/>
    <col min="8715" max="8715" width="5.125" style="2" customWidth="1"/>
    <col min="8716" max="8717" width="2" style="2" customWidth="1"/>
    <col min="8718" max="8718" width="16.375" style="2" customWidth="1"/>
    <col min="8719" max="8960" width="9" style="2"/>
    <col min="8961" max="8961" width="10.5" style="2" customWidth="1"/>
    <col min="8962" max="8962" width="10.125" style="2" customWidth="1"/>
    <col min="8963" max="8963" width="4.125" style="2" customWidth="1"/>
    <col min="8964" max="8964" width="13.125" style="2" customWidth="1"/>
    <col min="8965" max="8965" width="10.375" style="2" customWidth="1"/>
    <col min="8966" max="8966" width="9" style="2"/>
    <col min="8967" max="8967" width="12.875" style="2" customWidth="1"/>
    <col min="8968" max="8968" width="6.875" style="2" customWidth="1"/>
    <col min="8969" max="8970" width="2" style="2" customWidth="1"/>
    <col min="8971" max="8971" width="5.125" style="2" customWidth="1"/>
    <col min="8972" max="8973" width="2" style="2" customWidth="1"/>
    <col min="8974" max="8974" width="16.375" style="2" customWidth="1"/>
    <col min="8975" max="9216" width="9" style="2"/>
    <col min="9217" max="9217" width="10.5" style="2" customWidth="1"/>
    <col min="9218" max="9218" width="10.125" style="2" customWidth="1"/>
    <col min="9219" max="9219" width="4.125" style="2" customWidth="1"/>
    <col min="9220" max="9220" width="13.125" style="2" customWidth="1"/>
    <col min="9221" max="9221" width="10.375" style="2" customWidth="1"/>
    <col min="9222" max="9222" width="9" style="2"/>
    <col min="9223" max="9223" width="12.875" style="2" customWidth="1"/>
    <col min="9224" max="9224" width="6.875" style="2" customWidth="1"/>
    <col min="9225" max="9226" width="2" style="2" customWidth="1"/>
    <col min="9227" max="9227" width="5.125" style="2" customWidth="1"/>
    <col min="9228" max="9229" width="2" style="2" customWidth="1"/>
    <col min="9230" max="9230" width="16.375" style="2" customWidth="1"/>
    <col min="9231" max="9472" width="9" style="2"/>
    <col min="9473" max="9473" width="10.5" style="2" customWidth="1"/>
    <col min="9474" max="9474" width="10.125" style="2" customWidth="1"/>
    <col min="9475" max="9475" width="4.125" style="2" customWidth="1"/>
    <col min="9476" max="9476" width="13.125" style="2" customWidth="1"/>
    <col min="9477" max="9477" width="10.375" style="2" customWidth="1"/>
    <col min="9478" max="9478" width="9" style="2"/>
    <col min="9479" max="9479" width="12.875" style="2" customWidth="1"/>
    <col min="9480" max="9480" width="6.875" style="2" customWidth="1"/>
    <col min="9481" max="9482" width="2" style="2" customWidth="1"/>
    <col min="9483" max="9483" width="5.125" style="2" customWidth="1"/>
    <col min="9484" max="9485" width="2" style="2" customWidth="1"/>
    <col min="9486" max="9486" width="16.375" style="2" customWidth="1"/>
    <col min="9487" max="9728" width="9" style="2"/>
    <col min="9729" max="9729" width="10.5" style="2" customWidth="1"/>
    <col min="9730" max="9730" width="10.125" style="2" customWidth="1"/>
    <col min="9731" max="9731" width="4.125" style="2" customWidth="1"/>
    <col min="9732" max="9732" width="13.125" style="2" customWidth="1"/>
    <col min="9733" max="9733" width="10.375" style="2" customWidth="1"/>
    <col min="9734" max="9734" width="9" style="2"/>
    <col min="9735" max="9735" width="12.875" style="2" customWidth="1"/>
    <col min="9736" max="9736" width="6.875" style="2" customWidth="1"/>
    <col min="9737" max="9738" width="2" style="2" customWidth="1"/>
    <col min="9739" max="9739" width="5.125" style="2" customWidth="1"/>
    <col min="9740" max="9741" width="2" style="2" customWidth="1"/>
    <col min="9742" max="9742" width="16.375" style="2" customWidth="1"/>
    <col min="9743" max="9984" width="9" style="2"/>
    <col min="9985" max="9985" width="10.5" style="2" customWidth="1"/>
    <col min="9986" max="9986" width="10.125" style="2" customWidth="1"/>
    <col min="9987" max="9987" width="4.125" style="2" customWidth="1"/>
    <col min="9988" max="9988" width="13.125" style="2" customWidth="1"/>
    <col min="9989" max="9989" width="10.375" style="2" customWidth="1"/>
    <col min="9990" max="9990" width="9" style="2"/>
    <col min="9991" max="9991" width="12.875" style="2" customWidth="1"/>
    <col min="9992" max="9992" width="6.875" style="2" customWidth="1"/>
    <col min="9993" max="9994" width="2" style="2" customWidth="1"/>
    <col min="9995" max="9995" width="5.125" style="2" customWidth="1"/>
    <col min="9996" max="9997" width="2" style="2" customWidth="1"/>
    <col min="9998" max="9998" width="16.375" style="2" customWidth="1"/>
    <col min="9999" max="10240" width="9" style="2"/>
    <col min="10241" max="10241" width="10.5" style="2" customWidth="1"/>
    <col min="10242" max="10242" width="10.125" style="2" customWidth="1"/>
    <col min="10243" max="10243" width="4.125" style="2" customWidth="1"/>
    <col min="10244" max="10244" width="13.125" style="2" customWidth="1"/>
    <col min="10245" max="10245" width="10.375" style="2" customWidth="1"/>
    <col min="10246" max="10246" width="9" style="2"/>
    <col min="10247" max="10247" width="12.875" style="2" customWidth="1"/>
    <col min="10248" max="10248" width="6.875" style="2" customWidth="1"/>
    <col min="10249" max="10250" width="2" style="2" customWidth="1"/>
    <col min="10251" max="10251" width="5.125" style="2" customWidth="1"/>
    <col min="10252" max="10253" width="2" style="2" customWidth="1"/>
    <col min="10254" max="10254" width="16.375" style="2" customWidth="1"/>
    <col min="10255" max="10496" width="9" style="2"/>
    <col min="10497" max="10497" width="10.5" style="2" customWidth="1"/>
    <col min="10498" max="10498" width="10.125" style="2" customWidth="1"/>
    <col min="10499" max="10499" width="4.125" style="2" customWidth="1"/>
    <col min="10500" max="10500" width="13.125" style="2" customWidth="1"/>
    <col min="10501" max="10501" width="10.375" style="2" customWidth="1"/>
    <col min="10502" max="10502" width="9" style="2"/>
    <col min="10503" max="10503" width="12.875" style="2" customWidth="1"/>
    <col min="10504" max="10504" width="6.875" style="2" customWidth="1"/>
    <col min="10505" max="10506" width="2" style="2" customWidth="1"/>
    <col min="10507" max="10507" width="5.125" style="2" customWidth="1"/>
    <col min="10508" max="10509" width="2" style="2" customWidth="1"/>
    <col min="10510" max="10510" width="16.375" style="2" customWidth="1"/>
    <col min="10511" max="10752" width="9" style="2"/>
    <col min="10753" max="10753" width="10.5" style="2" customWidth="1"/>
    <col min="10754" max="10754" width="10.125" style="2" customWidth="1"/>
    <col min="10755" max="10755" width="4.125" style="2" customWidth="1"/>
    <col min="10756" max="10756" width="13.125" style="2" customWidth="1"/>
    <col min="10757" max="10757" width="10.375" style="2" customWidth="1"/>
    <col min="10758" max="10758" width="9" style="2"/>
    <col min="10759" max="10759" width="12.875" style="2" customWidth="1"/>
    <col min="10760" max="10760" width="6.875" style="2" customWidth="1"/>
    <col min="10761" max="10762" width="2" style="2" customWidth="1"/>
    <col min="10763" max="10763" width="5.125" style="2" customWidth="1"/>
    <col min="10764" max="10765" width="2" style="2" customWidth="1"/>
    <col min="10766" max="10766" width="16.375" style="2" customWidth="1"/>
    <col min="10767" max="11008" width="9" style="2"/>
    <col min="11009" max="11009" width="10.5" style="2" customWidth="1"/>
    <col min="11010" max="11010" width="10.125" style="2" customWidth="1"/>
    <col min="11011" max="11011" width="4.125" style="2" customWidth="1"/>
    <col min="11012" max="11012" width="13.125" style="2" customWidth="1"/>
    <col min="11013" max="11013" width="10.375" style="2" customWidth="1"/>
    <col min="11014" max="11014" width="9" style="2"/>
    <col min="11015" max="11015" width="12.875" style="2" customWidth="1"/>
    <col min="11016" max="11016" width="6.875" style="2" customWidth="1"/>
    <col min="11017" max="11018" width="2" style="2" customWidth="1"/>
    <col min="11019" max="11019" width="5.125" style="2" customWidth="1"/>
    <col min="11020" max="11021" width="2" style="2" customWidth="1"/>
    <col min="11022" max="11022" width="16.375" style="2" customWidth="1"/>
    <col min="11023" max="11264" width="9" style="2"/>
    <col min="11265" max="11265" width="10.5" style="2" customWidth="1"/>
    <col min="11266" max="11266" width="10.125" style="2" customWidth="1"/>
    <col min="11267" max="11267" width="4.125" style="2" customWidth="1"/>
    <col min="11268" max="11268" width="13.125" style="2" customWidth="1"/>
    <col min="11269" max="11269" width="10.375" style="2" customWidth="1"/>
    <col min="11270" max="11270" width="9" style="2"/>
    <col min="11271" max="11271" width="12.875" style="2" customWidth="1"/>
    <col min="11272" max="11272" width="6.875" style="2" customWidth="1"/>
    <col min="11273" max="11274" width="2" style="2" customWidth="1"/>
    <col min="11275" max="11275" width="5.125" style="2" customWidth="1"/>
    <col min="11276" max="11277" width="2" style="2" customWidth="1"/>
    <col min="11278" max="11278" width="16.375" style="2" customWidth="1"/>
    <col min="11279" max="11520" width="9" style="2"/>
    <col min="11521" max="11521" width="10.5" style="2" customWidth="1"/>
    <col min="11522" max="11522" width="10.125" style="2" customWidth="1"/>
    <col min="11523" max="11523" width="4.125" style="2" customWidth="1"/>
    <col min="11524" max="11524" width="13.125" style="2" customWidth="1"/>
    <col min="11525" max="11525" width="10.375" style="2" customWidth="1"/>
    <col min="11526" max="11526" width="9" style="2"/>
    <col min="11527" max="11527" width="12.875" style="2" customWidth="1"/>
    <col min="11528" max="11528" width="6.875" style="2" customWidth="1"/>
    <col min="11529" max="11530" width="2" style="2" customWidth="1"/>
    <col min="11531" max="11531" width="5.125" style="2" customWidth="1"/>
    <col min="11532" max="11533" width="2" style="2" customWidth="1"/>
    <col min="11534" max="11534" width="16.375" style="2" customWidth="1"/>
    <col min="11535" max="11776" width="9" style="2"/>
    <col min="11777" max="11777" width="10.5" style="2" customWidth="1"/>
    <col min="11778" max="11778" width="10.125" style="2" customWidth="1"/>
    <col min="11779" max="11779" width="4.125" style="2" customWidth="1"/>
    <col min="11780" max="11780" width="13.125" style="2" customWidth="1"/>
    <col min="11781" max="11781" width="10.375" style="2" customWidth="1"/>
    <col min="11782" max="11782" width="9" style="2"/>
    <col min="11783" max="11783" width="12.875" style="2" customWidth="1"/>
    <col min="11784" max="11784" width="6.875" style="2" customWidth="1"/>
    <col min="11785" max="11786" width="2" style="2" customWidth="1"/>
    <col min="11787" max="11787" width="5.125" style="2" customWidth="1"/>
    <col min="11788" max="11789" width="2" style="2" customWidth="1"/>
    <col min="11790" max="11790" width="16.375" style="2" customWidth="1"/>
    <col min="11791" max="12032" width="9" style="2"/>
    <col min="12033" max="12033" width="10.5" style="2" customWidth="1"/>
    <col min="12034" max="12034" width="10.125" style="2" customWidth="1"/>
    <col min="12035" max="12035" width="4.125" style="2" customWidth="1"/>
    <col min="12036" max="12036" width="13.125" style="2" customWidth="1"/>
    <col min="12037" max="12037" width="10.375" style="2" customWidth="1"/>
    <col min="12038" max="12038" width="9" style="2"/>
    <col min="12039" max="12039" width="12.875" style="2" customWidth="1"/>
    <col min="12040" max="12040" width="6.875" style="2" customWidth="1"/>
    <col min="12041" max="12042" width="2" style="2" customWidth="1"/>
    <col min="12043" max="12043" width="5.125" style="2" customWidth="1"/>
    <col min="12044" max="12045" width="2" style="2" customWidth="1"/>
    <col min="12046" max="12046" width="16.375" style="2" customWidth="1"/>
    <col min="12047" max="12288" width="9" style="2"/>
    <col min="12289" max="12289" width="10.5" style="2" customWidth="1"/>
    <col min="12290" max="12290" width="10.125" style="2" customWidth="1"/>
    <col min="12291" max="12291" width="4.125" style="2" customWidth="1"/>
    <col min="12292" max="12292" width="13.125" style="2" customWidth="1"/>
    <col min="12293" max="12293" width="10.375" style="2" customWidth="1"/>
    <col min="12294" max="12294" width="9" style="2"/>
    <col min="12295" max="12295" width="12.875" style="2" customWidth="1"/>
    <col min="12296" max="12296" width="6.875" style="2" customWidth="1"/>
    <col min="12297" max="12298" width="2" style="2" customWidth="1"/>
    <col min="12299" max="12299" width="5.125" style="2" customWidth="1"/>
    <col min="12300" max="12301" width="2" style="2" customWidth="1"/>
    <col min="12302" max="12302" width="16.375" style="2" customWidth="1"/>
    <col min="12303" max="12544" width="9" style="2"/>
    <col min="12545" max="12545" width="10.5" style="2" customWidth="1"/>
    <col min="12546" max="12546" width="10.125" style="2" customWidth="1"/>
    <col min="12547" max="12547" width="4.125" style="2" customWidth="1"/>
    <col min="12548" max="12548" width="13.125" style="2" customWidth="1"/>
    <col min="12549" max="12549" width="10.375" style="2" customWidth="1"/>
    <col min="12550" max="12550" width="9" style="2"/>
    <col min="12551" max="12551" width="12.875" style="2" customWidth="1"/>
    <col min="12552" max="12552" width="6.875" style="2" customWidth="1"/>
    <col min="12553" max="12554" width="2" style="2" customWidth="1"/>
    <col min="12555" max="12555" width="5.125" style="2" customWidth="1"/>
    <col min="12556" max="12557" width="2" style="2" customWidth="1"/>
    <col min="12558" max="12558" width="16.375" style="2" customWidth="1"/>
    <col min="12559" max="12800" width="9" style="2"/>
    <col min="12801" max="12801" width="10.5" style="2" customWidth="1"/>
    <col min="12802" max="12802" width="10.125" style="2" customWidth="1"/>
    <col min="12803" max="12803" width="4.125" style="2" customWidth="1"/>
    <col min="12804" max="12804" width="13.125" style="2" customWidth="1"/>
    <col min="12805" max="12805" width="10.375" style="2" customWidth="1"/>
    <col min="12806" max="12806" width="9" style="2"/>
    <col min="12807" max="12807" width="12.875" style="2" customWidth="1"/>
    <col min="12808" max="12808" width="6.875" style="2" customWidth="1"/>
    <col min="12809" max="12810" width="2" style="2" customWidth="1"/>
    <col min="12811" max="12811" width="5.125" style="2" customWidth="1"/>
    <col min="12812" max="12813" width="2" style="2" customWidth="1"/>
    <col min="12814" max="12814" width="16.375" style="2" customWidth="1"/>
    <col min="12815" max="13056" width="9" style="2"/>
    <col min="13057" max="13057" width="10.5" style="2" customWidth="1"/>
    <col min="13058" max="13058" width="10.125" style="2" customWidth="1"/>
    <col min="13059" max="13059" width="4.125" style="2" customWidth="1"/>
    <col min="13060" max="13060" width="13.125" style="2" customWidth="1"/>
    <col min="13061" max="13061" width="10.375" style="2" customWidth="1"/>
    <col min="13062" max="13062" width="9" style="2"/>
    <col min="13063" max="13063" width="12.875" style="2" customWidth="1"/>
    <col min="13064" max="13064" width="6.875" style="2" customWidth="1"/>
    <col min="13065" max="13066" width="2" style="2" customWidth="1"/>
    <col min="13067" max="13067" width="5.125" style="2" customWidth="1"/>
    <col min="13068" max="13069" width="2" style="2" customWidth="1"/>
    <col min="13070" max="13070" width="16.375" style="2" customWidth="1"/>
    <col min="13071" max="13312" width="9" style="2"/>
    <col min="13313" max="13313" width="10.5" style="2" customWidth="1"/>
    <col min="13314" max="13314" width="10.125" style="2" customWidth="1"/>
    <col min="13315" max="13315" width="4.125" style="2" customWidth="1"/>
    <col min="13316" max="13316" width="13.125" style="2" customWidth="1"/>
    <col min="13317" max="13317" width="10.375" style="2" customWidth="1"/>
    <col min="13318" max="13318" width="9" style="2"/>
    <col min="13319" max="13319" width="12.875" style="2" customWidth="1"/>
    <col min="13320" max="13320" width="6.875" style="2" customWidth="1"/>
    <col min="13321" max="13322" width="2" style="2" customWidth="1"/>
    <col min="13323" max="13323" width="5.125" style="2" customWidth="1"/>
    <col min="13324" max="13325" width="2" style="2" customWidth="1"/>
    <col min="13326" max="13326" width="16.375" style="2" customWidth="1"/>
    <col min="13327" max="13568" width="9" style="2"/>
    <col min="13569" max="13569" width="10.5" style="2" customWidth="1"/>
    <col min="13570" max="13570" width="10.125" style="2" customWidth="1"/>
    <col min="13571" max="13571" width="4.125" style="2" customWidth="1"/>
    <col min="13572" max="13572" width="13.125" style="2" customWidth="1"/>
    <col min="13573" max="13573" width="10.375" style="2" customWidth="1"/>
    <col min="13574" max="13574" width="9" style="2"/>
    <col min="13575" max="13575" width="12.875" style="2" customWidth="1"/>
    <col min="13576" max="13576" width="6.875" style="2" customWidth="1"/>
    <col min="13577" max="13578" width="2" style="2" customWidth="1"/>
    <col min="13579" max="13579" width="5.125" style="2" customWidth="1"/>
    <col min="13580" max="13581" width="2" style="2" customWidth="1"/>
    <col min="13582" max="13582" width="16.375" style="2" customWidth="1"/>
    <col min="13583" max="13824" width="9" style="2"/>
    <col min="13825" max="13825" width="10.5" style="2" customWidth="1"/>
    <col min="13826" max="13826" width="10.125" style="2" customWidth="1"/>
    <col min="13827" max="13827" width="4.125" style="2" customWidth="1"/>
    <col min="13828" max="13828" width="13.125" style="2" customWidth="1"/>
    <col min="13829" max="13829" width="10.375" style="2" customWidth="1"/>
    <col min="13830" max="13830" width="9" style="2"/>
    <col min="13831" max="13831" width="12.875" style="2" customWidth="1"/>
    <col min="13832" max="13832" width="6.875" style="2" customWidth="1"/>
    <col min="13833" max="13834" width="2" style="2" customWidth="1"/>
    <col min="13835" max="13835" width="5.125" style="2" customWidth="1"/>
    <col min="13836" max="13837" width="2" style="2" customWidth="1"/>
    <col min="13838" max="13838" width="16.375" style="2" customWidth="1"/>
    <col min="13839" max="14080" width="9" style="2"/>
    <col min="14081" max="14081" width="10.5" style="2" customWidth="1"/>
    <col min="14082" max="14082" width="10.125" style="2" customWidth="1"/>
    <col min="14083" max="14083" width="4.125" style="2" customWidth="1"/>
    <col min="14084" max="14084" width="13.125" style="2" customWidth="1"/>
    <col min="14085" max="14085" width="10.375" style="2" customWidth="1"/>
    <col min="14086" max="14086" width="9" style="2"/>
    <col min="14087" max="14087" width="12.875" style="2" customWidth="1"/>
    <col min="14088" max="14088" width="6.875" style="2" customWidth="1"/>
    <col min="14089" max="14090" width="2" style="2" customWidth="1"/>
    <col min="14091" max="14091" width="5.125" style="2" customWidth="1"/>
    <col min="14092" max="14093" width="2" style="2" customWidth="1"/>
    <col min="14094" max="14094" width="16.375" style="2" customWidth="1"/>
    <col min="14095" max="14336" width="9" style="2"/>
    <col min="14337" max="14337" width="10.5" style="2" customWidth="1"/>
    <col min="14338" max="14338" width="10.125" style="2" customWidth="1"/>
    <col min="14339" max="14339" width="4.125" style="2" customWidth="1"/>
    <col min="14340" max="14340" width="13.125" style="2" customWidth="1"/>
    <col min="14341" max="14341" width="10.375" style="2" customWidth="1"/>
    <col min="14342" max="14342" width="9" style="2"/>
    <col min="14343" max="14343" width="12.875" style="2" customWidth="1"/>
    <col min="14344" max="14344" width="6.875" style="2" customWidth="1"/>
    <col min="14345" max="14346" width="2" style="2" customWidth="1"/>
    <col min="14347" max="14347" width="5.125" style="2" customWidth="1"/>
    <col min="14348" max="14349" width="2" style="2" customWidth="1"/>
    <col min="14350" max="14350" width="16.375" style="2" customWidth="1"/>
    <col min="14351" max="14592" width="9" style="2"/>
    <col min="14593" max="14593" width="10.5" style="2" customWidth="1"/>
    <col min="14594" max="14594" width="10.125" style="2" customWidth="1"/>
    <col min="14595" max="14595" width="4.125" style="2" customWidth="1"/>
    <col min="14596" max="14596" width="13.125" style="2" customWidth="1"/>
    <col min="14597" max="14597" width="10.375" style="2" customWidth="1"/>
    <col min="14598" max="14598" width="9" style="2"/>
    <col min="14599" max="14599" width="12.875" style="2" customWidth="1"/>
    <col min="14600" max="14600" width="6.875" style="2" customWidth="1"/>
    <col min="14601" max="14602" width="2" style="2" customWidth="1"/>
    <col min="14603" max="14603" width="5.125" style="2" customWidth="1"/>
    <col min="14604" max="14605" width="2" style="2" customWidth="1"/>
    <col min="14606" max="14606" width="16.375" style="2" customWidth="1"/>
    <col min="14607" max="14848" width="9" style="2"/>
    <col min="14849" max="14849" width="10.5" style="2" customWidth="1"/>
    <col min="14850" max="14850" width="10.125" style="2" customWidth="1"/>
    <col min="14851" max="14851" width="4.125" style="2" customWidth="1"/>
    <col min="14852" max="14852" width="13.125" style="2" customWidth="1"/>
    <col min="14853" max="14853" width="10.375" style="2" customWidth="1"/>
    <col min="14854" max="14854" width="9" style="2"/>
    <col min="14855" max="14855" width="12.875" style="2" customWidth="1"/>
    <col min="14856" max="14856" width="6.875" style="2" customWidth="1"/>
    <col min="14857" max="14858" width="2" style="2" customWidth="1"/>
    <col min="14859" max="14859" width="5.125" style="2" customWidth="1"/>
    <col min="14860" max="14861" width="2" style="2" customWidth="1"/>
    <col min="14862" max="14862" width="16.375" style="2" customWidth="1"/>
    <col min="14863" max="15104" width="9" style="2"/>
    <col min="15105" max="15105" width="10.5" style="2" customWidth="1"/>
    <col min="15106" max="15106" width="10.125" style="2" customWidth="1"/>
    <col min="15107" max="15107" width="4.125" style="2" customWidth="1"/>
    <col min="15108" max="15108" width="13.125" style="2" customWidth="1"/>
    <col min="15109" max="15109" width="10.375" style="2" customWidth="1"/>
    <col min="15110" max="15110" width="9" style="2"/>
    <col min="15111" max="15111" width="12.875" style="2" customWidth="1"/>
    <col min="15112" max="15112" width="6.875" style="2" customWidth="1"/>
    <col min="15113" max="15114" width="2" style="2" customWidth="1"/>
    <col min="15115" max="15115" width="5.125" style="2" customWidth="1"/>
    <col min="15116" max="15117" width="2" style="2" customWidth="1"/>
    <col min="15118" max="15118" width="16.375" style="2" customWidth="1"/>
    <col min="15119" max="15360" width="9" style="2"/>
    <col min="15361" max="15361" width="10.5" style="2" customWidth="1"/>
    <col min="15362" max="15362" width="10.125" style="2" customWidth="1"/>
    <col min="15363" max="15363" width="4.125" style="2" customWidth="1"/>
    <col min="15364" max="15364" width="13.125" style="2" customWidth="1"/>
    <col min="15365" max="15365" width="10.375" style="2" customWidth="1"/>
    <col min="15366" max="15366" width="9" style="2"/>
    <col min="15367" max="15367" width="12.875" style="2" customWidth="1"/>
    <col min="15368" max="15368" width="6.875" style="2" customWidth="1"/>
    <col min="15369" max="15370" width="2" style="2" customWidth="1"/>
    <col min="15371" max="15371" width="5.125" style="2" customWidth="1"/>
    <col min="15372" max="15373" width="2" style="2" customWidth="1"/>
    <col min="15374" max="15374" width="16.375" style="2" customWidth="1"/>
    <col min="15375" max="15616" width="9" style="2"/>
    <col min="15617" max="15617" width="10.5" style="2" customWidth="1"/>
    <col min="15618" max="15618" width="10.125" style="2" customWidth="1"/>
    <col min="15619" max="15619" width="4.125" style="2" customWidth="1"/>
    <col min="15620" max="15620" width="13.125" style="2" customWidth="1"/>
    <col min="15621" max="15621" width="10.375" style="2" customWidth="1"/>
    <col min="15622" max="15622" width="9" style="2"/>
    <col min="15623" max="15623" width="12.875" style="2" customWidth="1"/>
    <col min="15624" max="15624" width="6.875" style="2" customWidth="1"/>
    <col min="15625" max="15626" width="2" style="2" customWidth="1"/>
    <col min="15627" max="15627" width="5.125" style="2" customWidth="1"/>
    <col min="15628" max="15629" width="2" style="2" customWidth="1"/>
    <col min="15630" max="15630" width="16.375" style="2" customWidth="1"/>
    <col min="15631" max="15872" width="9" style="2"/>
    <col min="15873" max="15873" width="10.5" style="2" customWidth="1"/>
    <col min="15874" max="15874" width="10.125" style="2" customWidth="1"/>
    <col min="15875" max="15875" width="4.125" style="2" customWidth="1"/>
    <col min="15876" max="15876" width="13.125" style="2" customWidth="1"/>
    <col min="15877" max="15877" width="10.375" style="2" customWidth="1"/>
    <col min="15878" max="15878" width="9" style="2"/>
    <col min="15879" max="15879" width="12.875" style="2" customWidth="1"/>
    <col min="15880" max="15880" width="6.875" style="2" customWidth="1"/>
    <col min="15881" max="15882" width="2" style="2" customWidth="1"/>
    <col min="15883" max="15883" width="5.125" style="2" customWidth="1"/>
    <col min="15884" max="15885" width="2" style="2" customWidth="1"/>
    <col min="15886" max="15886" width="16.375" style="2" customWidth="1"/>
    <col min="15887" max="16128" width="9" style="2"/>
    <col min="16129" max="16129" width="10.5" style="2" customWidth="1"/>
    <col min="16130" max="16130" width="10.125" style="2" customWidth="1"/>
    <col min="16131" max="16131" width="4.125" style="2" customWidth="1"/>
    <col min="16132" max="16132" width="13.125" style="2" customWidth="1"/>
    <col min="16133" max="16133" width="10.375" style="2" customWidth="1"/>
    <col min="16134" max="16134" width="9" style="2"/>
    <col min="16135" max="16135" width="12.875" style="2" customWidth="1"/>
    <col min="16136" max="16136" width="6.875" style="2" customWidth="1"/>
    <col min="16137" max="16138" width="2" style="2" customWidth="1"/>
    <col min="16139" max="16139" width="5.125" style="2" customWidth="1"/>
    <col min="16140" max="16141" width="2" style="2" customWidth="1"/>
    <col min="16142" max="16142" width="16.375" style="2" customWidth="1"/>
    <col min="16143" max="16384" width="9" style="2"/>
  </cols>
  <sheetData>
    <row r="1" spans="1:14" ht="22.5" customHeight="1" x14ac:dyDescent="0.15">
      <c r="A1" s="72" t="s">
        <v>220</v>
      </c>
      <c r="B1" s="73"/>
      <c r="C1" s="74"/>
      <c r="D1" s="75"/>
      <c r="E1" s="75"/>
      <c r="F1" s="75"/>
      <c r="G1" s="75"/>
      <c r="H1" s="75"/>
      <c r="I1" s="75"/>
      <c r="J1" s="75"/>
      <c r="K1" s="75"/>
      <c r="L1" s="75"/>
      <c r="M1" s="75"/>
      <c r="N1" s="75"/>
    </row>
    <row r="2" spans="1:14" ht="27" customHeight="1" x14ac:dyDescent="0.15">
      <c r="A2" s="652" t="s">
        <v>244</v>
      </c>
      <c r="B2" s="653"/>
      <c r="C2" s="653"/>
      <c r="D2" s="653"/>
      <c r="E2" s="653"/>
      <c r="F2" s="653"/>
      <c r="G2" s="653"/>
      <c r="H2" s="653"/>
      <c r="I2" s="653"/>
      <c r="J2" s="653"/>
      <c r="K2" s="653"/>
      <c r="L2" s="653"/>
      <c r="M2" s="653"/>
      <c r="N2" s="654"/>
    </row>
    <row r="3" spans="1:14" ht="27" customHeight="1" x14ac:dyDescent="0.15">
      <c r="A3" s="655" t="s">
        <v>278</v>
      </c>
      <c r="B3" s="656"/>
      <c r="C3" s="656"/>
      <c r="D3" s="656"/>
      <c r="E3" s="656"/>
      <c r="F3" s="656"/>
      <c r="G3" s="656"/>
      <c r="H3" s="656"/>
      <c r="I3" s="656"/>
      <c r="J3" s="656"/>
      <c r="K3" s="656"/>
      <c r="L3" s="656"/>
      <c r="M3" s="656"/>
      <c r="N3" s="657"/>
    </row>
    <row r="4" spans="1:14" ht="13.5" customHeight="1" x14ac:dyDescent="0.15">
      <c r="A4" s="658" t="s">
        <v>279</v>
      </c>
      <c r="B4" s="659"/>
      <c r="C4" s="660"/>
      <c r="D4" s="628" t="s">
        <v>280</v>
      </c>
      <c r="E4" s="630" t="s">
        <v>281</v>
      </c>
      <c r="F4" s="631"/>
      <c r="G4" s="631"/>
      <c r="H4" s="631"/>
      <c r="I4" s="631"/>
      <c r="J4" s="631"/>
      <c r="K4" s="631"/>
      <c r="L4" s="631"/>
      <c r="M4" s="631"/>
      <c r="N4" s="632"/>
    </row>
    <row r="5" spans="1:14" ht="13.5" customHeight="1" x14ac:dyDescent="0.15">
      <c r="A5" s="633" t="s">
        <v>222</v>
      </c>
      <c r="B5" s="634"/>
      <c r="C5" s="635"/>
      <c r="D5" s="629"/>
      <c r="E5" s="636" t="s">
        <v>223</v>
      </c>
      <c r="F5" s="637"/>
      <c r="G5" s="637"/>
      <c r="H5" s="637"/>
      <c r="I5" s="637"/>
      <c r="J5" s="661"/>
      <c r="K5" s="661"/>
      <c r="L5" s="661"/>
      <c r="M5" s="661"/>
      <c r="N5" s="662"/>
    </row>
    <row r="6" spans="1:14" ht="13.5" customHeight="1" x14ac:dyDescent="0.15">
      <c r="A6" s="636"/>
      <c r="B6" s="637"/>
      <c r="C6" s="638"/>
      <c r="D6" s="646" t="s">
        <v>282</v>
      </c>
      <c r="E6" s="663"/>
      <c r="F6" s="664"/>
      <c r="G6" s="664"/>
      <c r="H6" s="664"/>
      <c r="I6" s="664"/>
      <c r="J6" s="665"/>
      <c r="K6" s="665"/>
      <c r="L6" s="665"/>
      <c r="M6" s="665"/>
      <c r="N6" s="666"/>
    </row>
    <row r="7" spans="1:14" ht="13.5" customHeight="1" x14ac:dyDescent="0.15">
      <c r="A7" s="639"/>
      <c r="B7" s="640"/>
      <c r="C7" s="641"/>
      <c r="D7" s="647"/>
      <c r="E7" s="667" t="s">
        <v>224</v>
      </c>
      <c r="F7" s="668"/>
      <c r="G7" s="669"/>
      <c r="H7" s="670" t="s">
        <v>225</v>
      </c>
      <c r="I7" s="668"/>
      <c r="J7" s="668"/>
      <c r="K7" s="668"/>
      <c r="L7" s="668"/>
      <c r="M7" s="668"/>
      <c r="N7" s="671"/>
    </row>
    <row r="8" spans="1:14" ht="13.5" customHeight="1" x14ac:dyDescent="0.15">
      <c r="A8" s="625" t="s">
        <v>283</v>
      </c>
      <c r="B8" s="626"/>
      <c r="C8" s="627"/>
      <c r="D8" s="628" t="s">
        <v>277</v>
      </c>
      <c r="E8" s="630" t="s">
        <v>284</v>
      </c>
      <c r="F8" s="631"/>
      <c r="G8" s="631"/>
      <c r="H8" s="631"/>
      <c r="I8" s="631"/>
      <c r="J8" s="631"/>
      <c r="K8" s="631"/>
      <c r="L8" s="631"/>
      <c r="M8" s="631"/>
      <c r="N8" s="632"/>
    </row>
    <row r="9" spans="1:14" ht="13.5" customHeight="1" x14ac:dyDescent="0.15">
      <c r="A9" s="633" t="s">
        <v>228</v>
      </c>
      <c r="B9" s="634"/>
      <c r="C9" s="635"/>
      <c r="D9" s="629"/>
      <c r="E9" s="642" t="s">
        <v>229</v>
      </c>
      <c r="F9" s="643"/>
      <c r="G9" s="643"/>
      <c r="H9" s="643"/>
      <c r="I9" s="643"/>
      <c r="J9" s="644"/>
      <c r="K9" s="644"/>
      <c r="L9" s="644"/>
      <c r="M9" s="644"/>
      <c r="N9" s="645"/>
    </row>
    <row r="10" spans="1:14" ht="13.5" customHeight="1" x14ac:dyDescent="0.15">
      <c r="A10" s="636"/>
      <c r="B10" s="637"/>
      <c r="C10" s="638"/>
      <c r="D10" s="646" t="s">
        <v>245</v>
      </c>
      <c r="E10" s="642"/>
      <c r="F10" s="643"/>
      <c r="G10" s="643"/>
      <c r="H10" s="643"/>
      <c r="I10" s="643"/>
      <c r="J10" s="644"/>
      <c r="K10" s="644"/>
      <c r="L10" s="644"/>
      <c r="M10" s="644"/>
      <c r="N10" s="645"/>
    </row>
    <row r="11" spans="1:14" ht="13.5" customHeight="1" x14ac:dyDescent="0.15">
      <c r="A11" s="639"/>
      <c r="B11" s="640"/>
      <c r="C11" s="641"/>
      <c r="D11" s="647"/>
      <c r="E11" s="648"/>
      <c r="F11" s="649"/>
      <c r="G11" s="649"/>
      <c r="H11" s="650"/>
      <c r="I11" s="649"/>
      <c r="J11" s="649"/>
      <c r="K11" s="649"/>
      <c r="L11" s="649"/>
      <c r="M11" s="649"/>
      <c r="N11" s="651"/>
    </row>
    <row r="12" spans="1:14" ht="13.5" customHeight="1" x14ac:dyDescent="0.15">
      <c r="A12" s="625"/>
      <c r="B12" s="626"/>
      <c r="C12" s="627"/>
      <c r="D12" s="628" t="s">
        <v>226</v>
      </c>
      <c r="E12" s="630" t="s">
        <v>281</v>
      </c>
      <c r="F12" s="631"/>
      <c r="G12" s="631"/>
      <c r="H12" s="631"/>
      <c r="I12" s="631"/>
      <c r="J12" s="631"/>
      <c r="K12" s="631"/>
      <c r="L12" s="631"/>
      <c r="M12" s="631"/>
      <c r="N12" s="632"/>
    </row>
    <row r="13" spans="1:14" ht="13.5" customHeight="1" x14ac:dyDescent="0.15">
      <c r="A13" s="633"/>
      <c r="B13" s="634"/>
      <c r="C13" s="635"/>
      <c r="D13" s="629"/>
      <c r="E13" s="642"/>
      <c r="F13" s="643"/>
      <c r="G13" s="643"/>
      <c r="H13" s="643"/>
      <c r="I13" s="643"/>
      <c r="J13" s="644"/>
      <c r="K13" s="644"/>
      <c r="L13" s="644"/>
      <c r="M13" s="644"/>
      <c r="N13" s="645"/>
    </row>
    <row r="14" spans="1:14" ht="13.5" customHeight="1" x14ac:dyDescent="0.15">
      <c r="A14" s="636"/>
      <c r="B14" s="637"/>
      <c r="C14" s="638"/>
      <c r="D14" s="646"/>
      <c r="E14" s="642"/>
      <c r="F14" s="643"/>
      <c r="G14" s="643"/>
      <c r="H14" s="643"/>
      <c r="I14" s="643"/>
      <c r="J14" s="644"/>
      <c r="K14" s="644"/>
      <c r="L14" s="644"/>
      <c r="M14" s="644"/>
      <c r="N14" s="645"/>
    </row>
    <row r="15" spans="1:14" ht="13.5" customHeight="1" x14ac:dyDescent="0.15">
      <c r="A15" s="639"/>
      <c r="B15" s="640"/>
      <c r="C15" s="641"/>
      <c r="D15" s="647"/>
      <c r="E15" s="648"/>
      <c r="F15" s="649"/>
      <c r="G15" s="649"/>
      <c r="H15" s="650"/>
      <c r="I15" s="649"/>
      <c r="J15" s="649"/>
      <c r="K15" s="649"/>
      <c r="L15" s="649"/>
      <c r="M15" s="649"/>
      <c r="N15" s="651"/>
    </row>
    <row r="16" spans="1:14" x14ac:dyDescent="0.15">
      <c r="A16" s="625"/>
      <c r="B16" s="626"/>
      <c r="C16" s="627"/>
      <c r="D16" s="628" t="s">
        <v>226</v>
      </c>
      <c r="E16" s="630" t="s">
        <v>281</v>
      </c>
      <c r="F16" s="631"/>
      <c r="G16" s="631"/>
      <c r="H16" s="631"/>
      <c r="I16" s="631"/>
      <c r="J16" s="631"/>
      <c r="K16" s="631"/>
      <c r="L16" s="631"/>
      <c r="M16" s="631"/>
      <c r="N16" s="632"/>
    </row>
    <row r="17" spans="1:14" x14ac:dyDescent="0.15">
      <c r="A17" s="633"/>
      <c r="B17" s="634"/>
      <c r="C17" s="635"/>
      <c r="D17" s="629"/>
      <c r="E17" s="642"/>
      <c r="F17" s="643"/>
      <c r="G17" s="643"/>
      <c r="H17" s="643"/>
      <c r="I17" s="643"/>
      <c r="J17" s="644"/>
      <c r="K17" s="644"/>
      <c r="L17" s="644"/>
      <c r="M17" s="644"/>
      <c r="N17" s="645"/>
    </row>
    <row r="18" spans="1:14" x14ac:dyDescent="0.15">
      <c r="A18" s="636"/>
      <c r="B18" s="637"/>
      <c r="C18" s="638"/>
      <c r="D18" s="646"/>
      <c r="E18" s="642"/>
      <c r="F18" s="643"/>
      <c r="G18" s="643"/>
      <c r="H18" s="643"/>
      <c r="I18" s="643"/>
      <c r="J18" s="644"/>
      <c r="K18" s="644"/>
      <c r="L18" s="644"/>
      <c r="M18" s="644"/>
      <c r="N18" s="645"/>
    </row>
    <row r="19" spans="1:14" x14ac:dyDescent="0.15">
      <c r="A19" s="639"/>
      <c r="B19" s="640"/>
      <c r="C19" s="641"/>
      <c r="D19" s="647"/>
      <c r="E19" s="648"/>
      <c r="F19" s="649"/>
      <c r="G19" s="649"/>
      <c r="H19" s="650"/>
      <c r="I19" s="649"/>
      <c r="J19" s="649"/>
      <c r="K19" s="649"/>
      <c r="L19" s="649"/>
      <c r="M19" s="649"/>
      <c r="N19" s="651"/>
    </row>
    <row r="20" spans="1:14" x14ac:dyDescent="0.15">
      <c r="A20" s="625"/>
      <c r="B20" s="626"/>
      <c r="C20" s="627"/>
      <c r="D20" s="628" t="s">
        <v>226</v>
      </c>
      <c r="E20" s="630" t="s">
        <v>281</v>
      </c>
      <c r="F20" s="631"/>
      <c r="G20" s="631"/>
      <c r="H20" s="631"/>
      <c r="I20" s="631"/>
      <c r="J20" s="631"/>
      <c r="K20" s="631"/>
      <c r="L20" s="631"/>
      <c r="M20" s="631"/>
      <c r="N20" s="632"/>
    </row>
    <row r="21" spans="1:14" x14ac:dyDescent="0.15">
      <c r="A21" s="633"/>
      <c r="B21" s="634"/>
      <c r="C21" s="635"/>
      <c r="D21" s="629"/>
      <c r="E21" s="642"/>
      <c r="F21" s="643"/>
      <c r="G21" s="643"/>
      <c r="H21" s="643"/>
      <c r="I21" s="643"/>
      <c r="J21" s="644"/>
      <c r="K21" s="644"/>
      <c r="L21" s="644"/>
      <c r="M21" s="644"/>
      <c r="N21" s="645"/>
    </row>
    <row r="22" spans="1:14" x14ac:dyDescent="0.15">
      <c r="A22" s="636"/>
      <c r="B22" s="637"/>
      <c r="C22" s="638"/>
      <c r="D22" s="646"/>
      <c r="E22" s="642"/>
      <c r="F22" s="643"/>
      <c r="G22" s="643"/>
      <c r="H22" s="643"/>
      <c r="I22" s="643"/>
      <c r="J22" s="644"/>
      <c r="K22" s="644"/>
      <c r="L22" s="644"/>
      <c r="M22" s="644"/>
      <c r="N22" s="645"/>
    </row>
    <row r="23" spans="1:14" x14ac:dyDescent="0.15">
      <c r="A23" s="639"/>
      <c r="B23" s="640"/>
      <c r="C23" s="641"/>
      <c r="D23" s="647"/>
      <c r="E23" s="648"/>
      <c r="F23" s="649"/>
      <c r="G23" s="649"/>
      <c r="H23" s="650"/>
      <c r="I23" s="649"/>
      <c r="J23" s="649"/>
      <c r="K23" s="649"/>
      <c r="L23" s="649"/>
      <c r="M23" s="649"/>
      <c r="N23" s="651"/>
    </row>
    <row r="24" spans="1:14" x14ac:dyDescent="0.15">
      <c r="A24" s="625"/>
      <c r="B24" s="626"/>
      <c r="C24" s="627"/>
      <c r="D24" s="628" t="s">
        <v>226</v>
      </c>
      <c r="E24" s="630" t="s">
        <v>281</v>
      </c>
      <c r="F24" s="631"/>
      <c r="G24" s="631"/>
      <c r="H24" s="631"/>
      <c r="I24" s="631"/>
      <c r="J24" s="631"/>
      <c r="K24" s="631"/>
      <c r="L24" s="631"/>
      <c r="M24" s="631"/>
      <c r="N24" s="632"/>
    </row>
    <row r="25" spans="1:14" x14ac:dyDescent="0.15">
      <c r="A25" s="633"/>
      <c r="B25" s="634"/>
      <c r="C25" s="635"/>
      <c r="D25" s="629"/>
      <c r="E25" s="642"/>
      <c r="F25" s="643"/>
      <c r="G25" s="643"/>
      <c r="H25" s="643"/>
      <c r="I25" s="643"/>
      <c r="J25" s="644"/>
      <c r="K25" s="644"/>
      <c r="L25" s="644"/>
      <c r="M25" s="644"/>
      <c r="N25" s="645"/>
    </row>
    <row r="26" spans="1:14" x14ac:dyDescent="0.15">
      <c r="A26" s="636"/>
      <c r="B26" s="637"/>
      <c r="C26" s="638"/>
      <c r="D26" s="646"/>
      <c r="E26" s="642"/>
      <c r="F26" s="643"/>
      <c r="G26" s="643"/>
      <c r="H26" s="643"/>
      <c r="I26" s="643"/>
      <c r="J26" s="644"/>
      <c r="K26" s="644"/>
      <c r="L26" s="644"/>
      <c r="M26" s="644"/>
      <c r="N26" s="645"/>
    </row>
    <row r="27" spans="1:14" x14ac:dyDescent="0.15">
      <c r="A27" s="639"/>
      <c r="B27" s="640"/>
      <c r="C27" s="641"/>
      <c r="D27" s="647"/>
      <c r="E27" s="648"/>
      <c r="F27" s="649"/>
      <c r="G27" s="649"/>
      <c r="H27" s="650"/>
      <c r="I27" s="649"/>
      <c r="J27" s="649"/>
      <c r="K27" s="649"/>
      <c r="L27" s="649"/>
      <c r="M27" s="649"/>
      <c r="N27" s="651"/>
    </row>
    <row r="28" spans="1:14" x14ac:dyDescent="0.15">
      <c r="A28" s="625"/>
      <c r="B28" s="626"/>
      <c r="C28" s="627"/>
      <c r="D28" s="628" t="s">
        <v>226</v>
      </c>
      <c r="E28" s="630" t="s">
        <v>281</v>
      </c>
      <c r="F28" s="631"/>
      <c r="G28" s="631"/>
      <c r="H28" s="631"/>
      <c r="I28" s="631"/>
      <c r="J28" s="631"/>
      <c r="K28" s="631"/>
      <c r="L28" s="631"/>
      <c r="M28" s="631"/>
      <c r="N28" s="632"/>
    </row>
    <row r="29" spans="1:14" x14ac:dyDescent="0.15">
      <c r="A29" s="633"/>
      <c r="B29" s="634"/>
      <c r="C29" s="635"/>
      <c r="D29" s="629"/>
      <c r="E29" s="642"/>
      <c r="F29" s="643"/>
      <c r="G29" s="643"/>
      <c r="H29" s="643"/>
      <c r="I29" s="643"/>
      <c r="J29" s="644"/>
      <c r="K29" s="644"/>
      <c r="L29" s="644"/>
      <c r="M29" s="644"/>
      <c r="N29" s="645"/>
    </row>
    <row r="30" spans="1:14" x14ac:dyDescent="0.15">
      <c r="A30" s="636"/>
      <c r="B30" s="637"/>
      <c r="C30" s="638"/>
      <c r="D30" s="646"/>
      <c r="E30" s="642"/>
      <c r="F30" s="643"/>
      <c r="G30" s="643"/>
      <c r="H30" s="643"/>
      <c r="I30" s="643"/>
      <c r="J30" s="644"/>
      <c r="K30" s="644"/>
      <c r="L30" s="644"/>
      <c r="M30" s="644"/>
      <c r="N30" s="645"/>
    </row>
    <row r="31" spans="1:14" x14ac:dyDescent="0.15">
      <c r="A31" s="639"/>
      <c r="B31" s="640"/>
      <c r="C31" s="641"/>
      <c r="D31" s="647"/>
      <c r="E31" s="648"/>
      <c r="F31" s="649"/>
      <c r="G31" s="649"/>
      <c r="H31" s="650"/>
      <c r="I31" s="649"/>
      <c r="J31" s="649"/>
      <c r="K31" s="649"/>
      <c r="L31" s="649"/>
      <c r="M31" s="649"/>
      <c r="N31" s="651"/>
    </row>
    <row r="32" spans="1:14" x14ac:dyDescent="0.15">
      <c r="A32" s="625"/>
      <c r="B32" s="626"/>
      <c r="C32" s="627"/>
      <c r="D32" s="628" t="s">
        <v>226</v>
      </c>
      <c r="E32" s="630" t="s">
        <v>281</v>
      </c>
      <c r="F32" s="631"/>
      <c r="G32" s="631"/>
      <c r="H32" s="631"/>
      <c r="I32" s="631"/>
      <c r="J32" s="631"/>
      <c r="K32" s="631"/>
      <c r="L32" s="631"/>
      <c r="M32" s="631"/>
      <c r="N32" s="632"/>
    </row>
    <row r="33" spans="1:14" x14ac:dyDescent="0.15">
      <c r="A33" s="633"/>
      <c r="B33" s="634"/>
      <c r="C33" s="635"/>
      <c r="D33" s="629"/>
      <c r="E33" s="642"/>
      <c r="F33" s="643"/>
      <c r="G33" s="643"/>
      <c r="H33" s="643"/>
      <c r="I33" s="643"/>
      <c r="J33" s="644"/>
      <c r="K33" s="644"/>
      <c r="L33" s="644"/>
      <c r="M33" s="644"/>
      <c r="N33" s="645"/>
    </row>
    <row r="34" spans="1:14" x14ac:dyDescent="0.15">
      <c r="A34" s="636"/>
      <c r="B34" s="637"/>
      <c r="C34" s="638"/>
      <c r="D34" s="646"/>
      <c r="E34" s="642"/>
      <c r="F34" s="643"/>
      <c r="G34" s="643"/>
      <c r="H34" s="643"/>
      <c r="I34" s="643"/>
      <c r="J34" s="644"/>
      <c r="K34" s="644"/>
      <c r="L34" s="644"/>
      <c r="M34" s="644"/>
      <c r="N34" s="645"/>
    </row>
    <row r="35" spans="1:14" x14ac:dyDescent="0.15">
      <c r="A35" s="639"/>
      <c r="B35" s="640"/>
      <c r="C35" s="641"/>
      <c r="D35" s="647"/>
      <c r="E35" s="648"/>
      <c r="F35" s="649"/>
      <c r="G35" s="649"/>
      <c r="H35" s="650"/>
      <c r="I35" s="649"/>
      <c r="J35" s="649"/>
      <c r="K35" s="649"/>
      <c r="L35" s="649"/>
      <c r="M35" s="649"/>
      <c r="N35" s="651"/>
    </row>
    <row r="36" spans="1:14" x14ac:dyDescent="0.15">
      <c r="A36" s="625"/>
      <c r="B36" s="626"/>
      <c r="C36" s="627"/>
      <c r="D36" s="628" t="s">
        <v>226</v>
      </c>
      <c r="E36" s="630" t="s">
        <v>281</v>
      </c>
      <c r="F36" s="631"/>
      <c r="G36" s="631"/>
      <c r="H36" s="631"/>
      <c r="I36" s="631"/>
      <c r="J36" s="631"/>
      <c r="K36" s="631"/>
      <c r="L36" s="631"/>
      <c r="M36" s="631"/>
      <c r="N36" s="632"/>
    </row>
    <row r="37" spans="1:14" x14ac:dyDescent="0.15">
      <c r="A37" s="633"/>
      <c r="B37" s="634"/>
      <c r="C37" s="635"/>
      <c r="D37" s="629"/>
      <c r="E37" s="642"/>
      <c r="F37" s="643"/>
      <c r="G37" s="643"/>
      <c r="H37" s="643"/>
      <c r="I37" s="643"/>
      <c r="J37" s="644"/>
      <c r="K37" s="644"/>
      <c r="L37" s="644"/>
      <c r="M37" s="644"/>
      <c r="N37" s="645"/>
    </row>
    <row r="38" spans="1:14" x14ac:dyDescent="0.15">
      <c r="A38" s="636"/>
      <c r="B38" s="637"/>
      <c r="C38" s="638"/>
      <c r="D38" s="646"/>
      <c r="E38" s="642"/>
      <c r="F38" s="643"/>
      <c r="G38" s="643"/>
      <c r="H38" s="643"/>
      <c r="I38" s="643"/>
      <c r="J38" s="644"/>
      <c r="K38" s="644"/>
      <c r="L38" s="644"/>
      <c r="M38" s="644"/>
      <c r="N38" s="645"/>
    </row>
    <row r="39" spans="1:14" x14ac:dyDescent="0.15">
      <c r="A39" s="639"/>
      <c r="B39" s="640"/>
      <c r="C39" s="641"/>
      <c r="D39" s="647"/>
      <c r="E39" s="648"/>
      <c r="F39" s="649"/>
      <c r="G39" s="649"/>
      <c r="H39" s="650"/>
      <c r="I39" s="649"/>
      <c r="J39" s="649"/>
      <c r="K39" s="649"/>
      <c r="L39" s="649"/>
      <c r="M39" s="649"/>
      <c r="N39" s="651"/>
    </row>
    <row r="40" spans="1:14" x14ac:dyDescent="0.15">
      <c r="A40" s="625"/>
      <c r="B40" s="626"/>
      <c r="C40" s="627"/>
      <c r="D40" s="628" t="s">
        <v>226</v>
      </c>
      <c r="E40" s="630" t="s">
        <v>281</v>
      </c>
      <c r="F40" s="631"/>
      <c r="G40" s="631"/>
      <c r="H40" s="631"/>
      <c r="I40" s="631"/>
      <c r="J40" s="631"/>
      <c r="K40" s="631"/>
      <c r="L40" s="631"/>
      <c r="M40" s="631"/>
      <c r="N40" s="632"/>
    </row>
    <row r="41" spans="1:14" x14ac:dyDescent="0.15">
      <c r="A41" s="633"/>
      <c r="B41" s="634"/>
      <c r="C41" s="635"/>
      <c r="D41" s="629"/>
      <c r="E41" s="642"/>
      <c r="F41" s="643"/>
      <c r="G41" s="643"/>
      <c r="H41" s="643"/>
      <c r="I41" s="643"/>
      <c r="J41" s="644"/>
      <c r="K41" s="644"/>
      <c r="L41" s="644"/>
      <c r="M41" s="644"/>
      <c r="N41" s="645"/>
    </row>
    <row r="42" spans="1:14" x14ac:dyDescent="0.15">
      <c r="A42" s="636"/>
      <c r="B42" s="637"/>
      <c r="C42" s="638"/>
      <c r="D42" s="646"/>
      <c r="E42" s="642"/>
      <c r="F42" s="643"/>
      <c r="G42" s="643"/>
      <c r="H42" s="643"/>
      <c r="I42" s="643"/>
      <c r="J42" s="644"/>
      <c r="K42" s="644"/>
      <c r="L42" s="644"/>
      <c r="M42" s="644"/>
      <c r="N42" s="645"/>
    </row>
    <row r="43" spans="1:14" x14ac:dyDescent="0.15">
      <c r="A43" s="639"/>
      <c r="B43" s="640"/>
      <c r="C43" s="641"/>
      <c r="D43" s="647"/>
      <c r="E43" s="648"/>
      <c r="F43" s="649"/>
      <c r="G43" s="649"/>
      <c r="H43" s="650"/>
      <c r="I43" s="649"/>
      <c r="J43" s="649"/>
      <c r="K43" s="649"/>
      <c r="L43" s="649"/>
      <c r="M43" s="649"/>
      <c r="N43" s="651"/>
    </row>
    <row r="44" spans="1:14" x14ac:dyDescent="0.15">
      <c r="A44" s="625"/>
      <c r="B44" s="626"/>
      <c r="C44" s="627"/>
      <c r="D44" s="628" t="s">
        <v>226</v>
      </c>
      <c r="E44" s="630" t="s">
        <v>221</v>
      </c>
      <c r="F44" s="631"/>
      <c r="G44" s="631"/>
      <c r="H44" s="631"/>
      <c r="I44" s="631"/>
      <c r="J44" s="631"/>
      <c r="K44" s="631"/>
      <c r="L44" s="631"/>
      <c r="M44" s="631"/>
      <c r="N44" s="632"/>
    </row>
    <row r="45" spans="1:14" x14ac:dyDescent="0.15">
      <c r="A45" s="633"/>
      <c r="B45" s="634"/>
      <c r="C45" s="635"/>
      <c r="D45" s="629"/>
      <c r="E45" s="642"/>
      <c r="F45" s="643"/>
      <c r="G45" s="643"/>
      <c r="H45" s="643"/>
      <c r="I45" s="643"/>
      <c r="J45" s="644"/>
      <c r="K45" s="644"/>
      <c r="L45" s="644"/>
      <c r="M45" s="644"/>
      <c r="N45" s="645"/>
    </row>
    <row r="46" spans="1:14" x14ac:dyDescent="0.15">
      <c r="A46" s="636"/>
      <c r="B46" s="637"/>
      <c r="C46" s="638"/>
      <c r="D46" s="646"/>
      <c r="E46" s="642"/>
      <c r="F46" s="643"/>
      <c r="G46" s="643"/>
      <c r="H46" s="643"/>
      <c r="I46" s="643"/>
      <c r="J46" s="644"/>
      <c r="K46" s="644"/>
      <c r="L46" s="644"/>
      <c r="M46" s="644"/>
      <c r="N46" s="645"/>
    </row>
    <row r="47" spans="1:14" x14ac:dyDescent="0.15">
      <c r="A47" s="639"/>
      <c r="B47" s="640"/>
      <c r="C47" s="641"/>
      <c r="D47" s="647"/>
      <c r="E47" s="648"/>
      <c r="F47" s="649"/>
      <c r="G47" s="649"/>
      <c r="H47" s="650"/>
      <c r="I47" s="649"/>
      <c r="J47" s="649"/>
      <c r="K47" s="649"/>
      <c r="L47" s="649"/>
      <c r="M47" s="649"/>
      <c r="N47" s="651"/>
    </row>
    <row r="48" spans="1:14" x14ac:dyDescent="0.15">
      <c r="A48" s="625"/>
      <c r="B48" s="626"/>
      <c r="C48" s="627"/>
      <c r="D48" s="628" t="s">
        <v>226</v>
      </c>
      <c r="E48" s="630" t="s">
        <v>221</v>
      </c>
      <c r="F48" s="631"/>
      <c r="G48" s="631"/>
      <c r="H48" s="631"/>
      <c r="I48" s="631"/>
      <c r="J48" s="631"/>
      <c r="K48" s="631"/>
      <c r="L48" s="631"/>
      <c r="M48" s="631"/>
      <c r="N48" s="632"/>
    </row>
    <row r="49" spans="1:14" x14ac:dyDescent="0.15">
      <c r="A49" s="633"/>
      <c r="B49" s="634"/>
      <c r="C49" s="635"/>
      <c r="D49" s="629"/>
      <c r="E49" s="642"/>
      <c r="F49" s="643"/>
      <c r="G49" s="643"/>
      <c r="H49" s="643"/>
      <c r="I49" s="643"/>
      <c r="J49" s="644"/>
      <c r="K49" s="644"/>
      <c r="L49" s="644"/>
      <c r="M49" s="644"/>
      <c r="N49" s="645"/>
    </row>
    <row r="50" spans="1:14" x14ac:dyDescent="0.15">
      <c r="A50" s="636"/>
      <c r="B50" s="637"/>
      <c r="C50" s="638"/>
      <c r="D50" s="646"/>
      <c r="E50" s="642"/>
      <c r="F50" s="643"/>
      <c r="G50" s="643"/>
      <c r="H50" s="643"/>
      <c r="I50" s="643"/>
      <c r="J50" s="644"/>
      <c r="K50" s="644"/>
      <c r="L50" s="644"/>
      <c r="M50" s="644"/>
      <c r="N50" s="645"/>
    </row>
    <row r="51" spans="1:14" x14ac:dyDescent="0.15">
      <c r="A51" s="639"/>
      <c r="B51" s="640"/>
      <c r="C51" s="641"/>
      <c r="D51" s="647"/>
      <c r="E51" s="648"/>
      <c r="F51" s="649"/>
      <c r="G51" s="649"/>
      <c r="H51" s="650"/>
      <c r="I51" s="649"/>
      <c r="J51" s="649"/>
      <c r="K51" s="649"/>
      <c r="L51" s="649"/>
      <c r="M51" s="649"/>
      <c r="N51" s="651"/>
    </row>
    <row r="52" spans="1:14" x14ac:dyDescent="0.15">
      <c r="A52" s="625"/>
      <c r="B52" s="626"/>
      <c r="C52" s="627"/>
      <c r="D52" s="628" t="s">
        <v>226</v>
      </c>
      <c r="E52" s="630" t="s">
        <v>221</v>
      </c>
      <c r="F52" s="631"/>
      <c r="G52" s="631"/>
      <c r="H52" s="631"/>
      <c r="I52" s="631"/>
      <c r="J52" s="631"/>
      <c r="K52" s="631"/>
      <c r="L52" s="631"/>
      <c r="M52" s="631"/>
      <c r="N52" s="632"/>
    </row>
    <row r="53" spans="1:14" x14ac:dyDescent="0.15">
      <c r="A53" s="633"/>
      <c r="B53" s="634"/>
      <c r="C53" s="635"/>
      <c r="D53" s="629"/>
      <c r="E53" s="642"/>
      <c r="F53" s="643"/>
      <c r="G53" s="643"/>
      <c r="H53" s="643"/>
      <c r="I53" s="643"/>
      <c r="J53" s="644"/>
      <c r="K53" s="644"/>
      <c r="L53" s="644"/>
      <c r="M53" s="644"/>
      <c r="N53" s="645"/>
    </row>
    <row r="54" spans="1:14" x14ac:dyDescent="0.15">
      <c r="A54" s="636"/>
      <c r="B54" s="637"/>
      <c r="C54" s="638"/>
      <c r="D54" s="646"/>
      <c r="E54" s="642"/>
      <c r="F54" s="643"/>
      <c r="G54" s="643"/>
      <c r="H54" s="643"/>
      <c r="I54" s="643"/>
      <c r="J54" s="644"/>
      <c r="K54" s="644"/>
      <c r="L54" s="644"/>
      <c r="M54" s="644"/>
      <c r="N54" s="645"/>
    </row>
    <row r="55" spans="1:14" x14ac:dyDescent="0.15">
      <c r="A55" s="639"/>
      <c r="B55" s="640"/>
      <c r="C55" s="641"/>
      <c r="D55" s="647"/>
      <c r="E55" s="648"/>
      <c r="F55" s="649"/>
      <c r="G55" s="649"/>
      <c r="H55" s="650"/>
      <c r="I55" s="649"/>
      <c r="J55" s="649"/>
      <c r="K55" s="649"/>
      <c r="L55" s="649"/>
      <c r="M55" s="649"/>
      <c r="N55" s="651"/>
    </row>
    <row r="56" spans="1:14" x14ac:dyDescent="0.15">
      <c r="A56" s="625"/>
      <c r="B56" s="626"/>
      <c r="C56" s="627"/>
      <c r="D56" s="628" t="s">
        <v>226</v>
      </c>
      <c r="E56" s="630" t="s">
        <v>281</v>
      </c>
      <c r="F56" s="631"/>
      <c r="G56" s="631"/>
      <c r="H56" s="631"/>
      <c r="I56" s="631"/>
      <c r="J56" s="631"/>
      <c r="K56" s="631"/>
      <c r="L56" s="631"/>
      <c r="M56" s="631"/>
      <c r="N56" s="632"/>
    </row>
    <row r="57" spans="1:14" x14ac:dyDescent="0.15">
      <c r="A57" s="633"/>
      <c r="B57" s="634"/>
      <c r="C57" s="635"/>
      <c r="D57" s="629"/>
      <c r="E57" s="642"/>
      <c r="F57" s="643"/>
      <c r="G57" s="643"/>
      <c r="H57" s="643"/>
      <c r="I57" s="643"/>
      <c r="J57" s="644"/>
      <c r="K57" s="644"/>
      <c r="L57" s="644"/>
      <c r="M57" s="644"/>
      <c r="N57" s="645"/>
    </row>
    <row r="58" spans="1:14" x14ac:dyDescent="0.15">
      <c r="A58" s="636"/>
      <c r="B58" s="637"/>
      <c r="C58" s="638"/>
      <c r="D58" s="646"/>
      <c r="E58" s="642"/>
      <c r="F58" s="643"/>
      <c r="G58" s="643"/>
      <c r="H58" s="643"/>
      <c r="I58" s="643"/>
      <c r="J58" s="644"/>
      <c r="K58" s="644"/>
      <c r="L58" s="644"/>
      <c r="M58" s="644"/>
      <c r="N58" s="645"/>
    </row>
    <row r="59" spans="1:14" x14ac:dyDescent="0.15">
      <c r="A59" s="639"/>
      <c r="B59" s="640"/>
      <c r="C59" s="641"/>
      <c r="D59" s="647"/>
      <c r="E59" s="648"/>
      <c r="F59" s="649"/>
      <c r="G59" s="649"/>
      <c r="H59" s="650"/>
      <c r="I59" s="649"/>
      <c r="J59" s="649"/>
      <c r="K59" s="649"/>
      <c r="L59" s="649"/>
      <c r="M59" s="649"/>
      <c r="N59" s="651"/>
    </row>
    <row r="60" spans="1:14" x14ac:dyDescent="0.15">
      <c r="A60" s="625"/>
      <c r="B60" s="626"/>
      <c r="C60" s="627"/>
      <c r="D60" s="628" t="s">
        <v>226</v>
      </c>
      <c r="E60" s="630" t="s">
        <v>281</v>
      </c>
      <c r="F60" s="631"/>
      <c r="G60" s="631"/>
      <c r="H60" s="631"/>
      <c r="I60" s="631"/>
      <c r="J60" s="631"/>
      <c r="K60" s="631"/>
      <c r="L60" s="631"/>
      <c r="M60" s="631"/>
      <c r="N60" s="632"/>
    </row>
    <row r="61" spans="1:14" x14ac:dyDescent="0.15">
      <c r="A61" s="633"/>
      <c r="B61" s="634"/>
      <c r="C61" s="635"/>
      <c r="D61" s="629"/>
      <c r="E61" s="642"/>
      <c r="F61" s="643"/>
      <c r="G61" s="643"/>
      <c r="H61" s="643"/>
      <c r="I61" s="643"/>
      <c r="J61" s="644"/>
      <c r="K61" s="644"/>
      <c r="L61" s="644"/>
      <c r="M61" s="644"/>
      <c r="N61" s="645"/>
    </row>
    <row r="62" spans="1:14" x14ac:dyDescent="0.15">
      <c r="A62" s="636"/>
      <c r="B62" s="637"/>
      <c r="C62" s="638"/>
      <c r="D62" s="646"/>
      <c r="E62" s="642"/>
      <c r="F62" s="643"/>
      <c r="G62" s="643"/>
      <c r="H62" s="643"/>
      <c r="I62" s="643"/>
      <c r="J62" s="644"/>
      <c r="K62" s="644"/>
      <c r="L62" s="644"/>
      <c r="M62" s="644"/>
      <c r="N62" s="645"/>
    </row>
    <row r="63" spans="1:14" x14ac:dyDescent="0.15">
      <c r="A63" s="639"/>
      <c r="B63" s="640"/>
      <c r="C63" s="641"/>
      <c r="D63" s="647"/>
      <c r="E63" s="648"/>
      <c r="F63" s="649"/>
      <c r="G63" s="649"/>
      <c r="H63" s="650"/>
      <c r="I63" s="649"/>
      <c r="J63" s="649"/>
      <c r="K63" s="649"/>
      <c r="L63" s="649"/>
      <c r="M63" s="649"/>
      <c r="N63" s="651"/>
    </row>
    <row r="64" spans="1:14" x14ac:dyDescent="0.15">
      <c r="A64" s="625"/>
      <c r="B64" s="626"/>
      <c r="C64" s="627"/>
      <c r="D64" s="628" t="s">
        <v>226</v>
      </c>
      <c r="E64" s="630" t="s">
        <v>281</v>
      </c>
      <c r="F64" s="631"/>
      <c r="G64" s="631"/>
      <c r="H64" s="631"/>
      <c r="I64" s="631"/>
      <c r="J64" s="631"/>
      <c r="K64" s="631"/>
      <c r="L64" s="631"/>
      <c r="M64" s="631"/>
      <c r="N64" s="632"/>
    </row>
    <row r="65" spans="1:14" x14ac:dyDescent="0.15">
      <c r="A65" s="633"/>
      <c r="B65" s="634"/>
      <c r="C65" s="635"/>
      <c r="D65" s="629"/>
      <c r="E65" s="642"/>
      <c r="F65" s="643"/>
      <c r="G65" s="643"/>
      <c r="H65" s="643"/>
      <c r="I65" s="643"/>
      <c r="J65" s="644"/>
      <c r="K65" s="644"/>
      <c r="L65" s="644"/>
      <c r="M65" s="644"/>
      <c r="N65" s="645"/>
    </row>
    <row r="66" spans="1:14" x14ac:dyDescent="0.15">
      <c r="A66" s="636"/>
      <c r="B66" s="637"/>
      <c r="C66" s="638"/>
      <c r="D66" s="646"/>
      <c r="E66" s="642"/>
      <c r="F66" s="643"/>
      <c r="G66" s="643"/>
      <c r="H66" s="643"/>
      <c r="I66" s="643"/>
      <c r="J66" s="644"/>
      <c r="K66" s="644"/>
      <c r="L66" s="644"/>
      <c r="M66" s="644"/>
      <c r="N66" s="645"/>
    </row>
    <row r="67" spans="1:14" x14ac:dyDescent="0.15">
      <c r="A67" s="639"/>
      <c r="B67" s="640"/>
      <c r="C67" s="641"/>
      <c r="D67" s="647"/>
      <c r="E67" s="648"/>
      <c r="F67" s="649"/>
      <c r="G67" s="649"/>
      <c r="H67" s="650"/>
      <c r="I67" s="649"/>
      <c r="J67" s="649"/>
      <c r="K67" s="649"/>
      <c r="L67" s="649"/>
      <c r="M67" s="649"/>
      <c r="N67" s="651"/>
    </row>
    <row r="68" spans="1:14" ht="12" customHeight="1" x14ac:dyDescent="0.15">
      <c r="A68" s="33"/>
      <c r="B68" s="75"/>
      <c r="C68" s="75"/>
      <c r="D68" s="33"/>
      <c r="E68" s="75"/>
      <c r="F68" s="75"/>
      <c r="G68" s="33"/>
      <c r="H68" s="33"/>
      <c r="I68" s="33"/>
      <c r="J68" s="75"/>
      <c r="K68" s="75"/>
      <c r="L68" s="75"/>
      <c r="M68" s="75"/>
      <c r="N68" s="75"/>
    </row>
    <row r="69" spans="1:14" ht="8.25" customHeight="1" x14ac:dyDescent="0.15"/>
    <row r="70" spans="1:14" ht="16.5" customHeight="1" x14ac:dyDescent="0.15"/>
    <row r="71" spans="1:14" ht="12" customHeight="1" x14ac:dyDescent="0.15"/>
    <row r="72" spans="1:14" ht="12" customHeight="1" x14ac:dyDescent="0.15"/>
    <row r="73" spans="1:14" ht="8.25" customHeight="1" x14ac:dyDescent="0.15"/>
    <row r="74" spans="1:14" ht="16.5" customHeight="1" x14ac:dyDescent="0.15"/>
    <row r="75" spans="1:14" ht="12" customHeight="1" x14ac:dyDescent="0.15"/>
    <row r="76" spans="1:14" ht="12" customHeight="1" x14ac:dyDescent="0.15"/>
    <row r="77" spans="1:14" ht="8.25" customHeight="1" x14ac:dyDescent="0.15"/>
    <row r="78" spans="1:14" ht="16.5" customHeight="1" x14ac:dyDescent="0.15"/>
    <row r="79" spans="1:14" ht="12" customHeight="1" x14ac:dyDescent="0.15"/>
    <row r="80" spans="1:14" ht="12" customHeight="1" x14ac:dyDescent="0.15"/>
    <row r="81" ht="8.25" customHeight="1" x14ac:dyDescent="0.15"/>
    <row r="82" ht="16.5" customHeight="1" x14ac:dyDescent="0.15"/>
    <row r="83" ht="12" customHeight="1" x14ac:dyDescent="0.15"/>
    <row r="84" ht="12" customHeight="1" x14ac:dyDescent="0.15"/>
    <row r="85" ht="8.25" customHeight="1" x14ac:dyDescent="0.15"/>
    <row r="86" ht="16.5" customHeight="1" x14ac:dyDescent="0.15"/>
    <row r="87" ht="12" customHeight="1" x14ac:dyDescent="0.15"/>
    <row r="88" ht="12" customHeight="1" x14ac:dyDescent="0.15"/>
    <row r="89" ht="8.25" customHeight="1" x14ac:dyDescent="0.15"/>
    <row r="90" ht="16.5" customHeight="1" x14ac:dyDescent="0.15"/>
    <row r="91" ht="12" customHeight="1" x14ac:dyDescent="0.15"/>
    <row r="92" ht="12" customHeight="1" x14ac:dyDescent="0.15"/>
    <row r="93" ht="8.25" customHeight="1" x14ac:dyDescent="0.15"/>
    <row r="94" ht="16.5" customHeight="1" x14ac:dyDescent="0.15"/>
    <row r="95" ht="12" customHeight="1" x14ac:dyDescent="0.15"/>
    <row r="96" ht="12" customHeight="1" x14ac:dyDescent="0.15"/>
    <row r="97" ht="8.25" customHeight="1" x14ac:dyDescent="0.15"/>
    <row r="98" ht="16.5" customHeight="1" x14ac:dyDescent="0.15"/>
    <row r="99" ht="12" customHeight="1" x14ac:dyDescent="0.15"/>
    <row r="100" ht="12" customHeight="1" x14ac:dyDescent="0.15"/>
    <row r="101" ht="8.25" customHeight="1" x14ac:dyDescent="0.15"/>
    <row r="102" ht="16.5" customHeight="1" x14ac:dyDescent="0.15"/>
    <row r="103" ht="9" customHeight="1" x14ac:dyDescent="0.15"/>
    <row r="104" ht="9" customHeight="1" x14ac:dyDescent="0.15"/>
    <row r="105" ht="15" customHeight="1" x14ac:dyDescent="0.15"/>
    <row r="106" ht="15" customHeight="1" x14ac:dyDescent="0.15"/>
    <row r="107" ht="15" customHeight="1" x14ac:dyDescent="0.15"/>
    <row r="108" ht="15" customHeight="1" x14ac:dyDescent="0.15"/>
    <row r="109" ht="15" customHeight="1" x14ac:dyDescent="0.15"/>
  </sheetData>
  <mergeCells count="130">
    <mergeCell ref="A64:C64"/>
    <mergeCell ref="D64:D65"/>
    <mergeCell ref="E64:N64"/>
    <mergeCell ref="A65:C67"/>
    <mergeCell ref="E65:N66"/>
    <mergeCell ref="D66:D67"/>
    <mergeCell ref="E67:G67"/>
    <mergeCell ref="H67:N67"/>
    <mergeCell ref="A60:C60"/>
    <mergeCell ref="D60:D61"/>
    <mergeCell ref="E60:N60"/>
    <mergeCell ref="A61:C63"/>
    <mergeCell ref="E61:N62"/>
    <mergeCell ref="D62:D63"/>
    <mergeCell ref="E63:G63"/>
    <mergeCell ref="H63:N63"/>
    <mergeCell ref="A56:C56"/>
    <mergeCell ref="D56:D57"/>
    <mergeCell ref="E56:N56"/>
    <mergeCell ref="A57:C59"/>
    <mergeCell ref="E57:N58"/>
    <mergeCell ref="D58:D59"/>
    <mergeCell ref="E59:G59"/>
    <mergeCell ref="H59:N59"/>
    <mergeCell ref="A52:C52"/>
    <mergeCell ref="D52:D53"/>
    <mergeCell ref="E52:N52"/>
    <mergeCell ref="A53:C55"/>
    <mergeCell ref="E53:N54"/>
    <mergeCell ref="D54:D55"/>
    <mergeCell ref="E55:G55"/>
    <mergeCell ref="H55:N55"/>
    <mergeCell ref="A48:C48"/>
    <mergeCell ref="D48:D49"/>
    <mergeCell ref="E48:N48"/>
    <mergeCell ref="A49:C51"/>
    <mergeCell ref="E49:N50"/>
    <mergeCell ref="D50:D51"/>
    <mergeCell ref="E51:G51"/>
    <mergeCell ref="H51:N51"/>
    <mergeCell ref="A44:C44"/>
    <mergeCell ref="D44:D45"/>
    <mergeCell ref="E44:N44"/>
    <mergeCell ref="A45:C47"/>
    <mergeCell ref="E45:N46"/>
    <mergeCell ref="D46:D47"/>
    <mergeCell ref="E47:G47"/>
    <mergeCell ref="H47:N47"/>
    <mergeCell ref="A40:C40"/>
    <mergeCell ref="D40:D41"/>
    <mergeCell ref="E40:N40"/>
    <mergeCell ref="A41:C43"/>
    <mergeCell ref="E41:N42"/>
    <mergeCell ref="D42:D43"/>
    <mergeCell ref="E43:G43"/>
    <mergeCell ref="H43:N43"/>
    <mergeCell ref="A36:C36"/>
    <mergeCell ref="D36:D37"/>
    <mergeCell ref="E36:N36"/>
    <mergeCell ref="A37:C39"/>
    <mergeCell ref="E37:N38"/>
    <mergeCell ref="D38:D39"/>
    <mergeCell ref="E39:G39"/>
    <mergeCell ref="H39:N39"/>
    <mergeCell ref="A32:C32"/>
    <mergeCell ref="D32:D33"/>
    <mergeCell ref="E32:N32"/>
    <mergeCell ref="A33:C35"/>
    <mergeCell ref="E33:N34"/>
    <mergeCell ref="D34:D35"/>
    <mergeCell ref="E35:G35"/>
    <mergeCell ref="H35:N35"/>
    <mergeCell ref="A28:C28"/>
    <mergeCell ref="D28:D29"/>
    <mergeCell ref="E28:N28"/>
    <mergeCell ref="A29:C31"/>
    <mergeCell ref="E29:N30"/>
    <mergeCell ref="D30:D31"/>
    <mergeCell ref="E31:G31"/>
    <mergeCell ref="H31:N31"/>
    <mergeCell ref="A24:C24"/>
    <mergeCell ref="D24:D25"/>
    <mergeCell ref="E24:N24"/>
    <mergeCell ref="A25:C27"/>
    <mergeCell ref="E25:N26"/>
    <mergeCell ref="D26:D27"/>
    <mergeCell ref="E27:G27"/>
    <mergeCell ref="H27:N27"/>
    <mergeCell ref="A20:C20"/>
    <mergeCell ref="D20:D21"/>
    <mergeCell ref="E20:N20"/>
    <mergeCell ref="A21:C23"/>
    <mergeCell ref="E21:N22"/>
    <mergeCell ref="D22:D23"/>
    <mergeCell ref="E23:G23"/>
    <mergeCell ref="H23:N23"/>
    <mergeCell ref="A16:C16"/>
    <mergeCell ref="D16:D17"/>
    <mergeCell ref="E16:N16"/>
    <mergeCell ref="A17:C19"/>
    <mergeCell ref="E17:N18"/>
    <mergeCell ref="D18:D19"/>
    <mergeCell ref="E19:G19"/>
    <mergeCell ref="H19:N19"/>
    <mergeCell ref="A12:C12"/>
    <mergeCell ref="D12:D13"/>
    <mergeCell ref="E12:N12"/>
    <mergeCell ref="A13:C15"/>
    <mergeCell ref="E13:N14"/>
    <mergeCell ref="D14:D15"/>
    <mergeCell ref="E15:G15"/>
    <mergeCell ref="H15:N15"/>
    <mergeCell ref="A8:C8"/>
    <mergeCell ref="D8:D9"/>
    <mergeCell ref="E8:N8"/>
    <mergeCell ref="A9:C11"/>
    <mergeCell ref="E9:N10"/>
    <mergeCell ref="D10:D11"/>
    <mergeCell ref="E11:G11"/>
    <mergeCell ref="H11:N11"/>
    <mergeCell ref="A2:N2"/>
    <mergeCell ref="A3:N3"/>
    <mergeCell ref="A4:C4"/>
    <mergeCell ref="D4:D5"/>
    <mergeCell ref="E4:N4"/>
    <mergeCell ref="A5:C7"/>
    <mergeCell ref="E5:N6"/>
    <mergeCell ref="D6:D7"/>
    <mergeCell ref="E7:G7"/>
    <mergeCell ref="H7:N7"/>
  </mergeCells>
  <phoneticPr fontId="3"/>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colBreaks count="1" manualBreakCount="1">
    <brk id="14" max="41"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99F47-6A4C-4A47-9C5C-06038AFAA0CA}">
  <sheetPr>
    <tabColor rgb="FFFFFF00"/>
    <pageSetUpPr fitToPage="1"/>
  </sheetPr>
  <dimension ref="A1:DH93"/>
  <sheetViews>
    <sheetView view="pageBreakPreview" zoomScale="80" zoomScaleNormal="70" zoomScaleSheetLayoutView="80" workbookViewId="0">
      <selection activeCell="A2" sqref="A2"/>
    </sheetView>
  </sheetViews>
  <sheetFormatPr defaultColWidth="9" defaultRowHeight="21" customHeight="1" x14ac:dyDescent="0.15"/>
  <cols>
    <col min="1" max="1" width="3.75" style="3" customWidth="1"/>
    <col min="2" max="2" width="3" style="3" customWidth="1"/>
    <col min="3" max="3" width="5.375" style="3" customWidth="1"/>
    <col min="4" max="7" width="3.5" style="1" customWidth="1"/>
    <col min="8" max="64" width="3.5" style="3" customWidth="1"/>
    <col min="65" max="65" width="3.375" style="3" customWidth="1"/>
    <col min="66" max="68" width="3.25" style="3" customWidth="1"/>
    <col min="69" max="76" width="3.375" style="3" customWidth="1"/>
    <col min="77" max="78" width="7.625" style="3" customWidth="1"/>
    <col min="79" max="80" width="2.625" style="3" customWidth="1"/>
    <col min="81" max="16384" width="9" style="3"/>
  </cols>
  <sheetData>
    <row r="1" spans="1:112" ht="21" customHeight="1" x14ac:dyDescent="0.15">
      <c r="A1" s="94" t="s">
        <v>294</v>
      </c>
      <c r="B1" s="1"/>
      <c r="C1" s="1"/>
      <c r="G1" s="3"/>
      <c r="W1" s="3" t="s">
        <v>33</v>
      </c>
      <c r="AK1" s="95"/>
      <c r="AO1" s="96" t="s">
        <v>376</v>
      </c>
      <c r="AQ1" s="301"/>
      <c r="AR1" s="3" t="s">
        <v>377</v>
      </c>
      <c r="AS1" s="301"/>
      <c r="AT1" s="3" t="s">
        <v>378</v>
      </c>
      <c r="AZ1" s="96"/>
      <c r="BA1" s="96"/>
      <c r="BB1" s="96"/>
      <c r="BC1" s="96"/>
      <c r="BD1" s="96"/>
      <c r="BE1" s="96"/>
      <c r="BF1" s="96"/>
      <c r="BG1" s="96"/>
      <c r="BH1" s="96"/>
      <c r="BI1" s="96"/>
      <c r="BJ1" s="96"/>
      <c r="BK1" s="96"/>
      <c r="BL1" s="96"/>
      <c r="BM1" s="96"/>
      <c r="BN1" s="96"/>
      <c r="BO1" s="96"/>
      <c r="BP1" s="96"/>
      <c r="BQ1" s="96" t="s">
        <v>379</v>
      </c>
      <c r="BR1" s="96"/>
      <c r="BS1" s="95"/>
      <c r="BT1" s="95"/>
      <c r="BU1" s="95"/>
      <c r="BV1" s="95"/>
      <c r="BW1" s="95"/>
      <c r="BX1" s="95"/>
      <c r="BY1" s="95"/>
      <c r="BZ1" s="95"/>
      <c r="CA1" s="95"/>
      <c r="CB1" s="95"/>
      <c r="CC1" s="95"/>
      <c r="CD1" s="95"/>
      <c r="CE1" s="95"/>
    </row>
    <row r="2" spans="1:112" ht="21" customHeight="1" x14ac:dyDescent="0.15">
      <c r="B2" s="1"/>
      <c r="C2" s="1"/>
      <c r="G2" s="3"/>
      <c r="Y2" s="3">
        <v>-1</v>
      </c>
      <c r="AO2" s="672" t="s">
        <v>295</v>
      </c>
      <c r="AP2" s="673"/>
      <c r="AQ2" s="674"/>
      <c r="AR2" s="675"/>
      <c r="AS2" s="676"/>
      <c r="AT2" s="676"/>
      <c r="AU2" s="676"/>
      <c r="AV2" s="676"/>
      <c r="AW2" s="676"/>
      <c r="AX2" s="676"/>
      <c r="AY2" s="676"/>
      <c r="AZ2" s="676"/>
      <c r="BA2" s="676"/>
      <c r="BB2" s="677"/>
      <c r="BC2" s="678" t="s">
        <v>296</v>
      </c>
      <c r="BD2" s="678"/>
      <c r="BE2" s="678"/>
      <c r="BF2" s="676"/>
      <c r="BG2" s="676"/>
      <c r="BH2" s="676"/>
      <c r="BI2" s="676"/>
      <c r="BJ2" s="676"/>
      <c r="BK2" s="676"/>
      <c r="BL2" s="676"/>
      <c r="BM2" s="676"/>
      <c r="BN2" s="676"/>
      <c r="BO2" s="676"/>
      <c r="BP2" s="676"/>
      <c r="BQ2" s="676"/>
      <c r="BR2" s="677"/>
      <c r="BS2" s="97"/>
      <c r="BT2" s="97"/>
      <c r="BU2" s="97"/>
      <c r="BV2" s="97"/>
      <c r="BW2" s="97"/>
      <c r="BX2" s="97"/>
      <c r="BY2" s="97"/>
      <c r="CA2" s="97"/>
      <c r="CB2" s="97"/>
      <c r="CC2" s="97"/>
      <c r="CD2" s="97"/>
      <c r="CE2" s="97"/>
    </row>
    <row r="3" spans="1:112" ht="21" customHeight="1" x14ac:dyDescent="0.15">
      <c r="B3" s="1"/>
      <c r="C3" s="1"/>
      <c r="G3" s="3"/>
      <c r="AO3" s="678" t="s">
        <v>297</v>
      </c>
      <c r="AP3" s="678"/>
      <c r="AQ3" s="678"/>
      <c r="AR3" s="678"/>
      <c r="AS3" s="678"/>
      <c r="AT3" s="678"/>
      <c r="AU3" s="678"/>
      <c r="AV3" s="678"/>
      <c r="AW3" s="679">
        <v>1300000000</v>
      </c>
      <c r="AX3" s="679"/>
      <c r="AY3" s="679"/>
      <c r="AZ3" s="679"/>
      <c r="BA3" s="679"/>
      <c r="BB3" s="679"/>
      <c r="BC3" s="679"/>
      <c r="BD3" s="679"/>
      <c r="BE3" s="679"/>
      <c r="BF3" s="679"/>
      <c r="BG3" s="679"/>
      <c r="BH3" s="679"/>
      <c r="BI3" s="679"/>
      <c r="BJ3" s="679"/>
      <c r="BK3" s="672" t="s">
        <v>298</v>
      </c>
      <c r="BL3" s="673"/>
      <c r="BM3" s="673"/>
      <c r="BN3" s="674"/>
      <c r="BO3" s="680"/>
      <c r="BP3" s="681"/>
      <c r="BQ3" s="681"/>
      <c r="BR3" s="682"/>
      <c r="BS3" s="97"/>
      <c r="BT3" s="97"/>
      <c r="BU3" s="97"/>
      <c r="BV3" s="97"/>
      <c r="BW3" s="97"/>
      <c r="BX3" s="97"/>
      <c r="BY3" s="97"/>
      <c r="CA3" s="97"/>
      <c r="CB3" s="97"/>
      <c r="CC3" s="97"/>
      <c r="CD3" s="97"/>
      <c r="CE3" s="97"/>
    </row>
    <row r="4" spans="1:112" ht="21" customHeight="1" x14ac:dyDescent="0.15">
      <c r="B4" s="1"/>
      <c r="C4" s="98"/>
      <c r="D4" s="691" t="s">
        <v>299</v>
      </c>
      <c r="E4" s="691"/>
      <c r="F4" s="691"/>
      <c r="G4" s="691"/>
      <c r="H4" s="691"/>
      <c r="I4" s="691"/>
      <c r="J4" s="691"/>
      <c r="K4" s="99"/>
      <c r="L4" s="99"/>
      <c r="M4" s="100"/>
      <c r="N4" s="100"/>
      <c r="O4" s="100"/>
      <c r="P4" s="100"/>
      <c r="Q4" s="100"/>
      <c r="R4" s="100"/>
      <c r="S4" s="100"/>
      <c r="T4" s="100"/>
      <c r="U4" s="101"/>
      <c r="V4" s="302"/>
      <c r="W4" s="102"/>
      <c r="X4" s="4"/>
      <c r="Y4" s="4"/>
      <c r="Z4" s="303" t="s">
        <v>300</v>
      </c>
      <c r="AA4" s="103"/>
      <c r="CA4" s="683"/>
      <c r="CB4" s="683"/>
      <c r="CC4" s="683"/>
      <c r="CD4" s="683"/>
      <c r="CE4" s="683"/>
      <c r="CF4" s="683"/>
      <c r="CG4" s="683"/>
      <c r="CH4" s="692"/>
      <c r="CI4" s="692"/>
      <c r="CJ4" s="692"/>
      <c r="CK4" s="692"/>
      <c r="CL4" s="683"/>
      <c r="CM4" s="683"/>
      <c r="CN4" s="683"/>
      <c r="CO4" s="683"/>
      <c r="CP4" s="683"/>
      <c r="CQ4" s="683"/>
      <c r="CR4" s="683"/>
      <c r="CS4" s="683"/>
      <c r="CT4" s="683"/>
      <c r="CU4" s="683"/>
      <c r="CV4" s="683"/>
      <c r="CW4" s="683"/>
      <c r="CX4" s="683"/>
      <c r="CY4" s="683"/>
      <c r="CZ4" s="683"/>
      <c r="DA4" s="683"/>
      <c r="DB4" s="683"/>
      <c r="DC4" s="683"/>
      <c r="DD4" s="683"/>
      <c r="DE4" s="683"/>
      <c r="DF4" s="683"/>
      <c r="DG4" s="683"/>
      <c r="DH4" s="683"/>
    </row>
    <row r="5" spans="1:112" ht="27.75" customHeight="1" x14ac:dyDescent="0.15">
      <c r="B5" s="1"/>
      <c r="C5" s="98"/>
      <c r="D5" s="684" t="s">
        <v>301</v>
      </c>
      <c r="E5" s="684"/>
      <c r="F5" s="684"/>
      <c r="G5" s="685" t="s">
        <v>8</v>
      </c>
      <c r="H5" s="685"/>
      <c r="I5" s="685"/>
      <c r="J5" s="685"/>
      <c r="K5" s="685"/>
      <c r="L5" s="685"/>
      <c r="M5" s="685"/>
      <c r="N5" s="685"/>
      <c r="O5" s="685"/>
      <c r="P5" s="685"/>
      <c r="Q5" s="685"/>
      <c r="R5" s="685"/>
      <c r="S5" s="685"/>
      <c r="T5" s="686"/>
      <c r="U5" s="101"/>
      <c r="V5" s="101"/>
      <c r="W5" s="102"/>
      <c r="X5" s="4"/>
      <c r="Y5" s="4"/>
      <c r="Z5" s="687"/>
      <c r="AA5" s="685"/>
      <c r="AB5" s="685"/>
      <c r="AC5" s="685"/>
      <c r="AD5" s="685"/>
      <c r="AE5" s="685"/>
      <c r="AF5" s="686"/>
      <c r="AG5" s="688" t="s">
        <v>0</v>
      </c>
      <c r="AH5" s="689"/>
      <c r="AI5" s="689"/>
      <c r="AJ5" s="690"/>
      <c r="AK5" s="687" t="s">
        <v>1</v>
      </c>
      <c r="AL5" s="685"/>
      <c r="AM5" s="685"/>
      <c r="AN5" s="686"/>
      <c r="AO5" s="687" t="s">
        <v>2</v>
      </c>
      <c r="AP5" s="685"/>
      <c r="AQ5" s="685"/>
      <c r="AR5" s="686"/>
      <c r="AS5" s="687" t="s">
        <v>3</v>
      </c>
      <c r="AT5" s="685"/>
      <c r="AU5" s="685"/>
      <c r="AV5" s="686"/>
      <c r="AW5" s="687" t="s">
        <v>4</v>
      </c>
      <c r="AX5" s="685"/>
      <c r="AY5" s="685"/>
      <c r="AZ5" s="686"/>
      <c r="BA5" s="687" t="s">
        <v>5</v>
      </c>
      <c r="BB5" s="685"/>
      <c r="BC5" s="685"/>
      <c r="BD5" s="686"/>
      <c r="BE5" s="687" t="s">
        <v>6</v>
      </c>
      <c r="BF5" s="685"/>
      <c r="BG5" s="686"/>
      <c r="BK5" s="104"/>
      <c r="BL5" s="104"/>
      <c r="BM5" s="104"/>
      <c r="BN5" s="104"/>
      <c r="BO5" s="105"/>
      <c r="BP5" s="106"/>
      <c r="BQ5" s="107"/>
      <c r="BR5" s="107"/>
      <c r="BS5" s="107"/>
      <c r="CA5" s="692"/>
      <c r="CB5" s="692"/>
      <c r="CC5" s="692"/>
      <c r="CD5" s="692"/>
      <c r="CE5" s="692"/>
      <c r="CF5" s="692"/>
      <c r="CG5" s="692"/>
      <c r="CH5" s="693"/>
      <c r="CI5" s="693"/>
      <c r="CJ5" s="693"/>
      <c r="CK5" s="693"/>
      <c r="CL5" s="693"/>
      <c r="CM5" s="693"/>
      <c r="CN5" s="693"/>
      <c r="CO5" s="693"/>
      <c r="CP5" s="693"/>
      <c r="CQ5" s="693"/>
      <c r="CR5" s="693"/>
      <c r="CS5" s="693"/>
      <c r="CT5" s="693"/>
      <c r="CU5" s="693"/>
      <c r="CV5" s="693"/>
      <c r="CW5" s="693"/>
      <c r="CX5" s="693"/>
      <c r="CY5" s="693"/>
      <c r="CZ5" s="693"/>
      <c r="DA5" s="693"/>
      <c r="DB5" s="693"/>
      <c r="DC5" s="693"/>
      <c r="DD5" s="693"/>
      <c r="DE5" s="693"/>
      <c r="DF5" s="694"/>
      <c r="DG5" s="694"/>
      <c r="DH5" s="694"/>
    </row>
    <row r="6" spans="1:112" ht="21" customHeight="1" x14ac:dyDescent="0.15">
      <c r="B6" s="1"/>
      <c r="C6" s="98"/>
      <c r="D6" s="684"/>
      <c r="E6" s="684"/>
      <c r="F6" s="684"/>
      <c r="G6" s="685" t="s">
        <v>10</v>
      </c>
      <c r="H6" s="685"/>
      <c r="I6" s="685"/>
      <c r="J6" s="685"/>
      <c r="K6" s="685"/>
      <c r="L6" s="685"/>
      <c r="M6" s="685"/>
      <c r="N6" s="685"/>
      <c r="O6" s="685"/>
      <c r="P6" s="685"/>
      <c r="Q6" s="685"/>
      <c r="R6" s="685"/>
      <c r="S6" s="685"/>
      <c r="T6" s="686"/>
      <c r="U6" s="101"/>
      <c r="V6" s="101"/>
      <c r="W6" s="102"/>
      <c r="X6" s="4"/>
      <c r="Y6" s="4"/>
      <c r="Z6" s="695" t="s">
        <v>285</v>
      </c>
      <c r="AA6" s="696"/>
      <c r="AB6" s="696"/>
      <c r="AC6" s="696"/>
      <c r="AD6" s="696"/>
      <c r="AE6" s="696"/>
      <c r="AF6" s="697"/>
      <c r="AG6" s="698"/>
      <c r="AH6" s="699"/>
      <c r="AI6" s="699"/>
      <c r="AJ6" s="700"/>
      <c r="AK6" s="698"/>
      <c r="AL6" s="699"/>
      <c r="AM6" s="699"/>
      <c r="AN6" s="700"/>
      <c r="AO6" s="698"/>
      <c r="AP6" s="699"/>
      <c r="AQ6" s="699"/>
      <c r="AR6" s="700"/>
      <c r="AS6" s="705"/>
      <c r="AT6" s="706"/>
      <c r="AU6" s="706"/>
      <c r="AV6" s="707"/>
      <c r="AW6" s="705"/>
      <c r="AX6" s="706"/>
      <c r="AY6" s="706"/>
      <c r="AZ6" s="707"/>
      <c r="BA6" s="705"/>
      <c r="BB6" s="706"/>
      <c r="BC6" s="706"/>
      <c r="BD6" s="707"/>
      <c r="BE6" s="708">
        <f>SUM(AG6:BD6)</f>
        <v>0</v>
      </c>
      <c r="BF6" s="709"/>
      <c r="BG6" s="710"/>
      <c r="BL6" s="108"/>
      <c r="BM6" s="108"/>
      <c r="BN6" s="108"/>
      <c r="BW6" s="109"/>
      <c r="CC6" s="108"/>
      <c r="CD6" s="108"/>
      <c r="CE6" s="108"/>
      <c r="CL6" s="701"/>
      <c r="CM6" s="701"/>
      <c r="CN6" s="701"/>
      <c r="CO6" s="701"/>
      <c r="CP6" s="701"/>
      <c r="CQ6" s="701"/>
      <c r="CR6" s="701"/>
      <c r="CS6" s="701"/>
      <c r="CT6" s="693"/>
      <c r="CU6" s="693"/>
      <c r="CV6" s="693"/>
      <c r="CW6" s="693"/>
      <c r="CX6" s="693"/>
      <c r="CY6" s="693"/>
      <c r="CZ6" s="693"/>
      <c r="DA6" s="693"/>
      <c r="DB6" s="693"/>
      <c r="DC6" s="693"/>
      <c r="DD6" s="693"/>
      <c r="DE6" s="693"/>
      <c r="DF6" s="694"/>
      <c r="DG6" s="694"/>
      <c r="DH6" s="694"/>
    </row>
    <row r="7" spans="1:112" ht="21" customHeight="1" x14ac:dyDescent="0.15">
      <c r="B7" s="1"/>
      <c r="C7" s="98"/>
      <c r="D7" s="684"/>
      <c r="E7" s="684"/>
      <c r="F7" s="684"/>
      <c r="G7" s="685" t="s">
        <v>302</v>
      </c>
      <c r="H7" s="685"/>
      <c r="I7" s="685"/>
      <c r="J7" s="685"/>
      <c r="K7" s="685"/>
      <c r="L7" s="685"/>
      <c r="M7" s="685"/>
      <c r="N7" s="685"/>
      <c r="O7" s="685"/>
      <c r="P7" s="685"/>
      <c r="Q7" s="685"/>
      <c r="R7" s="685"/>
      <c r="S7" s="685"/>
      <c r="T7" s="686"/>
      <c r="U7" s="110"/>
      <c r="V7" s="101"/>
      <c r="W7" s="102"/>
      <c r="X7" s="4"/>
      <c r="Y7" s="4"/>
      <c r="Z7" s="89" t="s">
        <v>35</v>
      </c>
      <c r="AA7" s="688" t="s">
        <v>286</v>
      </c>
      <c r="AB7" s="689"/>
      <c r="AC7" s="689"/>
      <c r="AD7" s="689"/>
      <c r="AE7" s="689"/>
      <c r="AF7" s="690"/>
      <c r="AG7" s="702"/>
      <c r="AH7" s="703"/>
      <c r="AI7" s="703"/>
      <c r="AJ7" s="704"/>
      <c r="AK7" s="702"/>
      <c r="AL7" s="703"/>
      <c r="AM7" s="703"/>
      <c r="AN7" s="704"/>
      <c r="AO7" s="702"/>
      <c r="AP7" s="703"/>
      <c r="AQ7" s="703"/>
      <c r="AR7" s="704"/>
      <c r="AS7" s="698"/>
      <c r="AT7" s="699"/>
      <c r="AU7" s="699"/>
      <c r="AV7" s="700"/>
      <c r="AW7" s="698"/>
      <c r="AX7" s="699"/>
      <c r="AY7" s="699"/>
      <c r="AZ7" s="700"/>
      <c r="BA7" s="698"/>
      <c r="BB7" s="699"/>
      <c r="BC7" s="699"/>
      <c r="BD7" s="700"/>
      <c r="BE7" s="708">
        <f>SUM(AG7:BD7)</f>
        <v>0</v>
      </c>
      <c r="BF7" s="709"/>
      <c r="BG7" s="710"/>
      <c r="CB7" s="683"/>
      <c r="CC7" s="683"/>
      <c r="CD7" s="683"/>
      <c r="CE7" s="683"/>
      <c r="CF7" s="683"/>
      <c r="CG7" s="683"/>
      <c r="CH7" s="683"/>
      <c r="CI7" s="712"/>
      <c r="CJ7" s="712"/>
      <c r="CK7" s="712"/>
      <c r="CL7" s="693"/>
      <c r="CM7" s="693"/>
      <c r="CN7" s="693"/>
      <c r="CO7" s="693"/>
      <c r="CP7" s="693"/>
      <c r="CQ7" s="693"/>
      <c r="CR7" s="693"/>
      <c r="CS7" s="693"/>
      <c r="CT7" s="693"/>
      <c r="CU7" s="693"/>
      <c r="CV7" s="693"/>
      <c r="CW7" s="693"/>
      <c r="CX7" s="693"/>
      <c r="CY7" s="693"/>
      <c r="CZ7" s="693"/>
      <c r="DA7" s="693"/>
      <c r="DB7" s="693"/>
      <c r="DC7" s="693"/>
      <c r="DD7" s="693"/>
      <c r="DE7" s="693"/>
      <c r="DF7" s="694"/>
      <c r="DG7" s="694"/>
      <c r="DH7" s="694"/>
    </row>
    <row r="8" spans="1:112" ht="21" customHeight="1" x14ac:dyDescent="0.15">
      <c r="B8" s="4"/>
      <c r="C8" s="111"/>
      <c r="D8" s="711" t="str">
        <f>IF(AND(D5="",D6="",D7=""),"サービス類型を１つ選択してください","")</f>
        <v/>
      </c>
      <c r="E8" s="711"/>
      <c r="F8" s="711"/>
      <c r="G8" s="711"/>
      <c r="H8" s="711"/>
      <c r="I8" s="711"/>
      <c r="J8" s="711"/>
      <c r="K8" s="711"/>
      <c r="L8" s="711"/>
      <c r="M8" s="711"/>
      <c r="N8" s="711"/>
      <c r="O8" s="711"/>
      <c r="P8" s="711"/>
      <c r="Q8" s="711"/>
      <c r="R8" s="711"/>
      <c r="S8" s="711"/>
      <c r="T8" s="711"/>
      <c r="U8" s="112"/>
      <c r="V8" s="112"/>
      <c r="W8" s="102"/>
      <c r="X8" s="4"/>
      <c r="Y8" s="4"/>
      <c r="Z8" s="688" t="s">
        <v>287</v>
      </c>
      <c r="AA8" s="689"/>
      <c r="AB8" s="689"/>
      <c r="AC8" s="689"/>
      <c r="AD8" s="689"/>
      <c r="AE8" s="689"/>
      <c r="AF8" s="690"/>
      <c r="AG8" s="698"/>
      <c r="AH8" s="699"/>
      <c r="AI8" s="699"/>
      <c r="AJ8" s="700"/>
      <c r="AK8" s="698"/>
      <c r="AL8" s="699"/>
      <c r="AM8" s="699"/>
      <c r="AN8" s="700"/>
      <c r="AO8" s="698"/>
      <c r="AP8" s="699"/>
      <c r="AQ8" s="699"/>
      <c r="AR8" s="700"/>
      <c r="AS8" s="698"/>
      <c r="AT8" s="699"/>
      <c r="AU8" s="699"/>
      <c r="AV8" s="700"/>
      <c r="AW8" s="698"/>
      <c r="AX8" s="699"/>
      <c r="AY8" s="699"/>
      <c r="AZ8" s="700"/>
      <c r="BA8" s="698"/>
      <c r="BB8" s="699"/>
      <c r="BC8" s="699"/>
      <c r="BD8" s="700"/>
      <c r="BE8" s="708">
        <f>SUM(AG8:BD8)</f>
        <v>0</v>
      </c>
      <c r="BF8" s="709"/>
      <c r="BG8" s="710"/>
      <c r="BU8" s="109"/>
      <c r="BW8" s="715"/>
      <c r="BX8" s="715"/>
      <c r="BY8" s="715"/>
      <c r="BZ8" s="715"/>
      <c r="CA8" s="715"/>
      <c r="CB8" s="716"/>
      <c r="CC8" s="716"/>
      <c r="CD8" s="716"/>
      <c r="CE8" s="716"/>
      <c r="CF8" s="716"/>
      <c r="CG8" s="716"/>
      <c r="CH8" s="716"/>
      <c r="CI8" s="712"/>
      <c r="CJ8" s="712"/>
      <c r="CK8" s="712"/>
      <c r="CL8" s="694"/>
      <c r="CM8" s="694"/>
      <c r="CN8" s="694"/>
      <c r="CO8" s="694"/>
      <c r="CP8" s="694"/>
      <c r="CQ8" s="694"/>
      <c r="CR8" s="694"/>
      <c r="CS8" s="694"/>
      <c r="CT8" s="694"/>
      <c r="CU8" s="694"/>
      <c r="CV8" s="694"/>
      <c r="CW8" s="694"/>
      <c r="CX8" s="694"/>
      <c r="CY8" s="694"/>
      <c r="CZ8" s="694"/>
      <c r="DA8" s="694"/>
      <c r="DB8" s="694"/>
      <c r="DC8" s="694"/>
      <c r="DD8" s="694"/>
      <c r="DE8" s="694"/>
      <c r="DF8" s="694"/>
      <c r="DG8" s="694"/>
      <c r="DH8" s="694"/>
    </row>
    <row r="9" spans="1:112" ht="21" customHeight="1" x14ac:dyDescent="0.15">
      <c r="B9" s="4"/>
      <c r="C9" s="111"/>
      <c r="D9" s="100"/>
      <c r="E9" s="112"/>
      <c r="F9" s="101"/>
      <c r="G9" s="101"/>
      <c r="H9" s="101"/>
      <c r="I9" s="101"/>
      <c r="J9" s="101"/>
      <c r="K9" s="101"/>
      <c r="L9" s="101"/>
      <c r="M9" s="101"/>
      <c r="N9" s="101"/>
      <c r="O9" s="101"/>
      <c r="P9" s="101"/>
      <c r="Q9" s="101"/>
      <c r="R9" s="101"/>
      <c r="S9" s="101"/>
      <c r="T9" s="101"/>
      <c r="U9" s="101"/>
      <c r="V9" s="112"/>
      <c r="W9" s="102"/>
      <c r="X9" s="4"/>
      <c r="Y9" s="4"/>
      <c r="Z9" s="688" t="s">
        <v>6</v>
      </c>
      <c r="AA9" s="689"/>
      <c r="AB9" s="689"/>
      <c r="AC9" s="689"/>
      <c r="AD9" s="689"/>
      <c r="AE9" s="689"/>
      <c r="AF9" s="690"/>
      <c r="AG9" s="708">
        <f>AG6+AG8</f>
        <v>0</v>
      </c>
      <c r="AH9" s="709"/>
      <c r="AI9" s="709"/>
      <c r="AJ9" s="710"/>
      <c r="AK9" s="708">
        <f t="shared" ref="AK9" si="0">AK6+AK8</f>
        <v>0</v>
      </c>
      <c r="AL9" s="709"/>
      <c r="AM9" s="709"/>
      <c r="AN9" s="710"/>
      <c r="AO9" s="708">
        <f t="shared" ref="AO9" si="1">AO6+AO8</f>
        <v>0</v>
      </c>
      <c r="AP9" s="709"/>
      <c r="AQ9" s="709"/>
      <c r="AR9" s="710"/>
      <c r="AS9" s="708">
        <f>AS6+AS8</f>
        <v>0</v>
      </c>
      <c r="AT9" s="709"/>
      <c r="AU9" s="709"/>
      <c r="AV9" s="710"/>
      <c r="AW9" s="708">
        <f t="shared" ref="AW9" si="2">AW6+AW8</f>
        <v>0</v>
      </c>
      <c r="AX9" s="709"/>
      <c r="AY9" s="709"/>
      <c r="AZ9" s="710"/>
      <c r="BA9" s="708">
        <f t="shared" ref="BA9" si="3">BA6+BA8</f>
        <v>0</v>
      </c>
      <c r="BB9" s="709"/>
      <c r="BC9" s="709"/>
      <c r="BD9" s="710"/>
      <c r="BE9" s="708">
        <f>BE6+BE8</f>
        <v>0</v>
      </c>
      <c r="BF9" s="709"/>
      <c r="BG9" s="710"/>
      <c r="BW9" s="683"/>
      <c r="BX9" s="683"/>
      <c r="BY9" s="683"/>
      <c r="BZ9" s="683"/>
      <c r="CA9" s="683"/>
      <c r="CB9" s="713"/>
      <c r="CC9" s="713"/>
      <c r="CD9" s="713"/>
      <c r="CE9" s="713"/>
      <c r="CF9" s="714"/>
      <c r="CG9" s="714"/>
      <c r="CH9" s="714"/>
      <c r="CI9" s="714"/>
      <c r="CJ9" s="714"/>
      <c r="CK9" s="714"/>
    </row>
    <row r="10" spans="1:112" ht="21" customHeight="1" x14ac:dyDescent="0.15">
      <c r="B10" s="4"/>
      <c r="C10" s="111"/>
      <c r="D10" s="100"/>
      <c r="E10" s="112"/>
      <c r="F10" s="101"/>
      <c r="G10" s="101"/>
      <c r="H10" s="101"/>
      <c r="I10" s="101"/>
      <c r="J10" s="101"/>
      <c r="K10" s="101"/>
      <c r="L10" s="101"/>
      <c r="M10" s="101"/>
      <c r="N10" s="101"/>
      <c r="O10" s="101"/>
      <c r="P10" s="101"/>
      <c r="Q10" s="101"/>
      <c r="R10" s="101"/>
      <c r="S10" s="101"/>
      <c r="T10" s="101"/>
      <c r="U10" s="101"/>
      <c r="V10" s="112"/>
      <c r="W10" s="113"/>
      <c r="X10" s="4"/>
      <c r="Y10" s="4"/>
      <c r="Z10" s="4"/>
      <c r="AA10" s="4"/>
      <c r="BG10" s="114" t="str">
        <f>IF(AND(BE9&lt;&gt;BO3,D12="○"),"「事業者名簿」の定員数と想定される利用者数が一致しません。","")</f>
        <v/>
      </c>
      <c r="BK10" s="104"/>
      <c r="BL10" s="104"/>
      <c r="BM10" s="104"/>
      <c r="BN10" s="104"/>
      <c r="BO10" s="105"/>
      <c r="BP10" s="106"/>
      <c r="BQ10" s="107"/>
      <c r="BR10" s="107"/>
      <c r="BS10" s="107"/>
      <c r="BW10" s="683"/>
      <c r="BX10" s="683"/>
      <c r="BY10" s="683"/>
      <c r="BZ10" s="683"/>
      <c r="CA10" s="683"/>
      <c r="CB10" s="713"/>
      <c r="CC10" s="713"/>
      <c r="CD10" s="713"/>
      <c r="CE10" s="713"/>
      <c r="CF10" s="714"/>
      <c r="CG10" s="714"/>
      <c r="CH10" s="714"/>
      <c r="CI10" s="714"/>
      <c r="CJ10" s="714"/>
      <c r="CK10" s="714"/>
    </row>
    <row r="11" spans="1:112" ht="21" customHeight="1" x14ac:dyDescent="0.15">
      <c r="B11" s="4"/>
      <c r="C11" s="111"/>
      <c r="D11" s="115" t="s">
        <v>303</v>
      </c>
      <c r="E11" s="116"/>
      <c r="F11" s="116"/>
      <c r="G11" s="116"/>
      <c r="H11" s="116"/>
      <c r="I11" s="116"/>
      <c r="J11" s="101"/>
      <c r="K11" s="101"/>
      <c r="L11" s="101"/>
      <c r="M11" s="101"/>
      <c r="N11" s="101"/>
      <c r="O11" s="101"/>
      <c r="P11" s="101"/>
      <c r="Q11" s="101"/>
      <c r="R11" s="101"/>
      <c r="S11" s="101"/>
      <c r="T11" s="101"/>
      <c r="U11" s="101"/>
      <c r="V11" s="112"/>
      <c r="W11" s="117"/>
      <c r="Z11" s="109" t="s">
        <v>304</v>
      </c>
      <c r="AP11" s="717" t="s">
        <v>305</v>
      </c>
      <c r="AQ11" s="717"/>
      <c r="AR11" s="717"/>
      <c r="AS11" s="717"/>
      <c r="AT11" s="717"/>
      <c r="AU11" s="717"/>
      <c r="AV11" s="717"/>
      <c r="AW11" s="717"/>
      <c r="AX11" s="717"/>
      <c r="AY11" s="717"/>
      <c r="AZ11" s="717"/>
      <c r="BA11" s="717"/>
      <c r="BB11" s="717"/>
      <c r="BC11" s="717"/>
      <c r="BD11" s="717"/>
      <c r="BE11" s="717"/>
      <c r="BG11" s="118"/>
      <c r="BH11" s="109" t="s">
        <v>306</v>
      </c>
      <c r="BN11" s="108"/>
      <c r="BO11" s="108"/>
      <c r="BP11" s="108"/>
      <c r="BW11" s="4"/>
      <c r="BX11" s="4"/>
      <c r="BY11" s="4"/>
      <c r="BZ11" s="4"/>
      <c r="CA11" s="4"/>
      <c r="CB11" s="713"/>
      <c r="CC11" s="713"/>
      <c r="CD11" s="713"/>
      <c r="CE11" s="713"/>
      <c r="CF11" s="714"/>
      <c r="CG11" s="714"/>
      <c r="CH11" s="714"/>
      <c r="CI11" s="714"/>
      <c r="CJ11" s="714"/>
      <c r="CK11" s="714"/>
    </row>
    <row r="12" spans="1:112" ht="21" customHeight="1" x14ac:dyDescent="0.15">
      <c r="B12" s="4"/>
      <c r="C12" s="111"/>
      <c r="D12" s="718"/>
      <c r="E12" s="719"/>
      <c r="F12" s="720" t="s">
        <v>307</v>
      </c>
      <c r="G12" s="721"/>
      <c r="H12" s="721"/>
      <c r="I12" s="721"/>
      <c r="J12" s="721"/>
      <c r="K12" s="721"/>
      <c r="L12" s="721"/>
      <c r="M12" s="721"/>
      <c r="N12" s="721"/>
      <c r="O12" s="721"/>
      <c r="P12" s="721"/>
      <c r="Q12" s="721"/>
      <c r="R12" s="721"/>
      <c r="S12" s="721"/>
      <c r="T12" s="721"/>
      <c r="U12" s="721"/>
      <c r="V12" s="722"/>
      <c r="W12" s="113"/>
      <c r="AE12" s="687" t="s">
        <v>308</v>
      </c>
      <c r="AF12" s="685"/>
      <c r="AG12" s="685"/>
      <c r="AH12" s="685"/>
      <c r="AI12" s="685"/>
      <c r="AJ12" s="685"/>
      <c r="AK12" s="686"/>
      <c r="AL12" s="723" t="s">
        <v>309</v>
      </c>
      <c r="AM12" s="724"/>
      <c r="AN12" s="725"/>
      <c r="AV12" s="687" t="s">
        <v>308</v>
      </c>
      <c r="AW12" s="685"/>
      <c r="AX12" s="685"/>
      <c r="AY12" s="685"/>
      <c r="AZ12" s="685"/>
      <c r="BA12" s="685"/>
      <c r="BB12" s="686"/>
      <c r="BC12" s="729" t="s">
        <v>309</v>
      </c>
      <c r="BD12" s="730"/>
      <c r="BE12" s="731"/>
      <c r="BF12" s="119"/>
      <c r="BG12" s="118"/>
      <c r="BM12" s="687" t="s">
        <v>310</v>
      </c>
      <c r="BN12" s="685"/>
      <c r="BO12" s="685"/>
      <c r="BP12" s="685"/>
      <c r="BQ12" s="685"/>
      <c r="BR12" s="685"/>
      <c r="BS12" s="686"/>
      <c r="BW12" s="735"/>
      <c r="BX12" s="735"/>
      <c r="BY12" s="735"/>
      <c r="BZ12" s="735"/>
      <c r="CA12" s="735"/>
      <c r="CB12" s="736"/>
      <c r="CC12" s="736"/>
      <c r="CD12" s="736"/>
      <c r="CE12" s="736"/>
      <c r="CF12" s="737"/>
      <c r="CG12" s="737"/>
      <c r="CH12" s="737"/>
      <c r="CI12" s="735"/>
      <c r="CJ12" s="735"/>
      <c r="CK12" s="735"/>
    </row>
    <row r="13" spans="1:112" ht="26.25" customHeight="1" x14ac:dyDescent="0.15">
      <c r="B13" s="4"/>
      <c r="C13" s="111"/>
      <c r="D13" s="718"/>
      <c r="E13" s="738"/>
      <c r="F13" s="720" t="s">
        <v>311</v>
      </c>
      <c r="G13" s="721"/>
      <c r="H13" s="721"/>
      <c r="I13" s="721"/>
      <c r="J13" s="721"/>
      <c r="K13" s="721"/>
      <c r="L13" s="721"/>
      <c r="M13" s="721"/>
      <c r="N13" s="721"/>
      <c r="O13" s="721"/>
      <c r="P13" s="721"/>
      <c r="Q13" s="721"/>
      <c r="R13" s="721"/>
      <c r="S13" s="721"/>
      <c r="T13" s="721"/>
      <c r="U13" s="721"/>
      <c r="V13" s="722"/>
      <c r="W13" s="120"/>
      <c r="AE13" s="739" t="s">
        <v>312</v>
      </c>
      <c r="AF13" s="740"/>
      <c r="AG13" s="740"/>
      <c r="AH13" s="741"/>
      <c r="AI13" s="739" t="s">
        <v>313</v>
      </c>
      <c r="AJ13" s="740"/>
      <c r="AK13" s="741"/>
      <c r="AL13" s="726"/>
      <c r="AM13" s="727"/>
      <c r="AN13" s="728"/>
      <c r="AQ13" s="720"/>
      <c r="AR13" s="721"/>
      <c r="AS13" s="721"/>
      <c r="AT13" s="721"/>
      <c r="AU13" s="722"/>
      <c r="AV13" s="739" t="s">
        <v>312</v>
      </c>
      <c r="AW13" s="740"/>
      <c r="AX13" s="740"/>
      <c r="AY13" s="741"/>
      <c r="AZ13" s="739" t="s">
        <v>313</v>
      </c>
      <c r="BA13" s="740"/>
      <c r="BB13" s="741"/>
      <c r="BC13" s="732"/>
      <c r="BD13" s="733"/>
      <c r="BE13" s="734"/>
      <c r="BF13" s="119"/>
      <c r="BG13" s="121"/>
      <c r="BH13" s="720"/>
      <c r="BI13" s="721"/>
      <c r="BJ13" s="721"/>
      <c r="BK13" s="721"/>
      <c r="BL13" s="722"/>
      <c r="BM13" s="751" t="s">
        <v>314</v>
      </c>
      <c r="BN13" s="752"/>
      <c r="BO13" s="752"/>
      <c r="BP13" s="753"/>
      <c r="BQ13" s="739" t="s">
        <v>313</v>
      </c>
      <c r="BR13" s="740"/>
      <c r="BS13" s="741"/>
      <c r="BW13" s="4"/>
      <c r="BX13" s="4"/>
      <c r="BY13" s="4"/>
      <c r="BZ13" s="713"/>
      <c r="CA13" s="713"/>
      <c r="CB13" s="713"/>
      <c r="CC13" s="713"/>
      <c r="CD13" s="714"/>
      <c r="CE13" s="714"/>
      <c r="CF13" s="714"/>
      <c r="CG13" s="714"/>
      <c r="CH13" s="714"/>
      <c r="CI13" s="714"/>
    </row>
    <row r="14" spans="1:112" ht="21" customHeight="1" x14ac:dyDescent="0.15">
      <c r="B14" s="4"/>
      <c r="C14" s="111"/>
      <c r="D14" s="718" t="s">
        <v>301</v>
      </c>
      <c r="E14" s="738"/>
      <c r="F14" s="720" t="s">
        <v>315</v>
      </c>
      <c r="G14" s="721"/>
      <c r="H14" s="721"/>
      <c r="I14" s="721"/>
      <c r="J14" s="721"/>
      <c r="K14" s="721"/>
      <c r="L14" s="721"/>
      <c r="M14" s="721"/>
      <c r="N14" s="721"/>
      <c r="O14" s="721"/>
      <c r="P14" s="721"/>
      <c r="Q14" s="721"/>
      <c r="R14" s="721"/>
      <c r="S14" s="721"/>
      <c r="T14" s="721"/>
      <c r="U14" s="721"/>
      <c r="V14" s="722"/>
      <c r="W14" s="120"/>
      <c r="Z14" s="687" t="s">
        <v>316</v>
      </c>
      <c r="AA14" s="685"/>
      <c r="AB14" s="685"/>
      <c r="AC14" s="685"/>
      <c r="AD14" s="686"/>
      <c r="AE14" s="742">
        <f>IF((OR($D$5="○",$D$6="○")),ROUNDDOWN(((BE$6+BE$8*0.9))/6,1),"非該当")</f>
        <v>0</v>
      </c>
      <c r="AF14" s="743"/>
      <c r="AG14" s="743"/>
      <c r="AH14" s="744"/>
      <c r="AI14" s="745">
        <f>IF(AE14="非該当",0,AE14*$AY$74)</f>
        <v>0</v>
      </c>
      <c r="AJ14" s="746"/>
      <c r="AK14" s="747"/>
      <c r="AL14" s="745">
        <f>IF(AI14=0,0,AE14*40)</f>
        <v>0</v>
      </c>
      <c r="AM14" s="746"/>
      <c r="AN14" s="747"/>
      <c r="AQ14" s="687" t="s">
        <v>316</v>
      </c>
      <c r="AR14" s="685"/>
      <c r="AS14" s="685"/>
      <c r="AT14" s="685"/>
      <c r="AU14" s="686"/>
      <c r="AV14" s="748">
        <f>IF((OR($D$5="○",$D$6="○")),$BE$43,"非該当")</f>
        <v>0</v>
      </c>
      <c r="AW14" s="749"/>
      <c r="AX14" s="749"/>
      <c r="AY14" s="750"/>
      <c r="AZ14" s="758">
        <f>IF(AV14="非該当",0,AV14*$AY$74)</f>
        <v>0</v>
      </c>
      <c r="BA14" s="758"/>
      <c r="BB14" s="758"/>
      <c r="BC14" s="745">
        <f>IF(AZ14=0,0,AV14*40)</f>
        <v>0</v>
      </c>
      <c r="BD14" s="746"/>
      <c r="BE14" s="747"/>
      <c r="BF14" s="122"/>
      <c r="BG14" s="118"/>
      <c r="BH14" s="687" t="s">
        <v>317</v>
      </c>
      <c r="BI14" s="685"/>
      <c r="BJ14" s="685"/>
      <c r="BK14" s="685"/>
      <c r="BL14" s="686"/>
      <c r="BM14" s="748">
        <f>(ROUNDDOWN(BQ14/40,1))</f>
        <v>0</v>
      </c>
      <c r="BN14" s="749"/>
      <c r="BO14" s="749"/>
      <c r="BP14" s="750"/>
      <c r="BQ14" s="758">
        <f>BB72-AI17</f>
        <v>0</v>
      </c>
      <c r="BR14" s="758"/>
      <c r="BS14" s="758"/>
      <c r="BU14" s="109"/>
      <c r="BW14" s="109"/>
      <c r="BX14" s="109"/>
      <c r="BY14" s="109"/>
      <c r="BZ14" s="736"/>
      <c r="CA14" s="736"/>
      <c r="CB14" s="736"/>
      <c r="CC14" s="736"/>
      <c r="CD14" s="754"/>
      <c r="CE14" s="754"/>
      <c r="CF14" s="754"/>
      <c r="CG14" s="683"/>
      <c r="CH14" s="683"/>
      <c r="CI14" s="683"/>
    </row>
    <row r="15" spans="1:112" ht="21" customHeight="1" thickBot="1" x14ac:dyDescent="0.2">
      <c r="B15" s="4"/>
      <c r="C15" s="123"/>
      <c r="D15" s="124"/>
      <c r="E15" s="124"/>
      <c r="F15" s="124"/>
      <c r="G15" s="124"/>
      <c r="H15" s="124"/>
      <c r="I15" s="124"/>
      <c r="J15" s="124"/>
      <c r="K15" s="124"/>
      <c r="L15" s="125" t="str">
        <f>IF(COUNTIF(D12:E14,"○")&gt;1,"いずれか１つを選択してください。","")</f>
        <v/>
      </c>
      <c r="M15" s="124"/>
      <c r="N15" s="124"/>
      <c r="O15" s="124"/>
      <c r="P15" s="124"/>
      <c r="Q15" s="124"/>
      <c r="R15" s="124"/>
      <c r="S15" s="124"/>
      <c r="T15" s="124"/>
      <c r="U15" s="124"/>
      <c r="V15" s="126"/>
      <c r="W15" s="127"/>
      <c r="Y15" s="128" t="s">
        <v>318</v>
      </c>
      <c r="Z15" s="687" t="s">
        <v>319</v>
      </c>
      <c r="AA15" s="685"/>
      <c r="AB15" s="685"/>
      <c r="AC15" s="685"/>
      <c r="AD15" s="686"/>
      <c r="AE15" s="755" t="str">
        <f>IF((OR($D$7="○")),ROUNDDOWN((BE$6+BE$8*0.9)/5,1),"非該当")</f>
        <v>非該当</v>
      </c>
      <c r="AF15" s="756"/>
      <c r="AG15" s="756"/>
      <c r="AH15" s="757"/>
      <c r="AI15" s="745">
        <f>IF(AE15="非該当",0,AE15*$AY$74)</f>
        <v>0</v>
      </c>
      <c r="AJ15" s="746"/>
      <c r="AK15" s="747"/>
      <c r="AL15" s="745">
        <f>IF(AI15=0,0,AE15*40)</f>
        <v>0</v>
      </c>
      <c r="AM15" s="746"/>
      <c r="AN15" s="747"/>
      <c r="AP15" s="128" t="s">
        <v>318</v>
      </c>
      <c r="AQ15" s="687" t="s">
        <v>319</v>
      </c>
      <c r="AR15" s="685"/>
      <c r="AS15" s="685"/>
      <c r="AT15" s="685"/>
      <c r="AU15" s="686"/>
      <c r="AV15" s="748" t="str">
        <f>IF(($D$7="○"),$BE$43,"非該当")</f>
        <v>非該当</v>
      </c>
      <c r="AW15" s="749"/>
      <c r="AX15" s="749"/>
      <c r="AY15" s="750"/>
      <c r="AZ15" s="758">
        <f>IF(AV15="非該当",0,AV15*$AY$74)</f>
        <v>0</v>
      </c>
      <c r="BA15" s="758"/>
      <c r="BB15" s="758"/>
      <c r="BC15" s="745">
        <f>IF(AZ15=0,0,AV15*40)</f>
        <v>0</v>
      </c>
      <c r="BD15" s="746"/>
      <c r="BE15" s="747"/>
      <c r="BF15" s="122"/>
      <c r="BG15" s="118"/>
      <c r="BH15" s="759" t="s">
        <v>30</v>
      </c>
      <c r="BI15" s="760"/>
      <c r="BJ15" s="760"/>
      <c r="BK15" s="760"/>
      <c r="BL15" s="761"/>
      <c r="BM15" s="762">
        <f>SUM(BM12:BP14)</f>
        <v>0</v>
      </c>
      <c r="BN15" s="763"/>
      <c r="BO15" s="763"/>
      <c r="BP15" s="764"/>
      <c r="BQ15" s="765">
        <f>SUMIF(BQ12:BS14,"&lt;&gt;#VALUE!")</f>
        <v>0</v>
      </c>
      <c r="BR15" s="765"/>
      <c r="BS15" s="765"/>
      <c r="BW15" s="129"/>
    </row>
    <row r="16" spans="1:112" ht="21" customHeight="1" thickBot="1" x14ac:dyDescent="0.2">
      <c r="B16" s="4"/>
      <c r="C16" s="4"/>
      <c r="D16" s="4"/>
      <c r="E16" s="104"/>
      <c r="F16" s="104"/>
      <c r="G16" s="104"/>
      <c r="H16" s="104"/>
      <c r="I16" s="104"/>
      <c r="J16" s="104"/>
      <c r="K16" s="104"/>
      <c r="L16" s="104"/>
      <c r="M16" s="104"/>
      <c r="N16" s="104"/>
      <c r="O16" s="104"/>
      <c r="P16" s="104"/>
      <c r="Q16" s="104"/>
      <c r="R16" s="104"/>
      <c r="S16" s="104"/>
      <c r="T16" s="104"/>
      <c r="U16" s="104"/>
      <c r="V16" s="4"/>
      <c r="W16" s="4"/>
      <c r="X16" s="4"/>
      <c r="Y16" s="4"/>
      <c r="Z16" s="688" t="s">
        <v>9</v>
      </c>
      <c r="AA16" s="689"/>
      <c r="AB16" s="689"/>
      <c r="AC16" s="689"/>
      <c r="AD16" s="690"/>
      <c r="AE16" s="748">
        <f>IF($D$6="○","不要",ROUNDDOWN(($AO$6+$AO$8*0.9)/9,1)+ROUNDDOWN(($AS$6-$AS$7+$AS$8*0.9)/6,1)+ROUNDDOWN($AS$7/12,1)+ROUNDDOWN(($AW$6-$AW$7+$AW$8*0.9)/4,1)+ROUNDDOWN($AW$7/8,1)+ROUNDDOWN(($BA$6-$BA$7+$BA$8*0.9)/2.5,1)+ROUNDDOWN($BA$7/5,1))</f>
        <v>0</v>
      </c>
      <c r="AF16" s="749"/>
      <c r="AG16" s="749"/>
      <c r="AH16" s="750"/>
      <c r="AI16" s="745">
        <f>IF(AE16="不要",0,AE16*$AY$74)</f>
        <v>0</v>
      </c>
      <c r="AJ16" s="746"/>
      <c r="AK16" s="747"/>
      <c r="AL16" s="745">
        <f>IF(AI16=0,0,AE16*40)</f>
        <v>0</v>
      </c>
      <c r="AM16" s="746"/>
      <c r="AN16" s="747"/>
      <c r="AO16" s="4"/>
      <c r="AP16" s="130"/>
      <c r="AQ16" s="688" t="s">
        <v>9</v>
      </c>
      <c r="AR16" s="689"/>
      <c r="AS16" s="689"/>
      <c r="AT16" s="689"/>
      <c r="AU16" s="690"/>
      <c r="AV16" s="748">
        <f>IF(($D$6="○"),"不要",$BE$62)</f>
        <v>0</v>
      </c>
      <c r="AW16" s="749"/>
      <c r="AX16" s="749"/>
      <c r="AY16" s="750"/>
      <c r="AZ16" s="758">
        <f>IF(AV16="不要",0,AV16*$AY$74)</f>
        <v>0</v>
      </c>
      <c r="BA16" s="758"/>
      <c r="BB16" s="758"/>
      <c r="BC16" s="745">
        <f>IF(AZ16=0,0,AV16*40)</f>
        <v>0</v>
      </c>
      <c r="BD16" s="746"/>
      <c r="BE16" s="746"/>
      <c r="BF16" s="778" t="str">
        <f>IF(D7="○","★５：１の指定基準を満たしているか★","★６：１の指定基準を満たしているか★")</f>
        <v>★６：１の指定基準を満たしているか★</v>
      </c>
      <c r="BG16" s="779"/>
      <c r="BH16" s="779"/>
      <c r="BI16" s="779"/>
      <c r="BJ16" s="779"/>
      <c r="BK16" s="779"/>
      <c r="BL16" s="779"/>
      <c r="BM16" s="779"/>
      <c r="BN16" s="779"/>
      <c r="BO16" s="779"/>
      <c r="BP16" s="779"/>
      <c r="BQ16" s="779"/>
      <c r="BR16" s="779"/>
      <c r="BS16" s="780"/>
    </row>
    <row r="17" spans="2:92" ht="21" customHeight="1" thickBot="1" x14ac:dyDescent="0.2">
      <c r="B17" s="4"/>
      <c r="C17" s="4"/>
      <c r="D17" s="4"/>
      <c r="E17" s="104"/>
      <c r="F17" s="104"/>
      <c r="G17" s="104"/>
      <c r="H17" s="104"/>
      <c r="I17" s="104"/>
      <c r="J17" s="104"/>
      <c r="K17" s="104"/>
      <c r="L17" s="104"/>
      <c r="M17" s="104"/>
      <c r="N17" s="104"/>
      <c r="O17" s="104"/>
      <c r="P17" s="104"/>
      <c r="Q17" s="104"/>
      <c r="R17" s="104"/>
      <c r="S17" s="104"/>
      <c r="T17" s="104"/>
      <c r="U17" s="104"/>
      <c r="V17" s="4"/>
      <c r="W17" s="109"/>
      <c r="X17" s="109"/>
      <c r="Y17" s="109"/>
      <c r="Z17" s="781" t="s">
        <v>30</v>
      </c>
      <c r="AA17" s="782"/>
      <c r="AB17" s="782"/>
      <c r="AC17" s="782"/>
      <c r="AD17" s="783"/>
      <c r="AE17" s="784">
        <f>SUM(AE14:AH16)</f>
        <v>0</v>
      </c>
      <c r="AF17" s="785"/>
      <c r="AG17" s="785"/>
      <c r="AH17" s="786"/>
      <c r="AI17" s="787">
        <f>SUMIF(AI14:AK16,"&lt;&gt;#VALUE!")</f>
        <v>0</v>
      </c>
      <c r="AJ17" s="787"/>
      <c r="AK17" s="787"/>
      <c r="AL17" s="787">
        <f>SUMIF(AL14:AN16,"&lt;&gt;#VALUE!")</f>
        <v>0</v>
      </c>
      <c r="AM17" s="787"/>
      <c r="AN17" s="787"/>
      <c r="AO17" s="109"/>
      <c r="AP17" s="109"/>
      <c r="AQ17" s="781" t="s">
        <v>30</v>
      </c>
      <c r="AR17" s="782"/>
      <c r="AS17" s="782"/>
      <c r="AT17" s="782"/>
      <c r="AU17" s="783"/>
      <c r="AV17" s="784">
        <f>SUM(AV14:AY16)</f>
        <v>0</v>
      </c>
      <c r="AW17" s="785"/>
      <c r="AX17" s="785"/>
      <c r="AY17" s="786"/>
      <c r="AZ17" s="787">
        <f>SUMIF(AZ14:BB16,"&lt;&gt;#VALUE!")</f>
        <v>0</v>
      </c>
      <c r="BA17" s="787"/>
      <c r="BB17" s="787"/>
      <c r="BC17" s="788">
        <f>SUMIF(BC14:BE16,"&lt;&gt;#VALUE!")</f>
        <v>0</v>
      </c>
      <c r="BD17" s="789"/>
      <c r="BE17" s="789"/>
      <c r="BF17" s="766" t="str">
        <f>IF(AND(D5="○",AV14&gt;=AE14,AV16&gt;=AE16,$BE$9&gt;0),"OK",(IF(AND(D6="○",AV14&gt;=AE14,$BE$9&gt;0),"OK",(IF(AND(D7="○",AV15&gt;=AE15,AV16&gt;=AE16,$BE$9&gt;0),"OK","基準を満たしていません")))))</f>
        <v>基準を満たしていません</v>
      </c>
      <c r="BG17" s="767"/>
      <c r="BH17" s="767"/>
      <c r="BI17" s="767"/>
      <c r="BJ17" s="767"/>
      <c r="BK17" s="767"/>
      <c r="BL17" s="767"/>
      <c r="BM17" s="767"/>
      <c r="BN17" s="767"/>
      <c r="BO17" s="767"/>
      <c r="BP17" s="767"/>
      <c r="BQ17" s="767"/>
      <c r="BR17" s="767"/>
      <c r="BS17" s="768"/>
      <c r="BT17" s="109"/>
      <c r="BU17" s="109"/>
      <c r="BV17" s="109"/>
      <c r="BW17" s="131"/>
      <c r="BX17" s="132"/>
    </row>
    <row r="18" spans="2:92" ht="21" customHeight="1" thickBot="1" x14ac:dyDescent="0.2">
      <c r="B18" s="4"/>
      <c r="C18" s="4"/>
      <c r="D18" s="4"/>
      <c r="E18" s="104"/>
      <c r="F18" s="104"/>
      <c r="G18" s="104"/>
      <c r="H18" s="104"/>
      <c r="I18" s="104"/>
      <c r="J18" s="104"/>
      <c r="K18" s="104"/>
      <c r="L18" s="104"/>
      <c r="M18" s="104"/>
      <c r="N18" s="104"/>
      <c r="O18" s="104"/>
      <c r="P18" s="104"/>
      <c r="Q18" s="104"/>
      <c r="R18" s="104"/>
      <c r="S18" s="104"/>
      <c r="T18" s="104"/>
      <c r="U18" s="104"/>
      <c r="V18" s="4"/>
      <c r="W18" s="133"/>
      <c r="X18" s="133"/>
      <c r="Y18" s="133"/>
      <c r="Z18" s="133"/>
      <c r="AA18" s="133"/>
      <c r="AB18" s="134"/>
      <c r="AC18" s="134"/>
      <c r="AD18" s="134"/>
      <c r="AE18" s="134"/>
      <c r="AF18" s="104"/>
      <c r="AG18" s="104"/>
      <c r="AH18" s="104"/>
      <c r="AI18" s="104"/>
      <c r="AJ18" s="104"/>
      <c r="AK18" s="104"/>
      <c r="AM18" s="133"/>
      <c r="AN18" s="133"/>
      <c r="AO18" s="133"/>
      <c r="AP18" s="133"/>
      <c r="AQ18" s="133"/>
      <c r="AR18" s="134"/>
      <c r="AS18" s="134"/>
      <c r="AT18" s="134"/>
      <c r="AU18" s="134"/>
      <c r="AV18" s="135"/>
      <c r="AW18" s="135"/>
      <c r="AX18" s="135"/>
      <c r="AY18" s="104"/>
      <c r="AZ18" s="104"/>
      <c r="BA18" s="104"/>
      <c r="BD18" s="136"/>
      <c r="BE18" s="136"/>
      <c r="BF18" s="136"/>
      <c r="BG18" s="136"/>
      <c r="BH18" s="136"/>
      <c r="BI18" s="137"/>
      <c r="BJ18" s="137"/>
      <c r="BK18" s="137"/>
      <c r="BL18" s="137"/>
      <c r="BM18" s="138"/>
      <c r="BN18" s="138"/>
      <c r="BO18" s="138"/>
      <c r="BP18" s="138"/>
      <c r="BQ18" s="103"/>
      <c r="BR18" s="131"/>
      <c r="BS18" s="131"/>
      <c r="BT18" s="131"/>
      <c r="BU18" s="129"/>
      <c r="BV18" s="129"/>
      <c r="BW18" s="129"/>
      <c r="BX18" s="132"/>
    </row>
    <row r="19" spans="2:92" ht="8.25" customHeight="1" x14ac:dyDescent="0.15">
      <c r="B19" s="139"/>
      <c r="C19" s="140"/>
      <c r="D19" s="140"/>
      <c r="E19" s="141"/>
      <c r="F19" s="141"/>
      <c r="G19" s="141"/>
      <c r="H19" s="141"/>
      <c r="I19" s="141"/>
      <c r="J19" s="141"/>
      <c r="K19" s="141"/>
      <c r="L19" s="141"/>
      <c r="M19" s="141"/>
      <c r="N19" s="141"/>
      <c r="O19" s="141"/>
      <c r="P19" s="141"/>
      <c r="Q19" s="141"/>
      <c r="R19" s="141"/>
      <c r="S19" s="141"/>
      <c r="T19" s="141"/>
      <c r="U19" s="141"/>
      <c r="V19" s="140"/>
      <c r="W19" s="142"/>
      <c r="X19" s="142"/>
      <c r="Y19" s="142"/>
      <c r="Z19" s="142"/>
      <c r="AA19" s="142"/>
      <c r="AB19" s="143"/>
      <c r="AC19" s="143"/>
      <c r="AD19" s="143"/>
      <c r="AE19" s="143"/>
      <c r="AF19" s="141"/>
      <c r="AG19" s="141"/>
      <c r="AH19" s="141"/>
      <c r="AI19" s="141"/>
      <c r="AJ19" s="141"/>
      <c r="AK19" s="141"/>
      <c r="AL19" s="144"/>
      <c r="AM19" s="142"/>
      <c r="AN19" s="142"/>
      <c r="AO19" s="142"/>
      <c r="AP19" s="142"/>
      <c r="AQ19" s="142"/>
      <c r="AR19" s="143"/>
      <c r="AS19" s="143"/>
      <c r="AT19" s="143"/>
      <c r="AU19" s="143"/>
      <c r="AV19" s="145"/>
      <c r="AW19" s="145"/>
      <c r="AX19" s="145"/>
      <c r="AY19" s="141"/>
      <c r="AZ19" s="141"/>
      <c r="BA19" s="141"/>
      <c r="BB19" s="144"/>
      <c r="BC19" s="144"/>
      <c r="BD19" s="146"/>
      <c r="BE19" s="146"/>
      <c r="BF19" s="146"/>
      <c r="BG19" s="146"/>
      <c r="BH19" s="146"/>
      <c r="BI19" s="147"/>
      <c r="BJ19" s="147"/>
      <c r="BK19" s="147"/>
      <c r="BL19" s="147"/>
      <c r="BM19" s="148"/>
      <c r="BN19" s="149"/>
      <c r="BO19" s="138"/>
      <c r="BP19" s="138"/>
      <c r="BQ19" s="103"/>
      <c r="BR19" s="131"/>
      <c r="BS19" s="131"/>
      <c r="BT19" s="131"/>
      <c r="BU19" s="129"/>
      <c r="BV19" s="129"/>
      <c r="BW19" s="129"/>
      <c r="BX19" s="132"/>
    </row>
    <row r="20" spans="2:92" ht="21" customHeight="1" x14ac:dyDescent="0.15">
      <c r="B20" s="150"/>
      <c r="D20" s="109" t="s">
        <v>320</v>
      </c>
      <c r="E20" s="151"/>
      <c r="F20" s="151"/>
      <c r="G20" s="151"/>
      <c r="H20" s="151"/>
      <c r="I20" s="152"/>
      <c r="J20" s="137"/>
      <c r="K20" s="137"/>
      <c r="L20" s="137"/>
      <c r="M20" s="138"/>
      <c r="N20" s="138"/>
      <c r="O20" s="152"/>
      <c r="P20" s="138"/>
      <c r="Q20" s="104"/>
      <c r="R20" s="104"/>
      <c r="S20" s="104"/>
      <c r="T20" s="104"/>
      <c r="U20" s="104"/>
      <c r="V20" s="4"/>
      <c r="W20" s="153"/>
      <c r="X20" s="154"/>
      <c r="Y20" s="154"/>
      <c r="Z20" s="769" t="s">
        <v>321</v>
      </c>
      <c r="AA20" s="769"/>
      <c r="AB20" s="769"/>
      <c r="AC20" s="769"/>
      <c r="AD20" s="769"/>
      <c r="AE20" s="769"/>
      <c r="AF20" s="769"/>
      <c r="AG20" s="769"/>
      <c r="AH20" s="769"/>
      <c r="AI20" s="769"/>
      <c r="AJ20" s="769"/>
      <c r="AK20" s="769"/>
      <c r="AL20" s="769"/>
      <c r="AM20" s="769"/>
      <c r="AN20" s="769"/>
      <c r="AO20" s="769"/>
      <c r="AP20" s="769"/>
      <c r="AQ20" s="769"/>
      <c r="AR20" s="769"/>
      <c r="AS20" s="769"/>
      <c r="AT20" s="769"/>
      <c r="AU20" s="769"/>
      <c r="AV20" s="769"/>
      <c r="AW20" s="769"/>
      <c r="AX20" s="769"/>
      <c r="AY20" s="769"/>
      <c r="AZ20" s="769"/>
      <c r="BA20" s="769"/>
      <c r="BB20" s="769"/>
      <c r="BC20" s="769"/>
      <c r="BD20" s="769"/>
      <c r="BE20" s="769"/>
      <c r="BF20" s="769"/>
      <c r="BG20" s="769"/>
      <c r="BH20" s="769"/>
      <c r="BI20" s="769"/>
      <c r="BJ20" s="769"/>
      <c r="BK20" s="769"/>
      <c r="BL20" s="769"/>
      <c r="BM20" s="770"/>
      <c r="BN20" s="155"/>
      <c r="BO20" s="138"/>
      <c r="BP20" s="138"/>
      <c r="BQ20" s="103"/>
      <c r="BR20" s="131"/>
      <c r="BS20" s="131"/>
      <c r="BT20" s="131"/>
      <c r="BU20" s="129"/>
      <c r="BV20" s="129"/>
      <c r="BW20" s="129"/>
      <c r="BX20" s="138"/>
    </row>
    <row r="21" spans="2:92" ht="16.5" customHeight="1" x14ac:dyDescent="0.15">
      <c r="B21" s="150"/>
      <c r="C21" s="4"/>
      <c r="D21" s="4"/>
      <c r="E21" s="3"/>
      <c r="F21" s="137"/>
      <c r="G21" s="137"/>
      <c r="H21" s="137"/>
      <c r="I21" s="138"/>
      <c r="J21" s="138"/>
      <c r="L21" s="138"/>
      <c r="M21" s="104"/>
      <c r="N21" s="104"/>
      <c r="Q21" s="104"/>
      <c r="S21" s="137"/>
      <c r="T21" s="137"/>
      <c r="U21" s="137"/>
      <c r="V21" s="138"/>
      <c r="W21" s="91" t="s">
        <v>322</v>
      </c>
      <c r="X21" s="156"/>
      <c r="Y21" s="157"/>
      <c r="Z21" s="771"/>
      <c r="AA21" s="771"/>
      <c r="AB21" s="771"/>
      <c r="AC21" s="771"/>
      <c r="AD21" s="771"/>
      <c r="AE21" s="771"/>
      <c r="AF21" s="771"/>
      <c r="AG21" s="771"/>
      <c r="AH21" s="771"/>
      <c r="AI21" s="771"/>
      <c r="AJ21" s="771"/>
      <c r="AK21" s="771"/>
      <c r="AL21" s="771"/>
      <c r="AM21" s="771"/>
      <c r="AN21" s="771"/>
      <c r="AO21" s="771"/>
      <c r="AP21" s="771"/>
      <c r="AQ21" s="771"/>
      <c r="AR21" s="771"/>
      <c r="AS21" s="771"/>
      <c r="AT21" s="771"/>
      <c r="AU21" s="771"/>
      <c r="AV21" s="771"/>
      <c r="AW21" s="771"/>
      <c r="AX21" s="771"/>
      <c r="AY21" s="771"/>
      <c r="AZ21" s="771"/>
      <c r="BA21" s="771"/>
      <c r="BB21" s="771"/>
      <c r="BC21" s="771"/>
      <c r="BD21" s="771"/>
      <c r="BE21" s="771"/>
      <c r="BF21" s="771"/>
      <c r="BG21" s="771"/>
      <c r="BH21" s="771"/>
      <c r="BI21" s="771"/>
      <c r="BJ21" s="771"/>
      <c r="BK21" s="771"/>
      <c r="BL21" s="771"/>
      <c r="BM21" s="772"/>
      <c r="BN21" s="155"/>
      <c r="BO21" s="138"/>
      <c r="BQ21" s="151"/>
      <c r="BR21" s="158"/>
      <c r="BS21" s="158"/>
      <c r="BT21" s="159"/>
      <c r="BU21" s="159"/>
      <c r="BX21" s="138"/>
    </row>
    <row r="22" spans="2:92" ht="16.5" customHeight="1" x14ac:dyDescent="0.15">
      <c r="B22" s="150"/>
      <c r="C22" s="4"/>
      <c r="D22" s="4"/>
      <c r="E22" s="3"/>
      <c r="F22" s="137"/>
      <c r="G22" s="137"/>
      <c r="H22" s="137"/>
      <c r="I22" s="138"/>
      <c r="J22" s="138"/>
      <c r="L22" s="138"/>
      <c r="M22" s="104"/>
      <c r="N22" s="104"/>
      <c r="Q22" s="104"/>
      <c r="S22" s="137"/>
      <c r="T22" s="137"/>
      <c r="U22" s="137"/>
      <c r="V22" s="138"/>
      <c r="W22" s="160"/>
      <c r="X22" s="161"/>
      <c r="Y22" s="161"/>
      <c r="Z22" s="773"/>
      <c r="AA22" s="773"/>
      <c r="AB22" s="773"/>
      <c r="AC22" s="773"/>
      <c r="AD22" s="773"/>
      <c r="AE22" s="773"/>
      <c r="AF22" s="773"/>
      <c r="AG22" s="773"/>
      <c r="AH22" s="773"/>
      <c r="AI22" s="773"/>
      <c r="AJ22" s="773"/>
      <c r="AK22" s="773"/>
      <c r="AL22" s="773"/>
      <c r="AM22" s="773"/>
      <c r="AN22" s="773"/>
      <c r="AO22" s="773"/>
      <c r="AP22" s="773"/>
      <c r="AQ22" s="773"/>
      <c r="AR22" s="773"/>
      <c r="AS22" s="773"/>
      <c r="AT22" s="773"/>
      <c r="AU22" s="773"/>
      <c r="AV22" s="773"/>
      <c r="AW22" s="773"/>
      <c r="AX22" s="773"/>
      <c r="AY22" s="773"/>
      <c r="AZ22" s="773"/>
      <c r="BA22" s="773"/>
      <c r="BB22" s="773"/>
      <c r="BC22" s="773"/>
      <c r="BD22" s="773"/>
      <c r="BE22" s="773"/>
      <c r="BF22" s="773"/>
      <c r="BG22" s="773"/>
      <c r="BH22" s="773"/>
      <c r="BI22" s="773"/>
      <c r="BJ22" s="773"/>
      <c r="BK22" s="773"/>
      <c r="BL22" s="773"/>
      <c r="BM22" s="774"/>
      <c r="BN22" s="155"/>
      <c r="BO22" s="131"/>
      <c r="BQ22" s="151"/>
      <c r="BR22" s="158"/>
      <c r="BS22" s="158"/>
      <c r="BT22" s="159"/>
      <c r="BU22" s="159"/>
      <c r="BX22" s="138"/>
    </row>
    <row r="23" spans="2:92" ht="12" customHeight="1" x14ac:dyDescent="0.15">
      <c r="B23" s="150"/>
      <c r="C23" s="4"/>
      <c r="D23" s="4"/>
      <c r="E23" s="3"/>
      <c r="F23" s="137"/>
      <c r="G23" s="137"/>
      <c r="H23" s="137"/>
      <c r="I23" s="138"/>
      <c r="J23" s="138"/>
      <c r="L23" s="138"/>
      <c r="M23" s="104"/>
      <c r="N23" s="104"/>
      <c r="Q23" s="104"/>
      <c r="S23" s="137"/>
      <c r="T23" s="137"/>
      <c r="U23" s="137"/>
      <c r="V23" s="138"/>
      <c r="W23" s="162"/>
      <c r="X23" s="163"/>
      <c r="Y23" s="163"/>
      <c r="Z23" s="164"/>
      <c r="AA23" s="165"/>
      <c r="AB23" s="165"/>
      <c r="AC23" s="165"/>
      <c r="AD23" s="165"/>
      <c r="AE23" s="165"/>
      <c r="AF23" s="165"/>
      <c r="AG23" s="165"/>
      <c r="AH23" s="165"/>
      <c r="AI23" s="165"/>
      <c r="AJ23" s="165"/>
      <c r="AK23" s="165"/>
      <c r="AL23" s="165"/>
      <c r="AM23" s="165"/>
      <c r="AN23" s="165"/>
      <c r="AO23" s="165"/>
      <c r="AP23" s="165"/>
      <c r="AQ23" s="165"/>
      <c r="AR23" s="165"/>
      <c r="AS23" s="165"/>
      <c r="AT23" s="165"/>
      <c r="AU23" s="165"/>
      <c r="AV23" s="165"/>
      <c r="AW23" s="165"/>
      <c r="AX23" s="165"/>
      <c r="AY23" s="165"/>
      <c r="AZ23" s="165"/>
      <c r="BA23" s="165"/>
      <c r="BB23" s="165"/>
      <c r="BC23" s="165"/>
      <c r="BD23" s="165"/>
      <c r="BE23" s="165"/>
      <c r="BF23" s="165"/>
      <c r="BG23" s="165"/>
      <c r="BH23" s="165"/>
      <c r="BI23" s="165"/>
      <c r="BJ23" s="165"/>
      <c r="BK23" s="165"/>
      <c r="BL23" s="165"/>
      <c r="BM23" s="165"/>
      <c r="BN23" s="155"/>
      <c r="BO23" s="131"/>
      <c r="BQ23" s="151"/>
      <c r="BR23" s="158"/>
      <c r="BS23" s="158"/>
      <c r="BT23" s="159"/>
      <c r="BU23" s="159"/>
      <c r="BX23" s="138"/>
    </row>
    <row r="24" spans="2:92" ht="21" customHeight="1" x14ac:dyDescent="0.15">
      <c r="B24" s="150"/>
      <c r="C24" s="166"/>
      <c r="D24" s="775" t="s">
        <v>323</v>
      </c>
      <c r="E24" s="775"/>
      <c r="F24" s="775"/>
      <c r="G24" s="775"/>
      <c r="H24" s="775"/>
      <c r="I24" s="775"/>
      <c r="J24" s="775"/>
      <c r="K24" s="775"/>
      <c r="L24" s="775"/>
      <c r="M24" s="775"/>
      <c r="N24" s="775"/>
      <c r="O24" s="775"/>
      <c r="P24" s="775"/>
      <c r="Q24" s="775"/>
      <c r="R24" s="775"/>
      <c r="S24" s="775"/>
      <c r="T24" s="775"/>
      <c r="U24" s="775"/>
      <c r="V24" s="775"/>
      <c r="W24" s="775"/>
      <c r="X24" s="775"/>
      <c r="Y24" s="775"/>
      <c r="Z24" s="775"/>
      <c r="AA24" s="775"/>
      <c r="AB24" s="775"/>
      <c r="AC24" s="775"/>
      <c r="AD24" s="775"/>
      <c r="AE24" s="775"/>
      <c r="AF24" s="775"/>
      <c r="AG24" s="167"/>
      <c r="AH24" s="138"/>
      <c r="AI24" s="168"/>
      <c r="AJ24" s="776" t="s">
        <v>292</v>
      </c>
      <c r="AK24" s="776"/>
      <c r="AL24" s="776"/>
      <c r="AM24" s="776"/>
      <c r="AN24" s="776"/>
      <c r="AO24" s="776"/>
      <c r="AP24" s="776"/>
      <c r="AQ24" s="776"/>
      <c r="AR24" s="776"/>
      <c r="AS24" s="776"/>
      <c r="AT24" s="776"/>
      <c r="AU24" s="776"/>
      <c r="AV24" s="776"/>
      <c r="AW24" s="776"/>
      <c r="AX24" s="776"/>
      <c r="AY24" s="776"/>
      <c r="AZ24" s="776"/>
      <c r="BA24" s="776"/>
      <c r="BB24" s="776"/>
      <c r="BC24" s="776"/>
      <c r="BD24" s="776"/>
      <c r="BE24" s="776"/>
      <c r="BF24" s="776"/>
      <c r="BG24" s="776"/>
      <c r="BH24" s="776"/>
      <c r="BI24" s="776"/>
      <c r="BJ24" s="776"/>
      <c r="BK24" s="776"/>
      <c r="BL24" s="776"/>
      <c r="BM24" s="169"/>
      <c r="BN24" s="155"/>
      <c r="BO24" s="131"/>
      <c r="BQ24" s="151"/>
      <c r="BR24" s="158"/>
      <c r="BS24" s="158"/>
      <c r="BT24" s="159"/>
      <c r="BU24" s="159"/>
    </row>
    <row r="25" spans="2:92" ht="21" customHeight="1" x14ac:dyDescent="0.15">
      <c r="B25" s="150"/>
      <c r="C25" s="170"/>
      <c r="D25" s="777" t="s">
        <v>324</v>
      </c>
      <c r="E25" s="777"/>
      <c r="F25" s="777"/>
      <c r="G25" s="777"/>
      <c r="H25" s="777"/>
      <c r="I25" s="171" t="s">
        <v>325</v>
      </c>
      <c r="J25" s="171"/>
      <c r="K25" s="171"/>
      <c r="L25" s="171"/>
      <c r="M25" s="171" t="s">
        <v>326</v>
      </c>
      <c r="N25" s="171"/>
      <c r="O25" s="171"/>
      <c r="P25" s="171"/>
      <c r="Q25" s="172"/>
      <c r="R25" s="173"/>
      <c r="S25" s="173"/>
      <c r="T25" s="777" t="s">
        <v>327</v>
      </c>
      <c r="U25" s="777"/>
      <c r="V25" s="777"/>
      <c r="W25" s="777"/>
      <c r="X25" s="777"/>
      <c r="Y25" s="171" t="s">
        <v>325</v>
      </c>
      <c r="Z25" s="171"/>
      <c r="AA25" s="171"/>
      <c r="AB25" s="171"/>
      <c r="AC25" s="171" t="s">
        <v>326</v>
      </c>
      <c r="AD25" s="171"/>
      <c r="AE25" s="171"/>
      <c r="AF25" s="171"/>
      <c r="AG25" s="174"/>
      <c r="AH25" s="173"/>
      <c r="AI25" s="175"/>
      <c r="AJ25" s="777" t="s">
        <v>328</v>
      </c>
      <c r="AK25" s="777"/>
      <c r="AL25" s="777"/>
      <c r="AM25" s="777"/>
      <c r="AN25" s="777"/>
      <c r="AO25" s="171" t="s">
        <v>325</v>
      </c>
      <c r="AP25" s="171"/>
      <c r="AQ25" s="171"/>
      <c r="AR25" s="171"/>
      <c r="AS25" s="171" t="s">
        <v>326</v>
      </c>
      <c r="AT25" s="171"/>
      <c r="AU25" s="171"/>
      <c r="AV25" s="171"/>
      <c r="AW25" s="176"/>
      <c r="AX25" s="173"/>
      <c r="AY25" s="177"/>
      <c r="AZ25" s="777" t="s">
        <v>329</v>
      </c>
      <c r="BA25" s="777"/>
      <c r="BB25" s="777"/>
      <c r="BC25" s="777"/>
      <c r="BD25" s="777"/>
      <c r="BE25" s="171" t="s">
        <v>325</v>
      </c>
      <c r="BF25" s="171"/>
      <c r="BG25" s="171"/>
      <c r="BH25" s="171"/>
      <c r="BI25" s="171" t="s">
        <v>326</v>
      </c>
      <c r="BJ25" s="171"/>
      <c r="BK25" s="171"/>
      <c r="BL25" s="171"/>
      <c r="BM25" s="178"/>
      <c r="BN25" s="179"/>
      <c r="BO25" s="138"/>
      <c r="BQ25" s="151"/>
      <c r="BR25" s="158"/>
      <c r="BS25" s="158"/>
      <c r="BT25" s="159"/>
      <c r="BU25" s="159"/>
      <c r="BV25" s="176"/>
      <c r="BW25" s="176"/>
      <c r="BX25" s="176"/>
      <c r="BY25" s="176"/>
      <c r="CA25" s="176"/>
      <c r="CB25" s="176"/>
      <c r="CC25" s="176"/>
      <c r="CD25" s="176"/>
      <c r="CF25" s="176"/>
      <c r="CG25" s="176"/>
      <c r="CH25" s="176"/>
      <c r="CI25" s="176"/>
      <c r="CK25" s="176"/>
      <c r="CL25" s="176"/>
      <c r="CM25" s="176"/>
      <c r="CN25" s="176"/>
    </row>
    <row r="26" spans="2:92" ht="21" customHeight="1" x14ac:dyDescent="0.15">
      <c r="B26" s="150"/>
      <c r="C26" s="170"/>
      <c r="D26" s="777" t="s">
        <v>330</v>
      </c>
      <c r="E26" s="777"/>
      <c r="F26" s="777"/>
      <c r="G26" s="777"/>
      <c r="H26" s="777"/>
      <c r="I26" s="790">
        <f>(ROUNDDOWN(M26/40,1))</f>
        <v>0</v>
      </c>
      <c r="J26" s="790"/>
      <c r="K26" s="790"/>
      <c r="L26" s="790"/>
      <c r="M26" s="790">
        <f>((((ROUNDDOWN($BE$9/12,1))*40)))*-1</f>
        <v>0</v>
      </c>
      <c r="N26" s="790"/>
      <c r="O26" s="790"/>
      <c r="P26" s="790"/>
      <c r="Q26" s="172"/>
      <c r="R26" s="173"/>
      <c r="S26" s="173"/>
      <c r="T26" s="777" t="s">
        <v>330</v>
      </c>
      <c r="U26" s="777"/>
      <c r="V26" s="777"/>
      <c r="W26" s="777"/>
      <c r="X26" s="777"/>
      <c r="Y26" s="790">
        <f>(ROUNDDOWN(AC26/40,1))</f>
        <v>0</v>
      </c>
      <c r="Z26" s="790"/>
      <c r="AA26" s="790"/>
      <c r="AB26" s="790"/>
      <c r="AC26" s="790">
        <f>((((ROUNDDOWN($BE$9/30,1))*40)))*-1</f>
        <v>0</v>
      </c>
      <c r="AD26" s="790"/>
      <c r="AE26" s="790"/>
      <c r="AF26" s="790"/>
      <c r="AG26" s="174"/>
      <c r="AH26" s="173"/>
      <c r="AI26" s="175"/>
      <c r="AJ26" s="777" t="s">
        <v>330</v>
      </c>
      <c r="AK26" s="777"/>
      <c r="AL26" s="777"/>
      <c r="AM26" s="777"/>
      <c r="AN26" s="777"/>
      <c r="AO26" s="790">
        <f>(ROUNDDOWN(AS26/40,1))</f>
        <v>0</v>
      </c>
      <c r="AP26" s="790"/>
      <c r="AQ26" s="790"/>
      <c r="AR26" s="790"/>
      <c r="AS26" s="790">
        <f>((((ROUNDDOWN($BE$9/7.5,1))*40)))*-1</f>
        <v>0</v>
      </c>
      <c r="AT26" s="790"/>
      <c r="AU26" s="790"/>
      <c r="AV26" s="790"/>
      <c r="AW26" s="180"/>
      <c r="AX26" s="173"/>
      <c r="AY26" s="177"/>
      <c r="AZ26" s="777" t="s">
        <v>330</v>
      </c>
      <c r="BA26" s="777"/>
      <c r="BB26" s="777"/>
      <c r="BC26" s="777"/>
      <c r="BD26" s="777"/>
      <c r="BE26" s="790">
        <f>(ROUNDDOWN(BI26/40,1))</f>
        <v>0</v>
      </c>
      <c r="BF26" s="790"/>
      <c r="BG26" s="790"/>
      <c r="BH26" s="790"/>
      <c r="BI26" s="791">
        <f>((((ROUNDDOWN($BE$9/20,1))*40)))*-1</f>
        <v>0</v>
      </c>
      <c r="BJ26" s="792"/>
      <c r="BK26" s="792"/>
      <c r="BL26" s="793"/>
      <c r="BM26" s="178"/>
      <c r="BN26" s="179"/>
      <c r="BO26" s="138"/>
      <c r="BQ26" s="151"/>
      <c r="BR26" s="158"/>
      <c r="BS26" s="158"/>
      <c r="BT26" s="159"/>
      <c r="BU26" s="159"/>
      <c r="BV26" s="181"/>
      <c r="BW26" s="181"/>
      <c r="BX26" s="181"/>
      <c r="BY26" s="181"/>
      <c r="CA26" s="181"/>
      <c r="CB26" s="181"/>
      <c r="CC26" s="181"/>
      <c r="CD26" s="181"/>
      <c r="CF26" s="181"/>
      <c r="CG26" s="181"/>
      <c r="CH26" s="181"/>
      <c r="CI26" s="181"/>
      <c r="CK26" s="181"/>
      <c r="CL26" s="181"/>
      <c r="CM26" s="181"/>
      <c r="CN26" s="181"/>
    </row>
    <row r="27" spans="2:92" ht="21" customHeight="1" x14ac:dyDescent="0.15">
      <c r="B27" s="150"/>
      <c r="C27" s="170"/>
      <c r="D27" s="794" t="s">
        <v>331</v>
      </c>
      <c r="E27" s="795"/>
      <c r="F27" s="795"/>
      <c r="G27" s="795"/>
      <c r="H27" s="796"/>
      <c r="I27" s="790">
        <f>(ROUNDDOWN(M27/40,1))</f>
        <v>0</v>
      </c>
      <c r="J27" s="790"/>
      <c r="K27" s="790"/>
      <c r="L27" s="790"/>
      <c r="M27" s="791">
        <f>($AL$17-$AI$17)*-1</f>
        <v>0</v>
      </c>
      <c r="N27" s="792"/>
      <c r="O27" s="792"/>
      <c r="P27" s="793"/>
      <c r="Q27" s="172"/>
      <c r="R27" s="173"/>
      <c r="S27" s="173"/>
      <c r="T27" s="794" t="s">
        <v>331</v>
      </c>
      <c r="U27" s="795"/>
      <c r="V27" s="795"/>
      <c r="W27" s="795"/>
      <c r="X27" s="796"/>
      <c r="Y27" s="790">
        <f>(ROUNDDOWN(AC27/40,1))</f>
        <v>0</v>
      </c>
      <c r="Z27" s="790"/>
      <c r="AA27" s="790"/>
      <c r="AB27" s="790"/>
      <c r="AC27" s="791">
        <f>($AL$17-$AI$17)*-1</f>
        <v>0</v>
      </c>
      <c r="AD27" s="792"/>
      <c r="AE27" s="792"/>
      <c r="AF27" s="793"/>
      <c r="AG27" s="174"/>
      <c r="AH27" s="173"/>
      <c r="AI27" s="175"/>
      <c r="AJ27" s="794" t="s">
        <v>331</v>
      </c>
      <c r="AK27" s="795"/>
      <c r="AL27" s="795"/>
      <c r="AM27" s="795"/>
      <c r="AN27" s="796"/>
      <c r="AO27" s="790">
        <f>(ROUNDDOWN(AS27/40,1))</f>
        <v>0</v>
      </c>
      <c r="AP27" s="790"/>
      <c r="AQ27" s="790"/>
      <c r="AR27" s="790"/>
      <c r="AS27" s="791">
        <f>($AL$17-$AI$17)*-1</f>
        <v>0</v>
      </c>
      <c r="AT27" s="792"/>
      <c r="AU27" s="792"/>
      <c r="AV27" s="793"/>
      <c r="AW27" s="180"/>
      <c r="AX27" s="173"/>
      <c r="AY27" s="177"/>
      <c r="AZ27" s="794" t="s">
        <v>331</v>
      </c>
      <c r="BA27" s="795"/>
      <c r="BB27" s="795"/>
      <c r="BC27" s="795"/>
      <c r="BD27" s="796"/>
      <c r="BE27" s="790">
        <f>(ROUNDDOWN(BI27/40,1))</f>
        <v>0</v>
      </c>
      <c r="BF27" s="790"/>
      <c r="BG27" s="790"/>
      <c r="BH27" s="790"/>
      <c r="BI27" s="791">
        <f>($AL$17-$AI$17)*-1</f>
        <v>0</v>
      </c>
      <c r="BJ27" s="792"/>
      <c r="BK27" s="792"/>
      <c r="BL27" s="793"/>
      <c r="BM27" s="178"/>
      <c r="BN27" s="179"/>
      <c r="BO27" s="138"/>
      <c r="BQ27" s="151"/>
      <c r="BR27" s="158"/>
      <c r="BS27" s="158"/>
      <c r="BT27" s="159"/>
      <c r="BU27" s="159"/>
      <c r="BV27" s="181"/>
      <c r="BW27" s="181"/>
      <c r="BX27" s="181"/>
      <c r="BY27" s="181"/>
      <c r="CA27" s="181"/>
      <c r="CB27" s="181"/>
      <c r="CC27" s="181"/>
      <c r="CD27" s="181"/>
      <c r="CF27" s="181"/>
      <c r="CG27" s="181"/>
      <c r="CH27" s="181"/>
      <c r="CI27" s="181"/>
      <c r="CK27" s="181"/>
      <c r="CL27" s="181"/>
      <c r="CM27" s="181"/>
      <c r="CN27" s="181"/>
    </row>
    <row r="28" spans="2:92" ht="21" customHeight="1" thickBot="1" x14ac:dyDescent="0.2">
      <c r="B28" s="150"/>
      <c r="C28" s="170"/>
      <c r="D28" s="797" t="s">
        <v>332</v>
      </c>
      <c r="E28" s="797"/>
      <c r="F28" s="797"/>
      <c r="G28" s="797"/>
      <c r="H28" s="797"/>
      <c r="I28" s="798">
        <f>(ROUNDDOWN(M28/40,1))</f>
        <v>0</v>
      </c>
      <c r="J28" s="798"/>
      <c r="K28" s="798"/>
      <c r="L28" s="798"/>
      <c r="M28" s="799">
        <f>$BQ$15</f>
        <v>0</v>
      </c>
      <c r="N28" s="800"/>
      <c r="O28" s="800"/>
      <c r="P28" s="801"/>
      <c r="Q28" s="172"/>
      <c r="R28" s="173"/>
      <c r="S28" s="173"/>
      <c r="T28" s="797" t="s">
        <v>332</v>
      </c>
      <c r="U28" s="797"/>
      <c r="V28" s="797"/>
      <c r="W28" s="797"/>
      <c r="X28" s="797"/>
      <c r="Y28" s="798">
        <f>(ROUNDDOWN(AC28/40,1))</f>
        <v>0</v>
      </c>
      <c r="Z28" s="798"/>
      <c r="AA28" s="798"/>
      <c r="AB28" s="798"/>
      <c r="AC28" s="799">
        <f>$BQ$15</f>
        <v>0</v>
      </c>
      <c r="AD28" s="800"/>
      <c r="AE28" s="800"/>
      <c r="AF28" s="801"/>
      <c r="AG28" s="174"/>
      <c r="AH28" s="173"/>
      <c r="AI28" s="175"/>
      <c r="AJ28" s="797" t="s">
        <v>332</v>
      </c>
      <c r="AK28" s="797"/>
      <c r="AL28" s="797"/>
      <c r="AM28" s="797"/>
      <c r="AN28" s="797"/>
      <c r="AO28" s="798">
        <f>(ROUNDDOWN(AS28/40,1))</f>
        <v>0</v>
      </c>
      <c r="AP28" s="798"/>
      <c r="AQ28" s="798"/>
      <c r="AR28" s="798"/>
      <c r="AS28" s="799">
        <f>$BQ$15</f>
        <v>0</v>
      </c>
      <c r="AT28" s="800"/>
      <c r="AU28" s="800"/>
      <c r="AV28" s="801"/>
      <c r="AW28" s="180"/>
      <c r="AX28" s="173"/>
      <c r="AY28" s="177"/>
      <c r="AZ28" s="797" t="s">
        <v>332</v>
      </c>
      <c r="BA28" s="797"/>
      <c r="BB28" s="797"/>
      <c r="BC28" s="797"/>
      <c r="BD28" s="797"/>
      <c r="BE28" s="802">
        <f>(ROUNDDOWN(BI28/40,1))</f>
        <v>0</v>
      </c>
      <c r="BF28" s="802"/>
      <c r="BG28" s="802"/>
      <c r="BH28" s="802"/>
      <c r="BI28" s="799">
        <f>$BQ$15</f>
        <v>0</v>
      </c>
      <c r="BJ28" s="800"/>
      <c r="BK28" s="800"/>
      <c r="BL28" s="801"/>
      <c r="BM28" s="178"/>
      <c r="BN28" s="179"/>
      <c r="BO28" s="138"/>
      <c r="BV28" s="180"/>
      <c r="BW28" s="180"/>
      <c r="BX28" s="180"/>
      <c r="BY28" s="180"/>
      <c r="CA28" s="180"/>
      <c r="CB28" s="180"/>
      <c r="CC28" s="180"/>
      <c r="CD28" s="180"/>
      <c r="CF28" s="180"/>
      <c r="CG28" s="180"/>
      <c r="CH28" s="180"/>
      <c r="CI28" s="180"/>
      <c r="CK28" s="180"/>
      <c r="CL28" s="180"/>
      <c r="CM28" s="180"/>
      <c r="CN28" s="180"/>
    </row>
    <row r="29" spans="2:92" ht="30.75" customHeight="1" thickTop="1" x14ac:dyDescent="0.15">
      <c r="B29" s="150"/>
      <c r="C29" s="170"/>
      <c r="D29" s="803" t="s">
        <v>333</v>
      </c>
      <c r="E29" s="804"/>
      <c r="F29" s="804"/>
      <c r="G29" s="804"/>
      <c r="H29" s="804"/>
      <c r="I29" s="805">
        <f>SUM(I26:L28)</f>
        <v>0</v>
      </c>
      <c r="J29" s="805"/>
      <c r="K29" s="805"/>
      <c r="L29" s="805"/>
      <c r="M29" s="805">
        <f>SUM(M26:P28)</f>
        <v>0</v>
      </c>
      <c r="N29" s="805"/>
      <c r="O29" s="805"/>
      <c r="P29" s="805"/>
      <c r="Q29" s="173"/>
      <c r="R29" s="173"/>
      <c r="S29" s="173"/>
      <c r="T29" s="803" t="s">
        <v>333</v>
      </c>
      <c r="U29" s="804"/>
      <c r="V29" s="804"/>
      <c r="W29" s="804"/>
      <c r="X29" s="804"/>
      <c r="Y29" s="805">
        <f>SUM(Y26:AB28)</f>
        <v>0</v>
      </c>
      <c r="Z29" s="805"/>
      <c r="AA29" s="805"/>
      <c r="AB29" s="805"/>
      <c r="AC29" s="805">
        <f>SUM(AC26:AF28)</f>
        <v>0</v>
      </c>
      <c r="AD29" s="805"/>
      <c r="AE29" s="805"/>
      <c r="AF29" s="805"/>
      <c r="AG29" s="174"/>
      <c r="AH29" s="173"/>
      <c r="AI29" s="175"/>
      <c r="AJ29" s="803" t="s">
        <v>334</v>
      </c>
      <c r="AK29" s="804"/>
      <c r="AL29" s="804"/>
      <c r="AM29" s="804"/>
      <c r="AN29" s="804"/>
      <c r="AO29" s="805">
        <f>SUM(AO26:AR28)</f>
        <v>0</v>
      </c>
      <c r="AP29" s="805"/>
      <c r="AQ29" s="805"/>
      <c r="AR29" s="805"/>
      <c r="AS29" s="805">
        <f>SUM(AS26:AV28)</f>
        <v>0</v>
      </c>
      <c r="AT29" s="805"/>
      <c r="AU29" s="805"/>
      <c r="AV29" s="805"/>
      <c r="AW29" s="180"/>
      <c r="AX29" s="173"/>
      <c r="AY29" s="177"/>
      <c r="AZ29" s="803" t="s">
        <v>334</v>
      </c>
      <c r="BA29" s="804"/>
      <c r="BB29" s="804"/>
      <c r="BC29" s="804"/>
      <c r="BD29" s="804"/>
      <c r="BE29" s="805">
        <f>SUM(BE26:BH28)</f>
        <v>0</v>
      </c>
      <c r="BF29" s="805"/>
      <c r="BG29" s="805"/>
      <c r="BH29" s="805"/>
      <c r="BI29" s="805">
        <f>SUM(BI26:BL28)</f>
        <v>0</v>
      </c>
      <c r="BJ29" s="805"/>
      <c r="BK29" s="805"/>
      <c r="BL29" s="805"/>
      <c r="BM29" s="178"/>
      <c r="BN29" s="179"/>
      <c r="BO29" s="138"/>
      <c r="BQ29" s="151"/>
      <c r="BR29" s="158"/>
      <c r="BS29" s="158"/>
      <c r="BT29" s="159"/>
      <c r="BU29" s="159"/>
      <c r="BV29" s="182"/>
      <c r="BW29" s="182"/>
      <c r="BX29" s="182"/>
      <c r="BY29" s="182"/>
      <c r="CA29" s="182"/>
      <c r="CB29" s="182"/>
      <c r="CC29" s="182"/>
      <c r="CD29" s="182"/>
      <c r="CF29" s="182"/>
      <c r="CG29" s="182"/>
      <c r="CH29" s="182"/>
      <c r="CI29" s="182"/>
      <c r="CK29" s="182"/>
      <c r="CL29" s="182"/>
      <c r="CM29" s="182"/>
      <c r="CN29" s="182"/>
    </row>
    <row r="30" spans="2:92" ht="20.25" customHeight="1" x14ac:dyDescent="0.15">
      <c r="B30" s="150"/>
      <c r="C30" s="170"/>
      <c r="D30" s="183"/>
      <c r="E30" s="183"/>
      <c r="F30" s="183"/>
      <c r="G30" s="183"/>
      <c r="H30" s="183"/>
      <c r="I30" s="184"/>
      <c r="J30" s="184"/>
      <c r="K30" s="184"/>
      <c r="L30" s="184"/>
      <c r="M30" s="184"/>
      <c r="N30" s="184"/>
      <c r="O30" s="184"/>
      <c r="P30" s="184"/>
      <c r="Q30" s="104"/>
      <c r="R30" s="104"/>
      <c r="S30" s="104"/>
      <c r="T30" s="183"/>
      <c r="U30" s="183"/>
      <c r="V30" s="183"/>
      <c r="W30" s="183"/>
      <c r="X30" s="183"/>
      <c r="Y30" s="184"/>
      <c r="Z30" s="184"/>
      <c r="AA30" s="184"/>
      <c r="AB30" s="184"/>
      <c r="AC30" s="184"/>
      <c r="AD30" s="184"/>
      <c r="AE30" s="184"/>
      <c r="AF30" s="184"/>
      <c r="AG30" s="185"/>
      <c r="AH30" s="104"/>
      <c r="AI30" s="186"/>
      <c r="AJ30" s="183"/>
      <c r="AK30" s="183"/>
      <c r="AL30" s="183"/>
      <c r="AM30" s="183"/>
      <c r="AN30" s="183"/>
      <c r="AO30" s="184"/>
      <c r="AP30" s="184"/>
      <c r="AQ30" s="184"/>
      <c r="AR30" s="184"/>
      <c r="AS30" s="184"/>
      <c r="AT30" s="184"/>
      <c r="AU30" s="184"/>
      <c r="AV30" s="184"/>
      <c r="AW30" s="137"/>
      <c r="AX30" s="104"/>
      <c r="AY30" s="118"/>
      <c r="AZ30" s="183"/>
      <c r="BA30" s="183"/>
      <c r="BB30" s="183"/>
      <c r="BC30" s="183"/>
      <c r="BD30" s="183"/>
      <c r="BE30" s="184"/>
      <c r="BF30" s="184"/>
      <c r="BG30" s="184"/>
      <c r="BH30" s="184"/>
      <c r="BI30" s="184"/>
      <c r="BJ30" s="184"/>
      <c r="BK30" s="184"/>
      <c r="BL30" s="184"/>
      <c r="BM30" s="178"/>
      <c r="BN30" s="179"/>
      <c r="BO30" s="138"/>
      <c r="BQ30" s="151"/>
      <c r="BR30" s="158"/>
      <c r="BS30" s="158"/>
      <c r="BT30" s="159"/>
      <c r="BU30" s="159"/>
      <c r="BX30" s="138"/>
    </row>
    <row r="31" spans="2:92" ht="20.25" customHeight="1" x14ac:dyDescent="0.15">
      <c r="B31" s="150"/>
      <c r="C31" s="170"/>
      <c r="D31" s="183"/>
      <c r="E31" s="183"/>
      <c r="F31" s="183"/>
      <c r="G31" s="183"/>
      <c r="H31" s="183"/>
      <c r="I31" s="184"/>
      <c r="J31" s="184"/>
      <c r="K31" s="806" t="s">
        <v>335</v>
      </c>
      <c r="L31" s="807"/>
      <c r="M31" s="807"/>
      <c r="N31" s="809" t="str">
        <f>IF(AND(OR($D$5="○",$D$6="○"),$I$29&gt;=0,$M$29&gt;=0,BF17="OK"),"可","不可")</f>
        <v>不可</v>
      </c>
      <c r="O31" s="810"/>
      <c r="P31" s="811"/>
      <c r="Q31" s="104"/>
      <c r="R31" s="104"/>
      <c r="S31" s="104"/>
      <c r="T31" s="183"/>
      <c r="U31" s="183"/>
      <c r="V31" s="183"/>
      <c r="W31" s="183"/>
      <c r="X31" s="183"/>
      <c r="Y31" s="184"/>
      <c r="Z31" s="184"/>
      <c r="AA31" s="806" t="s">
        <v>336</v>
      </c>
      <c r="AB31" s="807"/>
      <c r="AC31" s="808"/>
      <c r="AD31" s="809" t="str">
        <f>IF(AND(OR($D$5="○",$D$6="○"),$Y$29&gt;=0,$AC$29&gt;=0,BF17="OK"),"可","不可")</f>
        <v>不可</v>
      </c>
      <c r="AE31" s="810"/>
      <c r="AF31" s="811"/>
      <c r="AG31" s="185"/>
      <c r="AH31" s="104"/>
      <c r="AI31" s="186"/>
      <c r="AJ31" s="183"/>
      <c r="AK31" s="183"/>
      <c r="AL31" s="183"/>
      <c r="AM31" s="183"/>
      <c r="AN31" s="183"/>
      <c r="AO31" s="184"/>
      <c r="AP31" s="184"/>
      <c r="AQ31" s="806" t="s">
        <v>337</v>
      </c>
      <c r="AR31" s="807"/>
      <c r="AS31" s="808"/>
      <c r="AT31" s="809" t="str">
        <f>IF(AND(OR($D$7="○"),$AO$29&gt;=0,$AS$29&gt;=0,BF17="OK"),"可","不可")</f>
        <v>不可</v>
      </c>
      <c r="AU31" s="810"/>
      <c r="AV31" s="811"/>
      <c r="AW31" s="137"/>
      <c r="AX31" s="104"/>
      <c r="AY31" s="118"/>
      <c r="AZ31" s="183"/>
      <c r="BA31" s="183"/>
      <c r="BB31" s="183"/>
      <c r="BC31" s="183"/>
      <c r="BD31" s="183"/>
      <c r="BE31" s="184"/>
      <c r="BF31" s="184"/>
      <c r="BG31" s="806" t="s">
        <v>338</v>
      </c>
      <c r="BH31" s="807"/>
      <c r="BI31" s="808"/>
      <c r="BJ31" s="809" t="str">
        <f>IF(AND(OR($D$7="○"),$BE$29&gt;=0,$BI$29&gt;=0,BF17="OK"),"可","不可")</f>
        <v>不可</v>
      </c>
      <c r="BK31" s="810"/>
      <c r="BL31" s="811"/>
      <c r="BM31" s="178"/>
      <c r="BN31" s="179"/>
      <c r="BO31" s="138"/>
      <c r="BQ31" s="151"/>
      <c r="BR31" s="158"/>
      <c r="BS31" s="158"/>
      <c r="BT31" s="159"/>
      <c r="BU31" s="159"/>
      <c r="BX31" s="138"/>
    </row>
    <row r="32" spans="2:92" ht="20.25" customHeight="1" x14ac:dyDescent="0.15">
      <c r="B32" s="150"/>
      <c r="C32" s="187"/>
      <c r="D32" s="188"/>
      <c r="E32" s="189"/>
      <c r="F32" s="189"/>
      <c r="G32" s="189"/>
      <c r="H32" s="189"/>
      <c r="I32" s="190"/>
      <c r="J32" s="190"/>
      <c r="K32" s="190"/>
      <c r="L32" s="190"/>
      <c r="M32" s="190"/>
      <c r="N32" s="190"/>
      <c r="O32" s="190"/>
      <c r="P32" s="190"/>
      <c r="Q32" s="191"/>
      <c r="R32" s="191"/>
      <c r="S32" s="191"/>
      <c r="T32" s="188"/>
      <c r="U32" s="189"/>
      <c r="V32" s="189"/>
      <c r="W32" s="189"/>
      <c r="X32" s="189"/>
      <c r="Y32" s="190"/>
      <c r="Z32" s="190"/>
      <c r="AA32" s="190"/>
      <c r="AB32" s="190"/>
      <c r="AC32" s="190"/>
      <c r="AD32" s="190"/>
      <c r="AE32" s="190"/>
      <c r="AF32" s="190"/>
      <c r="AG32" s="192"/>
      <c r="AH32" s="104"/>
      <c r="AI32" s="193"/>
      <c r="AJ32" s="189"/>
      <c r="AK32" s="189"/>
      <c r="AL32" s="189"/>
      <c r="AM32" s="189"/>
      <c r="AN32" s="189"/>
      <c r="AO32" s="190"/>
      <c r="AP32" s="190"/>
      <c r="AQ32" s="190"/>
      <c r="AR32" s="190"/>
      <c r="AS32" s="190"/>
      <c r="AT32" s="190"/>
      <c r="AU32" s="190"/>
      <c r="AV32" s="190"/>
      <c r="AW32" s="194"/>
      <c r="AX32" s="191"/>
      <c r="AY32" s="195"/>
      <c r="AZ32" s="189"/>
      <c r="BA32" s="189"/>
      <c r="BB32" s="189"/>
      <c r="BC32" s="189"/>
      <c r="BD32" s="189"/>
      <c r="BE32" s="190"/>
      <c r="BF32" s="190"/>
      <c r="BG32" s="190"/>
      <c r="BH32" s="190"/>
      <c r="BI32" s="190"/>
      <c r="BJ32" s="190"/>
      <c r="BK32" s="190"/>
      <c r="BL32" s="190"/>
      <c r="BM32" s="196"/>
      <c r="BN32" s="179"/>
      <c r="BO32" s="138"/>
      <c r="BQ32" s="151"/>
      <c r="BR32" s="158"/>
      <c r="BS32" s="158"/>
      <c r="BT32" s="159"/>
      <c r="BU32" s="159"/>
      <c r="BX32" s="138"/>
    </row>
    <row r="33" spans="2:96" ht="20.25" customHeight="1" thickBot="1" x14ac:dyDescent="0.2">
      <c r="B33" s="197"/>
      <c r="C33" s="198"/>
      <c r="D33" s="199"/>
      <c r="E33" s="199"/>
      <c r="F33" s="199"/>
      <c r="G33" s="199"/>
      <c r="H33" s="199"/>
      <c r="I33" s="200"/>
      <c r="J33" s="200"/>
      <c r="K33" s="200"/>
      <c r="L33" s="200"/>
      <c r="M33" s="200"/>
      <c r="N33" s="200"/>
      <c r="O33" s="200"/>
      <c r="P33" s="200"/>
      <c r="Q33" s="201"/>
      <c r="R33" s="201"/>
      <c r="S33" s="201"/>
      <c r="T33" s="199"/>
      <c r="U33" s="199"/>
      <c r="V33" s="199"/>
      <c r="W33" s="199"/>
      <c r="X33" s="199"/>
      <c r="Y33" s="200"/>
      <c r="Z33" s="200"/>
      <c r="AA33" s="200"/>
      <c r="AB33" s="200"/>
      <c r="AC33" s="200"/>
      <c r="AD33" s="200"/>
      <c r="AE33" s="200"/>
      <c r="AF33" s="200"/>
      <c r="AG33" s="201"/>
      <c r="AH33" s="201"/>
      <c r="AI33" s="201"/>
      <c r="AJ33" s="199"/>
      <c r="AK33" s="199"/>
      <c r="AL33" s="199"/>
      <c r="AM33" s="199"/>
      <c r="AN33" s="199"/>
      <c r="AO33" s="200"/>
      <c r="AP33" s="200"/>
      <c r="AQ33" s="200"/>
      <c r="AR33" s="200"/>
      <c r="AS33" s="200"/>
      <c r="AT33" s="200"/>
      <c r="AU33" s="200"/>
      <c r="AV33" s="200"/>
      <c r="AW33" s="202"/>
      <c r="AX33" s="201"/>
      <c r="AY33" s="203"/>
      <c r="AZ33" s="199"/>
      <c r="BA33" s="199"/>
      <c r="BB33" s="199"/>
      <c r="BC33" s="199"/>
      <c r="BD33" s="199"/>
      <c r="BE33" s="200"/>
      <c r="BF33" s="200"/>
      <c r="BG33" s="200"/>
      <c r="BH33" s="200"/>
      <c r="BI33" s="200"/>
      <c r="BJ33" s="200"/>
      <c r="BK33" s="200"/>
      <c r="BL33" s="200"/>
      <c r="BM33" s="204"/>
      <c r="BN33" s="205"/>
      <c r="BO33" s="131"/>
      <c r="BQ33" s="151"/>
      <c r="BR33" s="158"/>
      <c r="BS33" s="158"/>
      <c r="BT33" s="159"/>
      <c r="BU33" s="159"/>
      <c r="BX33" s="138"/>
    </row>
    <row r="34" spans="2:96" ht="21" customHeight="1" thickBot="1" x14ac:dyDescent="0.2">
      <c r="B34" s="109" t="s">
        <v>339</v>
      </c>
      <c r="D34" s="162"/>
      <c r="E34" s="162"/>
      <c r="F34" s="162"/>
      <c r="G34" s="162"/>
      <c r="H34" s="162"/>
      <c r="I34" s="162"/>
      <c r="J34" s="162"/>
      <c r="K34" s="162"/>
      <c r="L34" s="162"/>
      <c r="M34" s="162"/>
      <c r="N34" s="162"/>
      <c r="O34" s="162"/>
      <c r="P34" s="162"/>
      <c r="Q34" s="162"/>
      <c r="R34" s="162"/>
      <c r="S34" s="162"/>
      <c r="T34" s="162"/>
      <c r="U34" s="162"/>
      <c r="V34" s="162"/>
      <c r="W34" s="162"/>
      <c r="X34" s="162"/>
      <c r="Y34" s="162"/>
      <c r="Z34" s="162"/>
      <c r="AA34" s="162"/>
      <c r="AB34" s="162"/>
      <c r="AC34" s="162"/>
      <c r="AD34" s="162"/>
      <c r="AE34" s="162"/>
      <c r="AF34" s="162"/>
      <c r="AG34" s="162"/>
      <c r="AH34" s="162"/>
      <c r="AI34" s="162"/>
      <c r="AJ34" s="162"/>
      <c r="AK34" s="162"/>
      <c r="AL34" s="162"/>
      <c r="AM34" s="162"/>
      <c r="AN34" s="162"/>
      <c r="AO34" s="162"/>
      <c r="AP34" s="162"/>
      <c r="AQ34" s="162"/>
      <c r="AR34" s="162"/>
      <c r="AS34" s="162"/>
      <c r="AT34" s="162"/>
      <c r="AU34" s="162"/>
      <c r="AV34" s="162"/>
      <c r="AW34" s="162"/>
      <c r="AX34" s="162"/>
      <c r="AY34" s="162"/>
      <c r="AZ34" s="162"/>
      <c r="BA34" s="152"/>
      <c r="BB34" s="162"/>
      <c r="BC34" s="152"/>
      <c r="BD34" s="152"/>
      <c r="BE34" s="162"/>
      <c r="BF34" s="152"/>
      <c r="BG34" s="162"/>
      <c r="BH34" s="162"/>
      <c r="BI34" s="162"/>
      <c r="BJ34" s="162"/>
      <c r="BK34" s="162"/>
      <c r="BL34" s="162"/>
      <c r="BM34" s="162"/>
      <c r="BN34" s="162"/>
      <c r="BO34" s="131"/>
      <c r="BQ34" s="151"/>
      <c r="BR34" s="158"/>
      <c r="BS34" s="158"/>
      <c r="BT34" s="159"/>
      <c r="BU34" s="159"/>
    </row>
    <row r="35" spans="2:96" ht="32.25" customHeight="1" x14ac:dyDescent="0.15">
      <c r="B35" s="812"/>
      <c r="C35" s="93"/>
      <c r="D35" s="814" t="s">
        <v>11</v>
      </c>
      <c r="E35" s="814"/>
      <c r="F35" s="814"/>
      <c r="G35" s="814"/>
      <c r="H35" s="814"/>
      <c r="I35" s="815"/>
      <c r="J35" s="817" t="s">
        <v>12</v>
      </c>
      <c r="K35" s="818"/>
      <c r="L35" s="818"/>
      <c r="M35" s="818"/>
      <c r="N35" s="818"/>
      <c r="O35" s="819"/>
      <c r="P35" s="823" t="s">
        <v>13</v>
      </c>
      <c r="Q35" s="814"/>
      <c r="R35" s="814"/>
      <c r="S35" s="814"/>
      <c r="T35" s="814"/>
      <c r="U35" s="814"/>
      <c r="V35" s="824"/>
      <c r="W35" s="828" t="s">
        <v>14</v>
      </c>
      <c r="X35" s="829"/>
      <c r="Y35" s="829"/>
      <c r="Z35" s="829"/>
      <c r="AA35" s="829"/>
      <c r="AB35" s="829"/>
      <c r="AC35" s="830"/>
      <c r="AD35" s="828" t="s">
        <v>15</v>
      </c>
      <c r="AE35" s="829"/>
      <c r="AF35" s="829"/>
      <c r="AG35" s="829"/>
      <c r="AH35" s="829"/>
      <c r="AI35" s="829"/>
      <c r="AJ35" s="830"/>
      <c r="AK35" s="828" t="s">
        <v>16</v>
      </c>
      <c r="AL35" s="829"/>
      <c r="AM35" s="829"/>
      <c r="AN35" s="829"/>
      <c r="AO35" s="829"/>
      <c r="AP35" s="829"/>
      <c r="AQ35" s="830"/>
      <c r="AR35" s="831" t="s">
        <v>17</v>
      </c>
      <c r="AS35" s="832"/>
      <c r="AT35" s="832"/>
      <c r="AU35" s="832"/>
      <c r="AV35" s="832"/>
      <c r="AW35" s="832"/>
      <c r="AX35" s="833"/>
      <c r="AY35" s="818" t="s">
        <v>18</v>
      </c>
      <c r="AZ35" s="818"/>
      <c r="BA35" s="819"/>
      <c r="BB35" s="817" t="s">
        <v>19</v>
      </c>
      <c r="BC35" s="818"/>
      <c r="BD35" s="819"/>
      <c r="BE35" s="817" t="s">
        <v>20</v>
      </c>
      <c r="BF35" s="818"/>
      <c r="BG35" s="818"/>
      <c r="BH35" s="817" t="s">
        <v>340</v>
      </c>
      <c r="BI35" s="818"/>
      <c r="BJ35" s="818"/>
      <c r="BK35" s="823" t="s">
        <v>21</v>
      </c>
      <c r="BL35" s="814"/>
      <c r="BM35" s="814"/>
      <c r="BN35" s="824"/>
      <c r="BQ35" s="151"/>
      <c r="BR35" s="158"/>
      <c r="BS35" s="158"/>
      <c r="BT35" s="159"/>
      <c r="BU35" s="159"/>
    </row>
    <row r="36" spans="2:96" ht="32.25" customHeight="1" thickBot="1" x14ac:dyDescent="0.2">
      <c r="B36" s="813"/>
      <c r="C36" s="206"/>
      <c r="D36" s="683"/>
      <c r="E36" s="683"/>
      <c r="F36" s="683"/>
      <c r="G36" s="683"/>
      <c r="H36" s="683"/>
      <c r="I36" s="816"/>
      <c r="J36" s="820"/>
      <c r="K36" s="821"/>
      <c r="L36" s="821"/>
      <c r="M36" s="821"/>
      <c r="N36" s="821"/>
      <c r="O36" s="822"/>
      <c r="P36" s="825"/>
      <c r="Q36" s="826"/>
      <c r="R36" s="826"/>
      <c r="S36" s="826"/>
      <c r="T36" s="826"/>
      <c r="U36" s="826"/>
      <c r="V36" s="827"/>
      <c r="W36" s="207" t="s">
        <v>22</v>
      </c>
      <c r="X36" s="208" t="s">
        <v>23</v>
      </c>
      <c r="Y36" s="208" t="s">
        <v>24</v>
      </c>
      <c r="Z36" s="208" t="s">
        <v>25</v>
      </c>
      <c r="AA36" s="208" t="s">
        <v>26</v>
      </c>
      <c r="AB36" s="208" t="s">
        <v>27</v>
      </c>
      <c r="AC36" s="209" t="s">
        <v>28</v>
      </c>
      <c r="AD36" s="207" t="s">
        <v>22</v>
      </c>
      <c r="AE36" s="208" t="s">
        <v>23</v>
      </c>
      <c r="AF36" s="208" t="s">
        <v>24</v>
      </c>
      <c r="AG36" s="208" t="s">
        <v>25</v>
      </c>
      <c r="AH36" s="208" t="s">
        <v>26</v>
      </c>
      <c r="AI36" s="208" t="s">
        <v>27</v>
      </c>
      <c r="AJ36" s="209" t="s">
        <v>28</v>
      </c>
      <c r="AK36" s="207" t="s">
        <v>22</v>
      </c>
      <c r="AL36" s="208" t="s">
        <v>23</v>
      </c>
      <c r="AM36" s="208" t="s">
        <v>24</v>
      </c>
      <c r="AN36" s="208" t="s">
        <v>25</v>
      </c>
      <c r="AO36" s="208" t="s">
        <v>26</v>
      </c>
      <c r="AP36" s="208" t="s">
        <v>27</v>
      </c>
      <c r="AQ36" s="209" t="s">
        <v>28</v>
      </c>
      <c r="AR36" s="210" t="s">
        <v>22</v>
      </c>
      <c r="AS36" s="211" t="s">
        <v>23</v>
      </c>
      <c r="AT36" s="211" t="s">
        <v>24</v>
      </c>
      <c r="AU36" s="211" t="s">
        <v>25</v>
      </c>
      <c r="AV36" s="211" t="s">
        <v>26</v>
      </c>
      <c r="AW36" s="211" t="s">
        <v>27</v>
      </c>
      <c r="AX36" s="212" t="s">
        <v>28</v>
      </c>
      <c r="AY36" s="821"/>
      <c r="AZ36" s="821"/>
      <c r="BA36" s="822"/>
      <c r="BB36" s="820"/>
      <c r="BC36" s="821"/>
      <c r="BD36" s="822"/>
      <c r="BE36" s="820"/>
      <c r="BF36" s="821"/>
      <c r="BG36" s="821"/>
      <c r="BH36" s="820"/>
      <c r="BI36" s="821"/>
      <c r="BJ36" s="821"/>
      <c r="BK36" s="834"/>
      <c r="BL36" s="683"/>
      <c r="BM36" s="683"/>
      <c r="BN36" s="835"/>
      <c r="BQ36" s="151"/>
      <c r="BR36" s="158"/>
      <c r="BS36" s="158"/>
      <c r="BT36" s="159"/>
      <c r="BU36" s="159"/>
    </row>
    <row r="37" spans="2:96" ht="21" customHeight="1" thickBot="1" x14ac:dyDescent="0.2">
      <c r="B37" s="836" t="s">
        <v>288</v>
      </c>
      <c r="C37" s="213"/>
      <c r="D37" s="839" t="s">
        <v>29</v>
      </c>
      <c r="E37" s="839"/>
      <c r="F37" s="839"/>
      <c r="G37" s="839"/>
      <c r="H37" s="839"/>
      <c r="I37" s="840"/>
      <c r="J37" s="841"/>
      <c r="K37" s="839"/>
      <c r="L37" s="840"/>
      <c r="M37" s="841"/>
      <c r="N37" s="839"/>
      <c r="O37" s="840"/>
      <c r="P37" s="842"/>
      <c r="Q37" s="843"/>
      <c r="R37" s="843"/>
      <c r="S37" s="843"/>
      <c r="T37" s="843"/>
      <c r="U37" s="843"/>
      <c r="V37" s="844"/>
      <c r="W37" s="214"/>
      <c r="X37" s="215"/>
      <c r="Y37" s="215"/>
      <c r="Z37" s="215"/>
      <c r="AA37" s="215"/>
      <c r="AB37" s="215"/>
      <c r="AC37" s="216"/>
      <c r="AD37" s="214"/>
      <c r="AE37" s="215"/>
      <c r="AF37" s="215"/>
      <c r="AG37" s="215"/>
      <c r="AH37" s="215"/>
      <c r="AI37" s="215"/>
      <c r="AJ37" s="216"/>
      <c r="AK37" s="214"/>
      <c r="AL37" s="215"/>
      <c r="AM37" s="215"/>
      <c r="AN37" s="215"/>
      <c r="AO37" s="215"/>
      <c r="AP37" s="215"/>
      <c r="AQ37" s="216"/>
      <c r="AR37" s="214"/>
      <c r="AS37" s="215"/>
      <c r="AT37" s="215"/>
      <c r="AU37" s="215"/>
      <c r="AV37" s="215"/>
      <c r="AW37" s="215"/>
      <c r="AX37" s="216"/>
      <c r="AY37" s="845">
        <f t="shared" ref="AY37:AY70" si="4">SUM(W37:AX37)</f>
        <v>0</v>
      </c>
      <c r="AZ37" s="845"/>
      <c r="BA37" s="846"/>
      <c r="BB37" s="847">
        <f t="shared" ref="BB37:BB71" si="5">AY37/4</f>
        <v>0</v>
      </c>
      <c r="BC37" s="848"/>
      <c r="BD37" s="849"/>
      <c r="BE37" s="850"/>
      <c r="BF37" s="851"/>
      <c r="BG37" s="851"/>
      <c r="BH37" s="850"/>
      <c r="BI37" s="851"/>
      <c r="BJ37" s="851"/>
      <c r="BK37" s="852"/>
      <c r="BL37" s="853"/>
      <c r="BM37" s="853"/>
      <c r="BN37" s="854"/>
      <c r="BQ37" s="151"/>
      <c r="BR37" s="158"/>
      <c r="BS37" s="158"/>
      <c r="BT37" s="159"/>
      <c r="BU37" s="159"/>
    </row>
    <row r="38" spans="2:96" ht="21" customHeight="1" x14ac:dyDescent="0.15">
      <c r="B38" s="837"/>
      <c r="C38" s="855" t="s">
        <v>341</v>
      </c>
      <c r="D38" s="857" t="s">
        <v>342</v>
      </c>
      <c r="E38" s="857"/>
      <c r="F38" s="857"/>
      <c r="G38" s="857"/>
      <c r="H38" s="857"/>
      <c r="I38" s="858"/>
      <c r="J38" s="859"/>
      <c r="K38" s="857"/>
      <c r="L38" s="858"/>
      <c r="M38" s="859"/>
      <c r="N38" s="857"/>
      <c r="O38" s="858"/>
      <c r="P38" s="860"/>
      <c r="Q38" s="861"/>
      <c r="R38" s="861"/>
      <c r="S38" s="861"/>
      <c r="T38" s="861"/>
      <c r="U38" s="861"/>
      <c r="V38" s="862"/>
      <c r="W38" s="217"/>
      <c r="X38" s="218"/>
      <c r="Y38" s="218"/>
      <c r="Z38" s="218"/>
      <c r="AA38" s="218"/>
      <c r="AB38" s="218"/>
      <c r="AC38" s="219"/>
      <c r="AD38" s="217"/>
      <c r="AE38" s="218"/>
      <c r="AF38" s="218"/>
      <c r="AG38" s="218"/>
      <c r="AH38" s="218"/>
      <c r="AI38" s="218"/>
      <c r="AJ38" s="219"/>
      <c r="AK38" s="217"/>
      <c r="AL38" s="218"/>
      <c r="AM38" s="218"/>
      <c r="AN38" s="218"/>
      <c r="AO38" s="218"/>
      <c r="AP38" s="218"/>
      <c r="AQ38" s="219"/>
      <c r="AR38" s="217"/>
      <c r="AS38" s="218"/>
      <c r="AT38" s="218"/>
      <c r="AU38" s="218"/>
      <c r="AV38" s="218"/>
      <c r="AW38" s="218"/>
      <c r="AX38" s="219"/>
      <c r="AY38" s="863">
        <f t="shared" si="4"/>
        <v>0</v>
      </c>
      <c r="AZ38" s="863"/>
      <c r="BA38" s="864"/>
      <c r="BB38" s="865">
        <f t="shared" si="5"/>
        <v>0</v>
      </c>
      <c r="BC38" s="866"/>
      <c r="BD38" s="867"/>
      <c r="BE38" s="868"/>
      <c r="BF38" s="869"/>
      <c r="BG38" s="870"/>
      <c r="BH38" s="868"/>
      <c r="BI38" s="869"/>
      <c r="BJ38" s="870"/>
      <c r="BK38" s="871"/>
      <c r="BL38" s="872"/>
      <c r="BM38" s="872"/>
      <c r="BN38" s="873"/>
      <c r="BO38" s="220"/>
    </row>
    <row r="39" spans="2:96" ht="21" customHeight="1" x14ac:dyDescent="0.15">
      <c r="B39" s="837"/>
      <c r="C39" s="856"/>
      <c r="D39" s="874" t="s">
        <v>342</v>
      </c>
      <c r="E39" s="874"/>
      <c r="F39" s="874"/>
      <c r="G39" s="874"/>
      <c r="H39" s="874"/>
      <c r="I39" s="875"/>
      <c r="J39" s="876"/>
      <c r="K39" s="874"/>
      <c r="L39" s="875"/>
      <c r="M39" s="876"/>
      <c r="N39" s="874"/>
      <c r="O39" s="875"/>
      <c r="P39" s="877"/>
      <c r="Q39" s="878"/>
      <c r="R39" s="878"/>
      <c r="S39" s="878"/>
      <c r="T39" s="878"/>
      <c r="U39" s="878"/>
      <c r="V39" s="879"/>
      <c r="W39" s="221"/>
      <c r="X39" s="222"/>
      <c r="Y39" s="222"/>
      <c r="Z39" s="222"/>
      <c r="AA39" s="222"/>
      <c r="AB39" s="222"/>
      <c r="AC39" s="223"/>
      <c r="AD39" s="221"/>
      <c r="AE39" s="222"/>
      <c r="AF39" s="222"/>
      <c r="AG39" s="222"/>
      <c r="AH39" s="222"/>
      <c r="AI39" s="222"/>
      <c r="AJ39" s="223"/>
      <c r="AK39" s="221"/>
      <c r="AL39" s="222"/>
      <c r="AM39" s="222"/>
      <c r="AN39" s="222"/>
      <c r="AO39" s="222"/>
      <c r="AP39" s="222"/>
      <c r="AQ39" s="223"/>
      <c r="AR39" s="221"/>
      <c r="AS39" s="222"/>
      <c r="AT39" s="222"/>
      <c r="AU39" s="222"/>
      <c r="AV39" s="222"/>
      <c r="AW39" s="222"/>
      <c r="AX39" s="223"/>
      <c r="AY39" s="880">
        <f t="shared" si="4"/>
        <v>0</v>
      </c>
      <c r="AZ39" s="880"/>
      <c r="BA39" s="881"/>
      <c r="BB39" s="882">
        <f t="shared" si="5"/>
        <v>0</v>
      </c>
      <c r="BC39" s="883"/>
      <c r="BD39" s="884"/>
      <c r="BE39" s="885"/>
      <c r="BF39" s="886"/>
      <c r="BG39" s="887"/>
      <c r="BH39" s="885"/>
      <c r="BI39" s="886"/>
      <c r="BJ39" s="887"/>
      <c r="BK39" s="888"/>
      <c r="BL39" s="889"/>
      <c r="BM39" s="889"/>
      <c r="BN39" s="890"/>
      <c r="BO39" s="220"/>
    </row>
    <row r="40" spans="2:96" ht="21" customHeight="1" x14ac:dyDescent="0.15">
      <c r="B40" s="837"/>
      <c r="C40" s="856"/>
      <c r="D40" s="874" t="s">
        <v>342</v>
      </c>
      <c r="E40" s="874"/>
      <c r="F40" s="874"/>
      <c r="G40" s="874"/>
      <c r="H40" s="874"/>
      <c r="I40" s="875"/>
      <c r="J40" s="876"/>
      <c r="K40" s="874"/>
      <c r="L40" s="875"/>
      <c r="M40" s="876"/>
      <c r="N40" s="874"/>
      <c r="O40" s="875"/>
      <c r="P40" s="877"/>
      <c r="Q40" s="878"/>
      <c r="R40" s="878"/>
      <c r="S40" s="878"/>
      <c r="T40" s="878"/>
      <c r="U40" s="878"/>
      <c r="V40" s="879"/>
      <c r="W40" s="221"/>
      <c r="X40" s="222"/>
      <c r="Y40" s="222"/>
      <c r="Z40" s="222"/>
      <c r="AA40" s="222"/>
      <c r="AB40" s="222"/>
      <c r="AC40" s="223"/>
      <c r="AD40" s="221"/>
      <c r="AE40" s="222"/>
      <c r="AF40" s="222"/>
      <c r="AG40" s="222"/>
      <c r="AH40" s="222"/>
      <c r="AI40" s="222"/>
      <c r="AJ40" s="223"/>
      <c r="AK40" s="221"/>
      <c r="AL40" s="222"/>
      <c r="AM40" s="222"/>
      <c r="AN40" s="222"/>
      <c r="AO40" s="222"/>
      <c r="AP40" s="222"/>
      <c r="AQ40" s="223"/>
      <c r="AR40" s="221"/>
      <c r="AS40" s="222"/>
      <c r="AT40" s="222"/>
      <c r="AU40" s="222"/>
      <c r="AV40" s="222"/>
      <c r="AW40" s="222"/>
      <c r="AX40" s="223"/>
      <c r="AY40" s="880">
        <f t="shared" si="4"/>
        <v>0</v>
      </c>
      <c r="AZ40" s="880"/>
      <c r="BA40" s="881"/>
      <c r="BB40" s="882">
        <f t="shared" si="5"/>
        <v>0</v>
      </c>
      <c r="BC40" s="883"/>
      <c r="BD40" s="884"/>
      <c r="BE40" s="885"/>
      <c r="BF40" s="886"/>
      <c r="BG40" s="887"/>
      <c r="BH40" s="885"/>
      <c r="BI40" s="886"/>
      <c r="BJ40" s="887"/>
      <c r="BK40" s="888"/>
      <c r="BL40" s="889"/>
      <c r="BM40" s="889"/>
      <c r="BN40" s="890"/>
      <c r="BO40" s="220"/>
    </row>
    <row r="41" spans="2:96" ht="21" customHeight="1" x14ac:dyDescent="0.15">
      <c r="B41" s="837"/>
      <c r="C41" s="856"/>
      <c r="D41" s="874" t="s">
        <v>342</v>
      </c>
      <c r="E41" s="874"/>
      <c r="F41" s="874"/>
      <c r="G41" s="874"/>
      <c r="H41" s="874"/>
      <c r="I41" s="875"/>
      <c r="J41" s="876"/>
      <c r="K41" s="874"/>
      <c r="L41" s="875"/>
      <c r="M41" s="876"/>
      <c r="N41" s="874"/>
      <c r="O41" s="875"/>
      <c r="P41" s="877"/>
      <c r="Q41" s="878"/>
      <c r="R41" s="878"/>
      <c r="S41" s="878"/>
      <c r="T41" s="878"/>
      <c r="U41" s="878"/>
      <c r="V41" s="879"/>
      <c r="W41" s="221"/>
      <c r="X41" s="222"/>
      <c r="Y41" s="222"/>
      <c r="Z41" s="222"/>
      <c r="AA41" s="222"/>
      <c r="AB41" s="222"/>
      <c r="AC41" s="223"/>
      <c r="AD41" s="221"/>
      <c r="AE41" s="222"/>
      <c r="AF41" s="222"/>
      <c r="AG41" s="222"/>
      <c r="AH41" s="222"/>
      <c r="AI41" s="222"/>
      <c r="AJ41" s="223"/>
      <c r="AK41" s="221"/>
      <c r="AL41" s="222"/>
      <c r="AM41" s="222"/>
      <c r="AN41" s="222"/>
      <c r="AO41" s="222"/>
      <c r="AP41" s="222"/>
      <c r="AQ41" s="223"/>
      <c r="AR41" s="221"/>
      <c r="AS41" s="222"/>
      <c r="AT41" s="222"/>
      <c r="AU41" s="222"/>
      <c r="AV41" s="222"/>
      <c r="AW41" s="222"/>
      <c r="AX41" s="223"/>
      <c r="AY41" s="880">
        <f t="shared" si="4"/>
        <v>0</v>
      </c>
      <c r="AZ41" s="880"/>
      <c r="BA41" s="881"/>
      <c r="BB41" s="882">
        <f t="shared" si="5"/>
        <v>0</v>
      </c>
      <c r="BC41" s="883"/>
      <c r="BD41" s="884"/>
      <c r="BE41" s="885"/>
      <c r="BF41" s="886"/>
      <c r="BG41" s="887"/>
      <c r="BH41" s="885"/>
      <c r="BI41" s="886"/>
      <c r="BJ41" s="887"/>
      <c r="BK41" s="888"/>
      <c r="BL41" s="889"/>
      <c r="BM41" s="889"/>
      <c r="BN41" s="890"/>
      <c r="BO41" s="220"/>
      <c r="CC41" s="224"/>
      <c r="CD41" s="95"/>
      <c r="CE41" s="95"/>
      <c r="CF41" s="95"/>
      <c r="CG41" s="95"/>
      <c r="CH41" s="95"/>
      <c r="CI41" s="95"/>
      <c r="CJ41" s="95"/>
      <c r="CK41" s="95"/>
      <c r="CL41" s="95"/>
      <c r="CM41" s="95"/>
      <c r="CN41" s="95"/>
      <c r="CO41" s="95"/>
      <c r="CP41" s="95"/>
      <c r="CQ41" s="95"/>
      <c r="CR41" s="95"/>
    </row>
    <row r="42" spans="2:96" ht="21" customHeight="1" thickBot="1" x14ac:dyDescent="0.2">
      <c r="B42" s="837"/>
      <c r="C42" s="856"/>
      <c r="D42" s="891" t="s">
        <v>342</v>
      </c>
      <c r="E42" s="891"/>
      <c r="F42" s="891"/>
      <c r="G42" s="891"/>
      <c r="H42" s="891"/>
      <c r="I42" s="892"/>
      <c r="J42" s="893"/>
      <c r="K42" s="891"/>
      <c r="L42" s="892"/>
      <c r="M42" s="893"/>
      <c r="N42" s="891"/>
      <c r="O42" s="892"/>
      <c r="P42" s="877"/>
      <c r="Q42" s="878"/>
      <c r="R42" s="878"/>
      <c r="S42" s="878"/>
      <c r="T42" s="878"/>
      <c r="U42" s="878"/>
      <c r="V42" s="879"/>
      <c r="W42" s="225"/>
      <c r="X42" s="226"/>
      <c r="Y42" s="226"/>
      <c r="Z42" s="226"/>
      <c r="AA42" s="226"/>
      <c r="AB42" s="226"/>
      <c r="AC42" s="227"/>
      <c r="AD42" s="225"/>
      <c r="AE42" s="226"/>
      <c r="AF42" s="226"/>
      <c r="AG42" s="226"/>
      <c r="AH42" s="226"/>
      <c r="AI42" s="226"/>
      <c r="AJ42" s="227"/>
      <c r="AK42" s="225"/>
      <c r="AL42" s="226"/>
      <c r="AM42" s="226"/>
      <c r="AN42" s="226"/>
      <c r="AO42" s="226"/>
      <c r="AP42" s="226"/>
      <c r="AQ42" s="227"/>
      <c r="AR42" s="225"/>
      <c r="AS42" s="226"/>
      <c r="AT42" s="226"/>
      <c r="AU42" s="226"/>
      <c r="AV42" s="226"/>
      <c r="AW42" s="226"/>
      <c r="AX42" s="227"/>
      <c r="AY42" s="894">
        <f t="shared" si="4"/>
        <v>0</v>
      </c>
      <c r="AZ42" s="894"/>
      <c r="BA42" s="895"/>
      <c r="BB42" s="896">
        <f t="shared" si="5"/>
        <v>0</v>
      </c>
      <c r="BC42" s="897"/>
      <c r="BD42" s="898"/>
      <c r="BE42" s="899"/>
      <c r="BF42" s="900"/>
      <c r="BG42" s="901"/>
      <c r="BH42" s="899"/>
      <c r="BI42" s="900"/>
      <c r="BJ42" s="901"/>
      <c r="BK42" s="902"/>
      <c r="BL42" s="903"/>
      <c r="BM42" s="903"/>
      <c r="BN42" s="904"/>
      <c r="BO42" s="220"/>
      <c r="CC42" s="95"/>
      <c r="CD42" s="95"/>
      <c r="CE42" s="905"/>
      <c r="CF42" s="905"/>
      <c r="CG42" s="905"/>
      <c r="CH42" s="905"/>
      <c r="CI42" s="905"/>
      <c r="CJ42" s="905"/>
      <c r="CK42" s="906"/>
      <c r="CL42" s="906"/>
      <c r="CM42" s="906"/>
      <c r="CN42" s="906"/>
      <c r="CO42" s="906"/>
      <c r="CP42" s="159"/>
      <c r="CQ42" s="159"/>
      <c r="CR42" s="159"/>
    </row>
    <row r="43" spans="2:96" ht="21" customHeight="1" x14ac:dyDescent="0.15">
      <c r="B43" s="837"/>
      <c r="C43" s="907" t="s">
        <v>7</v>
      </c>
      <c r="D43" s="908" t="s">
        <v>31</v>
      </c>
      <c r="E43" s="909"/>
      <c r="F43" s="909"/>
      <c r="G43" s="909"/>
      <c r="H43" s="909"/>
      <c r="I43" s="909"/>
      <c r="J43" s="909"/>
      <c r="K43" s="909"/>
      <c r="L43" s="909"/>
      <c r="M43" s="909"/>
      <c r="N43" s="909"/>
      <c r="O43" s="909"/>
      <c r="P43" s="860"/>
      <c r="Q43" s="861"/>
      <c r="R43" s="861"/>
      <c r="S43" s="861"/>
      <c r="T43" s="861"/>
      <c r="U43" s="861"/>
      <c r="V43" s="862"/>
      <c r="W43" s="217"/>
      <c r="X43" s="218"/>
      <c r="Y43" s="218"/>
      <c r="Z43" s="218"/>
      <c r="AA43" s="218"/>
      <c r="AB43" s="218"/>
      <c r="AC43" s="219"/>
      <c r="AD43" s="217"/>
      <c r="AE43" s="218"/>
      <c r="AF43" s="218"/>
      <c r="AG43" s="218"/>
      <c r="AH43" s="218"/>
      <c r="AI43" s="218"/>
      <c r="AJ43" s="219"/>
      <c r="AK43" s="217"/>
      <c r="AL43" s="218"/>
      <c r="AM43" s="218"/>
      <c r="AN43" s="218"/>
      <c r="AO43" s="218"/>
      <c r="AP43" s="218"/>
      <c r="AQ43" s="219"/>
      <c r="AR43" s="228"/>
      <c r="AS43" s="218"/>
      <c r="AT43" s="218"/>
      <c r="AU43" s="218"/>
      <c r="AV43" s="218"/>
      <c r="AW43" s="218"/>
      <c r="AX43" s="219"/>
      <c r="AY43" s="864">
        <f t="shared" si="4"/>
        <v>0</v>
      </c>
      <c r="AZ43" s="910"/>
      <c r="BA43" s="910"/>
      <c r="BB43" s="911">
        <f>AY43/4</f>
        <v>0</v>
      </c>
      <c r="BC43" s="911"/>
      <c r="BD43" s="911"/>
      <c r="BE43" s="916">
        <f>ROUNDDOWN(SUM(BB43:BD61)/AY74,1)</f>
        <v>0</v>
      </c>
      <c r="BF43" s="917"/>
      <c r="BG43" s="918"/>
      <c r="BH43" s="925">
        <f>ROUNDDOWN(SUM(BB43:BD61)/40,1)</f>
        <v>0</v>
      </c>
      <c r="BI43" s="926"/>
      <c r="BJ43" s="927"/>
      <c r="BK43" s="871"/>
      <c r="BL43" s="872"/>
      <c r="BM43" s="872"/>
      <c r="BN43" s="873"/>
      <c r="BO43" s="220"/>
      <c r="BP43" s="229"/>
      <c r="CC43" s="95"/>
      <c r="CD43" s="95"/>
      <c r="CE43" s="905"/>
      <c r="CF43" s="905"/>
      <c r="CG43" s="905"/>
      <c r="CH43" s="905"/>
      <c r="CI43" s="905"/>
      <c r="CJ43" s="905"/>
      <c r="CK43" s="906"/>
      <c r="CL43" s="906"/>
      <c r="CM43" s="906"/>
      <c r="CN43" s="906"/>
      <c r="CO43" s="906"/>
      <c r="CP43" s="159"/>
      <c r="CQ43" s="159"/>
      <c r="CR43" s="159"/>
    </row>
    <row r="44" spans="2:96" ht="21" customHeight="1" x14ac:dyDescent="0.15">
      <c r="B44" s="837"/>
      <c r="C44" s="837"/>
      <c r="D44" s="912" t="s">
        <v>31</v>
      </c>
      <c r="E44" s="913"/>
      <c r="F44" s="913"/>
      <c r="G44" s="913"/>
      <c r="H44" s="913"/>
      <c r="I44" s="913"/>
      <c r="J44" s="913"/>
      <c r="K44" s="913"/>
      <c r="L44" s="913"/>
      <c r="M44" s="913"/>
      <c r="N44" s="913"/>
      <c r="O44" s="913"/>
      <c r="P44" s="877"/>
      <c r="Q44" s="878"/>
      <c r="R44" s="878"/>
      <c r="S44" s="878"/>
      <c r="T44" s="878"/>
      <c r="U44" s="878"/>
      <c r="V44" s="879"/>
      <c r="W44" s="221"/>
      <c r="X44" s="222"/>
      <c r="Y44" s="222"/>
      <c r="Z44" s="222"/>
      <c r="AA44" s="222"/>
      <c r="AB44" s="222"/>
      <c r="AC44" s="223"/>
      <c r="AD44" s="221"/>
      <c r="AE44" s="222"/>
      <c r="AF44" s="222"/>
      <c r="AG44" s="222"/>
      <c r="AH44" s="222"/>
      <c r="AI44" s="222"/>
      <c r="AJ44" s="223"/>
      <c r="AK44" s="221"/>
      <c r="AL44" s="222"/>
      <c r="AM44" s="222"/>
      <c r="AN44" s="222"/>
      <c r="AO44" s="222"/>
      <c r="AP44" s="222"/>
      <c r="AQ44" s="223"/>
      <c r="AR44" s="230"/>
      <c r="AS44" s="222"/>
      <c r="AT44" s="222"/>
      <c r="AU44" s="222"/>
      <c r="AV44" s="222"/>
      <c r="AW44" s="222"/>
      <c r="AX44" s="223"/>
      <c r="AY44" s="881">
        <f t="shared" si="4"/>
        <v>0</v>
      </c>
      <c r="AZ44" s="914"/>
      <c r="BA44" s="914"/>
      <c r="BB44" s="915">
        <f>AY44/4</f>
        <v>0</v>
      </c>
      <c r="BC44" s="915"/>
      <c r="BD44" s="915"/>
      <c r="BE44" s="919"/>
      <c r="BF44" s="920"/>
      <c r="BG44" s="921"/>
      <c r="BH44" s="928"/>
      <c r="BI44" s="929"/>
      <c r="BJ44" s="930"/>
      <c r="BK44" s="888"/>
      <c r="BL44" s="889"/>
      <c r="BM44" s="889"/>
      <c r="BN44" s="890"/>
      <c r="BO44" s="220"/>
      <c r="CC44" s="95"/>
      <c r="CD44" s="95"/>
      <c r="CE44" s="905"/>
      <c r="CF44" s="905"/>
      <c r="CG44" s="905"/>
      <c r="CH44" s="905"/>
      <c r="CI44" s="905"/>
      <c r="CJ44" s="905"/>
      <c r="CK44" s="906"/>
      <c r="CL44" s="906"/>
      <c r="CM44" s="906"/>
      <c r="CN44" s="906"/>
      <c r="CO44" s="906"/>
      <c r="CP44" s="159"/>
      <c r="CQ44" s="159"/>
      <c r="CR44" s="159"/>
    </row>
    <row r="45" spans="2:96" ht="21" customHeight="1" x14ac:dyDescent="0.15">
      <c r="B45" s="837"/>
      <c r="C45" s="837"/>
      <c r="D45" s="912" t="s">
        <v>31</v>
      </c>
      <c r="E45" s="913"/>
      <c r="F45" s="913"/>
      <c r="G45" s="913"/>
      <c r="H45" s="913"/>
      <c r="I45" s="913"/>
      <c r="J45" s="913"/>
      <c r="K45" s="913"/>
      <c r="L45" s="913"/>
      <c r="M45" s="913"/>
      <c r="N45" s="913"/>
      <c r="O45" s="913"/>
      <c r="P45" s="877"/>
      <c r="Q45" s="878"/>
      <c r="R45" s="878"/>
      <c r="S45" s="878"/>
      <c r="T45" s="878"/>
      <c r="U45" s="878"/>
      <c r="V45" s="879"/>
      <c r="W45" s="221"/>
      <c r="X45" s="222"/>
      <c r="Y45" s="222"/>
      <c r="Z45" s="222"/>
      <c r="AA45" s="222"/>
      <c r="AB45" s="222"/>
      <c r="AC45" s="223"/>
      <c r="AD45" s="221"/>
      <c r="AE45" s="222"/>
      <c r="AF45" s="222"/>
      <c r="AG45" s="222"/>
      <c r="AH45" s="222"/>
      <c r="AI45" s="222"/>
      <c r="AJ45" s="223"/>
      <c r="AK45" s="221"/>
      <c r="AL45" s="222"/>
      <c r="AM45" s="222"/>
      <c r="AN45" s="222"/>
      <c r="AO45" s="222"/>
      <c r="AP45" s="222"/>
      <c r="AQ45" s="223"/>
      <c r="AR45" s="230"/>
      <c r="AS45" s="222"/>
      <c r="AT45" s="222"/>
      <c r="AU45" s="222"/>
      <c r="AV45" s="222"/>
      <c r="AW45" s="222"/>
      <c r="AX45" s="223"/>
      <c r="AY45" s="881">
        <f>SUM(W45:AX45)</f>
        <v>0</v>
      </c>
      <c r="AZ45" s="914"/>
      <c r="BA45" s="914"/>
      <c r="BB45" s="915">
        <f t="shared" si="5"/>
        <v>0</v>
      </c>
      <c r="BC45" s="915"/>
      <c r="BD45" s="915"/>
      <c r="BE45" s="919"/>
      <c r="BF45" s="920"/>
      <c r="BG45" s="921"/>
      <c r="BH45" s="928"/>
      <c r="BI45" s="929"/>
      <c r="BJ45" s="930"/>
      <c r="BK45" s="888"/>
      <c r="BL45" s="889"/>
      <c r="BM45" s="889"/>
      <c r="BN45" s="890"/>
      <c r="BO45" s="220"/>
      <c r="CC45" s="231"/>
      <c r="CD45" s="95"/>
      <c r="CE45" s="905"/>
      <c r="CF45" s="905"/>
      <c r="CG45" s="905"/>
      <c r="CH45" s="905"/>
      <c r="CI45" s="905"/>
      <c r="CJ45" s="905"/>
      <c r="CK45" s="906"/>
      <c r="CL45" s="906"/>
      <c r="CM45" s="906"/>
      <c r="CN45" s="906"/>
      <c r="CO45" s="906"/>
      <c r="CP45" s="159"/>
      <c r="CQ45" s="159"/>
      <c r="CR45" s="159"/>
    </row>
    <row r="46" spans="2:96" ht="21" customHeight="1" x14ac:dyDescent="0.15">
      <c r="B46" s="837"/>
      <c r="C46" s="837"/>
      <c r="D46" s="912" t="s">
        <v>31</v>
      </c>
      <c r="E46" s="913"/>
      <c r="F46" s="913"/>
      <c r="G46" s="913"/>
      <c r="H46" s="913"/>
      <c r="I46" s="913"/>
      <c r="J46" s="913"/>
      <c r="K46" s="913"/>
      <c r="L46" s="913"/>
      <c r="M46" s="913"/>
      <c r="N46" s="913"/>
      <c r="O46" s="913"/>
      <c r="P46" s="877"/>
      <c r="Q46" s="878"/>
      <c r="R46" s="878"/>
      <c r="S46" s="878"/>
      <c r="T46" s="878"/>
      <c r="U46" s="878"/>
      <c r="V46" s="879"/>
      <c r="W46" s="221"/>
      <c r="X46" s="222"/>
      <c r="Y46" s="222"/>
      <c r="Z46" s="222"/>
      <c r="AA46" s="222"/>
      <c r="AB46" s="222"/>
      <c r="AC46" s="223"/>
      <c r="AD46" s="221"/>
      <c r="AE46" s="222"/>
      <c r="AF46" s="222"/>
      <c r="AG46" s="222"/>
      <c r="AH46" s="222"/>
      <c r="AI46" s="222"/>
      <c r="AJ46" s="223"/>
      <c r="AK46" s="221"/>
      <c r="AL46" s="222"/>
      <c r="AM46" s="222"/>
      <c r="AN46" s="222"/>
      <c r="AO46" s="222"/>
      <c r="AP46" s="222"/>
      <c r="AQ46" s="223"/>
      <c r="AR46" s="230"/>
      <c r="AS46" s="222"/>
      <c r="AT46" s="222"/>
      <c r="AU46" s="222"/>
      <c r="AV46" s="222"/>
      <c r="AW46" s="222"/>
      <c r="AX46" s="223"/>
      <c r="AY46" s="881">
        <f t="shared" si="4"/>
        <v>0</v>
      </c>
      <c r="AZ46" s="914"/>
      <c r="BA46" s="914"/>
      <c r="BB46" s="915">
        <f t="shared" si="5"/>
        <v>0</v>
      </c>
      <c r="BC46" s="915"/>
      <c r="BD46" s="915"/>
      <c r="BE46" s="919"/>
      <c r="BF46" s="920"/>
      <c r="BG46" s="921"/>
      <c r="BH46" s="928"/>
      <c r="BI46" s="929"/>
      <c r="BJ46" s="930"/>
      <c r="BK46" s="902"/>
      <c r="BL46" s="903"/>
      <c r="BM46" s="903"/>
      <c r="BN46" s="904"/>
      <c r="BO46" s="220"/>
    </row>
    <row r="47" spans="2:96" ht="21" customHeight="1" x14ac:dyDescent="0.15">
      <c r="B47" s="837"/>
      <c r="C47" s="837"/>
      <c r="D47" s="912" t="s">
        <v>31</v>
      </c>
      <c r="E47" s="913"/>
      <c r="F47" s="913"/>
      <c r="G47" s="913"/>
      <c r="H47" s="913"/>
      <c r="I47" s="913"/>
      <c r="J47" s="913"/>
      <c r="K47" s="913"/>
      <c r="L47" s="913"/>
      <c r="M47" s="913"/>
      <c r="N47" s="913"/>
      <c r="O47" s="913"/>
      <c r="P47" s="877"/>
      <c r="Q47" s="878"/>
      <c r="R47" s="878"/>
      <c r="S47" s="878"/>
      <c r="T47" s="878"/>
      <c r="U47" s="878"/>
      <c r="V47" s="879"/>
      <c r="W47" s="221"/>
      <c r="X47" s="222"/>
      <c r="Y47" s="222"/>
      <c r="Z47" s="222"/>
      <c r="AA47" s="222"/>
      <c r="AB47" s="222"/>
      <c r="AC47" s="223"/>
      <c r="AD47" s="221"/>
      <c r="AE47" s="222"/>
      <c r="AF47" s="222"/>
      <c r="AG47" s="222"/>
      <c r="AH47" s="222"/>
      <c r="AI47" s="222"/>
      <c r="AJ47" s="223"/>
      <c r="AK47" s="221"/>
      <c r="AL47" s="222"/>
      <c r="AM47" s="222"/>
      <c r="AN47" s="222"/>
      <c r="AO47" s="222"/>
      <c r="AP47" s="222"/>
      <c r="AQ47" s="223"/>
      <c r="AR47" s="230"/>
      <c r="AS47" s="222"/>
      <c r="AT47" s="222"/>
      <c r="AU47" s="222"/>
      <c r="AV47" s="222"/>
      <c r="AW47" s="222"/>
      <c r="AX47" s="223"/>
      <c r="AY47" s="881">
        <f t="shared" ref="AY47:AY57" si="6">SUM(W47:AX47)</f>
        <v>0</v>
      </c>
      <c r="AZ47" s="914"/>
      <c r="BA47" s="914"/>
      <c r="BB47" s="915">
        <f t="shared" si="5"/>
        <v>0</v>
      </c>
      <c r="BC47" s="915"/>
      <c r="BD47" s="915"/>
      <c r="BE47" s="919"/>
      <c r="BF47" s="920"/>
      <c r="BG47" s="921"/>
      <c r="BH47" s="928"/>
      <c r="BI47" s="929"/>
      <c r="BJ47" s="930"/>
      <c r="BK47" s="902"/>
      <c r="BL47" s="903"/>
      <c r="BM47" s="903"/>
      <c r="BN47" s="904"/>
      <c r="BO47" s="220"/>
    </row>
    <row r="48" spans="2:96" ht="21" customHeight="1" x14ac:dyDescent="0.15">
      <c r="B48" s="837"/>
      <c r="C48" s="837"/>
      <c r="D48" s="912" t="s">
        <v>31</v>
      </c>
      <c r="E48" s="913"/>
      <c r="F48" s="913"/>
      <c r="G48" s="913"/>
      <c r="H48" s="913"/>
      <c r="I48" s="913"/>
      <c r="J48" s="913"/>
      <c r="K48" s="913"/>
      <c r="L48" s="913"/>
      <c r="M48" s="913"/>
      <c r="N48" s="913"/>
      <c r="O48" s="913"/>
      <c r="P48" s="877"/>
      <c r="Q48" s="878"/>
      <c r="R48" s="878"/>
      <c r="S48" s="878"/>
      <c r="T48" s="878"/>
      <c r="U48" s="878"/>
      <c r="V48" s="879"/>
      <c r="W48" s="221"/>
      <c r="X48" s="222"/>
      <c r="Y48" s="222"/>
      <c r="Z48" s="222"/>
      <c r="AA48" s="222"/>
      <c r="AB48" s="222"/>
      <c r="AC48" s="223"/>
      <c r="AD48" s="221"/>
      <c r="AE48" s="222"/>
      <c r="AF48" s="222"/>
      <c r="AG48" s="222"/>
      <c r="AH48" s="222"/>
      <c r="AI48" s="222"/>
      <c r="AJ48" s="223"/>
      <c r="AK48" s="221"/>
      <c r="AL48" s="222"/>
      <c r="AM48" s="222"/>
      <c r="AN48" s="222"/>
      <c r="AO48" s="222"/>
      <c r="AP48" s="222"/>
      <c r="AQ48" s="223"/>
      <c r="AR48" s="230"/>
      <c r="AS48" s="222"/>
      <c r="AT48" s="222"/>
      <c r="AU48" s="222"/>
      <c r="AV48" s="222"/>
      <c r="AW48" s="222"/>
      <c r="AX48" s="223"/>
      <c r="AY48" s="881">
        <f t="shared" si="6"/>
        <v>0</v>
      </c>
      <c r="AZ48" s="914"/>
      <c r="BA48" s="914"/>
      <c r="BB48" s="915">
        <f t="shared" si="5"/>
        <v>0</v>
      </c>
      <c r="BC48" s="915"/>
      <c r="BD48" s="915"/>
      <c r="BE48" s="919"/>
      <c r="BF48" s="920"/>
      <c r="BG48" s="921"/>
      <c r="BH48" s="928"/>
      <c r="BI48" s="929"/>
      <c r="BJ48" s="930"/>
      <c r="BK48" s="902"/>
      <c r="BL48" s="903"/>
      <c r="BM48" s="903"/>
      <c r="BN48" s="904"/>
      <c r="BO48" s="220"/>
    </row>
    <row r="49" spans="2:67" ht="21" customHeight="1" x14ac:dyDescent="0.15">
      <c r="B49" s="837"/>
      <c r="C49" s="837"/>
      <c r="D49" s="912" t="s">
        <v>31</v>
      </c>
      <c r="E49" s="913"/>
      <c r="F49" s="913"/>
      <c r="G49" s="913"/>
      <c r="H49" s="913"/>
      <c r="I49" s="913"/>
      <c r="J49" s="913"/>
      <c r="K49" s="913"/>
      <c r="L49" s="913"/>
      <c r="M49" s="913"/>
      <c r="N49" s="913"/>
      <c r="O49" s="913"/>
      <c r="P49" s="877"/>
      <c r="Q49" s="878"/>
      <c r="R49" s="878"/>
      <c r="S49" s="878"/>
      <c r="T49" s="878"/>
      <c r="U49" s="878"/>
      <c r="V49" s="879"/>
      <c r="W49" s="221"/>
      <c r="X49" s="222"/>
      <c r="Y49" s="222"/>
      <c r="Z49" s="222"/>
      <c r="AA49" s="222"/>
      <c r="AB49" s="222"/>
      <c r="AC49" s="223"/>
      <c r="AD49" s="221"/>
      <c r="AE49" s="222"/>
      <c r="AF49" s="222"/>
      <c r="AG49" s="222"/>
      <c r="AH49" s="222"/>
      <c r="AI49" s="222"/>
      <c r="AJ49" s="223"/>
      <c r="AK49" s="221"/>
      <c r="AL49" s="222"/>
      <c r="AM49" s="222"/>
      <c r="AN49" s="222"/>
      <c r="AO49" s="222"/>
      <c r="AP49" s="222"/>
      <c r="AQ49" s="223"/>
      <c r="AR49" s="230"/>
      <c r="AS49" s="222"/>
      <c r="AT49" s="222"/>
      <c r="AU49" s="222"/>
      <c r="AV49" s="222"/>
      <c r="AW49" s="222"/>
      <c r="AX49" s="223"/>
      <c r="AY49" s="881">
        <f t="shared" si="6"/>
        <v>0</v>
      </c>
      <c r="AZ49" s="914"/>
      <c r="BA49" s="914"/>
      <c r="BB49" s="915">
        <f t="shared" si="5"/>
        <v>0</v>
      </c>
      <c r="BC49" s="915"/>
      <c r="BD49" s="915"/>
      <c r="BE49" s="919"/>
      <c r="BF49" s="920"/>
      <c r="BG49" s="921"/>
      <c r="BH49" s="928"/>
      <c r="BI49" s="929"/>
      <c r="BJ49" s="930"/>
      <c r="BK49" s="902"/>
      <c r="BL49" s="903"/>
      <c r="BM49" s="903"/>
      <c r="BN49" s="904"/>
      <c r="BO49" s="220"/>
    </row>
    <row r="50" spans="2:67" ht="21" customHeight="1" x14ac:dyDescent="0.15">
      <c r="B50" s="837"/>
      <c r="C50" s="837"/>
      <c r="D50" s="912" t="s">
        <v>31</v>
      </c>
      <c r="E50" s="913"/>
      <c r="F50" s="913"/>
      <c r="G50" s="913"/>
      <c r="H50" s="913"/>
      <c r="I50" s="913"/>
      <c r="J50" s="913"/>
      <c r="K50" s="913"/>
      <c r="L50" s="913"/>
      <c r="M50" s="913"/>
      <c r="N50" s="913"/>
      <c r="O50" s="913"/>
      <c r="P50" s="877"/>
      <c r="Q50" s="878"/>
      <c r="R50" s="878"/>
      <c r="S50" s="878"/>
      <c r="T50" s="878"/>
      <c r="U50" s="878"/>
      <c r="V50" s="879"/>
      <c r="W50" s="221"/>
      <c r="X50" s="222"/>
      <c r="Y50" s="222"/>
      <c r="Z50" s="222"/>
      <c r="AA50" s="222"/>
      <c r="AB50" s="222"/>
      <c r="AC50" s="223"/>
      <c r="AD50" s="221"/>
      <c r="AE50" s="222"/>
      <c r="AF50" s="222"/>
      <c r="AG50" s="222"/>
      <c r="AH50" s="222"/>
      <c r="AI50" s="222"/>
      <c r="AJ50" s="223"/>
      <c r="AK50" s="221"/>
      <c r="AL50" s="222"/>
      <c r="AM50" s="222"/>
      <c r="AN50" s="222"/>
      <c r="AO50" s="222"/>
      <c r="AP50" s="222"/>
      <c r="AQ50" s="223"/>
      <c r="AR50" s="230"/>
      <c r="AS50" s="222"/>
      <c r="AT50" s="222"/>
      <c r="AU50" s="222"/>
      <c r="AV50" s="222"/>
      <c r="AW50" s="222"/>
      <c r="AX50" s="223"/>
      <c r="AY50" s="881">
        <f t="shared" si="6"/>
        <v>0</v>
      </c>
      <c r="AZ50" s="914"/>
      <c r="BA50" s="914"/>
      <c r="BB50" s="915">
        <f t="shared" si="5"/>
        <v>0</v>
      </c>
      <c r="BC50" s="915"/>
      <c r="BD50" s="915"/>
      <c r="BE50" s="919"/>
      <c r="BF50" s="920"/>
      <c r="BG50" s="921"/>
      <c r="BH50" s="928"/>
      <c r="BI50" s="929"/>
      <c r="BJ50" s="930"/>
      <c r="BK50" s="902"/>
      <c r="BL50" s="903"/>
      <c r="BM50" s="903"/>
      <c r="BN50" s="904"/>
      <c r="BO50" s="220"/>
    </row>
    <row r="51" spans="2:67" ht="21" customHeight="1" x14ac:dyDescent="0.15">
      <c r="B51" s="837"/>
      <c r="C51" s="837"/>
      <c r="D51" s="912" t="s">
        <v>31</v>
      </c>
      <c r="E51" s="913"/>
      <c r="F51" s="913"/>
      <c r="G51" s="913"/>
      <c r="H51" s="913"/>
      <c r="I51" s="913"/>
      <c r="J51" s="913"/>
      <c r="K51" s="913"/>
      <c r="L51" s="913"/>
      <c r="M51" s="913"/>
      <c r="N51" s="913"/>
      <c r="O51" s="913"/>
      <c r="P51" s="877"/>
      <c r="Q51" s="878"/>
      <c r="R51" s="878"/>
      <c r="S51" s="878"/>
      <c r="T51" s="878"/>
      <c r="U51" s="878"/>
      <c r="V51" s="879"/>
      <c r="W51" s="221"/>
      <c r="X51" s="222"/>
      <c r="Y51" s="222"/>
      <c r="Z51" s="222"/>
      <c r="AA51" s="222"/>
      <c r="AB51" s="222"/>
      <c r="AC51" s="223"/>
      <c r="AD51" s="221"/>
      <c r="AE51" s="222"/>
      <c r="AF51" s="222"/>
      <c r="AG51" s="222"/>
      <c r="AH51" s="222"/>
      <c r="AI51" s="222"/>
      <c r="AJ51" s="223"/>
      <c r="AK51" s="221"/>
      <c r="AL51" s="222"/>
      <c r="AM51" s="222"/>
      <c r="AN51" s="222"/>
      <c r="AO51" s="222"/>
      <c r="AP51" s="222"/>
      <c r="AQ51" s="223"/>
      <c r="AR51" s="230"/>
      <c r="AS51" s="222"/>
      <c r="AT51" s="222"/>
      <c r="AU51" s="222"/>
      <c r="AV51" s="222"/>
      <c r="AW51" s="222"/>
      <c r="AX51" s="223"/>
      <c r="AY51" s="881">
        <f t="shared" si="6"/>
        <v>0</v>
      </c>
      <c r="AZ51" s="914"/>
      <c r="BA51" s="914"/>
      <c r="BB51" s="915">
        <f t="shared" si="5"/>
        <v>0</v>
      </c>
      <c r="BC51" s="915"/>
      <c r="BD51" s="915"/>
      <c r="BE51" s="919"/>
      <c r="BF51" s="920"/>
      <c r="BG51" s="921"/>
      <c r="BH51" s="928"/>
      <c r="BI51" s="929"/>
      <c r="BJ51" s="930"/>
      <c r="BK51" s="902"/>
      <c r="BL51" s="903"/>
      <c r="BM51" s="903"/>
      <c r="BN51" s="904"/>
      <c r="BO51" s="220"/>
    </row>
    <row r="52" spans="2:67" ht="21" customHeight="1" x14ac:dyDescent="0.15">
      <c r="B52" s="837"/>
      <c r="C52" s="837"/>
      <c r="D52" s="912" t="s">
        <v>31</v>
      </c>
      <c r="E52" s="913"/>
      <c r="F52" s="913"/>
      <c r="G52" s="913"/>
      <c r="H52" s="913"/>
      <c r="I52" s="913"/>
      <c r="J52" s="913"/>
      <c r="K52" s="913"/>
      <c r="L52" s="913"/>
      <c r="M52" s="913"/>
      <c r="N52" s="913"/>
      <c r="O52" s="913"/>
      <c r="P52" s="877"/>
      <c r="Q52" s="878"/>
      <c r="R52" s="878"/>
      <c r="S52" s="878"/>
      <c r="T52" s="878"/>
      <c r="U52" s="878"/>
      <c r="V52" s="879"/>
      <c r="W52" s="221"/>
      <c r="X52" s="222"/>
      <c r="Y52" s="222"/>
      <c r="Z52" s="222"/>
      <c r="AA52" s="222"/>
      <c r="AB52" s="222"/>
      <c r="AC52" s="223"/>
      <c r="AD52" s="221"/>
      <c r="AE52" s="222"/>
      <c r="AF52" s="222"/>
      <c r="AG52" s="222"/>
      <c r="AH52" s="222"/>
      <c r="AI52" s="222"/>
      <c r="AJ52" s="223"/>
      <c r="AK52" s="221"/>
      <c r="AL52" s="222"/>
      <c r="AM52" s="222"/>
      <c r="AN52" s="222"/>
      <c r="AO52" s="222"/>
      <c r="AP52" s="222"/>
      <c r="AQ52" s="223"/>
      <c r="AR52" s="230"/>
      <c r="AS52" s="222"/>
      <c r="AT52" s="222"/>
      <c r="AU52" s="222"/>
      <c r="AV52" s="222"/>
      <c r="AW52" s="222"/>
      <c r="AX52" s="223"/>
      <c r="AY52" s="881">
        <f t="shared" si="6"/>
        <v>0</v>
      </c>
      <c r="AZ52" s="914"/>
      <c r="BA52" s="914"/>
      <c r="BB52" s="915">
        <f t="shared" si="5"/>
        <v>0</v>
      </c>
      <c r="BC52" s="915"/>
      <c r="BD52" s="915"/>
      <c r="BE52" s="919"/>
      <c r="BF52" s="920"/>
      <c r="BG52" s="921"/>
      <c r="BH52" s="928"/>
      <c r="BI52" s="929"/>
      <c r="BJ52" s="930"/>
      <c r="BK52" s="902"/>
      <c r="BL52" s="903"/>
      <c r="BM52" s="903"/>
      <c r="BN52" s="904"/>
      <c r="BO52" s="220"/>
    </row>
    <row r="53" spans="2:67" ht="21" customHeight="1" x14ac:dyDescent="0.15">
      <c r="B53" s="837"/>
      <c r="C53" s="837"/>
      <c r="D53" s="912" t="s">
        <v>31</v>
      </c>
      <c r="E53" s="913"/>
      <c r="F53" s="913"/>
      <c r="G53" s="913"/>
      <c r="H53" s="913"/>
      <c r="I53" s="913"/>
      <c r="J53" s="913"/>
      <c r="K53" s="913"/>
      <c r="L53" s="913"/>
      <c r="M53" s="913"/>
      <c r="N53" s="913"/>
      <c r="O53" s="913"/>
      <c r="P53" s="877"/>
      <c r="Q53" s="878"/>
      <c r="R53" s="878"/>
      <c r="S53" s="878"/>
      <c r="T53" s="878"/>
      <c r="U53" s="878"/>
      <c r="V53" s="879"/>
      <c r="W53" s="221"/>
      <c r="X53" s="222"/>
      <c r="Y53" s="222"/>
      <c r="Z53" s="222"/>
      <c r="AA53" s="222"/>
      <c r="AB53" s="222"/>
      <c r="AC53" s="223"/>
      <c r="AD53" s="221"/>
      <c r="AE53" s="222"/>
      <c r="AF53" s="222"/>
      <c r="AG53" s="222"/>
      <c r="AH53" s="222"/>
      <c r="AI53" s="222"/>
      <c r="AJ53" s="223"/>
      <c r="AK53" s="221"/>
      <c r="AL53" s="222"/>
      <c r="AM53" s="222"/>
      <c r="AN53" s="222"/>
      <c r="AO53" s="222"/>
      <c r="AP53" s="222"/>
      <c r="AQ53" s="223"/>
      <c r="AR53" s="230"/>
      <c r="AS53" s="222"/>
      <c r="AT53" s="222"/>
      <c r="AU53" s="222"/>
      <c r="AV53" s="222"/>
      <c r="AW53" s="222"/>
      <c r="AX53" s="223"/>
      <c r="AY53" s="881">
        <f t="shared" si="6"/>
        <v>0</v>
      </c>
      <c r="AZ53" s="914"/>
      <c r="BA53" s="914"/>
      <c r="BB53" s="915">
        <f t="shared" si="5"/>
        <v>0</v>
      </c>
      <c r="BC53" s="915"/>
      <c r="BD53" s="915"/>
      <c r="BE53" s="919"/>
      <c r="BF53" s="920"/>
      <c r="BG53" s="921"/>
      <c r="BH53" s="928"/>
      <c r="BI53" s="929"/>
      <c r="BJ53" s="930"/>
      <c r="BK53" s="902"/>
      <c r="BL53" s="903"/>
      <c r="BM53" s="903"/>
      <c r="BN53" s="904"/>
      <c r="BO53" s="220"/>
    </row>
    <row r="54" spans="2:67" ht="21" customHeight="1" x14ac:dyDescent="0.15">
      <c r="B54" s="837"/>
      <c r="C54" s="837"/>
      <c r="D54" s="912" t="s">
        <v>31</v>
      </c>
      <c r="E54" s="913"/>
      <c r="F54" s="913"/>
      <c r="G54" s="913"/>
      <c r="H54" s="913"/>
      <c r="I54" s="913"/>
      <c r="J54" s="913"/>
      <c r="K54" s="913"/>
      <c r="L54" s="913"/>
      <c r="M54" s="913"/>
      <c r="N54" s="913"/>
      <c r="O54" s="913"/>
      <c r="P54" s="877"/>
      <c r="Q54" s="878"/>
      <c r="R54" s="878"/>
      <c r="S54" s="878"/>
      <c r="T54" s="878"/>
      <c r="U54" s="878"/>
      <c r="V54" s="879"/>
      <c r="W54" s="221"/>
      <c r="X54" s="222"/>
      <c r="Y54" s="222"/>
      <c r="Z54" s="222"/>
      <c r="AA54" s="222"/>
      <c r="AB54" s="222"/>
      <c r="AC54" s="223"/>
      <c r="AD54" s="221"/>
      <c r="AE54" s="222"/>
      <c r="AF54" s="222"/>
      <c r="AG54" s="222"/>
      <c r="AH54" s="222"/>
      <c r="AI54" s="222"/>
      <c r="AJ54" s="223"/>
      <c r="AK54" s="221"/>
      <c r="AL54" s="222"/>
      <c r="AM54" s="222"/>
      <c r="AN54" s="222"/>
      <c r="AO54" s="222"/>
      <c r="AP54" s="222"/>
      <c r="AQ54" s="223"/>
      <c r="AR54" s="230"/>
      <c r="AS54" s="222"/>
      <c r="AT54" s="222"/>
      <c r="AU54" s="222"/>
      <c r="AV54" s="222"/>
      <c r="AW54" s="222"/>
      <c r="AX54" s="223"/>
      <c r="AY54" s="881">
        <f t="shared" si="6"/>
        <v>0</v>
      </c>
      <c r="AZ54" s="914"/>
      <c r="BA54" s="914"/>
      <c r="BB54" s="915">
        <f t="shared" si="5"/>
        <v>0</v>
      </c>
      <c r="BC54" s="915"/>
      <c r="BD54" s="915"/>
      <c r="BE54" s="919"/>
      <c r="BF54" s="920"/>
      <c r="BG54" s="921"/>
      <c r="BH54" s="928"/>
      <c r="BI54" s="929"/>
      <c r="BJ54" s="930"/>
      <c r="BK54" s="902"/>
      <c r="BL54" s="903"/>
      <c r="BM54" s="903"/>
      <c r="BN54" s="904"/>
      <c r="BO54" s="220"/>
    </row>
    <row r="55" spans="2:67" ht="21" customHeight="1" x14ac:dyDescent="0.15">
      <c r="B55" s="837"/>
      <c r="C55" s="837"/>
      <c r="D55" s="912" t="s">
        <v>31</v>
      </c>
      <c r="E55" s="913"/>
      <c r="F55" s="913"/>
      <c r="G55" s="913"/>
      <c r="H55" s="913"/>
      <c r="I55" s="913"/>
      <c r="J55" s="913"/>
      <c r="K55" s="913"/>
      <c r="L55" s="913"/>
      <c r="M55" s="913"/>
      <c r="N55" s="913"/>
      <c r="O55" s="913"/>
      <c r="P55" s="877"/>
      <c r="Q55" s="878"/>
      <c r="R55" s="878"/>
      <c r="S55" s="878"/>
      <c r="T55" s="878"/>
      <c r="U55" s="878"/>
      <c r="V55" s="879"/>
      <c r="W55" s="221"/>
      <c r="X55" s="222"/>
      <c r="Y55" s="222"/>
      <c r="Z55" s="222"/>
      <c r="AA55" s="222"/>
      <c r="AB55" s="222"/>
      <c r="AC55" s="223"/>
      <c r="AD55" s="221"/>
      <c r="AE55" s="222"/>
      <c r="AF55" s="222"/>
      <c r="AG55" s="222"/>
      <c r="AH55" s="222"/>
      <c r="AI55" s="222"/>
      <c r="AJ55" s="223"/>
      <c r="AK55" s="221"/>
      <c r="AL55" s="222"/>
      <c r="AM55" s="222"/>
      <c r="AN55" s="222"/>
      <c r="AO55" s="222"/>
      <c r="AP55" s="222"/>
      <c r="AQ55" s="223"/>
      <c r="AR55" s="230"/>
      <c r="AS55" s="222"/>
      <c r="AT55" s="222"/>
      <c r="AU55" s="222"/>
      <c r="AV55" s="222"/>
      <c r="AW55" s="222"/>
      <c r="AX55" s="223"/>
      <c r="AY55" s="881">
        <f t="shared" si="6"/>
        <v>0</v>
      </c>
      <c r="AZ55" s="914"/>
      <c r="BA55" s="914"/>
      <c r="BB55" s="915">
        <f t="shared" si="5"/>
        <v>0</v>
      </c>
      <c r="BC55" s="915"/>
      <c r="BD55" s="915"/>
      <c r="BE55" s="919"/>
      <c r="BF55" s="920"/>
      <c r="BG55" s="921"/>
      <c r="BH55" s="928"/>
      <c r="BI55" s="929"/>
      <c r="BJ55" s="930"/>
      <c r="BK55" s="902"/>
      <c r="BL55" s="903"/>
      <c r="BM55" s="903"/>
      <c r="BN55" s="904"/>
      <c r="BO55" s="220"/>
    </row>
    <row r="56" spans="2:67" ht="21" customHeight="1" x14ac:dyDescent="0.15">
      <c r="B56" s="837"/>
      <c r="C56" s="837"/>
      <c r="D56" s="912" t="s">
        <v>31</v>
      </c>
      <c r="E56" s="913"/>
      <c r="F56" s="913"/>
      <c r="G56" s="913"/>
      <c r="H56" s="913"/>
      <c r="I56" s="913"/>
      <c r="J56" s="913"/>
      <c r="K56" s="913"/>
      <c r="L56" s="913"/>
      <c r="M56" s="913"/>
      <c r="N56" s="913"/>
      <c r="O56" s="913"/>
      <c r="P56" s="877"/>
      <c r="Q56" s="878"/>
      <c r="R56" s="878"/>
      <c r="S56" s="878"/>
      <c r="T56" s="878"/>
      <c r="U56" s="878"/>
      <c r="V56" s="879"/>
      <c r="W56" s="221"/>
      <c r="X56" s="222"/>
      <c r="Y56" s="222"/>
      <c r="Z56" s="222"/>
      <c r="AA56" s="222"/>
      <c r="AB56" s="222"/>
      <c r="AC56" s="223"/>
      <c r="AD56" s="221"/>
      <c r="AE56" s="222"/>
      <c r="AF56" s="222"/>
      <c r="AG56" s="222"/>
      <c r="AH56" s="222"/>
      <c r="AI56" s="222"/>
      <c r="AJ56" s="223"/>
      <c r="AK56" s="221"/>
      <c r="AL56" s="222"/>
      <c r="AM56" s="222"/>
      <c r="AN56" s="222"/>
      <c r="AO56" s="222"/>
      <c r="AP56" s="222"/>
      <c r="AQ56" s="223"/>
      <c r="AR56" s="230"/>
      <c r="AS56" s="222"/>
      <c r="AT56" s="222"/>
      <c r="AU56" s="222"/>
      <c r="AV56" s="222"/>
      <c r="AW56" s="222"/>
      <c r="AX56" s="223"/>
      <c r="AY56" s="881">
        <f t="shared" si="6"/>
        <v>0</v>
      </c>
      <c r="AZ56" s="914"/>
      <c r="BA56" s="914"/>
      <c r="BB56" s="915">
        <f t="shared" si="5"/>
        <v>0</v>
      </c>
      <c r="BC56" s="915"/>
      <c r="BD56" s="915"/>
      <c r="BE56" s="919"/>
      <c r="BF56" s="920"/>
      <c r="BG56" s="921"/>
      <c r="BH56" s="928"/>
      <c r="BI56" s="929"/>
      <c r="BJ56" s="930"/>
      <c r="BK56" s="902"/>
      <c r="BL56" s="903"/>
      <c r="BM56" s="903"/>
      <c r="BN56" s="904"/>
      <c r="BO56" s="220"/>
    </row>
    <row r="57" spans="2:67" ht="21" customHeight="1" x14ac:dyDescent="0.15">
      <c r="B57" s="837"/>
      <c r="C57" s="837"/>
      <c r="D57" s="912" t="s">
        <v>31</v>
      </c>
      <c r="E57" s="913"/>
      <c r="F57" s="913"/>
      <c r="G57" s="913"/>
      <c r="H57" s="913"/>
      <c r="I57" s="913"/>
      <c r="J57" s="913"/>
      <c r="K57" s="913"/>
      <c r="L57" s="913"/>
      <c r="M57" s="913"/>
      <c r="N57" s="913"/>
      <c r="O57" s="913"/>
      <c r="P57" s="877"/>
      <c r="Q57" s="878"/>
      <c r="R57" s="878"/>
      <c r="S57" s="878"/>
      <c r="T57" s="878"/>
      <c r="U57" s="878"/>
      <c r="V57" s="879"/>
      <c r="W57" s="221"/>
      <c r="X57" s="222"/>
      <c r="Y57" s="222"/>
      <c r="Z57" s="222"/>
      <c r="AA57" s="222"/>
      <c r="AB57" s="222"/>
      <c r="AC57" s="223"/>
      <c r="AD57" s="221"/>
      <c r="AE57" s="222"/>
      <c r="AF57" s="222"/>
      <c r="AG57" s="222"/>
      <c r="AH57" s="222"/>
      <c r="AI57" s="222"/>
      <c r="AJ57" s="223"/>
      <c r="AK57" s="221"/>
      <c r="AL57" s="222"/>
      <c r="AM57" s="222"/>
      <c r="AN57" s="222"/>
      <c r="AO57" s="222"/>
      <c r="AP57" s="222"/>
      <c r="AQ57" s="223"/>
      <c r="AR57" s="230"/>
      <c r="AS57" s="222"/>
      <c r="AT57" s="222"/>
      <c r="AU57" s="222"/>
      <c r="AV57" s="222"/>
      <c r="AW57" s="222"/>
      <c r="AX57" s="223"/>
      <c r="AY57" s="881">
        <f t="shared" si="6"/>
        <v>0</v>
      </c>
      <c r="AZ57" s="914"/>
      <c r="BA57" s="914"/>
      <c r="BB57" s="915">
        <f t="shared" si="5"/>
        <v>0</v>
      </c>
      <c r="BC57" s="915"/>
      <c r="BD57" s="915"/>
      <c r="BE57" s="919"/>
      <c r="BF57" s="920"/>
      <c r="BG57" s="921"/>
      <c r="BH57" s="928"/>
      <c r="BI57" s="929"/>
      <c r="BJ57" s="930"/>
      <c r="BK57" s="902"/>
      <c r="BL57" s="903"/>
      <c r="BM57" s="903"/>
      <c r="BN57" s="904"/>
      <c r="BO57" s="220"/>
    </row>
    <row r="58" spans="2:67" ht="21" customHeight="1" x14ac:dyDescent="0.15">
      <c r="B58" s="837"/>
      <c r="C58" s="837"/>
      <c r="D58" s="912" t="s">
        <v>31</v>
      </c>
      <c r="E58" s="913"/>
      <c r="F58" s="913"/>
      <c r="G58" s="913"/>
      <c r="H58" s="913"/>
      <c r="I58" s="913"/>
      <c r="J58" s="913"/>
      <c r="K58" s="913"/>
      <c r="L58" s="913"/>
      <c r="M58" s="913"/>
      <c r="N58" s="913"/>
      <c r="O58" s="913"/>
      <c r="P58" s="877"/>
      <c r="Q58" s="878"/>
      <c r="R58" s="878"/>
      <c r="S58" s="878"/>
      <c r="T58" s="878"/>
      <c r="U58" s="878"/>
      <c r="V58" s="879"/>
      <c r="W58" s="221"/>
      <c r="X58" s="222"/>
      <c r="Y58" s="222"/>
      <c r="Z58" s="222"/>
      <c r="AA58" s="222"/>
      <c r="AB58" s="222"/>
      <c r="AC58" s="223"/>
      <c r="AD58" s="221"/>
      <c r="AE58" s="222"/>
      <c r="AF58" s="222"/>
      <c r="AG58" s="222"/>
      <c r="AH58" s="222"/>
      <c r="AI58" s="222"/>
      <c r="AJ58" s="223"/>
      <c r="AK58" s="221"/>
      <c r="AL58" s="222"/>
      <c r="AM58" s="222"/>
      <c r="AN58" s="222"/>
      <c r="AO58" s="222"/>
      <c r="AP58" s="222"/>
      <c r="AQ58" s="223"/>
      <c r="AR58" s="230"/>
      <c r="AS58" s="222"/>
      <c r="AT58" s="222"/>
      <c r="AU58" s="222"/>
      <c r="AV58" s="222"/>
      <c r="AW58" s="222"/>
      <c r="AX58" s="223"/>
      <c r="AY58" s="881">
        <f t="shared" si="4"/>
        <v>0</v>
      </c>
      <c r="AZ58" s="914"/>
      <c r="BA58" s="914"/>
      <c r="BB58" s="915">
        <f t="shared" si="5"/>
        <v>0</v>
      </c>
      <c r="BC58" s="915"/>
      <c r="BD58" s="915"/>
      <c r="BE58" s="919"/>
      <c r="BF58" s="920"/>
      <c r="BG58" s="921"/>
      <c r="BH58" s="928"/>
      <c r="BI58" s="929"/>
      <c r="BJ58" s="930"/>
      <c r="BK58" s="888"/>
      <c r="BL58" s="889"/>
      <c r="BM58" s="889"/>
      <c r="BN58" s="890"/>
      <c r="BO58" s="220"/>
    </row>
    <row r="59" spans="2:67" ht="21" customHeight="1" x14ac:dyDescent="0.15">
      <c r="B59" s="837"/>
      <c r="C59" s="837"/>
      <c r="D59" s="912" t="s">
        <v>31</v>
      </c>
      <c r="E59" s="913"/>
      <c r="F59" s="913"/>
      <c r="G59" s="913"/>
      <c r="H59" s="913"/>
      <c r="I59" s="913"/>
      <c r="J59" s="913"/>
      <c r="K59" s="913"/>
      <c r="L59" s="913"/>
      <c r="M59" s="913"/>
      <c r="N59" s="913"/>
      <c r="O59" s="913"/>
      <c r="P59" s="877"/>
      <c r="Q59" s="878"/>
      <c r="R59" s="878"/>
      <c r="S59" s="878"/>
      <c r="T59" s="878"/>
      <c r="U59" s="878"/>
      <c r="V59" s="879"/>
      <c r="W59" s="221"/>
      <c r="X59" s="222"/>
      <c r="Y59" s="222"/>
      <c r="Z59" s="222"/>
      <c r="AA59" s="222"/>
      <c r="AB59" s="222"/>
      <c r="AC59" s="223"/>
      <c r="AD59" s="221"/>
      <c r="AE59" s="222"/>
      <c r="AF59" s="222"/>
      <c r="AG59" s="222"/>
      <c r="AH59" s="222"/>
      <c r="AI59" s="222"/>
      <c r="AJ59" s="223"/>
      <c r="AK59" s="221"/>
      <c r="AL59" s="222"/>
      <c r="AM59" s="222"/>
      <c r="AN59" s="222"/>
      <c r="AO59" s="222"/>
      <c r="AP59" s="222"/>
      <c r="AQ59" s="223"/>
      <c r="AR59" s="230"/>
      <c r="AS59" s="222"/>
      <c r="AT59" s="222"/>
      <c r="AU59" s="222"/>
      <c r="AV59" s="222"/>
      <c r="AW59" s="222"/>
      <c r="AX59" s="223"/>
      <c r="AY59" s="881">
        <f t="shared" si="4"/>
        <v>0</v>
      </c>
      <c r="AZ59" s="914"/>
      <c r="BA59" s="914"/>
      <c r="BB59" s="915">
        <f t="shared" si="5"/>
        <v>0</v>
      </c>
      <c r="BC59" s="915"/>
      <c r="BD59" s="915"/>
      <c r="BE59" s="919"/>
      <c r="BF59" s="920"/>
      <c r="BG59" s="921"/>
      <c r="BH59" s="928"/>
      <c r="BI59" s="929"/>
      <c r="BJ59" s="930"/>
      <c r="BK59" s="888"/>
      <c r="BL59" s="889"/>
      <c r="BM59" s="889"/>
      <c r="BN59" s="890"/>
      <c r="BO59" s="220"/>
    </row>
    <row r="60" spans="2:67" ht="21" customHeight="1" x14ac:dyDescent="0.15">
      <c r="B60" s="837"/>
      <c r="C60" s="837"/>
      <c r="D60" s="912" t="s">
        <v>31</v>
      </c>
      <c r="E60" s="913"/>
      <c r="F60" s="913"/>
      <c r="G60" s="913"/>
      <c r="H60" s="913"/>
      <c r="I60" s="913"/>
      <c r="J60" s="913"/>
      <c r="K60" s="913"/>
      <c r="L60" s="913"/>
      <c r="M60" s="913"/>
      <c r="N60" s="913"/>
      <c r="O60" s="913"/>
      <c r="P60" s="877"/>
      <c r="Q60" s="878"/>
      <c r="R60" s="878"/>
      <c r="S60" s="878"/>
      <c r="T60" s="878"/>
      <c r="U60" s="878"/>
      <c r="V60" s="879"/>
      <c r="W60" s="221"/>
      <c r="X60" s="222"/>
      <c r="Y60" s="222"/>
      <c r="Z60" s="222"/>
      <c r="AA60" s="222"/>
      <c r="AB60" s="222"/>
      <c r="AC60" s="223"/>
      <c r="AD60" s="221"/>
      <c r="AE60" s="222"/>
      <c r="AF60" s="222"/>
      <c r="AG60" s="222"/>
      <c r="AH60" s="222"/>
      <c r="AI60" s="222"/>
      <c r="AJ60" s="223"/>
      <c r="AK60" s="221"/>
      <c r="AL60" s="222"/>
      <c r="AM60" s="222"/>
      <c r="AN60" s="222"/>
      <c r="AO60" s="222"/>
      <c r="AP60" s="222"/>
      <c r="AQ60" s="223"/>
      <c r="AR60" s="230"/>
      <c r="AS60" s="222"/>
      <c r="AT60" s="222"/>
      <c r="AU60" s="222"/>
      <c r="AV60" s="222"/>
      <c r="AW60" s="222"/>
      <c r="AX60" s="223"/>
      <c r="AY60" s="881">
        <f t="shared" si="4"/>
        <v>0</v>
      </c>
      <c r="AZ60" s="914"/>
      <c r="BA60" s="914"/>
      <c r="BB60" s="915">
        <f t="shared" si="5"/>
        <v>0</v>
      </c>
      <c r="BC60" s="915"/>
      <c r="BD60" s="915"/>
      <c r="BE60" s="919"/>
      <c r="BF60" s="920"/>
      <c r="BG60" s="921"/>
      <c r="BH60" s="928"/>
      <c r="BI60" s="929"/>
      <c r="BJ60" s="930"/>
      <c r="BK60" s="888"/>
      <c r="BL60" s="889"/>
      <c r="BM60" s="889"/>
      <c r="BN60" s="890"/>
      <c r="BO60" s="220"/>
    </row>
    <row r="61" spans="2:67" ht="21" customHeight="1" thickBot="1" x14ac:dyDescent="0.2">
      <c r="B61" s="837"/>
      <c r="C61" s="837"/>
      <c r="D61" s="934" t="s">
        <v>31</v>
      </c>
      <c r="E61" s="935"/>
      <c r="F61" s="935"/>
      <c r="G61" s="935"/>
      <c r="H61" s="935"/>
      <c r="I61" s="935"/>
      <c r="J61" s="935"/>
      <c r="K61" s="935"/>
      <c r="L61" s="935"/>
      <c r="M61" s="935"/>
      <c r="N61" s="935"/>
      <c r="O61" s="935"/>
      <c r="P61" s="936"/>
      <c r="Q61" s="937"/>
      <c r="R61" s="937"/>
      <c r="S61" s="937"/>
      <c r="T61" s="937"/>
      <c r="U61" s="937"/>
      <c r="V61" s="938"/>
      <c r="W61" s="232"/>
      <c r="X61" s="233"/>
      <c r="Y61" s="233"/>
      <c r="Z61" s="233"/>
      <c r="AA61" s="233"/>
      <c r="AB61" s="233"/>
      <c r="AC61" s="234"/>
      <c r="AD61" s="232"/>
      <c r="AE61" s="233"/>
      <c r="AF61" s="233"/>
      <c r="AG61" s="233"/>
      <c r="AH61" s="233"/>
      <c r="AI61" s="233"/>
      <c r="AJ61" s="234"/>
      <c r="AK61" s="232"/>
      <c r="AL61" s="233"/>
      <c r="AM61" s="233"/>
      <c r="AN61" s="233"/>
      <c r="AO61" s="233"/>
      <c r="AP61" s="233"/>
      <c r="AQ61" s="234"/>
      <c r="AR61" s="235"/>
      <c r="AS61" s="233"/>
      <c r="AT61" s="233"/>
      <c r="AU61" s="233"/>
      <c r="AV61" s="233"/>
      <c r="AW61" s="233"/>
      <c r="AX61" s="234"/>
      <c r="AY61" s="939">
        <f t="shared" si="4"/>
        <v>0</v>
      </c>
      <c r="AZ61" s="940"/>
      <c r="BA61" s="940"/>
      <c r="BB61" s="941">
        <f t="shared" si="5"/>
        <v>0</v>
      </c>
      <c r="BC61" s="941"/>
      <c r="BD61" s="941"/>
      <c r="BE61" s="922"/>
      <c r="BF61" s="923"/>
      <c r="BG61" s="924"/>
      <c r="BH61" s="931"/>
      <c r="BI61" s="932"/>
      <c r="BJ61" s="933"/>
      <c r="BK61" s="942"/>
      <c r="BL61" s="943"/>
      <c r="BM61" s="943"/>
      <c r="BN61" s="944"/>
      <c r="BO61" s="220"/>
    </row>
    <row r="62" spans="2:67" ht="21" customHeight="1" x14ac:dyDescent="0.15">
      <c r="B62" s="837"/>
      <c r="C62" s="981" t="s">
        <v>343</v>
      </c>
      <c r="D62" s="858" t="s">
        <v>344</v>
      </c>
      <c r="E62" s="909"/>
      <c r="F62" s="909"/>
      <c r="G62" s="909"/>
      <c r="H62" s="909"/>
      <c r="I62" s="909"/>
      <c r="J62" s="909"/>
      <c r="K62" s="909"/>
      <c r="L62" s="909"/>
      <c r="M62" s="909"/>
      <c r="N62" s="909"/>
      <c r="O62" s="909"/>
      <c r="P62" s="860"/>
      <c r="Q62" s="861"/>
      <c r="R62" s="861"/>
      <c r="S62" s="861"/>
      <c r="T62" s="861"/>
      <c r="U62" s="861"/>
      <c r="V62" s="862"/>
      <c r="W62" s="236"/>
      <c r="X62" s="237"/>
      <c r="Y62" s="237"/>
      <c r="Z62" s="237"/>
      <c r="AA62" s="237"/>
      <c r="AB62" s="237"/>
      <c r="AC62" s="238"/>
      <c r="AD62" s="236"/>
      <c r="AE62" s="237"/>
      <c r="AF62" s="237"/>
      <c r="AG62" s="237"/>
      <c r="AH62" s="237"/>
      <c r="AI62" s="237"/>
      <c r="AJ62" s="238"/>
      <c r="AK62" s="236"/>
      <c r="AL62" s="237"/>
      <c r="AM62" s="237"/>
      <c r="AN62" s="237"/>
      <c r="AO62" s="237"/>
      <c r="AP62" s="237"/>
      <c r="AQ62" s="238"/>
      <c r="AR62" s="236"/>
      <c r="AS62" s="237"/>
      <c r="AT62" s="237"/>
      <c r="AU62" s="237"/>
      <c r="AV62" s="237"/>
      <c r="AW62" s="237"/>
      <c r="AX62" s="238"/>
      <c r="AY62" s="954">
        <f t="shared" si="4"/>
        <v>0</v>
      </c>
      <c r="AZ62" s="955"/>
      <c r="BA62" s="955"/>
      <c r="BB62" s="947">
        <f t="shared" si="5"/>
        <v>0</v>
      </c>
      <c r="BC62" s="947"/>
      <c r="BD62" s="947"/>
      <c r="BE62" s="919">
        <f>ROUNDDOWN(SUM(BB62:BD71)/AY74,1)</f>
        <v>0</v>
      </c>
      <c r="BF62" s="920"/>
      <c r="BG62" s="921"/>
      <c r="BH62" s="948">
        <f>ROUNDDOWN(SUM(BB62:BD71)/40,1)</f>
        <v>0</v>
      </c>
      <c r="BI62" s="949"/>
      <c r="BJ62" s="950"/>
      <c r="BK62" s="951"/>
      <c r="BL62" s="952"/>
      <c r="BM62" s="952"/>
      <c r="BN62" s="953"/>
      <c r="BO62" s="220"/>
    </row>
    <row r="63" spans="2:67" ht="21" customHeight="1" x14ac:dyDescent="0.15">
      <c r="B63" s="837"/>
      <c r="C63" s="982"/>
      <c r="D63" s="875" t="s">
        <v>344</v>
      </c>
      <c r="E63" s="913"/>
      <c r="F63" s="913"/>
      <c r="G63" s="913"/>
      <c r="H63" s="913"/>
      <c r="I63" s="913"/>
      <c r="J63" s="913"/>
      <c r="K63" s="913"/>
      <c r="L63" s="913"/>
      <c r="M63" s="913"/>
      <c r="N63" s="913"/>
      <c r="O63" s="913"/>
      <c r="P63" s="877"/>
      <c r="Q63" s="878"/>
      <c r="R63" s="878"/>
      <c r="S63" s="878"/>
      <c r="T63" s="878"/>
      <c r="U63" s="878"/>
      <c r="V63" s="879"/>
      <c r="W63" s="221"/>
      <c r="X63" s="222"/>
      <c r="Y63" s="222"/>
      <c r="Z63" s="222"/>
      <c r="AA63" s="222"/>
      <c r="AB63" s="222"/>
      <c r="AC63" s="223"/>
      <c r="AD63" s="221"/>
      <c r="AE63" s="222"/>
      <c r="AF63" s="222"/>
      <c r="AG63" s="222"/>
      <c r="AH63" s="222"/>
      <c r="AI63" s="222"/>
      <c r="AJ63" s="223"/>
      <c r="AK63" s="221"/>
      <c r="AL63" s="222"/>
      <c r="AM63" s="222"/>
      <c r="AN63" s="222"/>
      <c r="AO63" s="222"/>
      <c r="AP63" s="222"/>
      <c r="AQ63" s="223"/>
      <c r="AR63" s="221"/>
      <c r="AS63" s="222"/>
      <c r="AT63" s="222"/>
      <c r="AU63" s="222"/>
      <c r="AV63" s="222"/>
      <c r="AW63" s="222"/>
      <c r="AX63" s="223"/>
      <c r="AY63" s="881">
        <f t="shared" si="4"/>
        <v>0</v>
      </c>
      <c r="AZ63" s="914"/>
      <c r="BA63" s="914"/>
      <c r="BB63" s="915">
        <f t="shared" si="5"/>
        <v>0</v>
      </c>
      <c r="BC63" s="915"/>
      <c r="BD63" s="915"/>
      <c r="BE63" s="919"/>
      <c r="BF63" s="920"/>
      <c r="BG63" s="921"/>
      <c r="BH63" s="948"/>
      <c r="BI63" s="949"/>
      <c r="BJ63" s="950"/>
      <c r="BK63" s="945"/>
      <c r="BL63" s="945"/>
      <c r="BM63" s="945"/>
      <c r="BN63" s="946"/>
      <c r="BO63" s="220"/>
    </row>
    <row r="64" spans="2:67" ht="21" customHeight="1" x14ac:dyDescent="0.15">
      <c r="B64" s="837"/>
      <c r="C64" s="982"/>
      <c r="D64" s="875" t="s">
        <v>344</v>
      </c>
      <c r="E64" s="913"/>
      <c r="F64" s="913"/>
      <c r="G64" s="913"/>
      <c r="H64" s="913"/>
      <c r="I64" s="913"/>
      <c r="J64" s="913"/>
      <c r="K64" s="913"/>
      <c r="L64" s="913"/>
      <c r="M64" s="913"/>
      <c r="N64" s="913"/>
      <c r="O64" s="913"/>
      <c r="P64" s="877"/>
      <c r="Q64" s="878"/>
      <c r="R64" s="878"/>
      <c r="S64" s="878"/>
      <c r="T64" s="878"/>
      <c r="U64" s="878"/>
      <c r="V64" s="879"/>
      <c r="W64" s="221"/>
      <c r="X64" s="222"/>
      <c r="Y64" s="222"/>
      <c r="Z64" s="222"/>
      <c r="AA64" s="222"/>
      <c r="AB64" s="222"/>
      <c r="AC64" s="223"/>
      <c r="AD64" s="221"/>
      <c r="AE64" s="222"/>
      <c r="AF64" s="222"/>
      <c r="AG64" s="222"/>
      <c r="AH64" s="222"/>
      <c r="AI64" s="222"/>
      <c r="AJ64" s="223"/>
      <c r="AK64" s="221"/>
      <c r="AL64" s="222"/>
      <c r="AM64" s="222"/>
      <c r="AN64" s="222"/>
      <c r="AO64" s="222"/>
      <c r="AP64" s="222"/>
      <c r="AQ64" s="223"/>
      <c r="AR64" s="221"/>
      <c r="AS64" s="222"/>
      <c r="AT64" s="222"/>
      <c r="AU64" s="222"/>
      <c r="AV64" s="222"/>
      <c r="AW64" s="222"/>
      <c r="AX64" s="223"/>
      <c r="AY64" s="881">
        <f t="shared" si="4"/>
        <v>0</v>
      </c>
      <c r="AZ64" s="914"/>
      <c r="BA64" s="914"/>
      <c r="BB64" s="915">
        <f t="shared" si="5"/>
        <v>0</v>
      </c>
      <c r="BC64" s="915"/>
      <c r="BD64" s="915"/>
      <c r="BE64" s="919"/>
      <c r="BF64" s="920"/>
      <c r="BG64" s="921"/>
      <c r="BH64" s="948"/>
      <c r="BI64" s="949"/>
      <c r="BJ64" s="950"/>
      <c r="BK64" s="945"/>
      <c r="BL64" s="945"/>
      <c r="BM64" s="945"/>
      <c r="BN64" s="946"/>
      <c r="BO64" s="220"/>
    </row>
    <row r="65" spans="2:85" ht="21" customHeight="1" x14ac:dyDescent="0.15">
      <c r="B65" s="837"/>
      <c r="C65" s="982"/>
      <c r="D65" s="875" t="s">
        <v>344</v>
      </c>
      <c r="E65" s="913"/>
      <c r="F65" s="913"/>
      <c r="G65" s="913"/>
      <c r="H65" s="913"/>
      <c r="I65" s="913"/>
      <c r="J65" s="913"/>
      <c r="K65" s="913"/>
      <c r="L65" s="913"/>
      <c r="M65" s="913"/>
      <c r="N65" s="913"/>
      <c r="O65" s="913"/>
      <c r="P65" s="877"/>
      <c r="Q65" s="878"/>
      <c r="R65" s="878"/>
      <c r="S65" s="878"/>
      <c r="T65" s="878"/>
      <c r="U65" s="878"/>
      <c r="V65" s="879"/>
      <c r="W65" s="221"/>
      <c r="X65" s="222"/>
      <c r="Y65" s="222"/>
      <c r="Z65" s="222"/>
      <c r="AA65" s="222"/>
      <c r="AB65" s="222"/>
      <c r="AC65" s="223"/>
      <c r="AD65" s="221"/>
      <c r="AE65" s="222"/>
      <c r="AF65" s="222"/>
      <c r="AG65" s="222"/>
      <c r="AH65" s="222"/>
      <c r="AI65" s="222"/>
      <c r="AJ65" s="223"/>
      <c r="AK65" s="221"/>
      <c r="AL65" s="222"/>
      <c r="AM65" s="222"/>
      <c r="AN65" s="222"/>
      <c r="AO65" s="222"/>
      <c r="AP65" s="222"/>
      <c r="AQ65" s="223"/>
      <c r="AR65" s="221"/>
      <c r="AS65" s="222"/>
      <c r="AT65" s="222"/>
      <c r="AU65" s="222"/>
      <c r="AV65" s="222"/>
      <c r="AW65" s="222"/>
      <c r="AX65" s="223"/>
      <c r="AY65" s="881">
        <f>SUM(W65:AX65)</f>
        <v>0</v>
      </c>
      <c r="AZ65" s="914"/>
      <c r="BA65" s="914"/>
      <c r="BB65" s="915">
        <f t="shared" si="5"/>
        <v>0</v>
      </c>
      <c r="BC65" s="915"/>
      <c r="BD65" s="915"/>
      <c r="BE65" s="919"/>
      <c r="BF65" s="920"/>
      <c r="BG65" s="921"/>
      <c r="BH65" s="948"/>
      <c r="BI65" s="949"/>
      <c r="BJ65" s="950"/>
      <c r="BK65" s="945"/>
      <c r="BL65" s="945"/>
      <c r="BM65" s="945"/>
      <c r="BN65" s="946"/>
      <c r="BO65" s="220"/>
    </row>
    <row r="66" spans="2:85" ht="21" customHeight="1" x14ac:dyDescent="0.15">
      <c r="B66" s="837"/>
      <c r="C66" s="982"/>
      <c r="D66" s="875" t="s">
        <v>344</v>
      </c>
      <c r="E66" s="913"/>
      <c r="F66" s="913"/>
      <c r="G66" s="913"/>
      <c r="H66" s="913"/>
      <c r="I66" s="913"/>
      <c r="J66" s="913"/>
      <c r="K66" s="913"/>
      <c r="L66" s="913"/>
      <c r="M66" s="913"/>
      <c r="N66" s="913"/>
      <c r="O66" s="913"/>
      <c r="P66" s="877"/>
      <c r="Q66" s="878"/>
      <c r="R66" s="878"/>
      <c r="S66" s="878"/>
      <c r="T66" s="878"/>
      <c r="U66" s="878"/>
      <c r="V66" s="879"/>
      <c r="W66" s="221"/>
      <c r="X66" s="222"/>
      <c r="Y66" s="222"/>
      <c r="Z66" s="222"/>
      <c r="AA66" s="222"/>
      <c r="AB66" s="222"/>
      <c r="AC66" s="223"/>
      <c r="AD66" s="221"/>
      <c r="AE66" s="222"/>
      <c r="AF66" s="222"/>
      <c r="AG66" s="222"/>
      <c r="AH66" s="222"/>
      <c r="AI66" s="222"/>
      <c r="AJ66" s="223"/>
      <c r="AK66" s="221"/>
      <c r="AL66" s="222"/>
      <c r="AM66" s="222"/>
      <c r="AN66" s="222"/>
      <c r="AO66" s="222"/>
      <c r="AP66" s="222"/>
      <c r="AQ66" s="223"/>
      <c r="AR66" s="221"/>
      <c r="AS66" s="222"/>
      <c r="AT66" s="222"/>
      <c r="AU66" s="222"/>
      <c r="AV66" s="222"/>
      <c r="AW66" s="222"/>
      <c r="AX66" s="223"/>
      <c r="AY66" s="881">
        <f>SUM(W66:AX66)</f>
        <v>0</v>
      </c>
      <c r="AZ66" s="914"/>
      <c r="BA66" s="914"/>
      <c r="BB66" s="915">
        <f t="shared" si="5"/>
        <v>0</v>
      </c>
      <c r="BC66" s="915"/>
      <c r="BD66" s="915"/>
      <c r="BE66" s="919"/>
      <c r="BF66" s="920"/>
      <c r="BG66" s="921"/>
      <c r="BH66" s="948"/>
      <c r="BI66" s="949"/>
      <c r="BJ66" s="950"/>
      <c r="BK66" s="945"/>
      <c r="BL66" s="945"/>
      <c r="BM66" s="945"/>
      <c r="BN66" s="946"/>
      <c r="BO66" s="220"/>
    </row>
    <row r="67" spans="2:85" ht="21" customHeight="1" x14ac:dyDescent="0.15">
      <c r="B67" s="837"/>
      <c r="C67" s="982"/>
      <c r="D67" s="875" t="s">
        <v>344</v>
      </c>
      <c r="E67" s="913"/>
      <c r="F67" s="913"/>
      <c r="G67" s="913"/>
      <c r="H67" s="913"/>
      <c r="I67" s="913"/>
      <c r="J67" s="913"/>
      <c r="K67" s="913"/>
      <c r="L67" s="913"/>
      <c r="M67" s="913"/>
      <c r="N67" s="913"/>
      <c r="O67" s="913"/>
      <c r="P67" s="877"/>
      <c r="Q67" s="878"/>
      <c r="R67" s="878"/>
      <c r="S67" s="878"/>
      <c r="T67" s="878"/>
      <c r="U67" s="878"/>
      <c r="V67" s="879"/>
      <c r="W67" s="221"/>
      <c r="X67" s="222"/>
      <c r="Y67" s="222"/>
      <c r="Z67" s="222"/>
      <c r="AA67" s="222"/>
      <c r="AB67" s="222"/>
      <c r="AC67" s="223"/>
      <c r="AD67" s="221"/>
      <c r="AE67" s="222"/>
      <c r="AF67" s="222"/>
      <c r="AG67" s="222"/>
      <c r="AH67" s="222"/>
      <c r="AI67" s="222"/>
      <c r="AJ67" s="223"/>
      <c r="AK67" s="221"/>
      <c r="AL67" s="222"/>
      <c r="AM67" s="222"/>
      <c r="AN67" s="222"/>
      <c r="AO67" s="222"/>
      <c r="AP67" s="222"/>
      <c r="AQ67" s="223"/>
      <c r="AR67" s="221"/>
      <c r="AS67" s="222"/>
      <c r="AT67" s="222"/>
      <c r="AU67" s="222"/>
      <c r="AV67" s="222"/>
      <c r="AW67" s="222"/>
      <c r="AX67" s="223"/>
      <c r="AY67" s="881">
        <f t="shared" ref="AY67" si="7">SUM(W67:AX67)</f>
        <v>0</v>
      </c>
      <c r="AZ67" s="914"/>
      <c r="BA67" s="914"/>
      <c r="BB67" s="915">
        <f t="shared" si="5"/>
        <v>0</v>
      </c>
      <c r="BC67" s="915"/>
      <c r="BD67" s="915"/>
      <c r="BE67" s="919"/>
      <c r="BF67" s="920"/>
      <c r="BG67" s="921"/>
      <c r="BH67" s="948"/>
      <c r="BI67" s="949"/>
      <c r="BJ67" s="950"/>
      <c r="BK67" s="945"/>
      <c r="BL67" s="945"/>
      <c r="BM67" s="945"/>
      <c r="BN67" s="946"/>
      <c r="BO67" s="220"/>
    </row>
    <row r="68" spans="2:85" ht="21" customHeight="1" x14ac:dyDescent="0.15">
      <c r="B68" s="837"/>
      <c r="C68" s="982"/>
      <c r="D68" s="875" t="s">
        <v>344</v>
      </c>
      <c r="E68" s="913"/>
      <c r="F68" s="913"/>
      <c r="G68" s="913"/>
      <c r="H68" s="913"/>
      <c r="I68" s="913"/>
      <c r="J68" s="913"/>
      <c r="K68" s="913"/>
      <c r="L68" s="913"/>
      <c r="M68" s="913"/>
      <c r="N68" s="913"/>
      <c r="O68" s="913"/>
      <c r="P68" s="877"/>
      <c r="Q68" s="878"/>
      <c r="R68" s="878"/>
      <c r="S68" s="878"/>
      <c r="T68" s="878"/>
      <c r="U68" s="878"/>
      <c r="V68" s="879"/>
      <c r="W68" s="221"/>
      <c r="X68" s="222"/>
      <c r="Y68" s="222"/>
      <c r="Z68" s="222"/>
      <c r="AA68" s="222"/>
      <c r="AB68" s="222"/>
      <c r="AC68" s="223"/>
      <c r="AD68" s="221"/>
      <c r="AE68" s="222"/>
      <c r="AF68" s="222"/>
      <c r="AG68" s="222"/>
      <c r="AH68" s="222"/>
      <c r="AI68" s="222"/>
      <c r="AJ68" s="223"/>
      <c r="AK68" s="221"/>
      <c r="AL68" s="222"/>
      <c r="AM68" s="222"/>
      <c r="AN68" s="222"/>
      <c r="AO68" s="222"/>
      <c r="AP68" s="222"/>
      <c r="AQ68" s="223"/>
      <c r="AR68" s="221"/>
      <c r="AS68" s="222"/>
      <c r="AT68" s="222"/>
      <c r="AU68" s="222"/>
      <c r="AV68" s="222"/>
      <c r="AW68" s="222"/>
      <c r="AX68" s="223"/>
      <c r="AY68" s="881">
        <f t="shared" si="4"/>
        <v>0</v>
      </c>
      <c r="AZ68" s="914"/>
      <c r="BA68" s="914"/>
      <c r="BB68" s="915">
        <f t="shared" si="5"/>
        <v>0</v>
      </c>
      <c r="BC68" s="915"/>
      <c r="BD68" s="915"/>
      <c r="BE68" s="919"/>
      <c r="BF68" s="920"/>
      <c r="BG68" s="921"/>
      <c r="BH68" s="948"/>
      <c r="BI68" s="949"/>
      <c r="BJ68" s="950"/>
      <c r="BK68" s="945"/>
      <c r="BL68" s="945"/>
      <c r="BM68" s="945"/>
      <c r="BN68" s="946"/>
    </row>
    <row r="69" spans="2:85" ht="21" customHeight="1" x14ac:dyDescent="0.15">
      <c r="B69" s="837"/>
      <c r="C69" s="982"/>
      <c r="D69" s="875" t="s">
        <v>344</v>
      </c>
      <c r="E69" s="913"/>
      <c r="F69" s="913"/>
      <c r="G69" s="913"/>
      <c r="H69" s="913"/>
      <c r="I69" s="913"/>
      <c r="J69" s="913"/>
      <c r="K69" s="913"/>
      <c r="L69" s="913"/>
      <c r="M69" s="913"/>
      <c r="N69" s="913"/>
      <c r="O69" s="913"/>
      <c r="P69" s="877"/>
      <c r="Q69" s="878"/>
      <c r="R69" s="878"/>
      <c r="S69" s="878"/>
      <c r="T69" s="878"/>
      <c r="U69" s="878"/>
      <c r="V69" s="879"/>
      <c r="W69" s="221"/>
      <c r="X69" s="222"/>
      <c r="Y69" s="222"/>
      <c r="Z69" s="222"/>
      <c r="AA69" s="222"/>
      <c r="AB69" s="222"/>
      <c r="AC69" s="223"/>
      <c r="AD69" s="221"/>
      <c r="AE69" s="222"/>
      <c r="AF69" s="222"/>
      <c r="AG69" s="222"/>
      <c r="AH69" s="222"/>
      <c r="AI69" s="222"/>
      <c r="AJ69" s="223"/>
      <c r="AK69" s="221"/>
      <c r="AL69" s="222"/>
      <c r="AM69" s="222"/>
      <c r="AN69" s="222"/>
      <c r="AO69" s="222"/>
      <c r="AP69" s="222"/>
      <c r="AQ69" s="223"/>
      <c r="AR69" s="221"/>
      <c r="AS69" s="222"/>
      <c r="AT69" s="222"/>
      <c r="AU69" s="222"/>
      <c r="AV69" s="222"/>
      <c r="AW69" s="222"/>
      <c r="AX69" s="223"/>
      <c r="AY69" s="881">
        <f t="shared" si="4"/>
        <v>0</v>
      </c>
      <c r="AZ69" s="914"/>
      <c r="BA69" s="914"/>
      <c r="BB69" s="915">
        <f t="shared" si="5"/>
        <v>0</v>
      </c>
      <c r="BC69" s="915"/>
      <c r="BD69" s="915"/>
      <c r="BE69" s="919"/>
      <c r="BF69" s="920"/>
      <c r="BG69" s="921"/>
      <c r="BH69" s="948"/>
      <c r="BI69" s="949"/>
      <c r="BJ69" s="950"/>
      <c r="BK69" s="945"/>
      <c r="BL69" s="945"/>
      <c r="BM69" s="945"/>
      <c r="BN69" s="946"/>
      <c r="CE69" s="1"/>
      <c r="CF69" s="1"/>
      <c r="CG69" s="1"/>
    </row>
    <row r="70" spans="2:85" ht="21" customHeight="1" x14ac:dyDescent="0.15">
      <c r="B70" s="837"/>
      <c r="C70" s="982"/>
      <c r="D70" s="875" t="s">
        <v>344</v>
      </c>
      <c r="E70" s="913"/>
      <c r="F70" s="913"/>
      <c r="G70" s="913"/>
      <c r="H70" s="913"/>
      <c r="I70" s="913"/>
      <c r="J70" s="913"/>
      <c r="K70" s="913"/>
      <c r="L70" s="913"/>
      <c r="M70" s="913"/>
      <c r="N70" s="913"/>
      <c r="O70" s="913"/>
      <c r="P70" s="877"/>
      <c r="Q70" s="878"/>
      <c r="R70" s="878"/>
      <c r="S70" s="878"/>
      <c r="T70" s="878"/>
      <c r="U70" s="878"/>
      <c r="V70" s="879"/>
      <c r="W70" s="221"/>
      <c r="X70" s="222"/>
      <c r="Y70" s="222"/>
      <c r="Z70" s="222"/>
      <c r="AA70" s="222"/>
      <c r="AB70" s="222"/>
      <c r="AC70" s="223"/>
      <c r="AD70" s="221"/>
      <c r="AE70" s="222"/>
      <c r="AF70" s="222"/>
      <c r="AG70" s="222"/>
      <c r="AH70" s="222"/>
      <c r="AI70" s="222"/>
      <c r="AJ70" s="223"/>
      <c r="AK70" s="221"/>
      <c r="AL70" s="222"/>
      <c r="AM70" s="222"/>
      <c r="AN70" s="222"/>
      <c r="AO70" s="222"/>
      <c r="AP70" s="222"/>
      <c r="AQ70" s="223"/>
      <c r="AR70" s="221"/>
      <c r="AS70" s="222"/>
      <c r="AT70" s="222"/>
      <c r="AU70" s="222"/>
      <c r="AV70" s="222"/>
      <c r="AW70" s="222"/>
      <c r="AX70" s="223"/>
      <c r="AY70" s="881">
        <f t="shared" si="4"/>
        <v>0</v>
      </c>
      <c r="AZ70" s="914"/>
      <c r="BA70" s="914"/>
      <c r="BB70" s="915">
        <f t="shared" si="5"/>
        <v>0</v>
      </c>
      <c r="BC70" s="915"/>
      <c r="BD70" s="915"/>
      <c r="BE70" s="919"/>
      <c r="BF70" s="920"/>
      <c r="BG70" s="921"/>
      <c r="BH70" s="948"/>
      <c r="BI70" s="949"/>
      <c r="BJ70" s="950"/>
      <c r="BK70" s="945"/>
      <c r="BL70" s="945"/>
      <c r="BM70" s="945"/>
      <c r="BN70" s="946"/>
      <c r="CE70" s="1"/>
      <c r="CF70" s="1"/>
      <c r="CG70" s="1"/>
    </row>
    <row r="71" spans="2:85" ht="21" customHeight="1" thickBot="1" x14ac:dyDescent="0.2">
      <c r="B71" s="837"/>
      <c r="C71" s="983"/>
      <c r="D71" s="973" t="s">
        <v>344</v>
      </c>
      <c r="E71" s="974"/>
      <c r="F71" s="974"/>
      <c r="G71" s="974"/>
      <c r="H71" s="974"/>
      <c r="I71" s="974"/>
      <c r="J71" s="975"/>
      <c r="K71" s="975"/>
      <c r="L71" s="975"/>
      <c r="M71" s="975"/>
      <c r="N71" s="975"/>
      <c r="O71" s="975"/>
      <c r="P71" s="976"/>
      <c r="Q71" s="977"/>
      <c r="R71" s="977"/>
      <c r="S71" s="977"/>
      <c r="T71" s="977"/>
      <c r="U71" s="977"/>
      <c r="V71" s="978"/>
      <c r="W71" s="232"/>
      <c r="X71" s="233"/>
      <c r="Y71" s="233"/>
      <c r="Z71" s="233"/>
      <c r="AA71" s="233"/>
      <c r="AB71" s="233"/>
      <c r="AC71" s="234"/>
      <c r="AD71" s="232"/>
      <c r="AE71" s="233"/>
      <c r="AF71" s="233"/>
      <c r="AG71" s="233"/>
      <c r="AH71" s="233"/>
      <c r="AI71" s="233"/>
      <c r="AJ71" s="234"/>
      <c r="AK71" s="232"/>
      <c r="AL71" s="233"/>
      <c r="AM71" s="233"/>
      <c r="AN71" s="233"/>
      <c r="AO71" s="233"/>
      <c r="AP71" s="233"/>
      <c r="AQ71" s="234"/>
      <c r="AR71" s="232"/>
      <c r="AS71" s="233"/>
      <c r="AT71" s="233"/>
      <c r="AU71" s="233"/>
      <c r="AV71" s="233"/>
      <c r="AW71" s="233"/>
      <c r="AX71" s="234"/>
      <c r="AY71" s="895">
        <f>SUM(W71:AX71)</f>
        <v>0</v>
      </c>
      <c r="AZ71" s="979"/>
      <c r="BA71" s="979"/>
      <c r="BB71" s="980">
        <f t="shared" si="5"/>
        <v>0</v>
      </c>
      <c r="BC71" s="980"/>
      <c r="BD71" s="980"/>
      <c r="BE71" s="919"/>
      <c r="BF71" s="920"/>
      <c r="BG71" s="921"/>
      <c r="BH71" s="948"/>
      <c r="BI71" s="949"/>
      <c r="BJ71" s="950"/>
      <c r="BK71" s="968"/>
      <c r="BL71" s="968"/>
      <c r="BM71" s="968"/>
      <c r="BN71" s="969"/>
    </row>
    <row r="72" spans="2:85" ht="21" customHeight="1" thickBot="1" x14ac:dyDescent="0.2">
      <c r="B72" s="837"/>
      <c r="C72" s="956" t="s">
        <v>345</v>
      </c>
      <c r="D72" s="957"/>
      <c r="E72" s="957"/>
      <c r="F72" s="957"/>
      <c r="G72" s="957"/>
      <c r="H72" s="957"/>
      <c r="I72" s="957"/>
      <c r="J72" s="957"/>
      <c r="K72" s="957"/>
      <c r="L72" s="957"/>
      <c r="M72" s="957"/>
      <c r="N72" s="957"/>
      <c r="O72" s="957"/>
      <c r="P72" s="957"/>
      <c r="Q72" s="957"/>
      <c r="R72" s="957"/>
      <c r="S72" s="957"/>
      <c r="T72" s="957"/>
      <c r="U72" s="957"/>
      <c r="V72" s="958"/>
      <c r="W72" s="239">
        <f t="shared" ref="W72:AX72" si="8">SUM(W43:W71)</f>
        <v>0</v>
      </c>
      <c r="X72" s="240">
        <f t="shared" si="8"/>
        <v>0</v>
      </c>
      <c r="Y72" s="240">
        <f t="shared" si="8"/>
        <v>0</v>
      </c>
      <c r="Z72" s="240">
        <f t="shared" si="8"/>
        <v>0</v>
      </c>
      <c r="AA72" s="240">
        <f t="shared" si="8"/>
        <v>0</v>
      </c>
      <c r="AB72" s="240">
        <f t="shared" si="8"/>
        <v>0</v>
      </c>
      <c r="AC72" s="241">
        <f t="shared" si="8"/>
        <v>0</v>
      </c>
      <c r="AD72" s="240">
        <f t="shared" si="8"/>
        <v>0</v>
      </c>
      <c r="AE72" s="240">
        <f t="shared" si="8"/>
        <v>0</v>
      </c>
      <c r="AF72" s="240">
        <f t="shared" si="8"/>
        <v>0</v>
      </c>
      <c r="AG72" s="240">
        <f t="shared" si="8"/>
        <v>0</v>
      </c>
      <c r="AH72" s="240">
        <f t="shared" si="8"/>
        <v>0</v>
      </c>
      <c r="AI72" s="240">
        <f t="shared" si="8"/>
        <v>0</v>
      </c>
      <c r="AJ72" s="241">
        <f t="shared" si="8"/>
        <v>0</v>
      </c>
      <c r="AK72" s="240">
        <f t="shared" si="8"/>
        <v>0</v>
      </c>
      <c r="AL72" s="240">
        <f t="shared" si="8"/>
        <v>0</v>
      </c>
      <c r="AM72" s="240">
        <f t="shared" si="8"/>
        <v>0</v>
      </c>
      <c r="AN72" s="240">
        <f t="shared" si="8"/>
        <v>0</v>
      </c>
      <c r="AO72" s="240">
        <f t="shared" si="8"/>
        <v>0</v>
      </c>
      <c r="AP72" s="240">
        <f t="shared" si="8"/>
        <v>0</v>
      </c>
      <c r="AQ72" s="241">
        <f t="shared" si="8"/>
        <v>0</v>
      </c>
      <c r="AR72" s="240">
        <f t="shared" si="8"/>
        <v>0</v>
      </c>
      <c r="AS72" s="240">
        <f t="shared" si="8"/>
        <v>0</v>
      </c>
      <c r="AT72" s="240">
        <f t="shared" si="8"/>
        <v>0</v>
      </c>
      <c r="AU72" s="240">
        <f t="shared" si="8"/>
        <v>0</v>
      </c>
      <c r="AV72" s="240">
        <f t="shared" si="8"/>
        <v>0</v>
      </c>
      <c r="AW72" s="240">
        <f t="shared" si="8"/>
        <v>0</v>
      </c>
      <c r="AX72" s="242">
        <f t="shared" si="8"/>
        <v>0</v>
      </c>
      <c r="AY72" s="846">
        <f>SUM(AY43:BA71)</f>
        <v>0</v>
      </c>
      <c r="AZ72" s="959"/>
      <c r="BA72" s="959"/>
      <c r="BB72" s="960">
        <f>SUM($BB$43:$BD$71)</f>
        <v>0</v>
      </c>
      <c r="BC72" s="960"/>
      <c r="BD72" s="960"/>
      <c r="BE72" s="970">
        <f>SUM(BE43:BG71)</f>
        <v>0</v>
      </c>
      <c r="BF72" s="970"/>
      <c r="BG72" s="970"/>
      <c r="BH72" s="971">
        <f>SUM(BH43:BJ71)</f>
        <v>0</v>
      </c>
      <c r="BI72" s="972"/>
      <c r="BJ72" s="972"/>
      <c r="BK72" s="966"/>
      <c r="BL72" s="966"/>
      <c r="BM72" s="966"/>
      <c r="BN72" s="967"/>
    </row>
    <row r="73" spans="2:85" ht="21" customHeight="1" thickBot="1" x14ac:dyDescent="0.2">
      <c r="B73" s="838"/>
      <c r="C73" s="956" t="s">
        <v>346</v>
      </c>
      <c r="D73" s="957"/>
      <c r="E73" s="957"/>
      <c r="F73" s="957"/>
      <c r="G73" s="957"/>
      <c r="H73" s="957"/>
      <c r="I73" s="957"/>
      <c r="J73" s="957"/>
      <c r="K73" s="957"/>
      <c r="L73" s="957"/>
      <c r="M73" s="957"/>
      <c r="N73" s="957"/>
      <c r="O73" s="957"/>
      <c r="P73" s="957"/>
      <c r="Q73" s="957"/>
      <c r="R73" s="957"/>
      <c r="S73" s="957"/>
      <c r="T73" s="957"/>
      <c r="U73" s="957"/>
      <c r="V73" s="958"/>
      <c r="W73" s="243">
        <f t="shared" ref="W73:AX73" si="9">SUM(W37:W71)</f>
        <v>0</v>
      </c>
      <c r="X73" s="244">
        <f t="shared" si="9"/>
        <v>0</v>
      </c>
      <c r="Y73" s="244">
        <f t="shared" si="9"/>
        <v>0</v>
      </c>
      <c r="Z73" s="244">
        <f t="shared" si="9"/>
        <v>0</v>
      </c>
      <c r="AA73" s="244">
        <f t="shared" si="9"/>
        <v>0</v>
      </c>
      <c r="AB73" s="244">
        <f t="shared" si="9"/>
        <v>0</v>
      </c>
      <c r="AC73" s="245">
        <f t="shared" si="9"/>
        <v>0</v>
      </c>
      <c r="AD73" s="246">
        <f t="shared" si="9"/>
        <v>0</v>
      </c>
      <c r="AE73" s="244">
        <f t="shared" si="9"/>
        <v>0</v>
      </c>
      <c r="AF73" s="244">
        <f t="shared" si="9"/>
        <v>0</v>
      </c>
      <c r="AG73" s="244">
        <f t="shared" si="9"/>
        <v>0</v>
      </c>
      <c r="AH73" s="244">
        <f t="shared" si="9"/>
        <v>0</v>
      </c>
      <c r="AI73" s="244">
        <f t="shared" si="9"/>
        <v>0</v>
      </c>
      <c r="AJ73" s="245">
        <f t="shared" si="9"/>
        <v>0</v>
      </c>
      <c r="AK73" s="246">
        <f t="shared" si="9"/>
        <v>0</v>
      </c>
      <c r="AL73" s="244">
        <f t="shared" si="9"/>
        <v>0</v>
      </c>
      <c r="AM73" s="244">
        <f t="shared" si="9"/>
        <v>0</v>
      </c>
      <c r="AN73" s="244">
        <f t="shared" si="9"/>
        <v>0</v>
      </c>
      <c r="AO73" s="244">
        <f t="shared" si="9"/>
        <v>0</v>
      </c>
      <c r="AP73" s="244">
        <f t="shared" si="9"/>
        <v>0</v>
      </c>
      <c r="AQ73" s="245">
        <f t="shared" si="9"/>
        <v>0</v>
      </c>
      <c r="AR73" s="246">
        <f t="shared" si="9"/>
        <v>0</v>
      </c>
      <c r="AS73" s="244">
        <f t="shared" si="9"/>
        <v>0</v>
      </c>
      <c r="AT73" s="244">
        <f t="shared" si="9"/>
        <v>0</v>
      </c>
      <c r="AU73" s="244">
        <f t="shared" si="9"/>
        <v>0</v>
      </c>
      <c r="AV73" s="244">
        <f t="shared" si="9"/>
        <v>0</v>
      </c>
      <c r="AW73" s="244">
        <f t="shared" si="9"/>
        <v>0</v>
      </c>
      <c r="AX73" s="245">
        <f t="shared" si="9"/>
        <v>0</v>
      </c>
      <c r="AY73" s="846">
        <f>SUM(AY37:BA71)</f>
        <v>0</v>
      </c>
      <c r="AZ73" s="959"/>
      <c r="BA73" s="959"/>
      <c r="BB73" s="960">
        <f>SUM($BB$37:$BD$71)</f>
        <v>0</v>
      </c>
      <c r="BC73" s="960"/>
      <c r="BD73" s="960"/>
      <c r="BE73" s="961"/>
      <c r="BF73" s="962"/>
      <c r="BG73" s="963"/>
      <c r="BH73" s="964"/>
      <c r="BI73" s="965"/>
      <c r="BJ73" s="965"/>
      <c r="BK73" s="966"/>
      <c r="BL73" s="966"/>
      <c r="BM73" s="966"/>
      <c r="BN73" s="967"/>
    </row>
    <row r="74" spans="2:85" ht="21" customHeight="1" thickBot="1" x14ac:dyDescent="0.2">
      <c r="B74" s="90" t="s">
        <v>289</v>
      </c>
      <c r="C74" s="247"/>
      <c r="D74" s="248"/>
      <c r="E74" s="249"/>
      <c r="F74" s="249"/>
      <c r="G74" s="249"/>
      <c r="H74" s="249"/>
      <c r="I74" s="249"/>
      <c r="J74" s="249"/>
      <c r="K74" s="249"/>
      <c r="L74" s="249"/>
      <c r="M74" s="249"/>
      <c r="N74" s="249"/>
      <c r="O74" s="249"/>
      <c r="P74" s="249"/>
      <c r="Q74" s="249"/>
      <c r="R74" s="249"/>
      <c r="S74" s="249"/>
      <c r="T74" s="249"/>
      <c r="U74" s="249"/>
      <c r="V74" s="249"/>
      <c r="W74" s="201"/>
      <c r="X74" s="201"/>
      <c r="Y74" s="201"/>
      <c r="Z74" s="201"/>
      <c r="AA74" s="201"/>
      <c r="AB74" s="201"/>
      <c r="AC74" s="201"/>
      <c r="AD74" s="201"/>
      <c r="AE74" s="201"/>
      <c r="AF74" s="201"/>
      <c r="AG74" s="201"/>
      <c r="AH74" s="201"/>
      <c r="AI74" s="201"/>
      <c r="AJ74" s="201"/>
      <c r="AK74" s="201"/>
      <c r="AL74" s="201"/>
      <c r="AM74" s="201"/>
      <c r="AN74" s="201"/>
      <c r="AO74" s="201"/>
      <c r="AP74" s="201"/>
      <c r="AQ74" s="201"/>
      <c r="AR74" s="201"/>
      <c r="AS74" s="201"/>
      <c r="AT74" s="201"/>
      <c r="AU74" s="201"/>
      <c r="AV74" s="201"/>
      <c r="AW74" s="201"/>
      <c r="AX74" s="250"/>
      <c r="AY74" s="984">
        <v>35</v>
      </c>
      <c r="AZ74" s="843"/>
      <c r="BA74" s="843"/>
      <c r="BB74" s="843"/>
      <c r="BC74" s="843"/>
      <c r="BD74" s="843"/>
      <c r="BE74" s="843"/>
      <c r="BF74" s="843"/>
      <c r="BG74" s="843"/>
      <c r="BH74" s="843"/>
      <c r="BI74" s="843"/>
      <c r="BJ74" s="843"/>
      <c r="BK74" s="843"/>
      <c r="BL74" s="843"/>
      <c r="BM74" s="843"/>
      <c r="BN74" s="844"/>
    </row>
    <row r="75" spans="2:85" ht="21" customHeight="1" x14ac:dyDescent="0.15">
      <c r="G75" s="3"/>
    </row>
    <row r="76" spans="2:85" ht="21" customHeight="1" thickBot="1" x14ac:dyDescent="0.2">
      <c r="B76" s="109" t="s">
        <v>347</v>
      </c>
      <c r="D76" s="162"/>
      <c r="E76" s="162"/>
      <c r="F76" s="162"/>
      <c r="G76" s="162"/>
      <c r="H76" s="162"/>
      <c r="I76" s="162"/>
      <c r="J76" s="162"/>
      <c r="K76" s="162"/>
      <c r="L76" s="162"/>
      <c r="M76" s="162"/>
      <c r="N76" s="162"/>
      <c r="O76" s="162"/>
      <c r="P76" s="162"/>
      <c r="Q76" s="162"/>
      <c r="R76" s="162"/>
      <c r="S76" s="162"/>
      <c r="T76" s="162"/>
      <c r="U76" s="162"/>
      <c r="V76" s="162"/>
      <c r="W76" s="162"/>
      <c r="X76" s="162"/>
      <c r="Y76" s="162"/>
      <c r="Z76" s="162"/>
      <c r="AA76" s="162"/>
      <c r="AB76" s="162"/>
      <c r="AC76" s="162"/>
      <c r="AD76" s="162"/>
      <c r="AE76" s="162"/>
      <c r="AF76" s="162"/>
      <c r="AG76" s="162"/>
      <c r="AH76" s="162"/>
      <c r="AI76" s="162"/>
      <c r="AJ76" s="162"/>
      <c r="AK76" s="162"/>
      <c r="AL76" s="162"/>
      <c r="AM76" s="162"/>
      <c r="AN76" s="162"/>
      <c r="AO76" s="162"/>
      <c r="AP76" s="162"/>
      <c r="AQ76" s="162"/>
      <c r="AR76" s="162"/>
      <c r="AS76" s="162"/>
      <c r="AT76" s="162"/>
      <c r="AU76" s="162"/>
      <c r="AV76" s="162"/>
      <c r="AW76" s="162"/>
      <c r="AX76" s="162"/>
      <c r="AY76" s="162"/>
      <c r="AZ76" s="162"/>
      <c r="BA76" s="152"/>
      <c r="BB76" s="162"/>
      <c r="BC76" s="152"/>
      <c r="BD76" s="152"/>
      <c r="BE76" s="162"/>
      <c r="BF76" s="152"/>
      <c r="BG76" s="162"/>
      <c r="BH76" s="162"/>
      <c r="BI76" s="162"/>
      <c r="BJ76" s="162"/>
      <c r="BK76" s="162"/>
      <c r="BL76" s="162"/>
      <c r="BM76" s="162"/>
      <c r="BN76" s="162"/>
    </row>
    <row r="77" spans="2:85" ht="21" customHeight="1" thickBot="1" x14ac:dyDescent="0.2">
      <c r="B77" s="812"/>
      <c r="C77" s="93"/>
      <c r="D77" s="812" t="s">
        <v>11</v>
      </c>
      <c r="E77" s="814"/>
      <c r="F77" s="814"/>
      <c r="G77" s="814"/>
      <c r="H77" s="814"/>
      <c r="I77" s="815"/>
      <c r="J77" s="817" t="s">
        <v>12</v>
      </c>
      <c r="K77" s="818"/>
      <c r="L77" s="818"/>
      <c r="M77" s="818"/>
      <c r="N77" s="818"/>
      <c r="O77" s="819"/>
      <c r="P77" s="823" t="s">
        <v>13</v>
      </c>
      <c r="Q77" s="814"/>
      <c r="R77" s="814"/>
      <c r="S77" s="814"/>
      <c r="T77" s="814"/>
      <c r="U77" s="814"/>
      <c r="V77" s="824"/>
      <c r="W77" s="828" t="s">
        <v>14</v>
      </c>
      <c r="X77" s="829"/>
      <c r="Y77" s="829"/>
      <c r="Z77" s="829"/>
      <c r="AA77" s="829"/>
      <c r="AB77" s="829"/>
      <c r="AC77" s="830"/>
      <c r="AD77" s="828" t="s">
        <v>15</v>
      </c>
      <c r="AE77" s="829"/>
      <c r="AF77" s="829"/>
      <c r="AG77" s="829"/>
      <c r="AH77" s="829"/>
      <c r="AI77" s="829"/>
      <c r="AJ77" s="830"/>
      <c r="AK77" s="828" t="s">
        <v>16</v>
      </c>
      <c r="AL77" s="829"/>
      <c r="AM77" s="829"/>
      <c r="AN77" s="829"/>
      <c r="AO77" s="829"/>
      <c r="AP77" s="829"/>
      <c r="AQ77" s="830"/>
      <c r="AR77" s="812" t="s">
        <v>17</v>
      </c>
      <c r="AS77" s="814"/>
      <c r="AT77" s="814"/>
      <c r="AU77" s="814"/>
      <c r="AV77" s="814"/>
      <c r="AW77" s="814"/>
      <c r="AX77" s="814"/>
      <c r="AY77" s="987" t="s">
        <v>18</v>
      </c>
      <c r="AZ77" s="988"/>
      <c r="BA77" s="988"/>
      <c r="BB77" s="988" t="s">
        <v>19</v>
      </c>
      <c r="BC77" s="988"/>
      <c r="BD77" s="988"/>
      <c r="BE77" s="817" t="s">
        <v>20</v>
      </c>
      <c r="BF77" s="818"/>
      <c r="BG77" s="818"/>
      <c r="BH77" s="817" t="s">
        <v>340</v>
      </c>
      <c r="BI77" s="818"/>
      <c r="BJ77" s="818"/>
      <c r="BK77" s="829" t="s">
        <v>21</v>
      </c>
      <c r="BL77" s="829"/>
      <c r="BM77" s="829"/>
      <c r="BN77" s="830"/>
    </row>
    <row r="78" spans="2:85" ht="21" customHeight="1" thickBot="1" x14ac:dyDescent="0.2">
      <c r="B78" s="813"/>
      <c r="C78" s="206"/>
      <c r="D78" s="985"/>
      <c r="E78" s="826"/>
      <c r="F78" s="826"/>
      <c r="G78" s="826"/>
      <c r="H78" s="826"/>
      <c r="I78" s="986"/>
      <c r="J78" s="820"/>
      <c r="K78" s="821"/>
      <c r="L78" s="821"/>
      <c r="M78" s="821"/>
      <c r="N78" s="821"/>
      <c r="O78" s="822"/>
      <c r="P78" s="834"/>
      <c r="Q78" s="683"/>
      <c r="R78" s="683"/>
      <c r="S78" s="683"/>
      <c r="T78" s="683"/>
      <c r="U78" s="683"/>
      <c r="V78" s="835"/>
      <c r="W78" s="207" t="s">
        <v>22</v>
      </c>
      <c r="X78" s="208" t="s">
        <v>23</v>
      </c>
      <c r="Y78" s="208" t="s">
        <v>24</v>
      </c>
      <c r="Z78" s="208" t="s">
        <v>25</v>
      </c>
      <c r="AA78" s="208" t="s">
        <v>26</v>
      </c>
      <c r="AB78" s="208" t="s">
        <v>27</v>
      </c>
      <c r="AC78" s="209" t="s">
        <v>28</v>
      </c>
      <c r="AD78" s="207" t="s">
        <v>22</v>
      </c>
      <c r="AE78" s="208" t="s">
        <v>23</v>
      </c>
      <c r="AF78" s="208" t="s">
        <v>24</v>
      </c>
      <c r="AG78" s="208" t="s">
        <v>25</v>
      </c>
      <c r="AH78" s="208" t="s">
        <v>26</v>
      </c>
      <c r="AI78" s="208" t="s">
        <v>27</v>
      </c>
      <c r="AJ78" s="209" t="s">
        <v>28</v>
      </c>
      <c r="AK78" s="207" t="s">
        <v>22</v>
      </c>
      <c r="AL78" s="208" t="s">
        <v>23</v>
      </c>
      <c r="AM78" s="208" t="s">
        <v>24</v>
      </c>
      <c r="AN78" s="208" t="s">
        <v>25</v>
      </c>
      <c r="AO78" s="208" t="s">
        <v>26</v>
      </c>
      <c r="AP78" s="208" t="s">
        <v>27</v>
      </c>
      <c r="AQ78" s="209" t="s">
        <v>28</v>
      </c>
      <c r="AR78" s="251" t="s">
        <v>22</v>
      </c>
      <c r="AS78" s="252" t="s">
        <v>23</v>
      </c>
      <c r="AT78" s="252" t="s">
        <v>24</v>
      </c>
      <c r="AU78" s="252" t="s">
        <v>25</v>
      </c>
      <c r="AV78" s="252" t="s">
        <v>26</v>
      </c>
      <c r="AW78" s="252" t="s">
        <v>27</v>
      </c>
      <c r="AX78" s="253" t="s">
        <v>28</v>
      </c>
      <c r="AY78" s="989"/>
      <c r="AZ78" s="990"/>
      <c r="BA78" s="990"/>
      <c r="BB78" s="990"/>
      <c r="BC78" s="990"/>
      <c r="BD78" s="990"/>
      <c r="BE78" s="820"/>
      <c r="BF78" s="821"/>
      <c r="BG78" s="821"/>
      <c r="BH78" s="820"/>
      <c r="BI78" s="821"/>
      <c r="BJ78" s="821"/>
      <c r="BK78" s="991"/>
      <c r="BL78" s="991"/>
      <c r="BM78" s="991"/>
      <c r="BN78" s="992"/>
    </row>
    <row r="79" spans="2:85" ht="21" customHeight="1" x14ac:dyDescent="0.15">
      <c r="B79" s="837" t="s">
        <v>348</v>
      </c>
      <c r="C79" s="907" t="s">
        <v>349</v>
      </c>
      <c r="D79" s="993" t="s">
        <v>349</v>
      </c>
      <c r="E79" s="994"/>
      <c r="F79" s="994"/>
      <c r="G79" s="994"/>
      <c r="H79" s="994"/>
      <c r="I79" s="994"/>
      <c r="J79" s="909"/>
      <c r="K79" s="909"/>
      <c r="L79" s="909"/>
      <c r="M79" s="909"/>
      <c r="N79" s="909"/>
      <c r="O79" s="909"/>
      <c r="P79" s="995"/>
      <c r="Q79" s="995"/>
      <c r="R79" s="995"/>
      <c r="S79" s="995"/>
      <c r="T79" s="995"/>
      <c r="U79" s="995"/>
      <c r="V79" s="996"/>
      <c r="W79" s="254"/>
      <c r="X79" s="255"/>
      <c r="Y79" s="255"/>
      <c r="Z79" s="255"/>
      <c r="AA79" s="255"/>
      <c r="AB79" s="255"/>
      <c r="AC79" s="256"/>
      <c r="AD79" s="254"/>
      <c r="AE79" s="255"/>
      <c r="AF79" s="255"/>
      <c r="AG79" s="255"/>
      <c r="AH79" s="255"/>
      <c r="AI79" s="255"/>
      <c r="AJ79" s="256"/>
      <c r="AK79" s="254"/>
      <c r="AL79" s="255"/>
      <c r="AM79" s="255"/>
      <c r="AN79" s="255"/>
      <c r="AO79" s="255"/>
      <c r="AP79" s="255"/>
      <c r="AQ79" s="256"/>
      <c r="AR79" s="257"/>
      <c r="AS79" s="255"/>
      <c r="AT79" s="255"/>
      <c r="AU79" s="255"/>
      <c r="AV79" s="255"/>
      <c r="AW79" s="255"/>
      <c r="AX79" s="256"/>
      <c r="AY79" s="997">
        <f>SUM(W79:AX79)</f>
        <v>0</v>
      </c>
      <c r="AZ79" s="955"/>
      <c r="BA79" s="955"/>
      <c r="BB79" s="998">
        <f>AY79/4</f>
        <v>0</v>
      </c>
      <c r="BC79" s="998"/>
      <c r="BD79" s="999"/>
      <c r="BE79" s="868"/>
      <c r="BF79" s="869"/>
      <c r="BG79" s="870"/>
      <c r="BH79" s="868"/>
      <c r="BI79" s="869"/>
      <c r="BJ79" s="870"/>
      <c r="BK79" s="1000"/>
      <c r="BL79" s="1000"/>
      <c r="BM79" s="1000"/>
      <c r="BN79" s="1001"/>
    </row>
    <row r="80" spans="2:85" ht="21" customHeight="1" x14ac:dyDescent="0.15">
      <c r="B80" s="837"/>
      <c r="C80" s="837"/>
      <c r="D80" s="912" t="s">
        <v>349</v>
      </c>
      <c r="E80" s="913"/>
      <c r="F80" s="913"/>
      <c r="G80" s="913"/>
      <c r="H80" s="913"/>
      <c r="I80" s="913"/>
      <c r="J80" s="913"/>
      <c r="K80" s="913"/>
      <c r="L80" s="913"/>
      <c r="M80" s="913"/>
      <c r="N80" s="913"/>
      <c r="O80" s="913"/>
      <c r="P80" s="1002"/>
      <c r="Q80" s="1002"/>
      <c r="R80" s="1002"/>
      <c r="S80" s="1002"/>
      <c r="T80" s="1002"/>
      <c r="U80" s="1002"/>
      <c r="V80" s="1003"/>
      <c r="W80" s="258"/>
      <c r="X80" s="259"/>
      <c r="Y80" s="259"/>
      <c r="Z80" s="259"/>
      <c r="AA80" s="259"/>
      <c r="AB80" s="259"/>
      <c r="AC80" s="260"/>
      <c r="AD80" s="261"/>
      <c r="AE80" s="259"/>
      <c r="AF80" s="259"/>
      <c r="AG80" s="259"/>
      <c r="AH80" s="259"/>
      <c r="AI80" s="259"/>
      <c r="AJ80" s="260"/>
      <c r="AK80" s="261"/>
      <c r="AL80" s="259"/>
      <c r="AM80" s="259"/>
      <c r="AN80" s="259"/>
      <c r="AO80" s="259"/>
      <c r="AP80" s="259"/>
      <c r="AQ80" s="260"/>
      <c r="AR80" s="261"/>
      <c r="AS80" s="259"/>
      <c r="AT80" s="259"/>
      <c r="AU80" s="259"/>
      <c r="AV80" s="259"/>
      <c r="AW80" s="259"/>
      <c r="AX80" s="260"/>
      <c r="AY80" s="1004">
        <f t="shared" ref="AY80:AY86" si="10">SUM(W80:AX80)</f>
        <v>0</v>
      </c>
      <c r="AZ80" s="914"/>
      <c r="BA80" s="914"/>
      <c r="BB80" s="915">
        <f>AY80/4</f>
        <v>0</v>
      </c>
      <c r="BC80" s="915"/>
      <c r="BD80" s="915"/>
      <c r="BE80" s="885"/>
      <c r="BF80" s="886"/>
      <c r="BG80" s="887"/>
      <c r="BH80" s="885"/>
      <c r="BI80" s="886"/>
      <c r="BJ80" s="887"/>
      <c r="BK80" s="945"/>
      <c r="BL80" s="945"/>
      <c r="BM80" s="945"/>
      <c r="BN80" s="946"/>
    </row>
    <row r="81" spans="2:66" ht="21" customHeight="1" x14ac:dyDescent="0.15">
      <c r="B81" s="837"/>
      <c r="C81" s="837"/>
      <c r="D81" s="912" t="s">
        <v>349</v>
      </c>
      <c r="E81" s="913"/>
      <c r="F81" s="913"/>
      <c r="G81" s="913"/>
      <c r="H81" s="913"/>
      <c r="I81" s="913"/>
      <c r="J81" s="913"/>
      <c r="K81" s="913"/>
      <c r="L81" s="913"/>
      <c r="M81" s="913"/>
      <c r="N81" s="913"/>
      <c r="O81" s="913"/>
      <c r="P81" s="1002"/>
      <c r="Q81" s="1002"/>
      <c r="R81" s="1002"/>
      <c r="S81" s="1002"/>
      <c r="T81" s="1002"/>
      <c r="U81" s="1002"/>
      <c r="V81" s="1003"/>
      <c r="W81" s="258"/>
      <c r="X81" s="259"/>
      <c r="Y81" s="259"/>
      <c r="Z81" s="259"/>
      <c r="AA81" s="259"/>
      <c r="AB81" s="259"/>
      <c r="AC81" s="260"/>
      <c r="AD81" s="261"/>
      <c r="AE81" s="259"/>
      <c r="AF81" s="259"/>
      <c r="AG81" s="259"/>
      <c r="AH81" s="259"/>
      <c r="AI81" s="259"/>
      <c r="AJ81" s="260"/>
      <c r="AK81" s="261"/>
      <c r="AL81" s="259"/>
      <c r="AM81" s="259"/>
      <c r="AN81" s="259"/>
      <c r="AO81" s="259"/>
      <c r="AP81" s="259"/>
      <c r="AQ81" s="260"/>
      <c r="AR81" s="261"/>
      <c r="AS81" s="259"/>
      <c r="AT81" s="259"/>
      <c r="AU81" s="259"/>
      <c r="AV81" s="259"/>
      <c r="AW81" s="259"/>
      <c r="AX81" s="260"/>
      <c r="AY81" s="1004">
        <f t="shared" si="10"/>
        <v>0</v>
      </c>
      <c r="AZ81" s="914"/>
      <c r="BA81" s="914"/>
      <c r="BB81" s="915">
        <f t="shared" ref="BB81:BB86" si="11">AY81/4</f>
        <v>0</v>
      </c>
      <c r="BC81" s="915"/>
      <c r="BD81" s="882"/>
      <c r="BE81" s="885"/>
      <c r="BF81" s="886"/>
      <c r="BG81" s="887"/>
      <c r="BH81" s="885"/>
      <c r="BI81" s="886"/>
      <c r="BJ81" s="887"/>
      <c r="BK81" s="945"/>
      <c r="BL81" s="945"/>
      <c r="BM81" s="945"/>
      <c r="BN81" s="946"/>
    </row>
    <row r="82" spans="2:66" ht="21" customHeight="1" x14ac:dyDescent="0.15">
      <c r="B82" s="837"/>
      <c r="C82" s="837"/>
      <c r="D82" s="912" t="s">
        <v>349</v>
      </c>
      <c r="E82" s="913"/>
      <c r="F82" s="913"/>
      <c r="G82" s="913"/>
      <c r="H82" s="913"/>
      <c r="I82" s="913"/>
      <c r="J82" s="913"/>
      <c r="K82" s="913"/>
      <c r="L82" s="913"/>
      <c r="M82" s="913"/>
      <c r="N82" s="913"/>
      <c r="O82" s="913"/>
      <c r="P82" s="877"/>
      <c r="Q82" s="878"/>
      <c r="R82" s="878"/>
      <c r="S82" s="878"/>
      <c r="T82" s="878"/>
      <c r="U82" s="878"/>
      <c r="V82" s="879"/>
      <c r="W82" s="262"/>
      <c r="X82" s="263"/>
      <c r="Y82" s="263"/>
      <c r="Z82" s="259"/>
      <c r="AA82" s="259"/>
      <c r="AB82" s="263"/>
      <c r="AC82" s="264"/>
      <c r="AD82" s="265"/>
      <c r="AE82" s="263"/>
      <c r="AF82" s="263"/>
      <c r="AG82" s="259"/>
      <c r="AH82" s="259"/>
      <c r="AI82" s="263"/>
      <c r="AJ82" s="264"/>
      <c r="AK82" s="265"/>
      <c r="AL82" s="263"/>
      <c r="AM82" s="263"/>
      <c r="AN82" s="259"/>
      <c r="AO82" s="259"/>
      <c r="AP82" s="263"/>
      <c r="AQ82" s="264"/>
      <c r="AR82" s="262"/>
      <c r="AS82" s="263"/>
      <c r="AT82" s="263"/>
      <c r="AU82" s="259"/>
      <c r="AV82" s="263"/>
      <c r="AW82" s="263"/>
      <c r="AX82" s="264"/>
      <c r="AY82" s="1004">
        <f t="shared" si="10"/>
        <v>0</v>
      </c>
      <c r="AZ82" s="914"/>
      <c r="BA82" s="914"/>
      <c r="BB82" s="915">
        <f t="shared" si="11"/>
        <v>0</v>
      </c>
      <c r="BC82" s="915"/>
      <c r="BD82" s="882"/>
      <c r="BE82" s="885"/>
      <c r="BF82" s="886"/>
      <c r="BG82" s="887"/>
      <c r="BH82" s="885"/>
      <c r="BI82" s="886"/>
      <c r="BJ82" s="887"/>
      <c r="BK82" s="945"/>
      <c r="BL82" s="945"/>
      <c r="BM82" s="945"/>
      <c r="BN82" s="946"/>
    </row>
    <row r="83" spans="2:66" ht="21" customHeight="1" x14ac:dyDescent="0.15">
      <c r="B83" s="837"/>
      <c r="C83" s="837"/>
      <c r="D83" s="912" t="s">
        <v>349</v>
      </c>
      <c r="E83" s="913"/>
      <c r="F83" s="913"/>
      <c r="G83" s="913"/>
      <c r="H83" s="913"/>
      <c r="I83" s="913"/>
      <c r="J83" s="913"/>
      <c r="K83" s="913"/>
      <c r="L83" s="913"/>
      <c r="M83" s="913"/>
      <c r="N83" s="913"/>
      <c r="O83" s="913"/>
      <c r="P83" s="1002"/>
      <c r="Q83" s="1002"/>
      <c r="R83" s="1002"/>
      <c r="S83" s="1002"/>
      <c r="T83" s="1002"/>
      <c r="U83" s="1002"/>
      <c r="V83" s="1003"/>
      <c r="W83" s="258"/>
      <c r="X83" s="259"/>
      <c r="Y83" s="259"/>
      <c r="Z83" s="259"/>
      <c r="AA83" s="259"/>
      <c r="AB83" s="259"/>
      <c r="AC83" s="260"/>
      <c r="AD83" s="261"/>
      <c r="AE83" s="259"/>
      <c r="AF83" s="259"/>
      <c r="AG83" s="259"/>
      <c r="AH83" s="259"/>
      <c r="AI83" s="259"/>
      <c r="AJ83" s="260"/>
      <c r="AK83" s="261"/>
      <c r="AL83" s="259"/>
      <c r="AM83" s="259"/>
      <c r="AN83" s="259"/>
      <c r="AO83" s="259"/>
      <c r="AP83" s="259"/>
      <c r="AQ83" s="260"/>
      <c r="AR83" s="261"/>
      <c r="AS83" s="259"/>
      <c r="AT83" s="259"/>
      <c r="AU83" s="259"/>
      <c r="AV83" s="259"/>
      <c r="AW83" s="259"/>
      <c r="AX83" s="260"/>
      <c r="AY83" s="1004">
        <f t="shared" si="10"/>
        <v>0</v>
      </c>
      <c r="AZ83" s="914"/>
      <c r="BA83" s="914"/>
      <c r="BB83" s="915">
        <f t="shared" si="11"/>
        <v>0</v>
      </c>
      <c r="BC83" s="915"/>
      <c r="BD83" s="882"/>
      <c r="BE83" s="885"/>
      <c r="BF83" s="886"/>
      <c r="BG83" s="887"/>
      <c r="BH83" s="885"/>
      <c r="BI83" s="886"/>
      <c r="BJ83" s="887"/>
      <c r="BK83" s="945"/>
      <c r="BL83" s="945"/>
      <c r="BM83" s="945"/>
      <c r="BN83" s="946"/>
    </row>
    <row r="84" spans="2:66" ht="21" customHeight="1" x14ac:dyDescent="0.15">
      <c r="B84" s="837"/>
      <c r="C84" s="837"/>
      <c r="D84" s="912" t="s">
        <v>349</v>
      </c>
      <c r="E84" s="913"/>
      <c r="F84" s="913"/>
      <c r="G84" s="913"/>
      <c r="H84" s="913"/>
      <c r="I84" s="913"/>
      <c r="J84" s="913"/>
      <c r="K84" s="913"/>
      <c r="L84" s="913"/>
      <c r="M84" s="913"/>
      <c r="N84" s="913"/>
      <c r="O84" s="913"/>
      <c r="P84" s="877"/>
      <c r="Q84" s="878"/>
      <c r="R84" s="878"/>
      <c r="S84" s="878"/>
      <c r="T84" s="878"/>
      <c r="U84" s="878"/>
      <c r="V84" s="879"/>
      <c r="W84" s="262"/>
      <c r="X84" s="263"/>
      <c r="Y84" s="263"/>
      <c r="Z84" s="263"/>
      <c r="AA84" s="263"/>
      <c r="AB84" s="263"/>
      <c r="AC84" s="266"/>
      <c r="AD84" s="265"/>
      <c r="AE84" s="263"/>
      <c r="AF84" s="263"/>
      <c r="AG84" s="263"/>
      <c r="AH84" s="263"/>
      <c r="AI84" s="263"/>
      <c r="AJ84" s="266"/>
      <c r="AK84" s="265"/>
      <c r="AL84" s="263"/>
      <c r="AM84" s="263"/>
      <c r="AN84" s="263"/>
      <c r="AO84" s="263"/>
      <c r="AP84" s="263"/>
      <c r="AQ84" s="266"/>
      <c r="AR84" s="265"/>
      <c r="AS84" s="263"/>
      <c r="AT84" s="263"/>
      <c r="AU84" s="263"/>
      <c r="AV84" s="263"/>
      <c r="AW84" s="263"/>
      <c r="AX84" s="266"/>
      <c r="AY84" s="1004">
        <f t="shared" si="10"/>
        <v>0</v>
      </c>
      <c r="AZ84" s="914"/>
      <c r="BA84" s="914"/>
      <c r="BB84" s="915">
        <f t="shared" si="11"/>
        <v>0</v>
      </c>
      <c r="BC84" s="915"/>
      <c r="BD84" s="882"/>
      <c r="BE84" s="885"/>
      <c r="BF84" s="886"/>
      <c r="BG84" s="887"/>
      <c r="BH84" s="885"/>
      <c r="BI84" s="886"/>
      <c r="BJ84" s="887"/>
      <c r="BK84" s="945"/>
      <c r="BL84" s="945"/>
      <c r="BM84" s="945"/>
      <c r="BN84" s="946"/>
    </row>
    <row r="85" spans="2:66" ht="21" customHeight="1" x14ac:dyDescent="0.15">
      <c r="B85" s="837"/>
      <c r="C85" s="837"/>
      <c r="D85" s="912" t="s">
        <v>349</v>
      </c>
      <c r="E85" s="913"/>
      <c r="F85" s="913"/>
      <c r="G85" s="913"/>
      <c r="H85" s="913"/>
      <c r="I85" s="913"/>
      <c r="J85" s="913"/>
      <c r="K85" s="913"/>
      <c r="L85" s="913"/>
      <c r="M85" s="913"/>
      <c r="N85" s="913"/>
      <c r="O85" s="913"/>
      <c r="P85" s="877"/>
      <c r="Q85" s="878"/>
      <c r="R85" s="878"/>
      <c r="S85" s="878"/>
      <c r="T85" s="878"/>
      <c r="U85" s="878"/>
      <c r="V85" s="879"/>
      <c r="W85" s="262"/>
      <c r="X85" s="263"/>
      <c r="Y85" s="263"/>
      <c r="Z85" s="263"/>
      <c r="AA85" s="263"/>
      <c r="AB85" s="263"/>
      <c r="AC85" s="264"/>
      <c r="AD85" s="265"/>
      <c r="AE85" s="263"/>
      <c r="AF85" s="263"/>
      <c r="AG85" s="263"/>
      <c r="AH85" s="263"/>
      <c r="AI85" s="263"/>
      <c r="AJ85" s="264"/>
      <c r="AK85" s="265"/>
      <c r="AL85" s="263"/>
      <c r="AM85" s="263"/>
      <c r="AN85" s="263"/>
      <c r="AO85" s="263"/>
      <c r="AP85" s="263"/>
      <c r="AQ85" s="264"/>
      <c r="AR85" s="262"/>
      <c r="AS85" s="263"/>
      <c r="AT85" s="263"/>
      <c r="AU85" s="263"/>
      <c r="AV85" s="263"/>
      <c r="AW85" s="263"/>
      <c r="AX85" s="264"/>
      <c r="AY85" s="1004">
        <f t="shared" si="10"/>
        <v>0</v>
      </c>
      <c r="AZ85" s="914"/>
      <c r="BA85" s="914"/>
      <c r="BB85" s="915">
        <f t="shared" si="11"/>
        <v>0</v>
      </c>
      <c r="BC85" s="915"/>
      <c r="BD85" s="882"/>
      <c r="BE85" s="885"/>
      <c r="BF85" s="886"/>
      <c r="BG85" s="887"/>
      <c r="BH85" s="885"/>
      <c r="BI85" s="886"/>
      <c r="BJ85" s="887"/>
      <c r="BK85" s="945"/>
      <c r="BL85" s="945"/>
      <c r="BM85" s="945"/>
      <c r="BN85" s="946"/>
    </row>
    <row r="86" spans="2:66" ht="21" customHeight="1" thickBot="1" x14ac:dyDescent="0.2">
      <c r="B86" s="837"/>
      <c r="C86" s="837"/>
      <c r="D86" s="912" t="s">
        <v>349</v>
      </c>
      <c r="E86" s="913"/>
      <c r="F86" s="913"/>
      <c r="G86" s="913"/>
      <c r="H86" s="913"/>
      <c r="I86" s="913"/>
      <c r="J86" s="913"/>
      <c r="K86" s="913"/>
      <c r="L86" s="913"/>
      <c r="M86" s="975"/>
      <c r="N86" s="975"/>
      <c r="O86" s="975"/>
      <c r="P86" s="976"/>
      <c r="Q86" s="977"/>
      <c r="R86" s="977"/>
      <c r="S86" s="977"/>
      <c r="T86" s="977"/>
      <c r="U86" s="977"/>
      <c r="V86" s="978"/>
      <c r="W86" s="267"/>
      <c r="X86" s="268"/>
      <c r="Y86" s="268"/>
      <c r="Z86" s="268"/>
      <c r="AA86" s="268"/>
      <c r="AB86" s="268"/>
      <c r="AC86" s="269"/>
      <c r="AD86" s="270"/>
      <c r="AE86" s="268"/>
      <c r="AF86" s="268"/>
      <c r="AG86" s="268"/>
      <c r="AH86" s="268"/>
      <c r="AI86" s="268"/>
      <c r="AJ86" s="269"/>
      <c r="AK86" s="270"/>
      <c r="AL86" s="268"/>
      <c r="AM86" s="268"/>
      <c r="AN86" s="268"/>
      <c r="AO86" s="268"/>
      <c r="AP86" s="268"/>
      <c r="AQ86" s="269"/>
      <c r="AR86" s="267"/>
      <c r="AS86" s="268"/>
      <c r="AT86" s="268"/>
      <c r="AU86" s="268"/>
      <c r="AV86" s="268"/>
      <c r="AW86" s="268"/>
      <c r="AX86" s="269"/>
      <c r="AY86" s="1005">
        <f t="shared" si="10"/>
        <v>0</v>
      </c>
      <c r="AZ86" s="979"/>
      <c r="BA86" s="979"/>
      <c r="BB86" s="980">
        <f t="shared" si="11"/>
        <v>0</v>
      </c>
      <c r="BC86" s="980"/>
      <c r="BD86" s="896"/>
      <c r="BE86" s="885"/>
      <c r="BF86" s="886"/>
      <c r="BG86" s="887"/>
      <c r="BH86" s="885"/>
      <c r="BI86" s="886"/>
      <c r="BJ86" s="887"/>
      <c r="BK86" s="968"/>
      <c r="BL86" s="968"/>
      <c r="BM86" s="968"/>
      <c r="BN86" s="969"/>
    </row>
    <row r="87" spans="2:66" ht="21" customHeight="1" thickBot="1" x14ac:dyDescent="0.2">
      <c r="B87" s="837"/>
      <c r="C87" s="956" t="s">
        <v>350</v>
      </c>
      <c r="D87" s="957"/>
      <c r="E87" s="957"/>
      <c r="F87" s="957"/>
      <c r="G87" s="957"/>
      <c r="H87" s="957"/>
      <c r="I87" s="957"/>
      <c r="J87" s="957"/>
      <c r="K87" s="957"/>
      <c r="L87" s="957"/>
      <c r="M87" s="957"/>
      <c r="N87" s="957"/>
      <c r="O87" s="957"/>
      <c r="P87" s="957"/>
      <c r="Q87" s="957"/>
      <c r="R87" s="957"/>
      <c r="S87" s="957"/>
      <c r="T87" s="957"/>
      <c r="U87" s="957"/>
      <c r="V87" s="958"/>
      <c r="W87" s="239">
        <f t="shared" ref="W87:AX87" si="12">SUM(W79:W86)</f>
        <v>0</v>
      </c>
      <c r="X87" s="240">
        <f t="shared" si="12"/>
        <v>0</v>
      </c>
      <c r="Y87" s="240">
        <f t="shared" si="12"/>
        <v>0</v>
      </c>
      <c r="Z87" s="240">
        <f t="shared" si="12"/>
        <v>0</v>
      </c>
      <c r="AA87" s="240">
        <f t="shared" si="12"/>
        <v>0</v>
      </c>
      <c r="AB87" s="240">
        <f t="shared" si="12"/>
        <v>0</v>
      </c>
      <c r="AC87" s="242">
        <f t="shared" si="12"/>
        <v>0</v>
      </c>
      <c r="AD87" s="239">
        <f t="shared" si="12"/>
        <v>0</v>
      </c>
      <c r="AE87" s="240">
        <f t="shared" si="12"/>
        <v>0</v>
      </c>
      <c r="AF87" s="240">
        <f t="shared" si="12"/>
        <v>0</v>
      </c>
      <c r="AG87" s="240">
        <f t="shared" si="12"/>
        <v>0</v>
      </c>
      <c r="AH87" s="240">
        <f t="shared" si="12"/>
        <v>0</v>
      </c>
      <c r="AI87" s="240">
        <f t="shared" si="12"/>
        <v>0</v>
      </c>
      <c r="AJ87" s="242">
        <f t="shared" si="12"/>
        <v>0</v>
      </c>
      <c r="AK87" s="239">
        <f t="shared" si="12"/>
        <v>0</v>
      </c>
      <c r="AL87" s="240">
        <f t="shared" si="12"/>
        <v>0</v>
      </c>
      <c r="AM87" s="240">
        <f t="shared" si="12"/>
        <v>0</v>
      </c>
      <c r="AN87" s="240">
        <f t="shared" si="12"/>
        <v>0</v>
      </c>
      <c r="AO87" s="240">
        <f t="shared" si="12"/>
        <v>0</v>
      </c>
      <c r="AP87" s="240">
        <f t="shared" si="12"/>
        <v>0</v>
      </c>
      <c r="AQ87" s="242">
        <f t="shared" si="12"/>
        <v>0</v>
      </c>
      <c r="AR87" s="239">
        <f t="shared" si="12"/>
        <v>0</v>
      </c>
      <c r="AS87" s="240">
        <f t="shared" si="12"/>
        <v>0</v>
      </c>
      <c r="AT87" s="240">
        <f t="shared" si="12"/>
        <v>0</v>
      </c>
      <c r="AU87" s="240">
        <f t="shared" si="12"/>
        <v>0</v>
      </c>
      <c r="AV87" s="240">
        <f t="shared" si="12"/>
        <v>0</v>
      </c>
      <c r="AW87" s="240">
        <f t="shared" si="12"/>
        <v>0</v>
      </c>
      <c r="AX87" s="242">
        <f t="shared" si="12"/>
        <v>0</v>
      </c>
      <c r="AY87" s="1012">
        <f>SUM(AY79:BA86)</f>
        <v>0</v>
      </c>
      <c r="AZ87" s="959"/>
      <c r="BA87" s="959"/>
      <c r="BB87" s="960">
        <f>SUM($BB$79:$BD$86)</f>
        <v>0</v>
      </c>
      <c r="BC87" s="960"/>
      <c r="BD87" s="1013"/>
      <c r="BE87" s="850"/>
      <c r="BF87" s="851"/>
      <c r="BG87" s="851"/>
      <c r="BH87" s="850"/>
      <c r="BI87" s="851"/>
      <c r="BJ87" s="1014"/>
      <c r="BK87" s="966"/>
      <c r="BL87" s="966"/>
      <c r="BM87" s="966"/>
      <c r="BN87" s="967"/>
    </row>
    <row r="88" spans="2:66" ht="21" customHeight="1" x14ac:dyDescent="0.15">
      <c r="B88" s="271" t="s">
        <v>351</v>
      </c>
      <c r="C88" s="144"/>
      <c r="D88" s="141"/>
      <c r="E88" s="141"/>
      <c r="F88" s="141"/>
      <c r="G88" s="141"/>
      <c r="H88" s="141"/>
      <c r="I88" s="141"/>
      <c r="J88" s="141"/>
      <c r="K88" s="141"/>
      <c r="L88" s="141"/>
      <c r="M88" s="141"/>
      <c r="N88" s="141"/>
      <c r="O88" s="141"/>
      <c r="P88" s="141"/>
      <c r="Q88" s="141"/>
      <c r="R88" s="141"/>
      <c r="S88" s="141"/>
      <c r="T88" s="141"/>
      <c r="U88" s="141"/>
      <c r="V88" s="141"/>
      <c r="W88" s="141"/>
      <c r="X88" s="141"/>
      <c r="Y88" s="141"/>
      <c r="Z88" s="141"/>
      <c r="AA88" s="141"/>
      <c r="AB88" s="141"/>
      <c r="AC88" s="141"/>
      <c r="AD88" s="141"/>
      <c r="AE88" s="141"/>
      <c r="AF88" s="141"/>
      <c r="AG88" s="141"/>
      <c r="AH88" s="141"/>
      <c r="AI88" s="141"/>
      <c r="AJ88" s="141"/>
      <c r="AK88" s="141"/>
      <c r="AL88" s="141"/>
      <c r="AM88" s="141"/>
      <c r="AN88" s="141"/>
      <c r="AO88" s="141"/>
      <c r="AP88" s="141"/>
      <c r="AQ88" s="141"/>
      <c r="AR88" s="141"/>
      <c r="AS88" s="141"/>
      <c r="AT88" s="141"/>
      <c r="AU88" s="141"/>
      <c r="AV88" s="141"/>
      <c r="AW88" s="141"/>
      <c r="AX88" s="141"/>
      <c r="AY88" s="1006" t="s">
        <v>290</v>
      </c>
      <c r="AZ88" s="1007"/>
      <c r="BA88" s="1007"/>
      <c r="BB88" s="1007"/>
      <c r="BC88" s="1007"/>
      <c r="BD88" s="1007"/>
      <c r="BE88" s="1007"/>
      <c r="BF88" s="1007"/>
      <c r="BG88" s="1007"/>
      <c r="BH88" s="1007"/>
      <c r="BI88" s="1007"/>
      <c r="BJ88" s="1007"/>
      <c r="BK88" s="1007"/>
      <c r="BL88" s="1007"/>
      <c r="BM88" s="1007"/>
      <c r="BN88" s="1008"/>
    </row>
    <row r="89" spans="2:66" ht="21" customHeight="1" thickBot="1" x14ac:dyDescent="0.2">
      <c r="B89" s="272" t="s">
        <v>352</v>
      </c>
      <c r="C89" s="273"/>
      <c r="D89" s="274"/>
      <c r="E89" s="274"/>
      <c r="F89" s="274"/>
      <c r="G89" s="274"/>
      <c r="H89" s="274"/>
      <c r="I89" s="274"/>
      <c r="J89" s="274"/>
      <c r="K89" s="274"/>
      <c r="L89" s="274"/>
      <c r="M89" s="274"/>
      <c r="N89" s="274"/>
      <c r="O89" s="274"/>
      <c r="P89" s="274"/>
      <c r="Q89" s="274"/>
      <c r="R89" s="274"/>
      <c r="S89" s="274"/>
      <c r="T89" s="274"/>
      <c r="U89" s="274"/>
      <c r="V89" s="274"/>
      <c r="W89" s="274"/>
      <c r="X89" s="274"/>
      <c r="Y89" s="274"/>
      <c r="Z89" s="274"/>
      <c r="AA89" s="274"/>
      <c r="AB89" s="274"/>
      <c r="AC89" s="274"/>
      <c r="AD89" s="274"/>
      <c r="AE89" s="274"/>
      <c r="AF89" s="274"/>
      <c r="AG89" s="274"/>
      <c r="AH89" s="274"/>
      <c r="AI89" s="274"/>
      <c r="AJ89" s="274"/>
      <c r="AK89" s="274"/>
      <c r="AL89" s="274"/>
      <c r="AM89" s="274"/>
      <c r="AN89" s="274"/>
      <c r="AO89" s="274"/>
      <c r="AP89" s="274"/>
      <c r="AQ89" s="274"/>
      <c r="AR89" s="274"/>
      <c r="AS89" s="274"/>
      <c r="AT89" s="274"/>
      <c r="AU89" s="274"/>
      <c r="AV89" s="274"/>
      <c r="AW89" s="274"/>
      <c r="AX89" s="274"/>
      <c r="AY89" s="1009" t="s">
        <v>290</v>
      </c>
      <c r="AZ89" s="1010"/>
      <c r="BA89" s="1010"/>
      <c r="BB89" s="1010"/>
      <c r="BC89" s="1010"/>
      <c r="BD89" s="1010"/>
      <c r="BE89" s="1010"/>
      <c r="BF89" s="1010"/>
      <c r="BG89" s="1010"/>
      <c r="BH89" s="1010"/>
      <c r="BI89" s="1010"/>
      <c r="BJ89" s="1010"/>
      <c r="BK89" s="1010"/>
      <c r="BL89" s="1010"/>
      <c r="BM89" s="1010"/>
      <c r="BN89" s="1011"/>
    </row>
    <row r="90" spans="2:66" ht="21" customHeight="1" x14ac:dyDescent="0.15">
      <c r="D90" s="3"/>
      <c r="E90" s="104"/>
      <c r="F90" s="104"/>
      <c r="G90" s="104"/>
      <c r="H90" s="104"/>
      <c r="I90" s="104"/>
      <c r="J90" s="104"/>
      <c r="K90" s="104"/>
      <c r="L90" s="104"/>
      <c r="M90" s="104"/>
      <c r="N90" s="104"/>
      <c r="O90" s="104"/>
      <c r="P90" s="104"/>
      <c r="Q90" s="104"/>
      <c r="R90" s="104"/>
      <c r="S90" s="104"/>
      <c r="T90" s="104"/>
      <c r="U90" s="104"/>
      <c r="V90" s="104"/>
      <c r="W90" s="104"/>
      <c r="X90" s="104"/>
      <c r="Y90" s="104"/>
      <c r="Z90" s="104"/>
      <c r="AA90" s="104"/>
      <c r="AB90" s="104"/>
      <c r="AC90" s="104"/>
      <c r="AD90" s="104"/>
      <c r="AE90" s="104"/>
      <c r="AF90" s="104"/>
      <c r="AG90" s="104"/>
      <c r="AH90" s="104"/>
      <c r="AI90" s="104"/>
      <c r="AJ90" s="104"/>
      <c r="AK90" s="104"/>
      <c r="AL90" s="104"/>
      <c r="AM90" s="104"/>
      <c r="AN90" s="104"/>
      <c r="AO90" s="104"/>
      <c r="AP90" s="104"/>
      <c r="AQ90" s="104"/>
      <c r="AR90" s="104"/>
      <c r="AS90" s="104"/>
      <c r="AT90" s="104"/>
      <c r="AU90" s="104"/>
      <c r="AV90" s="104"/>
      <c r="AW90" s="104"/>
      <c r="AX90" s="104"/>
      <c r="AY90" s="275"/>
      <c r="AZ90" s="275"/>
      <c r="BA90" s="275"/>
      <c r="BB90" s="275"/>
      <c r="BC90" s="275"/>
      <c r="BD90" s="275"/>
      <c r="BE90" s="275"/>
      <c r="BF90" s="275"/>
      <c r="BG90" s="275"/>
      <c r="BH90" s="275"/>
      <c r="BI90" s="275"/>
      <c r="BJ90" s="275"/>
      <c r="BK90" s="275"/>
      <c r="BL90" s="275"/>
      <c r="BM90" s="275"/>
      <c r="BN90" s="275"/>
    </row>
    <row r="91" spans="2:66" ht="21" customHeight="1" x14ac:dyDescent="0.15">
      <c r="B91" s="3" t="s">
        <v>353</v>
      </c>
    </row>
    <row r="92" spans="2:66" ht="21" customHeight="1" x14ac:dyDescent="0.15">
      <c r="B92" s="3" t="s">
        <v>354</v>
      </c>
      <c r="G92" s="3"/>
    </row>
    <row r="93" spans="2:66" ht="21" customHeight="1" x14ac:dyDescent="0.15">
      <c r="G93" s="3"/>
    </row>
  </sheetData>
  <sheetProtection insertRows="0"/>
  <mergeCells count="630">
    <mergeCell ref="AY88:BN88"/>
    <mergeCell ref="AY89:BN89"/>
    <mergeCell ref="BH86:BJ86"/>
    <mergeCell ref="BK86:BN86"/>
    <mergeCell ref="C87:V87"/>
    <mergeCell ref="AY87:BA87"/>
    <mergeCell ref="BB87:BD87"/>
    <mergeCell ref="BE87:BG87"/>
    <mergeCell ref="BH87:BJ87"/>
    <mergeCell ref="BK87:BN87"/>
    <mergeCell ref="BH85:BJ85"/>
    <mergeCell ref="BK85:BN85"/>
    <mergeCell ref="D86:I86"/>
    <mergeCell ref="J86:L86"/>
    <mergeCell ref="M86:O86"/>
    <mergeCell ref="P86:V86"/>
    <mergeCell ref="AY86:BA86"/>
    <mergeCell ref="BB86:BD86"/>
    <mergeCell ref="BE86:BG86"/>
    <mergeCell ref="D85:I85"/>
    <mergeCell ref="J85:L85"/>
    <mergeCell ref="M85:O85"/>
    <mergeCell ref="P85:V85"/>
    <mergeCell ref="AY85:BA85"/>
    <mergeCell ref="BB85:BD85"/>
    <mergeCell ref="BH83:BJ83"/>
    <mergeCell ref="BK83:BN83"/>
    <mergeCell ref="D84:I84"/>
    <mergeCell ref="J84:L84"/>
    <mergeCell ref="M84:O84"/>
    <mergeCell ref="P84:V84"/>
    <mergeCell ref="AY84:BA84"/>
    <mergeCell ref="BB84:BD84"/>
    <mergeCell ref="BE84:BG84"/>
    <mergeCell ref="BH84:BJ84"/>
    <mergeCell ref="BK84:BN84"/>
    <mergeCell ref="BH81:BJ81"/>
    <mergeCell ref="BK81:BN81"/>
    <mergeCell ref="D82:I82"/>
    <mergeCell ref="J82:L82"/>
    <mergeCell ref="M82:O82"/>
    <mergeCell ref="P82:V82"/>
    <mergeCell ref="AY82:BA82"/>
    <mergeCell ref="BB82:BD82"/>
    <mergeCell ref="BE82:BG82"/>
    <mergeCell ref="BH82:BJ82"/>
    <mergeCell ref="BK82:BN82"/>
    <mergeCell ref="BH79:BJ79"/>
    <mergeCell ref="BK79:BN79"/>
    <mergeCell ref="D80:I80"/>
    <mergeCell ref="J80:L80"/>
    <mergeCell ref="M80:O80"/>
    <mergeCell ref="P80:V80"/>
    <mergeCell ref="AY80:BA80"/>
    <mergeCell ref="BB80:BD80"/>
    <mergeCell ref="BE80:BG80"/>
    <mergeCell ref="BH80:BJ80"/>
    <mergeCell ref="BK80:BN80"/>
    <mergeCell ref="B79:B87"/>
    <mergeCell ref="C79:C86"/>
    <mergeCell ref="D79:I79"/>
    <mergeCell ref="J79:L79"/>
    <mergeCell ref="M79:O79"/>
    <mergeCell ref="P79:V79"/>
    <mergeCell ref="AY79:BA79"/>
    <mergeCell ref="BB79:BD79"/>
    <mergeCell ref="BE79:BG79"/>
    <mergeCell ref="D81:I81"/>
    <mergeCell ref="J81:L81"/>
    <mergeCell ref="M81:O81"/>
    <mergeCell ref="P81:V81"/>
    <mergeCell ref="AY81:BA81"/>
    <mergeCell ref="BB81:BD81"/>
    <mergeCell ref="BE81:BG81"/>
    <mergeCell ref="D83:I83"/>
    <mergeCell ref="J83:L83"/>
    <mergeCell ref="M83:O83"/>
    <mergeCell ref="P83:V83"/>
    <mergeCell ref="AY83:BA83"/>
    <mergeCell ref="BB83:BD83"/>
    <mergeCell ref="BE83:BG83"/>
    <mergeCell ref="BE85:BG85"/>
    <mergeCell ref="AY74:BN74"/>
    <mergeCell ref="B77:B78"/>
    <mergeCell ref="D77:I78"/>
    <mergeCell ref="J77:O78"/>
    <mergeCell ref="P77:V78"/>
    <mergeCell ref="W77:AC77"/>
    <mergeCell ref="AD77:AJ77"/>
    <mergeCell ref="AK77:AQ77"/>
    <mergeCell ref="AR77:AX77"/>
    <mergeCell ref="AY77:BA78"/>
    <mergeCell ref="BB77:BD78"/>
    <mergeCell ref="BE77:BG78"/>
    <mergeCell ref="BH77:BJ78"/>
    <mergeCell ref="BK77:BN78"/>
    <mergeCell ref="C73:V73"/>
    <mergeCell ref="AY73:BA73"/>
    <mergeCell ref="BB73:BD73"/>
    <mergeCell ref="BE73:BG73"/>
    <mergeCell ref="BH73:BJ73"/>
    <mergeCell ref="BK73:BN73"/>
    <mergeCell ref="BK71:BN71"/>
    <mergeCell ref="C72:V72"/>
    <mergeCell ref="AY72:BA72"/>
    <mergeCell ref="BB72:BD72"/>
    <mergeCell ref="BE72:BG72"/>
    <mergeCell ref="BH72:BJ72"/>
    <mergeCell ref="BK72:BN72"/>
    <mergeCell ref="D71:I71"/>
    <mergeCell ref="J71:L71"/>
    <mergeCell ref="M71:O71"/>
    <mergeCell ref="P71:V71"/>
    <mergeCell ref="AY71:BA71"/>
    <mergeCell ref="BB71:BD71"/>
    <mergeCell ref="C62:C71"/>
    <mergeCell ref="BK69:BN69"/>
    <mergeCell ref="D70:I70"/>
    <mergeCell ref="J70:L70"/>
    <mergeCell ref="M70:O70"/>
    <mergeCell ref="P70:V70"/>
    <mergeCell ref="AY70:BA70"/>
    <mergeCell ref="BB70:BD70"/>
    <mergeCell ref="BK70:BN70"/>
    <mergeCell ref="D69:I69"/>
    <mergeCell ref="J69:L69"/>
    <mergeCell ref="M69:O69"/>
    <mergeCell ref="P69:V69"/>
    <mergeCell ref="AY69:BA69"/>
    <mergeCell ref="BB69:BD69"/>
    <mergeCell ref="BK67:BN67"/>
    <mergeCell ref="D68:I68"/>
    <mergeCell ref="J68:L68"/>
    <mergeCell ref="M68:O68"/>
    <mergeCell ref="P68:V68"/>
    <mergeCell ref="AY68:BA68"/>
    <mergeCell ref="BB68:BD68"/>
    <mergeCell ref="BK68:BN68"/>
    <mergeCell ref="D67:I67"/>
    <mergeCell ref="J67:L67"/>
    <mergeCell ref="M67:O67"/>
    <mergeCell ref="P67:V67"/>
    <mergeCell ref="AY67:BA67"/>
    <mergeCell ref="BB67:BD67"/>
    <mergeCell ref="AY65:BA65"/>
    <mergeCell ref="BB65:BD65"/>
    <mergeCell ref="BK65:BN65"/>
    <mergeCell ref="D66:I66"/>
    <mergeCell ref="J66:L66"/>
    <mergeCell ref="M66:O66"/>
    <mergeCell ref="P66:V66"/>
    <mergeCell ref="AY66:BA66"/>
    <mergeCell ref="BB66:BD66"/>
    <mergeCell ref="BK66:BN66"/>
    <mergeCell ref="J65:L65"/>
    <mergeCell ref="M65:O65"/>
    <mergeCell ref="P65:V65"/>
    <mergeCell ref="BK63:BN63"/>
    <mergeCell ref="D64:I64"/>
    <mergeCell ref="J64:L64"/>
    <mergeCell ref="M64:O64"/>
    <mergeCell ref="P64:V64"/>
    <mergeCell ref="AY64:BA64"/>
    <mergeCell ref="BB64:BD64"/>
    <mergeCell ref="BK64:BN64"/>
    <mergeCell ref="BB62:BD62"/>
    <mergeCell ref="BE62:BG71"/>
    <mergeCell ref="BH62:BJ71"/>
    <mergeCell ref="BK62:BN62"/>
    <mergeCell ref="D63:I63"/>
    <mergeCell ref="J63:L63"/>
    <mergeCell ref="M63:O63"/>
    <mergeCell ref="P63:V63"/>
    <mergeCell ref="AY63:BA63"/>
    <mergeCell ref="BB63:BD63"/>
    <mergeCell ref="D62:I62"/>
    <mergeCell ref="J62:L62"/>
    <mergeCell ref="M62:O62"/>
    <mergeCell ref="P62:V62"/>
    <mergeCell ref="AY62:BA62"/>
    <mergeCell ref="D65:I65"/>
    <mergeCell ref="BK60:BN60"/>
    <mergeCell ref="D61:I61"/>
    <mergeCell ref="J61:L61"/>
    <mergeCell ref="M61:O61"/>
    <mergeCell ref="P61:V61"/>
    <mergeCell ref="AY61:BA61"/>
    <mergeCell ref="BB61:BD61"/>
    <mergeCell ref="BK61:BN61"/>
    <mergeCell ref="D60:I60"/>
    <mergeCell ref="J60:L60"/>
    <mergeCell ref="M60:O60"/>
    <mergeCell ref="P60:V60"/>
    <mergeCell ref="AY60:BA60"/>
    <mergeCell ref="BB60:BD60"/>
    <mergeCell ref="BK58:BN58"/>
    <mergeCell ref="D59:I59"/>
    <mergeCell ref="J59:L59"/>
    <mergeCell ref="M59:O59"/>
    <mergeCell ref="P59:V59"/>
    <mergeCell ref="AY59:BA59"/>
    <mergeCell ref="BB59:BD59"/>
    <mergeCell ref="BK59:BN59"/>
    <mergeCell ref="D58:I58"/>
    <mergeCell ref="J58:L58"/>
    <mergeCell ref="M58:O58"/>
    <mergeCell ref="P58:V58"/>
    <mergeCell ref="AY58:BA58"/>
    <mergeCell ref="BB58:BD58"/>
    <mergeCell ref="BK56:BN56"/>
    <mergeCell ref="D57:I57"/>
    <mergeCell ref="J57:L57"/>
    <mergeCell ref="M57:O57"/>
    <mergeCell ref="P57:V57"/>
    <mergeCell ref="AY57:BA57"/>
    <mergeCell ref="BB57:BD57"/>
    <mergeCell ref="BK57:BN57"/>
    <mergeCell ref="D56:I56"/>
    <mergeCell ref="J56:L56"/>
    <mergeCell ref="M56:O56"/>
    <mergeCell ref="P56:V56"/>
    <mergeCell ref="AY56:BA56"/>
    <mergeCell ref="BB56:BD56"/>
    <mergeCell ref="BK54:BN54"/>
    <mergeCell ref="D55:I55"/>
    <mergeCell ref="J55:L55"/>
    <mergeCell ref="M55:O55"/>
    <mergeCell ref="P55:V55"/>
    <mergeCell ref="AY55:BA55"/>
    <mergeCell ref="BB55:BD55"/>
    <mergeCell ref="BK55:BN55"/>
    <mergeCell ref="D54:I54"/>
    <mergeCell ref="J54:L54"/>
    <mergeCell ref="M54:O54"/>
    <mergeCell ref="P54:V54"/>
    <mergeCell ref="AY54:BA54"/>
    <mergeCell ref="BB54:BD54"/>
    <mergeCell ref="BK52:BN52"/>
    <mergeCell ref="D53:I53"/>
    <mergeCell ref="J53:L53"/>
    <mergeCell ref="M53:O53"/>
    <mergeCell ref="P53:V53"/>
    <mergeCell ref="AY53:BA53"/>
    <mergeCell ref="BB53:BD53"/>
    <mergeCell ref="BK53:BN53"/>
    <mergeCell ref="D52:I52"/>
    <mergeCell ref="J52:L52"/>
    <mergeCell ref="M52:O52"/>
    <mergeCell ref="P52:V52"/>
    <mergeCell ref="AY52:BA52"/>
    <mergeCell ref="BB52:BD52"/>
    <mergeCell ref="BK50:BN50"/>
    <mergeCell ref="D51:I51"/>
    <mergeCell ref="J51:L51"/>
    <mergeCell ref="M51:O51"/>
    <mergeCell ref="P51:V51"/>
    <mergeCell ref="AY51:BA51"/>
    <mergeCell ref="BB51:BD51"/>
    <mergeCell ref="BK51:BN51"/>
    <mergeCell ref="D50:I50"/>
    <mergeCell ref="J50:L50"/>
    <mergeCell ref="M50:O50"/>
    <mergeCell ref="P50:V50"/>
    <mergeCell ref="AY50:BA50"/>
    <mergeCell ref="BB50:BD50"/>
    <mergeCell ref="BK48:BN48"/>
    <mergeCell ref="D49:I49"/>
    <mergeCell ref="J49:L49"/>
    <mergeCell ref="M49:O49"/>
    <mergeCell ref="P49:V49"/>
    <mergeCell ref="AY49:BA49"/>
    <mergeCell ref="BB49:BD49"/>
    <mergeCell ref="BK49:BN49"/>
    <mergeCell ref="D48:I48"/>
    <mergeCell ref="J48:L48"/>
    <mergeCell ref="M48:O48"/>
    <mergeCell ref="P48:V48"/>
    <mergeCell ref="AY48:BA48"/>
    <mergeCell ref="BB48:BD48"/>
    <mergeCell ref="P44:V44"/>
    <mergeCell ref="AY44:BA44"/>
    <mergeCell ref="BB44:BD44"/>
    <mergeCell ref="BK46:BN46"/>
    <mergeCell ref="D47:I47"/>
    <mergeCell ref="J47:L47"/>
    <mergeCell ref="M47:O47"/>
    <mergeCell ref="P47:V47"/>
    <mergeCell ref="AY47:BA47"/>
    <mergeCell ref="BB47:BD47"/>
    <mergeCell ref="BK47:BN47"/>
    <mergeCell ref="D46:I46"/>
    <mergeCell ref="J46:L46"/>
    <mergeCell ref="M46:O46"/>
    <mergeCell ref="P46:V46"/>
    <mergeCell ref="AY46:BA46"/>
    <mergeCell ref="BB46:BD46"/>
    <mergeCell ref="BK42:BN42"/>
    <mergeCell ref="CE42:CJ45"/>
    <mergeCell ref="CK42:CO42"/>
    <mergeCell ref="C43:C61"/>
    <mergeCell ref="D43:I43"/>
    <mergeCell ref="J43:L43"/>
    <mergeCell ref="M43:O43"/>
    <mergeCell ref="P43:V43"/>
    <mergeCell ref="AY43:BA43"/>
    <mergeCell ref="BB43:BD43"/>
    <mergeCell ref="BK44:BN44"/>
    <mergeCell ref="CK44:CO44"/>
    <mergeCell ref="D45:I45"/>
    <mergeCell ref="J45:L45"/>
    <mergeCell ref="M45:O45"/>
    <mergeCell ref="P45:V45"/>
    <mergeCell ref="AY45:BA45"/>
    <mergeCell ref="BB45:BD45"/>
    <mergeCell ref="BK45:BN45"/>
    <mergeCell ref="CK45:CO45"/>
    <mergeCell ref="BE43:BG61"/>
    <mergeCell ref="BH43:BJ61"/>
    <mergeCell ref="BK43:BN43"/>
    <mergeCell ref="CK43:CO43"/>
    <mergeCell ref="BK40:BN40"/>
    <mergeCell ref="D41:I41"/>
    <mergeCell ref="J41:L41"/>
    <mergeCell ref="M41:O41"/>
    <mergeCell ref="P41:V41"/>
    <mergeCell ref="AY41:BA41"/>
    <mergeCell ref="BB41:BD41"/>
    <mergeCell ref="BE41:BG41"/>
    <mergeCell ref="BH41:BJ41"/>
    <mergeCell ref="BK41:BN41"/>
    <mergeCell ref="BK37:BN37"/>
    <mergeCell ref="C38:C42"/>
    <mergeCell ref="D38:I38"/>
    <mergeCell ref="J38:L38"/>
    <mergeCell ref="M38:O38"/>
    <mergeCell ref="P38:V38"/>
    <mergeCell ref="AY38:BA38"/>
    <mergeCell ref="BB38:BD38"/>
    <mergeCell ref="BE38:BG38"/>
    <mergeCell ref="BH38:BJ38"/>
    <mergeCell ref="BK38:BN38"/>
    <mergeCell ref="D39:I39"/>
    <mergeCell ref="J39:L39"/>
    <mergeCell ref="M39:O39"/>
    <mergeCell ref="P39:V39"/>
    <mergeCell ref="AY39:BA39"/>
    <mergeCell ref="BB39:BD39"/>
    <mergeCell ref="BE39:BG39"/>
    <mergeCell ref="BH39:BJ39"/>
    <mergeCell ref="BK39:BN39"/>
    <mergeCell ref="D40:I40"/>
    <mergeCell ref="J40:L40"/>
    <mergeCell ref="M40:O40"/>
    <mergeCell ref="P40:V40"/>
    <mergeCell ref="B37:B73"/>
    <mergeCell ref="D37:I37"/>
    <mergeCell ref="J37:L37"/>
    <mergeCell ref="M37:O37"/>
    <mergeCell ref="P37:V37"/>
    <mergeCell ref="AY37:BA37"/>
    <mergeCell ref="BB37:BD37"/>
    <mergeCell ref="BE37:BG37"/>
    <mergeCell ref="BH37:BJ37"/>
    <mergeCell ref="AY40:BA40"/>
    <mergeCell ref="BB40:BD40"/>
    <mergeCell ref="BE40:BG40"/>
    <mergeCell ref="BH40:BJ40"/>
    <mergeCell ref="D42:I42"/>
    <mergeCell ref="J42:L42"/>
    <mergeCell ref="M42:O42"/>
    <mergeCell ref="P42:V42"/>
    <mergeCell ref="AY42:BA42"/>
    <mergeCell ref="BB42:BD42"/>
    <mergeCell ref="BE42:BG42"/>
    <mergeCell ref="BH42:BJ42"/>
    <mergeCell ref="D44:I44"/>
    <mergeCell ref="J44:L44"/>
    <mergeCell ref="M44:O44"/>
    <mergeCell ref="BG31:BI31"/>
    <mergeCell ref="BJ31:BL31"/>
    <mergeCell ref="B35:B36"/>
    <mergeCell ref="D35:I36"/>
    <mergeCell ref="J35:O36"/>
    <mergeCell ref="P35:V36"/>
    <mergeCell ref="W35:AC35"/>
    <mergeCell ref="AD35:AJ35"/>
    <mergeCell ref="AK35:AQ35"/>
    <mergeCell ref="AR35:AX35"/>
    <mergeCell ref="K31:M31"/>
    <mergeCell ref="N31:P31"/>
    <mergeCell ref="AA31:AC31"/>
    <mergeCell ref="AD31:AF31"/>
    <mergeCell ref="AQ31:AS31"/>
    <mergeCell ref="AT31:AV31"/>
    <mergeCell ref="AY35:BA36"/>
    <mergeCell ref="BB35:BD36"/>
    <mergeCell ref="BE35:BG36"/>
    <mergeCell ref="BH35:BJ36"/>
    <mergeCell ref="BK35:BN36"/>
    <mergeCell ref="AJ29:AN29"/>
    <mergeCell ref="AO29:AR29"/>
    <mergeCell ref="AS29:AV29"/>
    <mergeCell ref="AZ29:BD29"/>
    <mergeCell ref="BE29:BH29"/>
    <mergeCell ref="BI29:BL29"/>
    <mergeCell ref="D29:H29"/>
    <mergeCell ref="I29:L29"/>
    <mergeCell ref="M29:P29"/>
    <mergeCell ref="T29:X29"/>
    <mergeCell ref="Y29:AB29"/>
    <mergeCell ref="AC29:AF29"/>
    <mergeCell ref="AJ28:AN28"/>
    <mergeCell ref="AO28:AR28"/>
    <mergeCell ref="AS28:AV28"/>
    <mergeCell ref="AZ28:BD28"/>
    <mergeCell ref="BE28:BH28"/>
    <mergeCell ref="BI28:BL28"/>
    <mergeCell ref="D28:H28"/>
    <mergeCell ref="I28:L28"/>
    <mergeCell ref="M28:P28"/>
    <mergeCell ref="T28:X28"/>
    <mergeCell ref="Y28:AB28"/>
    <mergeCell ref="AC28:AF28"/>
    <mergeCell ref="AJ27:AN27"/>
    <mergeCell ref="AO27:AR27"/>
    <mergeCell ref="AS27:AV27"/>
    <mergeCell ref="AZ27:BD27"/>
    <mergeCell ref="BE27:BH27"/>
    <mergeCell ref="BI27:BL27"/>
    <mergeCell ref="D27:H27"/>
    <mergeCell ref="I27:L27"/>
    <mergeCell ref="M27:P27"/>
    <mergeCell ref="T27:X27"/>
    <mergeCell ref="Y27:AB27"/>
    <mergeCell ref="AC27:AF27"/>
    <mergeCell ref="AJ26:AN26"/>
    <mergeCell ref="AO26:AR26"/>
    <mergeCell ref="AS26:AV26"/>
    <mergeCell ref="AZ26:BD26"/>
    <mergeCell ref="BE26:BH26"/>
    <mergeCell ref="BI26:BL26"/>
    <mergeCell ref="D26:H26"/>
    <mergeCell ref="I26:L26"/>
    <mergeCell ref="M26:P26"/>
    <mergeCell ref="T26:X26"/>
    <mergeCell ref="Y26:AB26"/>
    <mergeCell ref="AC26:AF26"/>
    <mergeCell ref="D24:AF24"/>
    <mergeCell ref="AJ24:BL24"/>
    <mergeCell ref="D25:H25"/>
    <mergeCell ref="T25:X25"/>
    <mergeCell ref="AJ25:AN25"/>
    <mergeCell ref="AZ25:BD25"/>
    <mergeCell ref="BC16:BE16"/>
    <mergeCell ref="BF16:BS16"/>
    <mergeCell ref="Z17:AD17"/>
    <mergeCell ref="AE17:AH17"/>
    <mergeCell ref="AI17:AK17"/>
    <mergeCell ref="AL17:AN17"/>
    <mergeCell ref="AQ17:AU17"/>
    <mergeCell ref="AV17:AY17"/>
    <mergeCell ref="AZ17:BB17"/>
    <mergeCell ref="BC17:BE17"/>
    <mergeCell ref="Z16:AD16"/>
    <mergeCell ref="AE16:AH16"/>
    <mergeCell ref="AI16:AK16"/>
    <mergeCell ref="AL16:AN16"/>
    <mergeCell ref="AQ16:AU16"/>
    <mergeCell ref="AV16:AY16"/>
    <mergeCell ref="AZ16:BB16"/>
    <mergeCell ref="BF17:BS17"/>
    <mergeCell ref="Z20:BM22"/>
    <mergeCell ref="BM13:BP13"/>
    <mergeCell ref="BQ13:BS13"/>
    <mergeCell ref="BZ13:CC13"/>
    <mergeCell ref="CD14:CF14"/>
    <mergeCell ref="CG14:CI14"/>
    <mergeCell ref="Z15:AD15"/>
    <mergeCell ref="AE15:AH15"/>
    <mergeCell ref="AI15:AK15"/>
    <mergeCell ref="AL15:AN15"/>
    <mergeCell ref="AQ15:AU15"/>
    <mergeCell ref="AV15:AY15"/>
    <mergeCell ref="AZ15:BB15"/>
    <mergeCell ref="BC15:BE15"/>
    <mergeCell ref="AZ14:BB14"/>
    <mergeCell ref="BC14:BE14"/>
    <mergeCell ref="BH14:BL14"/>
    <mergeCell ref="BM14:BP14"/>
    <mergeCell ref="BQ14:BS14"/>
    <mergeCell ref="BZ14:CC14"/>
    <mergeCell ref="BH15:BL15"/>
    <mergeCell ref="BM15:BP15"/>
    <mergeCell ref="BQ15:BS15"/>
    <mergeCell ref="D14:E14"/>
    <mergeCell ref="F14:V14"/>
    <mergeCell ref="Z14:AD14"/>
    <mergeCell ref="AE14:AH14"/>
    <mergeCell ref="AI14:AK14"/>
    <mergeCell ref="AL14:AN14"/>
    <mergeCell ref="AQ14:AU14"/>
    <mergeCell ref="AV14:AY14"/>
    <mergeCell ref="AV13:AY13"/>
    <mergeCell ref="AP11:BE11"/>
    <mergeCell ref="CB11:CE11"/>
    <mergeCell ref="CF11:CH11"/>
    <mergeCell ref="CI11:CK11"/>
    <mergeCell ref="D12:E12"/>
    <mergeCell ref="F12:V12"/>
    <mergeCell ref="AE12:AK12"/>
    <mergeCell ref="AL12:AN13"/>
    <mergeCell ref="AV12:BB12"/>
    <mergeCell ref="BC12:BE13"/>
    <mergeCell ref="BM12:BS12"/>
    <mergeCell ref="BW12:CA12"/>
    <mergeCell ref="CB12:CE12"/>
    <mergeCell ref="CF12:CH12"/>
    <mergeCell ref="CI12:CK12"/>
    <mergeCell ref="D13:E13"/>
    <mergeCell ref="F13:V13"/>
    <mergeCell ref="AE13:AH13"/>
    <mergeCell ref="AI13:AK13"/>
    <mergeCell ref="AQ13:AU13"/>
    <mergeCell ref="CD13:CF13"/>
    <mergeCell ref="CG13:CI13"/>
    <mergeCell ref="AZ13:BB13"/>
    <mergeCell ref="BH13:BL13"/>
    <mergeCell ref="BW10:CA10"/>
    <mergeCell ref="CB10:CE10"/>
    <mergeCell ref="CF10:CH10"/>
    <mergeCell ref="CI10:CK10"/>
    <mergeCell ref="DF8:DH8"/>
    <mergeCell ref="Z9:AF9"/>
    <mergeCell ref="AG9:AJ9"/>
    <mergeCell ref="AK9:AN9"/>
    <mergeCell ref="AO9:AR9"/>
    <mergeCell ref="AS9:AV9"/>
    <mergeCell ref="AW9:AZ9"/>
    <mergeCell ref="BA9:BD9"/>
    <mergeCell ref="BE9:BG9"/>
    <mergeCell ref="BW9:CA9"/>
    <mergeCell ref="BW8:CA8"/>
    <mergeCell ref="CB8:CE8"/>
    <mergeCell ref="CF8:CH8"/>
    <mergeCell ref="CL8:CO8"/>
    <mergeCell ref="CP8:CS8"/>
    <mergeCell ref="CT8:CW8"/>
    <mergeCell ref="DB8:DE8"/>
    <mergeCell ref="AO7:AR7"/>
    <mergeCell ref="AS7:AV7"/>
    <mergeCell ref="AW7:AZ7"/>
    <mergeCell ref="BA7:BD7"/>
    <mergeCell ref="BE7:BG7"/>
    <mergeCell ref="CB7:CH7"/>
    <mergeCell ref="CB9:CE9"/>
    <mergeCell ref="CF9:CH9"/>
    <mergeCell ref="CI9:CK9"/>
    <mergeCell ref="D8:T8"/>
    <mergeCell ref="Z8:AF8"/>
    <mergeCell ref="AG8:AJ8"/>
    <mergeCell ref="AK8:AN8"/>
    <mergeCell ref="AO8:AR8"/>
    <mergeCell ref="AS8:AV8"/>
    <mergeCell ref="AW8:AZ8"/>
    <mergeCell ref="BA8:BD8"/>
    <mergeCell ref="BE8:BG8"/>
    <mergeCell ref="CP6:CS6"/>
    <mergeCell ref="CT6:CW6"/>
    <mergeCell ref="CX6:DA6"/>
    <mergeCell ref="DB6:DE6"/>
    <mergeCell ref="DF6:DH6"/>
    <mergeCell ref="D7:F7"/>
    <mergeCell ref="G7:T7"/>
    <mergeCell ref="AA7:AF7"/>
    <mergeCell ref="AG7:AJ7"/>
    <mergeCell ref="AK7:AN7"/>
    <mergeCell ref="AO6:AR6"/>
    <mergeCell ref="AS6:AV6"/>
    <mergeCell ref="AW6:AZ6"/>
    <mergeCell ref="BA6:BD6"/>
    <mergeCell ref="BE6:BG6"/>
    <mergeCell ref="CL6:CO6"/>
    <mergeCell ref="DF7:DH7"/>
    <mergeCell ref="CI7:CK8"/>
    <mergeCell ref="CL7:CO7"/>
    <mergeCell ref="CP7:CS7"/>
    <mergeCell ref="CT7:CW7"/>
    <mergeCell ref="CX7:DA7"/>
    <mergeCell ref="DB7:DE7"/>
    <mergeCell ref="CX8:DA8"/>
    <mergeCell ref="D6:F6"/>
    <mergeCell ref="G6:T6"/>
    <mergeCell ref="Z6:AF6"/>
    <mergeCell ref="AG6:AJ6"/>
    <mergeCell ref="AK6:AN6"/>
    <mergeCell ref="AW5:AZ5"/>
    <mergeCell ref="BA5:BD5"/>
    <mergeCell ref="BE5:BG5"/>
    <mergeCell ref="CA5:CG5"/>
    <mergeCell ref="DB4:DE4"/>
    <mergeCell ref="DF4:DH4"/>
    <mergeCell ref="D5:F5"/>
    <mergeCell ref="G5:T5"/>
    <mergeCell ref="Z5:AF5"/>
    <mergeCell ref="AG5:AJ5"/>
    <mergeCell ref="AK5:AN5"/>
    <mergeCell ref="AO5:AR5"/>
    <mergeCell ref="AS5:AV5"/>
    <mergeCell ref="D4:J4"/>
    <mergeCell ref="CA4:CG4"/>
    <mergeCell ref="CH4:CK4"/>
    <mergeCell ref="CL4:CO4"/>
    <mergeCell ref="CP4:CS4"/>
    <mergeCell ref="CT4:CW4"/>
    <mergeCell ref="CP5:CS5"/>
    <mergeCell ref="CT5:CW5"/>
    <mergeCell ref="CX5:DA5"/>
    <mergeCell ref="DB5:DE5"/>
    <mergeCell ref="DF5:DH5"/>
    <mergeCell ref="CH5:CK5"/>
    <mergeCell ref="CL5:CO5"/>
    <mergeCell ref="AO2:AQ2"/>
    <mergeCell ref="AR2:BB2"/>
    <mergeCell ref="BC2:BE2"/>
    <mergeCell ref="BF2:BR2"/>
    <mergeCell ref="AO3:AV3"/>
    <mergeCell ref="AW3:BJ3"/>
    <mergeCell ref="BK3:BN3"/>
    <mergeCell ref="BO3:BR3"/>
    <mergeCell ref="CX4:DA4"/>
  </mergeCells>
  <phoneticPr fontId="3"/>
  <conditionalFormatting sqref="C24:AG32">
    <cfRule type="expression" dxfId="59" priority="22">
      <formula>COUNTA($D$7)&gt;=1</formula>
    </cfRule>
  </conditionalFormatting>
  <conditionalFormatting sqref="D5:D7 E16:E17">
    <cfRule type="expression" dxfId="58" priority="33">
      <formula>IF($E$9:$F$9="〇",TRUE,FALSE)</formula>
    </cfRule>
  </conditionalFormatting>
  <conditionalFormatting sqref="D5:D7">
    <cfRule type="expression" dxfId="57" priority="32">
      <formula>IF($E$10:$F$11="〇",TRUE,FALSE)</formula>
    </cfRule>
  </conditionalFormatting>
  <conditionalFormatting sqref="D10">
    <cfRule type="expression" dxfId="56" priority="31">
      <formula>IF($E$9:$F$9="〇",TRUE,FALSE)</formula>
    </cfRule>
  </conditionalFormatting>
  <conditionalFormatting sqref="D12:E12 D13:D14">
    <cfRule type="expression" dxfId="55" priority="30">
      <formula>IF($E$10:$F$11="〇",TRUE,FALSE)</formula>
    </cfRule>
    <cfRule type="expression" dxfId="54" priority="29">
      <formula>IF($E$9:$F$9="〇",TRUE,FALSE)</formula>
    </cfRule>
  </conditionalFormatting>
  <conditionalFormatting sqref="M25:P26">
    <cfRule type="expression" dxfId="53" priority="4">
      <formula>COUNTA($D$7)&gt;=1</formula>
    </cfRule>
  </conditionalFormatting>
  <conditionalFormatting sqref="N31:P31">
    <cfRule type="beginsWith" dxfId="52" priority="11" operator="beginsWith" text="可">
      <formula>LEFT(N31,LEN("可"))="可"</formula>
    </cfRule>
    <cfRule type="containsText" dxfId="51" priority="12" operator="containsText" text="不可">
      <formula>NOT(ISERROR(SEARCH("不可",N31)))</formula>
    </cfRule>
  </conditionalFormatting>
  <conditionalFormatting sqref="Q31:AD31">
    <cfRule type="expression" dxfId="50" priority="21">
      <formula>COUNTA($D$7)&gt;=1</formula>
    </cfRule>
  </conditionalFormatting>
  <conditionalFormatting sqref="Z14:AN14">
    <cfRule type="expression" dxfId="49" priority="24">
      <formula>COUNTA($D$7)&gt;=1</formula>
    </cfRule>
  </conditionalFormatting>
  <conditionalFormatting sqref="Z15:AN15">
    <cfRule type="expression" dxfId="48" priority="28">
      <formula>COUNTA($D$5,$D$6)&gt;=1</formula>
    </cfRule>
  </conditionalFormatting>
  <conditionalFormatting sqref="Z16:AN16">
    <cfRule type="expression" dxfId="47" priority="27">
      <formula>COUNTA($D$6)&gt;=1</formula>
    </cfRule>
  </conditionalFormatting>
  <conditionalFormatting sqref="AC27:AC28">
    <cfRule type="expression" dxfId="46" priority="3">
      <formula>COUNTA($D$7)&gt;=1</formula>
    </cfRule>
  </conditionalFormatting>
  <conditionalFormatting sqref="AD31:AF31">
    <cfRule type="beginsWith" dxfId="45" priority="9" operator="beginsWith" text="可">
      <formula>LEFT(AD31,LEN("可"))="可"</formula>
    </cfRule>
    <cfRule type="containsText" dxfId="44" priority="10" operator="containsText" text="不可">
      <formula>NOT(ISERROR(SEARCH("不可",AD31)))</formula>
    </cfRule>
  </conditionalFormatting>
  <conditionalFormatting sqref="AI24:BM32">
    <cfRule type="expression" dxfId="43" priority="20">
      <formula>COUNTA($D$5:$D$6)&gt;=1</formula>
    </cfRule>
  </conditionalFormatting>
  <conditionalFormatting sqref="AI25:BM29">
    <cfRule type="expression" dxfId="42" priority="1">
      <formula>COUNTA($D$5:$D$6)&gt;=1</formula>
    </cfRule>
  </conditionalFormatting>
  <conditionalFormatting sqref="AQ14:BE14">
    <cfRule type="expression" dxfId="41" priority="13">
      <formula>COUNTA($D$7)&gt;=1</formula>
    </cfRule>
  </conditionalFormatting>
  <conditionalFormatting sqref="AQ15:BE15">
    <cfRule type="expression" dxfId="40" priority="14">
      <formula>COUNTA($D$5,$D$6)&gt;=1</formula>
    </cfRule>
  </conditionalFormatting>
  <conditionalFormatting sqref="AQ16:BE16">
    <cfRule type="expression" dxfId="39" priority="15">
      <formula>COUNTA($D$6)&gt;=1</formula>
    </cfRule>
  </conditionalFormatting>
  <conditionalFormatting sqref="AT31:AV31">
    <cfRule type="containsText" dxfId="38" priority="8" operator="containsText" text="不可">
      <formula>NOT(ISERROR(SEARCH("不可",AT31)))</formula>
    </cfRule>
    <cfRule type="beginsWith" dxfId="37" priority="6" operator="beginsWith" text="可">
      <formula>LEFT(AT31,LEN("可"))="可"</formula>
    </cfRule>
  </conditionalFormatting>
  <conditionalFormatting sqref="AW31:BJ31">
    <cfRule type="expression" dxfId="36" priority="19">
      <formula>COUNTA($D$5:$D$6)&gt;=1</formula>
    </cfRule>
  </conditionalFormatting>
  <conditionalFormatting sqref="BJ31:BL31">
    <cfRule type="containsText" dxfId="35" priority="7" operator="containsText" text="不可">
      <formula>NOT(ISERROR(SEARCH("不可",BJ31)))</formula>
    </cfRule>
    <cfRule type="beginsWith" dxfId="34" priority="5" operator="beginsWith" text="可">
      <formula>LEFT(BJ31,LEN("可"))="可"</formula>
    </cfRule>
  </conditionalFormatting>
  <conditionalFormatting sqref="BM31">
    <cfRule type="expression" dxfId="33" priority="23">
      <formula>COUNTA($D$5:$D$6)&gt;=1</formula>
    </cfRule>
  </conditionalFormatting>
  <conditionalFormatting sqref="CB9:CK9">
    <cfRule type="expression" dxfId="32" priority="16">
      <formula>COUNTA($D$7)&gt;=1</formula>
    </cfRule>
  </conditionalFormatting>
  <conditionalFormatting sqref="CB10:CK10">
    <cfRule type="expression" dxfId="31" priority="17">
      <formula>COUNTA($D$5,$D$6)&gt;=1</formula>
    </cfRule>
  </conditionalFormatting>
  <conditionalFormatting sqref="CB11:CK11">
    <cfRule type="expression" dxfId="30" priority="18">
      <formula>COUNTA($D$6)&gt;=1</formula>
    </cfRule>
  </conditionalFormatting>
  <conditionalFormatting sqref="CK25:CN29">
    <cfRule type="expression" dxfId="29" priority="2">
      <formula>COUNTA($D$5:$D$6)&gt;=1</formula>
    </cfRule>
  </conditionalFormatting>
  <conditionalFormatting sqref="CP42:CR43">
    <cfRule type="expression" dxfId="28" priority="26">
      <formula>COUNTA($AN$8)&gt;=1</formula>
    </cfRule>
  </conditionalFormatting>
  <conditionalFormatting sqref="CP44:CR45">
    <cfRule type="expression" dxfId="27" priority="25">
      <formula>COUNTA($AN$6:$AP$7)&gt;=1</formula>
    </cfRule>
  </conditionalFormatting>
  <dataValidations count="6">
    <dataValidation type="list" allowBlank="1" showInputMessage="1" showErrorMessage="1" sqref="J37:L37" xr:uid="{C67C3E11-3D61-4DF0-9FFA-68DFCBA17A4F}">
      <formula1>"常勤・専従,常勤・兼務"</formula1>
    </dataValidation>
    <dataValidation type="list" allowBlank="1" showInputMessage="1" showErrorMessage="1" sqref="J79:L86 J38:L71" xr:uid="{BFAA0274-D338-4B32-9438-B5E0B731AEDC}">
      <formula1>"常勤・専従,常勤・兼務,非常勤・専従,非常勤・兼務"</formula1>
    </dataValidation>
    <dataValidation type="list" allowBlank="1" showInputMessage="1" showErrorMessage="1" sqref="D79:I86" xr:uid="{A7D1511B-CFC7-46D1-AA91-FEC2A9472D42}">
      <formula1>$C$79</formula1>
    </dataValidation>
    <dataValidation type="whole" allowBlank="1" showInputMessage="1" showErrorMessage="1" sqref="AW3:BJ3" xr:uid="{2862DEE6-193E-4AD7-8518-3D52E6B87F47}">
      <formula1>1300000000</formula1>
      <formula2>1399999999</formula2>
    </dataValidation>
    <dataValidation type="list" allowBlank="1" showInputMessage="1" showErrorMessage="1" sqref="E12 D5:D7 D12:D14" xr:uid="{D6A74496-FAEA-4542-BF00-79AA06188952}">
      <formula1>$W$1:$W$2</formula1>
    </dataValidation>
    <dataValidation type="list" allowBlank="1" showInputMessage="1" showErrorMessage="1" sqref="E16:E17 D10" xr:uid="{5939F2AC-01EB-40F2-9C58-E0BBEC24AA30}">
      <formula1>$X$1:$X$2</formula1>
    </dataValidation>
  </dataValidations>
  <printOptions verticalCentered="1"/>
  <pageMargins left="0.39370078740157483" right="0.19685039370078741" top="0.39370078740157483" bottom="0.39370078740157483" header="0.51181102362204722" footer="0.51181102362204722"/>
  <pageSetup paperSize="9" scale="57" fitToHeight="0" orientation="landscape" r:id="rId1"/>
  <headerFooter alignWithMargins="0"/>
  <rowBreaks count="2" manualBreakCount="2">
    <brk id="33" max="71" man="1"/>
    <brk id="75" max="71"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0E3C4-B055-41FE-AB58-4BF1FB7F02F8}">
  <sheetPr>
    <pageSetUpPr fitToPage="1"/>
  </sheetPr>
  <dimension ref="A1:BV89"/>
  <sheetViews>
    <sheetView zoomScale="70" zoomScaleNormal="70" workbookViewId="0">
      <selection activeCell="A2" sqref="A2"/>
    </sheetView>
  </sheetViews>
  <sheetFormatPr defaultColWidth="9" defaultRowHeight="21" customHeight="1" x14ac:dyDescent="0.15"/>
  <cols>
    <col min="1" max="1" width="3.75" style="3" customWidth="1"/>
    <col min="2" max="2" width="3" style="3" customWidth="1"/>
    <col min="3" max="3" width="5.375" style="3" customWidth="1"/>
    <col min="4" max="7" width="3.5" style="1" customWidth="1"/>
    <col min="8" max="64" width="3.5" style="3" customWidth="1"/>
    <col min="65" max="65" width="3.375" style="3" customWidth="1"/>
    <col min="66" max="68" width="3.25" style="3" customWidth="1"/>
    <col min="69" max="74" width="3.375" style="3" customWidth="1"/>
    <col min="75" max="16384" width="9" style="3"/>
  </cols>
  <sheetData>
    <row r="1" spans="1:74" ht="21" customHeight="1" x14ac:dyDescent="0.15">
      <c r="A1" s="94" t="s">
        <v>294</v>
      </c>
      <c r="B1" s="1"/>
      <c r="C1" s="1"/>
      <c r="G1" s="3"/>
      <c r="W1" s="3" t="s">
        <v>33</v>
      </c>
      <c r="AK1" s="95"/>
      <c r="AO1" s="96" t="s">
        <v>376</v>
      </c>
      <c r="AQ1" s="304">
        <v>6</v>
      </c>
      <c r="AR1" s="3" t="s">
        <v>377</v>
      </c>
      <c r="AS1" s="304">
        <v>4</v>
      </c>
      <c r="AT1" s="3" t="s">
        <v>378</v>
      </c>
      <c r="AZ1" s="96"/>
      <c r="BA1" s="96"/>
      <c r="BB1" s="96"/>
      <c r="BC1" s="96"/>
      <c r="BD1" s="96"/>
      <c r="BE1" s="96"/>
      <c r="BF1" s="96"/>
      <c r="BG1" s="96"/>
      <c r="BH1" s="96"/>
      <c r="BI1" s="96"/>
      <c r="BJ1" s="96"/>
      <c r="BK1" s="96"/>
      <c r="BL1" s="96"/>
      <c r="BM1" s="96"/>
      <c r="BN1" s="96"/>
      <c r="BO1" s="96"/>
      <c r="BP1" s="96"/>
      <c r="BQ1" s="96"/>
      <c r="BR1" s="96"/>
      <c r="BS1" s="95"/>
      <c r="BT1" s="95"/>
      <c r="BU1" s="95"/>
      <c r="BV1" s="95"/>
    </row>
    <row r="2" spans="1:74" ht="21" customHeight="1" x14ac:dyDescent="0.15">
      <c r="B2" s="1"/>
      <c r="C2" s="1"/>
      <c r="G2" s="3"/>
      <c r="Y2" s="3">
        <v>-1</v>
      </c>
      <c r="AO2" s="672" t="s">
        <v>295</v>
      </c>
      <c r="AP2" s="673"/>
      <c r="AQ2" s="674"/>
      <c r="AR2" s="1015" t="s">
        <v>355</v>
      </c>
      <c r="AS2" s="1016"/>
      <c r="AT2" s="1016"/>
      <c r="AU2" s="1016"/>
      <c r="AV2" s="1016"/>
      <c r="AW2" s="1016"/>
      <c r="AX2" s="1016"/>
      <c r="AY2" s="1016"/>
      <c r="AZ2" s="1016"/>
      <c r="BA2" s="1016"/>
      <c r="BB2" s="1017"/>
      <c r="BC2" s="678" t="s">
        <v>296</v>
      </c>
      <c r="BD2" s="678"/>
      <c r="BE2" s="678"/>
      <c r="BF2" s="1016" t="s">
        <v>356</v>
      </c>
      <c r="BG2" s="1016"/>
      <c r="BH2" s="1016"/>
      <c r="BI2" s="1016"/>
      <c r="BJ2" s="1016"/>
      <c r="BK2" s="1016"/>
      <c r="BL2" s="1016"/>
      <c r="BM2" s="1016"/>
      <c r="BN2" s="1016"/>
      <c r="BO2" s="1016"/>
      <c r="BP2" s="1016"/>
      <c r="BQ2" s="1016"/>
      <c r="BR2" s="1017"/>
      <c r="BS2" s="97"/>
      <c r="BT2" s="97"/>
      <c r="BU2" s="97"/>
      <c r="BV2" s="97"/>
    </row>
    <row r="3" spans="1:74" ht="21" customHeight="1" x14ac:dyDescent="0.15">
      <c r="B3" s="1"/>
      <c r="C3" s="1"/>
      <c r="G3" s="3"/>
      <c r="AO3" s="678" t="s">
        <v>297</v>
      </c>
      <c r="AP3" s="678"/>
      <c r="AQ3" s="678"/>
      <c r="AR3" s="678"/>
      <c r="AS3" s="678"/>
      <c r="AT3" s="678"/>
      <c r="AU3" s="678"/>
      <c r="AV3" s="678"/>
      <c r="AW3" s="1018">
        <v>1311111111</v>
      </c>
      <c r="AX3" s="1018"/>
      <c r="AY3" s="1018"/>
      <c r="AZ3" s="1018"/>
      <c r="BA3" s="1018"/>
      <c r="BB3" s="1018"/>
      <c r="BC3" s="1018"/>
      <c r="BD3" s="1018"/>
      <c r="BE3" s="1018"/>
      <c r="BF3" s="1018"/>
      <c r="BG3" s="1018"/>
      <c r="BH3" s="1018"/>
      <c r="BI3" s="1018"/>
      <c r="BJ3" s="1018"/>
      <c r="BK3" s="672" t="s">
        <v>298</v>
      </c>
      <c r="BL3" s="673"/>
      <c r="BM3" s="673"/>
      <c r="BN3" s="674"/>
      <c r="BO3" s="1019">
        <v>6</v>
      </c>
      <c r="BP3" s="1020"/>
      <c r="BQ3" s="1020"/>
      <c r="BR3" s="1021"/>
      <c r="BS3" s="97"/>
      <c r="BT3" s="97"/>
      <c r="BU3" s="97"/>
      <c r="BV3" s="97"/>
    </row>
    <row r="4" spans="1:74" ht="21" customHeight="1" x14ac:dyDescent="0.15">
      <c r="B4" s="1"/>
      <c r="C4" s="98"/>
      <c r="D4" s="691" t="s">
        <v>299</v>
      </c>
      <c r="E4" s="691"/>
      <c r="F4" s="691"/>
      <c r="G4" s="691"/>
      <c r="H4" s="691"/>
      <c r="I4" s="691"/>
      <c r="J4" s="691"/>
      <c r="K4" s="99"/>
      <c r="L4" s="99"/>
      <c r="M4" s="100"/>
      <c r="N4" s="100"/>
      <c r="O4" s="100"/>
      <c r="P4" s="100"/>
      <c r="Q4" s="100"/>
      <c r="R4" s="100"/>
      <c r="S4" s="100"/>
      <c r="T4" s="100"/>
      <c r="U4" s="101"/>
      <c r="V4" s="302"/>
      <c r="W4" s="102"/>
      <c r="X4" s="4"/>
      <c r="Y4" s="4"/>
      <c r="Z4" s="303" t="s">
        <v>300</v>
      </c>
      <c r="AA4" s="103"/>
    </row>
    <row r="5" spans="1:74" ht="27.75" customHeight="1" x14ac:dyDescent="0.15">
      <c r="B5" s="1"/>
      <c r="C5" s="98"/>
      <c r="D5" s="1022" t="s">
        <v>301</v>
      </c>
      <c r="E5" s="1022"/>
      <c r="F5" s="1022"/>
      <c r="G5" s="685" t="s">
        <v>8</v>
      </c>
      <c r="H5" s="685"/>
      <c r="I5" s="685"/>
      <c r="J5" s="685"/>
      <c r="K5" s="685"/>
      <c r="L5" s="685"/>
      <c r="M5" s="685"/>
      <c r="N5" s="685"/>
      <c r="O5" s="685"/>
      <c r="P5" s="685"/>
      <c r="Q5" s="685"/>
      <c r="R5" s="685"/>
      <c r="S5" s="685"/>
      <c r="T5" s="686"/>
      <c r="U5" s="101"/>
      <c r="V5" s="101"/>
      <c r="W5" s="102"/>
      <c r="X5" s="4"/>
      <c r="Y5" s="4"/>
      <c r="Z5" s="687"/>
      <c r="AA5" s="685"/>
      <c r="AB5" s="685"/>
      <c r="AC5" s="685"/>
      <c r="AD5" s="685"/>
      <c r="AE5" s="685"/>
      <c r="AF5" s="686"/>
      <c r="AG5" s="688" t="s">
        <v>0</v>
      </c>
      <c r="AH5" s="689"/>
      <c r="AI5" s="689"/>
      <c r="AJ5" s="690"/>
      <c r="AK5" s="687" t="s">
        <v>1</v>
      </c>
      <c r="AL5" s="685"/>
      <c r="AM5" s="685"/>
      <c r="AN5" s="686"/>
      <c r="AO5" s="687" t="s">
        <v>2</v>
      </c>
      <c r="AP5" s="685"/>
      <c r="AQ5" s="685"/>
      <c r="AR5" s="686"/>
      <c r="AS5" s="687" t="s">
        <v>3</v>
      </c>
      <c r="AT5" s="685"/>
      <c r="AU5" s="685"/>
      <c r="AV5" s="686"/>
      <c r="AW5" s="687" t="s">
        <v>4</v>
      </c>
      <c r="AX5" s="685"/>
      <c r="AY5" s="685"/>
      <c r="AZ5" s="686"/>
      <c r="BA5" s="687" t="s">
        <v>5</v>
      </c>
      <c r="BB5" s="685"/>
      <c r="BC5" s="685"/>
      <c r="BD5" s="686"/>
      <c r="BE5" s="687" t="s">
        <v>6</v>
      </c>
      <c r="BF5" s="685"/>
      <c r="BG5" s="686"/>
      <c r="BK5" s="104"/>
      <c r="BL5" s="104"/>
      <c r="BM5" s="104"/>
      <c r="BN5" s="104"/>
      <c r="BO5" s="105"/>
      <c r="BP5" s="106"/>
      <c r="BQ5" s="107"/>
      <c r="BR5" s="107"/>
      <c r="BS5" s="107"/>
    </row>
    <row r="6" spans="1:74" ht="21" customHeight="1" x14ac:dyDescent="0.15">
      <c r="B6" s="1"/>
      <c r="C6" s="98"/>
      <c r="D6" s="684"/>
      <c r="E6" s="684"/>
      <c r="F6" s="684"/>
      <c r="G6" s="685" t="s">
        <v>10</v>
      </c>
      <c r="H6" s="685"/>
      <c r="I6" s="685"/>
      <c r="J6" s="685"/>
      <c r="K6" s="685"/>
      <c r="L6" s="685"/>
      <c r="M6" s="685"/>
      <c r="N6" s="685"/>
      <c r="O6" s="685"/>
      <c r="P6" s="685"/>
      <c r="Q6" s="685"/>
      <c r="R6" s="685"/>
      <c r="S6" s="685"/>
      <c r="T6" s="686"/>
      <c r="U6" s="101"/>
      <c r="V6" s="101"/>
      <c r="W6" s="102"/>
      <c r="X6" s="4"/>
      <c r="Y6" s="4"/>
      <c r="Z6" s="695" t="s">
        <v>285</v>
      </c>
      <c r="AA6" s="696"/>
      <c r="AB6" s="696"/>
      <c r="AC6" s="696"/>
      <c r="AD6" s="696"/>
      <c r="AE6" s="696"/>
      <c r="AF6" s="697"/>
      <c r="AG6" s="1023">
        <v>1</v>
      </c>
      <c r="AH6" s="1024"/>
      <c r="AI6" s="1024"/>
      <c r="AJ6" s="1025"/>
      <c r="AK6" s="1023">
        <v>2</v>
      </c>
      <c r="AL6" s="1024"/>
      <c r="AM6" s="1024"/>
      <c r="AN6" s="1025"/>
      <c r="AO6" s="1023">
        <v>1</v>
      </c>
      <c r="AP6" s="1024"/>
      <c r="AQ6" s="1024"/>
      <c r="AR6" s="1025"/>
      <c r="AS6" s="1023">
        <v>0</v>
      </c>
      <c r="AT6" s="1024"/>
      <c r="AU6" s="1024"/>
      <c r="AV6" s="1025"/>
      <c r="AW6" s="1023">
        <v>1</v>
      </c>
      <c r="AX6" s="1024"/>
      <c r="AY6" s="1024"/>
      <c r="AZ6" s="1025"/>
      <c r="BA6" s="1023">
        <v>0</v>
      </c>
      <c r="BB6" s="1024"/>
      <c r="BC6" s="1024"/>
      <c r="BD6" s="1025"/>
      <c r="BE6" s="708">
        <f>SUM(AG6:BD6)</f>
        <v>5</v>
      </c>
      <c r="BF6" s="709"/>
      <c r="BG6" s="710"/>
      <c r="BL6" s="108"/>
      <c r="BM6" s="108"/>
      <c r="BN6" s="108"/>
    </row>
    <row r="7" spans="1:74" ht="21" customHeight="1" x14ac:dyDescent="0.15">
      <c r="B7" s="1"/>
      <c r="C7" s="98"/>
      <c r="D7" s="684"/>
      <c r="E7" s="684"/>
      <c r="F7" s="684"/>
      <c r="G7" s="685" t="s">
        <v>302</v>
      </c>
      <c r="H7" s="685"/>
      <c r="I7" s="685"/>
      <c r="J7" s="685"/>
      <c r="K7" s="685"/>
      <c r="L7" s="685"/>
      <c r="M7" s="685"/>
      <c r="N7" s="685"/>
      <c r="O7" s="685"/>
      <c r="P7" s="685"/>
      <c r="Q7" s="685"/>
      <c r="R7" s="685"/>
      <c r="S7" s="685"/>
      <c r="T7" s="686"/>
      <c r="U7" s="110"/>
      <c r="V7" s="101"/>
      <c r="W7" s="102"/>
      <c r="X7" s="4"/>
      <c r="Y7" s="4"/>
      <c r="Z7" s="89" t="s">
        <v>35</v>
      </c>
      <c r="AA7" s="688" t="s">
        <v>286</v>
      </c>
      <c r="AB7" s="689"/>
      <c r="AC7" s="689"/>
      <c r="AD7" s="689"/>
      <c r="AE7" s="689"/>
      <c r="AF7" s="690"/>
      <c r="AG7" s="702"/>
      <c r="AH7" s="703"/>
      <c r="AI7" s="703"/>
      <c r="AJ7" s="704"/>
      <c r="AK7" s="702"/>
      <c r="AL7" s="703"/>
      <c r="AM7" s="703"/>
      <c r="AN7" s="704"/>
      <c r="AO7" s="702"/>
      <c r="AP7" s="703"/>
      <c r="AQ7" s="703"/>
      <c r="AR7" s="704"/>
      <c r="AS7" s="698"/>
      <c r="AT7" s="699"/>
      <c r="AU7" s="699"/>
      <c r="AV7" s="700"/>
      <c r="AW7" s="698"/>
      <c r="AX7" s="699"/>
      <c r="AY7" s="699"/>
      <c r="AZ7" s="700"/>
      <c r="BA7" s="698"/>
      <c r="BB7" s="699"/>
      <c r="BC7" s="699"/>
      <c r="BD7" s="700"/>
      <c r="BE7" s="708">
        <f>SUM(AG7:BD7)</f>
        <v>0</v>
      </c>
      <c r="BF7" s="709"/>
      <c r="BG7" s="710"/>
    </row>
    <row r="8" spans="1:74" ht="21" customHeight="1" x14ac:dyDescent="0.15">
      <c r="B8" s="4"/>
      <c r="C8" s="111"/>
      <c r="D8" s="711" t="str">
        <f>IF(AND(D5="",D6="",D7=""),"サービス類型を１つ選択してください","")</f>
        <v/>
      </c>
      <c r="E8" s="711"/>
      <c r="F8" s="711"/>
      <c r="G8" s="711"/>
      <c r="H8" s="711"/>
      <c r="I8" s="711"/>
      <c r="J8" s="711"/>
      <c r="K8" s="711"/>
      <c r="L8" s="711"/>
      <c r="M8" s="711"/>
      <c r="N8" s="711"/>
      <c r="O8" s="711"/>
      <c r="P8" s="711"/>
      <c r="Q8" s="711"/>
      <c r="R8" s="711"/>
      <c r="S8" s="711"/>
      <c r="T8" s="711"/>
      <c r="U8" s="112"/>
      <c r="V8" s="112"/>
      <c r="W8" s="102"/>
      <c r="X8" s="4"/>
      <c r="Y8" s="4"/>
      <c r="Z8" s="688" t="s">
        <v>287</v>
      </c>
      <c r="AA8" s="689"/>
      <c r="AB8" s="689"/>
      <c r="AC8" s="689"/>
      <c r="AD8" s="689"/>
      <c r="AE8" s="689"/>
      <c r="AF8" s="690"/>
      <c r="AG8" s="698"/>
      <c r="AH8" s="699"/>
      <c r="AI8" s="699"/>
      <c r="AJ8" s="700"/>
      <c r="AK8" s="698"/>
      <c r="AL8" s="699"/>
      <c r="AM8" s="699"/>
      <c r="AN8" s="700"/>
      <c r="AO8" s="698"/>
      <c r="AP8" s="699"/>
      <c r="AQ8" s="699"/>
      <c r="AR8" s="700"/>
      <c r="AS8" s="698"/>
      <c r="AT8" s="699"/>
      <c r="AU8" s="699"/>
      <c r="AV8" s="700"/>
      <c r="AW8" s="698"/>
      <c r="AX8" s="699"/>
      <c r="AY8" s="699"/>
      <c r="AZ8" s="700"/>
      <c r="BA8" s="698"/>
      <c r="BB8" s="699"/>
      <c r="BC8" s="699"/>
      <c r="BD8" s="700"/>
      <c r="BE8" s="708">
        <f>SUM(AG8:BD8)</f>
        <v>0</v>
      </c>
      <c r="BF8" s="709"/>
      <c r="BG8" s="710"/>
      <c r="BU8" s="109"/>
    </row>
    <row r="9" spans="1:74" ht="21" customHeight="1" x14ac:dyDescent="0.15">
      <c r="B9" s="4"/>
      <c r="C9" s="111"/>
      <c r="D9" s="100"/>
      <c r="E9" s="112"/>
      <c r="F9" s="101"/>
      <c r="G9" s="101"/>
      <c r="H9" s="101"/>
      <c r="I9" s="101"/>
      <c r="J9" s="101"/>
      <c r="K9" s="101"/>
      <c r="L9" s="101"/>
      <c r="M9" s="101"/>
      <c r="N9" s="101"/>
      <c r="O9" s="101"/>
      <c r="P9" s="101"/>
      <c r="Q9" s="101"/>
      <c r="R9" s="101"/>
      <c r="S9" s="101"/>
      <c r="T9" s="101"/>
      <c r="U9" s="101"/>
      <c r="V9" s="112"/>
      <c r="W9" s="102"/>
      <c r="X9" s="4"/>
      <c r="Y9" s="4"/>
      <c r="Z9" s="688" t="s">
        <v>6</v>
      </c>
      <c r="AA9" s="689"/>
      <c r="AB9" s="689"/>
      <c r="AC9" s="689"/>
      <c r="AD9" s="689"/>
      <c r="AE9" s="689"/>
      <c r="AF9" s="690"/>
      <c r="AG9" s="708">
        <f>AG6+AG8</f>
        <v>1</v>
      </c>
      <c r="AH9" s="709"/>
      <c r="AI9" s="709"/>
      <c r="AJ9" s="710"/>
      <c r="AK9" s="708">
        <f t="shared" ref="AK9" si="0">AK6+AK8</f>
        <v>2</v>
      </c>
      <c r="AL9" s="709"/>
      <c r="AM9" s="709"/>
      <c r="AN9" s="710"/>
      <c r="AO9" s="708">
        <f t="shared" ref="AO9" si="1">AO6+AO8</f>
        <v>1</v>
      </c>
      <c r="AP9" s="709"/>
      <c r="AQ9" s="709"/>
      <c r="AR9" s="710"/>
      <c r="AS9" s="708">
        <f>AS6+AS8</f>
        <v>0</v>
      </c>
      <c r="AT9" s="709"/>
      <c r="AU9" s="709"/>
      <c r="AV9" s="710"/>
      <c r="AW9" s="708">
        <f t="shared" ref="AW9" si="2">AW6+AW8</f>
        <v>1</v>
      </c>
      <c r="AX9" s="709"/>
      <c r="AY9" s="709"/>
      <c r="AZ9" s="710"/>
      <c r="BA9" s="708">
        <f t="shared" ref="BA9" si="3">BA6+BA8</f>
        <v>0</v>
      </c>
      <c r="BB9" s="709"/>
      <c r="BC9" s="709"/>
      <c r="BD9" s="710"/>
      <c r="BE9" s="708">
        <f>BE6+BE8</f>
        <v>5</v>
      </c>
      <c r="BF9" s="709"/>
      <c r="BG9" s="710"/>
    </row>
    <row r="10" spans="1:74" ht="21" customHeight="1" x14ac:dyDescent="0.15">
      <c r="B10" s="4"/>
      <c r="C10" s="111"/>
      <c r="D10" s="100"/>
      <c r="E10" s="112"/>
      <c r="F10" s="101"/>
      <c r="G10" s="101"/>
      <c r="H10" s="101"/>
      <c r="I10" s="101"/>
      <c r="J10" s="101"/>
      <c r="K10" s="101"/>
      <c r="L10" s="101"/>
      <c r="M10" s="101"/>
      <c r="N10" s="101"/>
      <c r="O10" s="101"/>
      <c r="P10" s="101"/>
      <c r="Q10" s="101"/>
      <c r="R10" s="101"/>
      <c r="S10" s="101"/>
      <c r="T10" s="101"/>
      <c r="U10" s="101"/>
      <c r="V10" s="112"/>
      <c r="W10" s="113"/>
      <c r="X10" s="4"/>
      <c r="Y10" s="4"/>
      <c r="Z10" s="4"/>
      <c r="AA10" s="4"/>
      <c r="BG10" s="114" t="str">
        <f>IF(AND(BE9&lt;&gt;BO3,D12="○"),"「事業者名簿」の定員数と想定される利用者数が一致しません。","")</f>
        <v/>
      </c>
      <c r="BK10" s="104"/>
      <c r="BL10" s="104"/>
      <c r="BM10" s="104"/>
      <c r="BN10" s="104"/>
      <c r="BO10" s="105"/>
      <c r="BP10" s="106"/>
      <c r="BQ10" s="107"/>
      <c r="BR10" s="107"/>
      <c r="BS10" s="107"/>
    </row>
    <row r="11" spans="1:74" ht="21" customHeight="1" x14ac:dyDescent="0.15">
      <c r="B11" s="4"/>
      <c r="C11" s="111"/>
      <c r="D11" s="115" t="s">
        <v>303</v>
      </c>
      <c r="E11" s="116"/>
      <c r="F11" s="116"/>
      <c r="G11" s="116"/>
      <c r="H11" s="116"/>
      <c r="I11" s="116"/>
      <c r="J11" s="101"/>
      <c r="K11" s="101"/>
      <c r="L11" s="101"/>
      <c r="M11" s="101"/>
      <c r="N11" s="101"/>
      <c r="O11" s="101"/>
      <c r="P11" s="101"/>
      <c r="Q11" s="101"/>
      <c r="R11" s="101"/>
      <c r="S11" s="101"/>
      <c r="T11" s="101"/>
      <c r="U11" s="101"/>
      <c r="V11" s="112"/>
      <c r="W11" s="117"/>
      <c r="Z11" s="109" t="s">
        <v>304</v>
      </c>
      <c r="AP11" s="717" t="s">
        <v>305</v>
      </c>
      <c r="AQ11" s="717"/>
      <c r="AR11" s="717"/>
      <c r="AS11" s="717"/>
      <c r="AT11" s="717"/>
      <c r="AU11" s="717"/>
      <c r="AV11" s="717"/>
      <c r="AW11" s="717"/>
      <c r="AX11" s="717"/>
      <c r="AY11" s="717"/>
      <c r="AZ11" s="717"/>
      <c r="BA11" s="717"/>
      <c r="BB11" s="717"/>
      <c r="BC11" s="717"/>
      <c r="BD11" s="717"/>
      <c r="BE11" s="717"/>
      <c r="BG11" s="118"/>
      <c r="BH11" s="109" t="s">
        <v>306</v>
      </c>
      <c r="BN11" s="108"/>
      <c r="BO11" s="108"/>
      <c r="BP11" s="108"/>
    </row>
    <row r="12" spans="1:74" ht="21" customHeight="1" x14ac:dyDescent="0.15">
      <c r="B12" s="4"/>
      <c r="C12" s="111"/>
      <c r="D12" s="718"/>
      <c r="E12" s="719"/>
      <c r="F12" s="720" t="s">
        <v>307</v>
      </c>
      <c r="G12" s="721"/>
      <c r="H12" s="721"/>
      <c r="I12" s="721"/>
      <c r="J12" s="721"/>
      <c r="K12" s="721"/>
      <c r="L12" s="721"/>
      <c r="M12" s="721"/>
      <c r="N12" s="721"/>
      <c r="O12" s="721"/>
      <c r="P12" s="721"/>
      <c r="Q12" s="721"/>
      <c r="R12" s="721"/>
      <c r="S12" s="721"/>
      <c r="T12" s="721"/>
      <c r="U12" s="721"/>
      <c r="V12" s="722"/>
      <c r="W12" s="113"/>
      <c r="AE12" s="687" t="s">
        <v>308</v>
      </c>
      <c r="AF12" s="685"/>
      <c r="AG12" s="685"/>
      <c r="AH12" s="685"/>
      <c r="AI12" s="685"/>
      <c r="AJ12" s="685"/>
      <c r="AK12" s="686"/>
      <c r="AL12" s="723" t="s">
        <v>309</v>
      </c>
      <c r="AM12" s="724"/>
      <c r="AN12" s="725"/>
      <c r="AV12" s="687" t="s">
        <v>308</v>
      </c>
      <c r="AW12" s="685"/>
      <c r="AX12" s="685"/>
      <c r="AY12" s="685"/>
      <c r="AZ12" s="685"/>
      <c r="BA12" s="685"/>
      <c r="BB12" s="686"/>
      <c r="BC12" s="729" t="s">
        <v>309</v>
      </c>
      <c r="BD12" s="730"/>
      <c r="BE12" s="731"/>
      <c r="BF12" s="119"/>
      <c r="BG12" s="118"/>
      <c r="BM12" s="687" t="s">
        <v>310</v>
      </c>
      <c r="BN12" s="685"/>
      <c r="BO12" s="685"/>
      <c r="BP12" s="685"/>
      <c r="BQ12" s="685"/>
      <c r="BR12" s="685"/>
      <c r="BS12" s="686"/>
    </row>
    <row r="13" spans="1:74" ht="26.25" customHeight="1" x14ac:dyDescent="0.15">
      <c r="B13" s="4"/>
      <c r="C13" s="111"/>
      <c r="D13" s="718"/>
      <c r="E13" s="738"/>
      <c r="F13" s="720" t="s">
        <v>311</v>
      </c>
      <c r="G13" s="721"/>
      <c r="H13" s="721"/>
      <c r="I13" s="721"/>
      <c r="J13" s="721"/>
      <c r="K13" s="721"/>
      <c r="L13" s="721"/>
      <c r="M13" s="721"/>
      <c r="N13" s="721"/>
      <c r="O13" s="721"/>
      <c r="P13" s="721"/>
      <c r="Q13" s="721"/>
      <c r="R13" s="721"/>
      <c r="S13" s="721"/>
      <c r="T13" s="721"/>
      <c r="U13" s="721"/>
      <c r="V13" s="722"/>
      <c r="W13" s="120"/>
      <c r="AE13" s="739" t="s">
        <v>312</v>
      </c>
      <c r="AF13" s="740"/>
      <c r="AG13" s="740"/>
      <c r="AH13" s="741"/>
      <c r="AI13" s="739" t="s">
        <v>313</v>
      </c>
      <c r="AJ13" s="740"/>
      <c r="AK13" s="741"/>
      <c r="AL13" s="726"/>
      <c r="AM13" s="727"/>
      <c r="AN13" s="728"/>
      <c r="AQ13" s="720"/>
      <c r="AR13" s="721"/>
      <c r="AS13" s="721"/>
      <c r="AT13" s="721"/>
      <c r="AU13" s="722"/>
      <c r="AV13" s="739" t="s">
        <v>312</v>
      </c>
      <c r="AW13" s="740"/>
      <c r="AX13" s="740"/>
      <c r="AY13" s="741"/>
      <c r="AZ13" s="739" t="s">
        <v>313</v>
      </c>
      <c r="BA13" s="740"/>
      <c r="BB13" s="741"/>
      <c r="BC13" s="732"/>
      <c r="BD13" s="733"/>
      <c r="BE13" s="734"/>
      <c r="BF13" s="119"/>
      <c r="BG13" s="121"/>
      <c r="BH13" s="720"/>
      <c r="BI13" s="721"/>
      <c r="BJ13" s="721"/>
      <c r="BK13" s="721"/>
      <c r="BL13" s="722"/>
      <c r="BM13" s="751" t="s">
        <v>314</v>
      </c>
      <c r="BN13" s="752"/>
      <c r="BO13" s="752"/>
      <c r="BP13" s="753"/>
      <c r="BQ13" s="739" t="s">
        <v>313</v>
      </c>
      <c r="BR13" s="740"/>
      <c r="BS13" s="741"/>
    </row>
    <row r="14" spans="1:74" ht="21" customHeight="1" x14ac:dyDescent="0.15">
      <c r="B14" s="4"/>
      <c r="C14" s="111"/>
      <c r="D14" s="1026" t="s">
        <v>301</v>
      </c>
      <c r="E14" s="1027"/>
      <c r="F14" s="720" t="s">
        <v>315</v>
      </c>
      <c r="G14" s="721"/>
      <c r="H14" s="721"/>
      <c r="I14" s="721"/>
      <c r="J14" s="721"/>
      <c r="K14" s="721"/>
      <c r="L14" s="721"/>
      <c r="M14" s="721"/>
      <c r="N14" s="721"/>
      <c r="O14" s="721"/>
      <c r="P14" s="721"/>
      <c r="Q14" s="721"/>
      <c r="R14" s="721"/>
      <c r="S14" s="721"/>
      <c r="T14" s="721"/>
      <c r="U14" s="721"/>
      <c r="V14" s="722"/>
      <c r="W14" s="120"/>
      <c r="Z14" s="687" t="s">
        <v>316</v>
      </c>
      <c r="AA14" s="685"/>
      <c r="AB14" s="685"/>
      <c r="AC14" s="685"/>
      <c r="AD14" s="686"/>
      <c r="AE14" s="742">
        <f>IF((OR($D$5="○",$D$6="○")),ROUNDDOWN(((BE$6+BE$8*0.9))/6,1),"非該当")</f>
        <v>0.8</v>
      </c>
      <c r="AF14" s="743"/>
      <c r="AG14" s="743"/>
      <c r="AH14" s="744"/>
      <c r="AI14" s="745">
        <f>IF(AE14="非該当",0,AE14*$AY$70)</f>
        <v>28</v>
      </c>
      <c r="AJ14" s="746"/>
      <c r="AK14" s="747"/>
      <c r="AL14" s="745">
        <f>IF(AI14=0,0,AE14*40)</f>
        <v>32</v>
      </c>
      <c r="AM14" s="746"/>
      <c r="AN14" s="747"/>
      <c r="AQ14" s="687" t="s">
        <v>316</v>
      </c>
      <c r="AR14" s="685"/>
      <c r="AS14" s="685"/>
      <c r="AT14" s="685"/>
      <c r="AU14" s="686"/>
      <c r="AV14" s="748">
        <f>IF((OR($D$5="○",$D$6="○")),$BE$43,"非該当")</f>
        <v>1.9</v>
      </c>
      <c r="AW14" s="749"/>
      <c r="AX14" s="749"/>
      <c r="AY14" s="750"/>
      <c r="AZ14" s="758">
        <f>IF(AV14="非該当",0,AV14*$AY$70)</f>
        <v>66.5</v>
      </c>
      <c r="BA14" s="758"/>
      <c r="BB14" s="758"/>
      <c r="BC14" s="745">
        <f>IF(AZ14=0,0,AV14*40)</f>
        <v>76</v>
      </c>
      <c r="BD14" s="746"/>
      <c r="BE14" s="747"/>
      <c r="BF14" s="122"/>
      <c r="BG14" s="118"/>
      <c r="BH14" s="687" t="s">
        <v>317</v>
      </c>
      <c r="BI14" s="685"/>
      <c r="BJ14" s="685"/>
      <c r="BK14" s="685"/>
      <c r="BL14" s="686"/>
      <c r="BM14" s="748">
        <f>(ROUNDDOWN(BQ14/40,1))</f>
        <v>1.4</v>
      </c>
      <c r="BN14" s="749"/>
      <c r="BO14" s="749"/>
      <c r="BP14" s="750"/>
      <c r="BQ14" s="758">
        <f>BB68-AI17</f>
        <v>57.5</v>
      </c>
      <c r="BR14" s="758"/>
      <c r="BS14" s="758"/>
      <c r="BU14" s="109"/>
    </row>
    <row r="15" spans="1:74" ht="21" customHeight="1" thickBot="1" x14ac:dyDescent="0.2">
      <c r="B15" s="4"/>
      <c r="C15" s="123"/>
      <c r="D15" s="124"/>
      <c r="E15" s="124"/>
      <c r="F15" s="124"/>
      <c r="G15" s="124"/>
      <c r="H15" s="124"/>
      <c r="I15" s="124"/>
      <c r="J15" s="124"/>
      <c r="K15" s="124"/>
      <c r="L15" s="125" t="str">
        <f>IF(COUNTIF(D12:E14,"○")&gt;1,"いずれか１つを選択してください。","")</f>
        <v/>
      </c>
      <c r="M15" s="124"/>
      <c r="N15" s="124"/>
      <c r="O15" s="124"/>
      <c r="P15" s="124"/>
      <c r="Q15" s="124"/>
      <c r="R15" s="124"/>
      <c r="S15" s="124"/>
      <c r="T15" s="124"/>
      <c r="U15" s="124"/>
      <c r="V15" s="126"/>
      <c r="W15" s="127"/>
      <c r="Y15" s="128" t="s">
        <v>318</v>
      </c>
      <c r="Z15" s="687" t="s">
        <v>319</v>
      </c>
      <c r="AA15" s="685"/>
      <c r="AB15" s="685"/>
      <c r="AC15" s="685"/>
      <c r="AD15" s="686"/>
      <c r="AE15" s="755" t="str">
        <f>IF((OR($D$7="○")),ROUNDDOWN((BE$6+BE$8*0.9)/5,1),"非該当")</f>
        <v>非該当</v>
      </c>
      <c r="AF15" s="756"/>
      <c r="AG15" s="756"/>
      <c r="AH15" s="757"/>
      <c r="AI15" s="745">
        <f>IF(AE15="非該当",0,AE15*$AY$70)</f>
        <v>0</v>
      </c>
      <c r="AJ15" s="746"/>
      <c r="AK15" s="747"/>
      <c r="AL15" s="745">
        <f>IF(AI15=0,0,AE15*40)</f>
        <v>0</v>
      </c>
      <c r="AM15" s="746"/>
      <c r="AN15" s="747"/>
      <c r="AP15" s="128" t="s">
        <v>318</v>
      </c>
      <c r="AQ15" s="687" t="s">
        <v>319</v>
      </c>
      <c r="AR15" s="685"/>
      <c r="AS15" s="685"/>
      <c r="AT15" s="685"/>
      <c r="AU15" s="686"/>
      <c r="AV15" s="748" t="str">
        <f>IF(($D$7="○"),$BE$43,"非該当")</f>
        <v>非該当</v>
      </c>
      <c r="AW15" s="749"/>
      <c r="AX15" s="749"/>
      <c r="AY15" s="750"/>
      <c r="AZ15" s="758">
        <f>IF(AV15="非該当",0,AV15*$AY$70)</f>
        <v>0</v>
      </c>
      <c r="BA15" s="758"/>
      <c r="BB15" s="758"/>
      <c r="BC15" s="745">
        <f>IF(AZ15=0,0,AV15*40)</f>
        <v>0</v>
      </c>
      <c r="BD15" s="746"/>
      <c r="BE15" s="747"/>
      <c r="BF15" s="122"/>
      <c r="BG15" s="118"/>
      <c r="BH15" s="759" t="s">
        <v>30</v>
      </c>
      <c r="BI15" s="760"/>
      <c r="BJ15" s="760"/>
      <c r="BK15" s="760"/>
      <c r="BL15" s="761"/>
      <c r="BM15" s="762">
        <f>SUM(BM12:BP14)</f>
        <v>1.4</v>
      </c>
      <c r="BN15" s="763"/>
      <c r="BO15" s="763"/>
      <c r="BP15" s="764"/>
      <c r="BQ15" s="765">
        <f>SUMIF(BQ12:BS14,"&lt;&gt;#VALUE!")</f>
        <v>57.5</v>
      </c>
      <c r="BR15" s="765"/>
      <c r="BS15" s="765"/>
    </row>
    <row r="16" spans="1:74" ht="21" customHeight="1" thickBot="1" x14ac:dyDescent="0.2">
      <c r="B16" s="4"/>
      <c r="C16" s="4"/>
      <c r="D16" s="4"/>
      <c r="E16" s="104"/>
      <c r="F16" s="104"/>
      <c r="G16" s="104"/>
      <c r="H16" s="104"/>
      <c r="I16" s="104"/>
      <c r="J16" s="104"/>
      <c r="K16" s="104"/>
      <c r="L16" s="104"/>
      <c r="M16" s="104"/>
      <c r="N16" s="104"/>
      <c r="O16" s="104"/>
      <c r="P16" s="104"/>
      <c r="Q16" s="104"/>
      <c r="R16" s="104"/>
      <c r="S16" s="104"/>
      <c r="T16" s="104"/>
      <c r="U16" s="104"/>
      <c r="V16" s="4"/>
      <c r="W16" s="4"/>
      <c r="X16" s="4"/>
      <c r="Y16" s="4"/>
      <c r="Z16" s="688" t="s">
        <v>9</v>
      </c>
      <c r="AA16" s="689"/>
      <c r="AB16" s="689"/>
      <c r="AC16" s="689"/>
      <c r="AD16" s="690"/>
      <c r="AE16" s="748">
        <f>IF($D$6="○","不要",ROUNDDOWN(($AO$6+$AO$8*0.9)/9,1)+ROUNDDOWN(($AS$6-$AS$7+$AS$8*0.9)/6,1)+ROUNDDOWN($AS$7/12,1)+ROUNDDOWN(($AW$6-$AW$7+$AW$8*0.9)/4,1)+ROUNDDOWN($AW$7/8,1)+ROUNDDOWN(($BA$6-$BA$7+$BA$8*0.9)/2.5,1)+ROUNDDOWN($BA$7/5,1))</f>
        <v>0.30000000000000004</v>
      </c>
      <c r="AF16" s="749"/>
      <c r="AG16" s="749"/>
      <c r="AH16" s="750"/>
      <c r="AI16" s="745">
        <f>IF(AE16="不要",0,AE16*$AY$70)</f>
        <v>10.500000000000002</v>
      </c>
      <c r="AJ16" s="746"/>
      <c r="AK16" s="747"/>
      <c r="AL16" s="745">
        <f>IF(AI16=0,0,AE16*40)</f>
        <v>12.000000000000002</v>
      </c>
      <c r="AM16" s="746"/>
      <c r="AN16" s="747"/>
      <c r="AO16" s="4"/>
      <c r="AP16" s="130"/>
      <c r="AQ16" s="688" t="s">
        <v>9</v>
      </c>
      <c r="AR16" s="689"/>
      <c r="AS16" s="689"/>
      <c r="AT16" s="689"/>
      <c r="AU16" s="690"/>
      <c r="AV16" s="748">
        <f>IF(($D$6="○"),"不要",$BE$58)</f>
        <v>0.8</v>
      </c>
      <c r="AW16" s="749"/>
      <c r="AX16" s="749"/>
      <c r="AY16" s="750"/>
      <c r="AZ16" s="758">
        <f>IF(AV16="不要",0,AV16*$AY$70)</f>
        <v>28</v>
      </c>
      <c r="BA16" s="758"/>
      <c r="BB16" s="758"/>
      <c r="BC16" s="745">
        <f>IF(AZ16=0,0,AV16*40)</f>
        <v>32</v>
      </c>
      <c r="BD16" s="746"/>
      <c r="BE16" s="746"/>
      <c r="BF16" s="778" t="str">
        <f>IF(D7="○","★５：１の指定基準を満たしているか★","★６：１の指定基準を満たしているか★")</f>
        <v>★６：１の指定基準を満たしているか★</v>
      </c>
      <c r="BG16" s="779"/>
      <c r="BH16" s="779"/>
      <c r="BI16" s="779"/>
      <c r="BJ16" s="779"/>
      <c r="BK16" s="779"/>
      <c r="BL16" s="779"/>
      <c r="BM16" s="779"/>
      <c r="BN16" s="779"/>
      <c r="BO16" s="779"/>
      <c r="BP16" s="779"/>
      <c r="BQ16" s="779"/>
      <c r="BR16" s="779"/>
      <c r="BS16" s="780"/>
    </row>
    <row r="17" spans="2:74" ht="21" customHeight="1" thickBot="1" x14ac:dyDescent="0.2">
      <c r="B17" s="4"/>
      <c r="C17" s="4"/>
      <c r="D17" s="4"/>
      <c r="E17" s="104"/>
      <c r="F17" s="104"/>
      <c r="G17" s="104"/>
      <c r="H17" s="104"/>
      <c r="I17" s="104"/>
      <c r="J17" s="104"/>
      <c r="K17" s="104"/>
      <c r="L17" s="104"/>
      <c r="M17" s="104"/>
      <c r="N17" s="104"/>
      <c r="O17" s="104"/>
      <c r="P17" s="104"/>
      <c r="Q17" s="104"/>
      <c r="R17" s="104"/>
      <c r="S17" s="104"/>
      <c r="T17" s="104"/>
      <c r="U17" s="104"/>
      <c r="V17" s="4"/>
      <c r="W17" s="109"/>
      <c r="X17" s="109"/>
      <c r="Y17" s="109"/>
      <c r="Z17" s="781" t="s">
        <v>30</v>
      </c>
      <c r="AA17" s="782"/>
      <c r="AB17" s="782"/>
      <c r="AC17" s="782"/>
      <c r="AD17" s="783"/>
      <c r="AE17" s="784">
        <f>SUM(AE14:AH16)</f>
        <v>1.1000000000000001</v>
      </c>
      <c r="AF17" s="785"/>
      <c r="AG17" s="785"/>
      <c r="AH17" s="786"/>
      <c r="AI17" s="787">
        <f>SUMIF(AI14:AK16,"&lt;&gt;#VALUE!")</f>
        <v>38.5</v>
      </c>
      <c r="AJ17" s="787"/>
      <c r="AK17" s="787"/>
      <c r="AL17" s="787">
        <f>SUMIF(AL14:AN16,"&lt;&gt;#VALUE!")</f>
        <v>44</v>
      </c>
      <c r="AM17" s="787"/>
      <c r="AN17" s="787"/>
      <c r="AO17" s="109"/>
      <c r="AP17" s="109"/>
      <c r="AQ17" s="781" t="s">
        <v>30</v>
      </c>
      <c r="AR17" s="782"/>
      <c r="AS17" s="782"/>
      <c r="AT17" s="782"/>
      <c r="AU17" s="783"/>
      <c r="AV17" s="784">
        <f>SUM(AV14:AY16)</f>
        <v>2.7</v>
      </c>
      <c r="AW17" s="785"/>
      <c r="AX17" s="785"/>
      <c r="AY17" s="786"/>
      <c r="AZ17" s="787">
        <f>SUMIF(AZ14:BB16,"&lt;&gt;#VALUE!")</f>
        <v>94.5</v>
      </c>
      <c r="BA17" s="787"/>
      <c r="BB17" s="787"/>
      <c r="BC17" s="788">
        <f>SUMIF(BC14:BE16,"&lt;&gt;#VALUE!")</f>
        <v>108</v>
      </c>
      <c r="BD17" s="789"/>
      <c r="BE17" s="789"/>
      <c r="BF17" s="766" t="str">
        <f>IF(AND(D5="○",AV14&gt;=AE14,AV16&gt;=AE16,$BE$9&gt;0),"OK",(IF(AND(D6="○",AV14&gt;=AE14,$BE$9&gt;0),"OK",(IF(AND(D7="○",AV15&gt;=AE15,AV16&gt;=AE16,$BE$9&gt;0),"OK","基準を満たしていません")))))</f>
        <v>OK</v>
      </c>
      <c r="BG17" s="767"/>
      <c r="BH17" s="767"/>
      <c r="BI17" s="767"/>
      <c r="BJ17" s="767"/>
      <c r="BK17" s="767"/>
      <c r="BL17" s="767"/>
      <c r="BM17" s="767"/>
      <c r="BN17" s="767"/>
      <c r="BO17" s="767"/>
      <c r="BP17" s="767"/>
      <c r="BQ17" s="767"/>
      <c r="BR17" s="767"/>
      <c r="BS17" s="768"/>
      <c r="BT17" s="109"/>
      <c r="BU17" s="109"/>
      <c r="BV17" s="109"/>
    </row>
    <row r="18" spans="2:74" ht="21" customHeight="1" thickBot="1" x14ac:dyDescent="0.2">
      <c r="B18" s="4"/>
      <c r="C18" s="4"/>
      <c r="D18" s="4"/>
      <c r="E18" s="104"/>
      <c r="F18" s="104"/>
      <c r="G18" s="104"/>
      <c r="H18" s="104"/>
      <c r="I18" s="104"/>
      <c r="J18" s="104"/>
      <c r="K18" s="104"/>
      <c r="L18" s="104"/>
      <c r="M18" s="104"/>
      <c r="N18" s="104"/>
      <c r="O18" s="104"/>
      <c r="P18" s="104"/>
      <c r="Q18" s="104"/>
      <c r="R18" s="104"/>
      <c r="S18" s="104"/>
      <c r="T18" s="104"/>
      <c r="U18" s="104"/>
      <c r="V18" s="4"/>
      <c r="W18" s="133"/>
      <c r="X18" s="133"/>
      <c r="Y18" s="133"/>
      <c r="Z18" s="133"/>
      <c r="AA18" s="133"/>
      <c r="AB18" s="134"/>
      <c r="AC18" s="134"/>
      <c r="AD18" s="134"/>
      <c r="AE18" s="134"/>
      <c r="AF18" s="104"/>
      <c r="AG18" s="104"/>
      <c r="AH18" s="104"/>
      <c r="AI18" s="104"/>
      <c r="AJ18" s="104"/>
      <c r="AK18" s="104"/>
      <c r="AM18" s="133"/>
      <c r="AN18" s="133"/>
      <c r="AO18" s="133"/>
      <c r="AP18" s="133"/>
      <c r="AQ18" s="133"/>
      <c r="AR18" s="134"/>
      <c r="AS18" s="134"/>
      <c r="AT18" s="134"/>
      <c r="AU18" s="134"/>
      <c r="AV18" s="135"/>
      <c r="AW18" s="135"/>
      <c r="AX18" s="135"/>
      <c r="AY18" s="104"/>
      <c r="AZ18" s="104"/>
      <c r="BA18" s="104"/>
      <c r="BD18" s="136"/>
      <c r="BE18" s="136"/>
      <c r="BF18" s="136"/>
      <c r="BG18" s="136"/>
      <c r="BH18" s="136"/>
      <c r="BI18" s="137"/>
      <c r="BJ18" s="137"/>
      <c r="BK18" s="137"/>
      <c r="BL18" s="137"/>
      <c r="BM18" s="138"/>
      <c r="BN18" s="138"/>
      <c r="BO18" s="138"/>
      <c r="BP18" s="138"/>
      <c r="BQ18" s="103"/>
      <c r="BR18" s="131"/>
      <c r="BS18" s="131"/>
      <c r="BT18" s="131"/>
      <c r="BU18" s="129"/>
      <c r="BV18" s="129"/>
    </row>
    <row r="19" spans="2:74" ht="8.25" customHeight="1" x14ac:dyDescent="0.15">
      <c r="B19" s="139"/>
      <c r="C19" s="140"/>
      <c r="D19" s="140"/>
      <c r="E19" s="141"/>
      <c r="F19" s="141"/>
      <c r="G19" s="141"/>
      <c r="H19" s="141"/>
      <c r="I19" s="141"/>
      <c r="J19" s="141"/>
      <c r="K19" s="141"/>
      <c r="L19" s="141"/>
      <c r="M19" s="141"/>
      <c r="N19" s="141"/>
      <c r="O19" s="141"/>
      <c r="P19" s="141"/>
      <c r="Q19" s="141"/>
      <c r="R19" s="141"/>
      <c r="S19" s="141"/>
      <c r="T19" s="141"/>
      <c r="U19" s="141"/>
      <c r="V19" s="140"/>
      <c r="W19" s="142"/>
      <c r="X19" s="142"/>
      <c r="Y19" s="142"/>
      <c r="Z19" s="142"/>
      <c r="AA19" s="142"/>
      <c r="AB19" s="143"/>
      <c r="AC19" s="143"/>
      <c r="AD19" s="143"/>
      <c r="AE19" s="143"/>
      <c r="AF19" s="141"/>
      <c r="AG19" s="141"/>
      <c r="AH19" s="141"/>
      <c r="AI19" s="141"/>
      <c r="AJ19" s="141"/>
      <c r="AK19" s="141"/>
      <c r="AL19" s="144"/>
      <c r="AM19" s="142"/>
      <c r="AN19" s="142"/>
      <c r="AO19" s="142"/>
      <c r="AP19" s="142"/>
      <c r="AQ19" s="142"/>
      <c r="AR19" s="143"/>
      <c r="AS19" s="143"/>
      <c r="AT19" s="143"/>
      <c r="AU19" s="143"/>
      <c r="AV19" s="145"/>
      <c r="AW19" s="145"/>
      <c r="AX19" s="145"/>
      <c r="AY19" s="141"/>
      <c r="AZ19" s="141"/>
      <c r="BA19" s="141"/>
      <c r="BB19" s="144"/>
      <c r="BC19" s="144"/>
      <c r="BD19" s="146"/>
      <c r="BE19" s="146"/>
      <c r="BF19" s="146"/>
      <c r="BG19" s="146"/>
      <c r="BH19" s="146"/>
      <c r="BI19" s="147"/>
      <c r="BJ19" s="147"/>
      <c r="BK19" s="147"/>
      <c r="BL19" s="147"/>
      <c r="BM19" s="148"/>
      <c r="BN19" s="149"/>
      <c r="BO19" s="138"/>
      <c r="BP19" s="138"/>
      <c r="BQ19" s="103"/>
      <c r="BR19" s="131"/>
      <c r="BS19" s="131"/>
      <c r="BT19" s="131"/>
      <c r="BU19" s="129"/>
      <c r="BV19" s="129"/>
    </row>
    <row r="20" spans="2:74" ht="21" customHeight="1" x14ac:dyDescent="0.15">
      <c r="B20" s="150"/>
      <c r="D20" s="109" t="s">
        <v>320</v>
      </c>
      <c r="E20" s="151"/>
      <c r="F20" s="151"/>
      <c r="G20" s="151"/>
      <c r="H20" s="151"/>
      <c r="I20" s="152"/>
      <c r="J20" s="137"/>
      <c r="K20" s="137"/>
      <c r="L20" s="137"/>
      <c r="M20" s="138"/>
      <c r="N20" s="138"/>
      <c r="O20" s="152"/>
      <c r="P20" s="138"/>
      <c r="Q20" s="104"/>
      <c r="R20" s="104"/>
      <c r="S20" s="104"/>
      <c r="T20" s="104"/>
      <c r="U20" s="104"/>
      <c r="V20" s="4"/>
      <c r="W20" s="153"/>
      <c r="X20" s="154"/>
      <c r="Y20" s="154"/>
      <c r="Z20" s="769" t="s">
        <v>321</v>
      </c>
      <c r="AA20" s="769"/>
      <c r="AB20" s="769"/>
      <c r="AC20" s="769"/>
      <c r="AD20" s="769"/>
      <c r="AE20" s="769"/>
      <c r="AF20" s="769"/>
      <c r="AG20" s="769"/>
      <c r="AH20" s="769"/>
      <c r="AI20" s="769"/>
      <c r="AJ20" s="769"/>
      <c r="AK20" s="769"/>
      <c r="AL20" s="769"/>
      <c r="AM20" s="769"/>
      <c r="AN20" s="769"/>
      <c r="AO20" s="769"/>
      <c r="AP20" s="769"/>
      <c r="AQ20" s="769"/>
      <c r="AR20" s="769"/>
      <c r="AS20" s="769"/>
      <c r="AT20" s="769"/>
      <c r="AU20" s="769"/>
      <c r="AV20" s="769"/>
      <c r="AW20" s="769"/>
      <c r="AX20" s="769"/>
      <c r="AY20" s="769"/>
      <c r="AZ20" s="769"/>
      <c r="BA20" s="769"/>
      <c r="BB20" s="769"/>
      <c r="BC20" s="769"/>
      <c r="BD20" s="769"/>
      <c r="BE20" s="769"/>
      <c r="BF20" s="769"/>
      <c r="BG20" s="769"/>
      <c r="BH20" s="769"/>
      <c r="BI20" s="769"/>
      <c r="BJ20" s="769"/>
      <c r="BK20" s="769"/>
      <c r="BL20" s="769"/>
      <c r="BM20" s="770"/>
      <c r="BN20" s="155"/>
      <c r="BO20" s="138"/>
      <c r="BP20" s="138"/>
      <c r="BQ20" s="103"/>
      <c r="BR20" s="131"/>
      <c r="BS20" s="131"/>
      <c r="BT20" s="131"/>
      <c r="BU20" s="129"/>
      <c r="BV20" s="129"/>
    </row>
    <row r="21" spans="2:74" ht="16.5" customHeight="1" x14ac:dyDescent="0.15">
      <c r="B21" s="150"/>
      <c r="C21" s="4"/>
      <c r="D21" s="4"/>
      <c r="E21" s="3"/>
      <c r="F21" s="137"/>
      <c r="G21" s="137"/>
      <c r="H21" s="137"/>
      <c r="I21" s="138"/>
      <c r="J21" s="138"/>
      <c r="L21" s="138"/>
      <c r="M21" s="104"/>
      <c r="N21" s="104"/>
      <c r="Q21" s="104"/>
      <c r="S21" s="137"/>
      <c r="T21" s="137"/>
      <c r="U21" s="137"/>
      <c r="V21" s="138"/>
      <c r="W21" s="91" t="s">
        <v>322</v>
      </c>
      <c r="X21" s="156"/>
      <c r="Y21" s="157"/>
      <c r="Z21" s="771"/>
      <c r="AA21" s="771"/>
      <c r="AB21" s="771"/>
      <c r="AC21" s="771"/>
      <c r="AD21" s="771"/>
      <c r="AE21" s="771"/>
      <c r="AF21" s="771"/>
      <c r="AG21" s="771"/>
      <c r="AH21" s="771"/>
      <c r="AI21" s="771"/>
      <c r="AJ21" s="771"/>
      <c r="AK21" s="771"/>
      <c r="AL21" s="771"/>
      <c r="AM21" s="771"/>
      <c r="AN21" s="771"/>
      <c r="AO21" s="771"/>
      <c r="AP21" s="771"/>
      <c r="AQ21" s="771"/>
      <c r="AR21" s="771"/>
      <c r="AS21" s="771"/>
      <c r="AT21" s="771"/>
      <c r="AU21" s="771"/>
      <c r="AV21" s="771"/>
      <c r="AW21" s="771"/>
      <c r="AX21" s="771"/>
      <c r="AY21" s="771"/>
      <c r="AZ21" s="771"/>
      <c r="BA21" s="771"/>
      <c r="BB21" s="771"/>
      <c r="BC21" s="771"/>
      <c r="BD21" s="771"/>
      <c r="BE21" s="771"/>
      <c r="BF21" s="771"/>
      <c r="BG21" s="771"/>
      <c r="BH21" s="771"/>
      <c r="BI21" s="771"/>
      <c r="BJ21" s="771"/>
      <c r="BK21" s="771"/>
      <c r="BL21" s="771"/>
      <c r="BM21" s="772"/>
      <c r="BN21" s="155"/>
      <c r="BO21" s="138"/>
      <c r="BQ21" s="151"/>
      <c r="BR21" s="158"/>
      <c r="BS21" s="158"/>
      <c r="BT21" s="159"/>
      <c r="BU21" s="159"/>
    </row>
    <row r="22" spans="2:74" ht="16.5" customHeight="1" x14ac:dyDescent="0.15">
      <c r="B22" s="150"/>
      <c r="C22" s="4"/>
      <c r="D22" s="4"/>
      <c r="E22" s="3"/>
      <c r="F22" s="137"/>
      <c r="G22" s="137"/>
      <c r="H22" s="137"/>
      <c r="I22" s="138"/>
      <c r="J22" s="138"/>
      <c r="L22" s="138"/>
      <c r="M22" s="104"/>
      <c r="N22" s="104"/>
      <c r="Q22" s="104"/>
      <c r="S22" s="137"/>
      <c r="T22" s="137"/>
      <c r="U22" s="137"/>
      <c r="V22" s="138"/>
      <c r="W22" s="160"/>
      <c r="X22" s="161"/>
      <c r="Y22" s="161"/>
      <c r="Z22" s="773"/>
      <c r="AA22" s="773"/>
      <c r="AB22" s="773"/>
      <c r="AC22" s="773"/>
      <c r="AD22" s="773"/>
      <c r="AE22" s="773"/>
      <c r="AF22" s="773"/>
      <c r="AG22" s="773"/>
      <c r="AH22" s="773"/>
      <c r="AI22" s="773"/>
      <c r="AJ22" s="773"/>
      <c r="AK22" s="773"/>
      <c r="AL22" s="773"/>
      <c r="AM22" s="773"/>
      <c r="AN22" s="773"/>
      <c r="AO22" s="773"/>
      <c r="AP22" s="773"/>
      <c r="AQ22" s="773"/>
      <c r="AR22" s="773"/>
      <c r="AS22" s="773"/>
      <c r="AT22" s="773"/>
      <c r="AU22" s="773"/>
      <c r="AV22" s="773"/>
      <c r="AW22" s="773"/>
      <c r="AX22" s="773"/>
      <c r="AY22" s="773"/>
      <c r="AZ22" s="773"/>
      <c r="BA22" s="773"/>
      <c r="BB22" s="773"/>
      <c r="BC22" s="773"/>
      <c r="BD22" s="773"/>
      <c r="BE22" s="773"/>
      <c r="BF22" s="773"/>
      <c r="BG22" s="773"/>
      <c r="BH22" s="773"/>
      <c r="BI22" s="773"/>
      <c r="BJ22" s="773"/>
      <c r="BK22" s="773"/>
      <c r="BL22" s="773"/>
      <c r="BM22" s="774"/>
      <c r="BN22" s="155"/>
      <c r="BO22" s="131"/>
      <c r="BQ22" s="151"/>
      <c r="BR22" s="158"/>
      <c r="BS22" s="158"/>
      <c r="BT22" s="159"/>
      <c r="BU22" s="159"/>
    </row>
    <row r="23" spans="2:74" ht="12" customHeight="1" x14ac:dyDescent="0.15">
      <c r="B23" s="150"/>
      <c r="C23" s="4"/>
      <c r="D23" s="4"/>
      <c r="E23" s="3"/>
      <c r="F23" s="137"/>
      <c r="G23" s="137"/>
      <c r="H23" s="137"/>
      <c r="I23" s="138"/>
      <c r="J23" s="138"/>
      <c r="L23" s="138"/>
      <c r="M23" s="104"/>
      <c r="N23" s="104"/>
      <c r="Q23" s="104"/>
      <c r="S23" s="137"/>
      <c r="T23" s="137"/>
      <c r="U23" s="137"/>
      <c r="V23" s="138"/>
      <c r="W23" s="162"/>
      <c r="X23" s="163"/>
      <c r="Y23" s="163"/>
      <c r="Z23" s="164"/>
      <c r="AA23" s="165"/>
      <c r="AB23" s="165"/>
      <c r="AC23" s="165"/>
      <c r="AD23" s="165"/>
      <c r="AE23" s="165"/>
      <c r="AF23" s="165"/>
      <c r="AG23" s="165"/>
      <c r="AH23" s="165"/>
      <c r="AI23" s="165"/>
      <c r="AJ23" s="165"/>
      <c r="AK23" s="165"/>
      <c r="AL23" s="165"/>
      <c r="AM23" s="165"/>
      <c r="AN23" s="165"/>
      <c r="AO23" s="165"/>
      <c r="AP23" s="165"/>
      <c r="AQ23" s="165"/>
      <c r="AR23" s="165"/>
      <c r="AS23" s="165"/>
      <c r="AT23" s="165"/>
      <c r="AU23" s="165"/>
      <c r="AV23" s="165"/>
      <c r="AW23" s="165"/>
      <c r="AX23" s="165"/>
      <c r="AY23" s="165"/>
      <c r="AZ23" s="165"/>
      <c r="BA23" s="165"/>
      <c r="BB23" s="165"/>
      <c r="BC23" s="165"/>
      <c r="BD23" s="165"/>
      <c r="BE23" s="165"/>
      <c r="BF23" s="165"/>
      <c r="BG23" s="165"/>
      <c r="BH23" s="165"/>
      <c r="BI23" s="165"/>
      <c r="BJ23" s="165"/>
      <c r="BK23" s="165"/>
      <c r="BL23" s="165"/>
      <c r="BM23" s="165"/>
      <c r="BN23" s="155"/>
      <c r="BO23" s="131"/>
      <c r="BQ23" s="151"/>
      <c r="BR23" s="158"/>
      <c r="BS23" s="158"/>
      <c r="BT23" s="159"/>
      <c r="BU23" s="159"/>
    </row>
    <row r="24" spans="2:74" ht="21" customHeight="1" x14ac:dyDescent="0.15">
      <c r="B24" s="150"/>
      <c r="C24" s="166"/>
      <c r="D24" s="775" t="s">
        <v>323</v>
      </c>
      <c r="E24" s="775"/>
      <c r="F24" s="775"/>
      <c r="G24" s="775"/>
      <c r="H24" s="775"/>
      <c r="I24" s="775"/>
      <c r="J24" s="775"/>
      <c r="K24" s="775"/>
      <c r="L24" s="775"/>
      <c r="M24" s="775"/>
      <c r="N24" s="775"/>
      <c r="O24" s="775"/>
      <c r="P24" s="775"/>
      <c r="Q24" s="775"/>
      <c r="R24" s="775"/>
      <c r="S24" s="775"/>
      <c r="T24" s="775"/>
      <c r="U24" s="775"/>
      <c r="V24" s="775"/>
      <c r="W24" s="775"/>
      <c r="X24" s="775"/>
      <c r="Y24" s="775"/>
      <c r="Z24" s="775"/>
      <c r="AA24" s="775"/>
      <c r="AB24" s="775"/>
      <c r="AC24" s="775"/>
      <c r="AD24" s="775"/>
      <c r="AE24" s="775"/>
      <c r="AF24" s="775"/>
      <c r="AG24" s="167"/>
      <c r="AH24" s="138"/>
      <c r="AI24" s="168"/>
      <c r="AJ24" s="776" t="s">
        <v>292</v>
      </c>
      <c r="AK24" s="776"/>
      <c r="AL24" s="776"/>
      <c r="AM24" s="776"/>
      <c r="AN24" s="776"/>
      <c r="AO24" s="776"/>
      <c r="AP24" s="776"/>
      <c r="AQ24" s="776"/>
      <c r="AR24" s="776"/>
      <c r="AS24" s="776"/>
      <c r="AT24" s="776"/>
      <c r="AU24" s="776"/>
      <c r="AV24" s="776"/>
      <c r="AW24" s="776"/>
      <c r="AX24" s="776"/>
      <c r="AY24" s="776"/>
      <c r="AZ24" s="776"/>
      <c r="BA24" s="776"/>
      <c r="BB24" s="776"/>
      <c r="BC24" s="776"/>
      <c r="BD24" s="776"/>
      <c r="BE24" s="776"/>
      <c r="BF24" s="776"/>
      <c r="BG24" s="776"/>
      <c r="BH24" s="776"/>
      <c r="BI24" s="776"/>
      <c r="BJ24" s="776"/>
      <c r="BK24" s="776"/>
      <c r="BL24" s="776"/>
      <c r="BM24" s="169"/>
      <c r="BN24" s="155"/>
      <c r="BO24" s="131"/>
      <c r="BQ24" s="151"/>
      <c r="BR24" s="158"/>
      <c r="BS24" s="158"/>
      <c r="BT24" s="159"/>
      <c r="BU24" s="159"/>
    </row>
    <row r="25" spans="2:74" ht="21" customHeight="1" x14ac:dyDescent="0.15">
      <c r="B25" s="150"/>
      <c r="C25" s="170"/>
      <c r="D25" s="777" t="s">
        <v>324</v>
      </c>
      <c r="E25" s="777"/>
      <c r="F25" s="777"/>
      <c r="G25" s="777"/>
      <c r="H25" s="777"/>
      <c r="I25" s="171" t="s">
        <v>325</v>
      </c>
      <c r="J25" s="171"/>
      <c r="K25" s="171"/>
      <c r="L25" s="171"/>
      <c r="M25" s="171" t="s">
        <v>326</v>
      </c>
      <c r="N25" s="171"/>
      <c r="O25" s="171"/>
      <c r="P25" s="171"/>
      <c r="Q25" s="172"/>
      <c r="R25" s="173"/>
      <c r="S25" s="173"/>
      <c r="T25" s="777" t="s">
        <v>327</v>
      </c>
      <c r="U25" s="777"/>
      <c r="V25" s="777"/>
      <c r="W25" s="777"/>
      <c r="X25" s="777"/>
      <c r="Y25" s="171" t="s">
        <v>325</v>
      </c>
      <c r="Z25" s="171"/>
      <c r="AA25" s="171"/>
      <c r="AB25" s="171"/>
      <c r="AC25" s="171" t="s">
        <v>326</v>
      </c>
      <c r="AD25" s="171"/>
      <c r="AE25" s="171"/>
      <c r="AF25" s="171"/>
      <c r="AG25" s="174"/>
      <c r="AH25" s="173"/>
      <c r="AI25" s="175"/>
      <c r="AJ25" s="777" t="s">
        <v>328</v>
      </c>
      <c r="AK25" s="777"/>
      <c r="AL25" s="777"/>
      <c r="AM25" s="777"/>
      <c r="AN25" s="777"/>
      <c r="AO25" s="171" t="s">
        <v>325</v>
      </c>
      <c r="AP25" s="171"/>
      <c r="AQ25" s="171"/>
      <c r="AR25" s="171"/>
      <c r="AS25" s="171" t="s">
        <v>326</v>
      </c>
      <c r="AT25" s="171"/>
      <c r="AU25" s="171"/>
      <c r="AV25" s="171"/>
      <c r="AW25" s="176"/>
      <c r="AX25" s="173"/>
      <c r="AY25" s="177"/>
      <c r="AZ25" s="777" t="s">
        <v>329</v>
      </c>
      <c r="BA25" s="777"/>
      <c r="BB25" s="777"/>
      <c r="BC25" s="777"/>
      <c r="BD25" s="777"/>
      <c r="BE25" s="171" t="s">
        <v>325</v>
      </c>
      <c r="BF25" s="171"/>
      <c r="BG25" s="171"/>
      <c r="BH25" s="171"/>
      <c r="BI25" s="171" t="s">
        <v>326</v>
      </c>
      <c r="BJ25" s="171"/>
      <c r="BK25" s="171"/>
      <c r="BL25" s="171"/>
      <c r="BM25" s="178"/>
      <c r="BN25" s="179"/>
      <c r="BO25" s="138"/>
      <c r="BQ25" s="151"/>
      <c r="BR25" s="158"/>
      <c r="BS25" s="158"/>
      <c r="BT25" s="159"/>
      <c r="BU25" s="159"/>
      <c r="BV25" s="176"/>
    </row>
    <row r="26" spans="2:74" ht="21" customHeight="1" x14ac:dyDescent="0.15">
      <c r="B26" s="150"/>
      <c r="C26" s="170"/>
      <c r="D26" s="777" t="s">
        <v>330</v>
      </c>
      <c r="E26" s="777"/>
      <c r="F26" s="777"/>
      <c r="G26" s="777"/>
      <c r="H26" s="777"/>
      <c r="I26" s="790">
        <f>(ROUNDDOWN(M26/40,1))</f>
        <v>-0.4</v>
      </c>
      <c r="J26" s="790"/>
      <c r="K26" s="790"/>
      <c r="L26" s="790"/>
      <c r="M26" s="790">
        <f>((((ROUNDDOWN($BE$9/12,1))*40)))*-1</f>
        <v>-16</v>
      </c>
      <c r="N26" s="790"/>
      <c r="O26" s="790"/>
      <c r="P26" s="790"/>
      <c r="Q26" s="172"/>
      <c r="R26" s="173"/>
      <c r="S26" s="173"/>
      <c r="T26" s="777" t="s">
        <v>330</v>
      </c>
      <c r="U26" s="777"/>
      <c r="V26" s="777"/>
      <c r="W26" s="777"/>
      <c r="X26" s="777"/>
      <c r="Y26" s="790">
        <f>(ROUNDDOWN(AC26/40,1))</f>
        <v>-0.1</v>
      </c>
      <c r="Z26" s="790"/>
      <c r="AA26" s="790"/>
      <c r="AB26" s="790"/>
      <c r="AC26" s="790">
        <f>((((ROUNDDOWN($BE$9/30,1))*40)))*-1</f>
        <v>-4</v>
      </c>
      <c r="AD26" s="790"/>
      <c r="AE26" s="790"/>
      <c r="AF26" s="790"/>
      <c r="AG26" s="174"/>
      <c r="AH26" s="173"/>
      <c r="AI26" s="175"/>
      <c r="AJ26" s="777" t="s">
        <v>330</v>
      </c>
      <c r="AK26" s="777"/>
      <c r="AL26" s="777"/>
      <c r="AM26" s="777"/>
      <c r="AN26" s="777"/>
      <c r="AO26" s="790">
        <f>(ROUNDDOWN(AS26/40,1))</f>
        <v>-0.6</v>
      </c>
      <c r="AP26" s="790"/>
      <c r="AQ26" s="790"/>
      <c r="AR26" s="790"/>
      <c r="AS26" s="790">
        <f>((((ROUNDDOWN($BE$9/7.5,1))*40)))*-1</f>
        <v>-24</v>
      </c>
      <c r="AT26" s="790"/>
      <c r="AU26" s="790"/>
      <c r="AV26" s="790"/>
      <c r="AW26" s="180"/>
      <c r="AX26" s="173"/>
      <c r="AY26" s="177"/>
      <c r="AZ26" s="777" t="s">
        <v>330</v>
      </c>
      <c r="BA26" s="777"/>
      <c r="BB26" s="777"/>
      <c r="BC26" s="777"/>
      <c r="BD26" s="777"/>
      <c r="BE26" s="790">
        <f>(ROUNDDOWN(BI26/40,1))</f>
        <v>-0.2</v>
      </c>
      <c r="BF26" s="790"/>
      <c r="BG26" s="790"/>
      <c r="BH26" s="790"/>
      <c r="BI26" s="791">
        <f>((((ROUNDDOWN($BE$9/20,1))*40)))*-1</f>
        <v>-8</v>
      </c>
      <c r="BJ26" s="792"/>
      <c r="BK26" s="792"/>
      <c r="BL26" s="793"/>
      <c r="BM26" s="178"/>
      <c r="BN26" s="179"/>
      <c r="BO26" s="138"/>
      <c r="BQ26" s="151"/>
      <c r="BR26" s="158"/>
      <c r="BS26" s="158"/>
      <c r="BT26" s="159"/>
      <c r="BU26" s="159"/>
      <c r="BV26" s="181"/>
    </row>
    <row r="27" spans="2:74" ht="21" customHeight="1" x14ac:dyDescent="0.15">
      <c r="B27" s="150"/>
      <c r="C27" s="170"/>
      <c r="D27" s="794" t="s">
        <v>331</v>
      </c>
      <c r="E27" s="795"/>
      <c r="F27" s="795"/>
      <c r="G27" s="795"/>
      <c r="H27" s="796"/>
      <c r="I27" s="790">
        <f>(ROUNDDOWN(M27/40,1))</f>
        <v>-0.1</v>
      </c>
      <c r="J27" s="790"/>
      <c r="K27" s="790"/>
      <c r="L27" s="790"/>
      <c r="M27" s="791">
        <f>($AL$17-$AI$17)*-1</f>
        <v>-5.5</v>
      </c>
      <c r="N27" s="792"/>
      <c r="O27" s="792"/>
      <c r="P27" s="793"/>
      <c r="Q27" s="172"/>
      <c r="R27" s="173"/>
      <c r="S27" s="173"/>
      <c r="T27" s="794" t="s">
        <v>331</v>
      </c>
      <c r="U27" s="795"/>
      <c r="V27" s="795"/>
      <c r="W27" s="795"/>
      <c r="X27" s="796"/>
      <c r="Y27" s="790">
        <f>(ROUNDDOWN(AC27/40,1))</f>
        <v>-0.1</v>
      </c>
      <c r="Z27" s="790"/>
      <c r="AA27" s="790"/>
      <c r="AB27" s="790"/>
      <c r="AC27" s="791">
        <f>($AL$17-$AI$17)*-1</f>
        <v>-5.5</v>
      </c>
      <c r="AD27" s="792"/>
      <c r="AE27" s="792"/>
      <c r="AF27" s="793"/>
      <c r="AG27" s="174"/>
      <c r="AH27" s="173"/>
      <c r="AI27" s="175"/>
      <c r="AJ27" s="794" t="s">
        <v>331</v>
      </c>
      <c r="AK27" s="795"/>
      <c r="AL27" s="795"/>
      <c r="AM27" s="795"/>
      <c r="AN27" s="796"/>
      <c r="AO27" s="790">
        <f>(ROUNDDOWN(AS27/40,1))</f>
        <v>-0.1</v>
      </c>
      <c r="AP27" s="790"/>
      <c r="AQ27" s="790"/>
      <c r="AR27" s="790"/>
      <c r="AS27" s="791">
        <f>($AL$17-$AI$17)*-1</f>
        <v>-5.5</v>
      </c>
      <c r="AT27" s="792"/>
      <c r="AU27" s="792"/>
      <c r="AV27" s="793"/>
      <c r="AW27" s="180"/>
      <c r="AX27" s="173"/>
      <c r="AY27" s="177"/>
      <c r="AZ27" s="794" t="s">
        <v>331</v>
      </c>
      <c r="BA27" s="795"/>
      <c r="BB27" s="795"/>
      <c r="BC27" s="795"/>
      <c r="BD27" s="796"/>
      <c r="BE27" s="790">
        <f>(ROUNDDOWN(BI27/40,1))</f>
        <v>-0.1</v>
      </c>
      <c r="BF27" s="790"/>
      <c r="BG27" s="790"/>
      <c r="BH27" s="790"/>
      <c r="BI27" s="791">
        <f>($AL$17-$AI$17)*-1</f>
        <v>-5.5</v>
      </c>
      <c r="BJ27" s="792"/>
      <c r="BK27" s="792"/>
      <c r="BL27" s="793"/>
      <c r="BM27" s="178"/>
      <c r="BN27" s="179"/>
      <c r="BO27" s="138"/>
      <c r="BQ27" s="151"/>
      <c r="BR27" s="158"/>
      <c r="BS27" s="158"/>
      <c r="BT27" s="159"/>
      <c r="BU27" s="159"/>
      <c r="BV27" s="181"/>
    </row>
    <row r="28" spans="2:74" ht="21" customHeight="1" thickBot="1" x14ac:dyDescent="0.2">
      <c r="B28" s="150"/>
      <c r="C28" s="170"/>
      <c r="D28" s="797" t="s">
        <v>332</v>
      </c>
      <c r="E28" s="797"/>
      <c r="F28" s="797"/>
      <c r="G28" s="797"/>
      <c r="H28" s="797"/>
      <c r="I28" s="798">
        <f>(ROUNDDOWN(M28/40,1))</f>
        <v>1.4</v>
      </c>
      <c r="J28" s="798"/>
      <c r="K28" s="798"/>
      <c r="L28" s="798"/>
      <c r="M28" s="799">
        <f>$BQ$15</f>
        <v>57.5</v>
      </c>
      <c r="N28" s="800"/>
      <c r="O28" s="800"/>
      <c r="P28" s="801"/>
      <c r="Q28" s="172"/>
      <c r="R28" s="173"/>
      <c r="S28" s="173"/>
      <c r="T28" s="797" t="s">
        <v>332</v>
      </c>
      <c r="U28" s="797"/>
      <c r="V28" s="797"/>
      <c r="W28" s="797"/>
      <c r="X28" s="797"/>
      <c r="Y28" s="798">
        <f>(ROUNDDOWN(AC28/40,1))</f>
        <v>1.4</v>
      </c>
      <c r="Z28" s="798"/>
      <c r="AA28" s="798"/>
      <c r="AB28" s="798"/>
      <c r="AC28" s="799">
        <f>$BQ$15</f>
        <v>57.5</v>
      </c>
      <c r="AD28" s="800"/>
      <c r="AE28" s="800"/>
      <c r="AF28" s="801"/>
      <c r="AG28" s="174"/>
      <c r="AH28" s="173"/>
      <c r="AI28" s="175"/>
      <c r="AJ28" s="797" t="s">
        <v>332</v>
      </c>
      <c r="AK28" s="797"/>
      <c r="AL28" s="797"/>
      <c r="AM28" s="797"/>
      <c r="AN28" s="797"/>
      <c r="AO28" s="798">
        <f>(ROUNDDOWN(AS28/40,1))</f>
        <v>1.4</v>
      </c>
      <c r="AP28" s="798"/>
      <c r="AQ28" s="798"/>
      <c r="AR28" s="798"/>
      <c r="AS28" s="799">
        <f>$BQ$15</f>
        <v>57.5</v>
      </c>
      <c r="AT28" s="800"/>
      <c r="AU28" s="800"/>
      <c r="AV28" s="801"/>
      <c r="AW28" s="180"/>
      <c r="AX28" s="173"/>
      <c r="AY28" s="177"/>
      <c r="AZ28" s="797" t="s">
        <v>332</v>
      </c>
      <c r="BA28" s="797"/>
      <c r="BB28" s="797"/>
      <c r="BC28" s="797"/>
      <c r="BD28" s="797"/>
      <c r="BE28" s="802">
        <f>(ROUNDDOWN(BI28/40,1))</f>
        <v>1.4</v>
      </c>
      <c r="BF28" s="802"/>
      <c r="BG28" s="802"/>
      <c r="BH28" s="802"/>
      <c r="BI28" s="799">
        <f>$BQ$15</f>
        <v>57.5</v>
      </c>
      <c r="BJ28" s="800"/>
      <c r="BK28" s="800"/>
      <c r="BL28" s="801"/>
      <c r="BM28" s="178"/>
      <c r="BN28" s="179"/>
      <c r="BO28" s="138"/>
      <c r="BV28" s="180"/>
    </row>
    <row r="29" spans="2:74" ht="30.75" customHeight="1" thickTop="1" x14ac:dyDescent="0.15">
      <c r="B29" s="150"/>
      <c r="C29" s="170"/>
      <c r="D29" s="803" t="s">
        <v>333</v>
      </c>
      <c r="E29" s="804"/>
      <c r="F29" s="804"/>
      <c r="G29" s="804"/>
      <c r="H29" s="804"/>
      <c r="I29" s="805">
        <f>SUM(I26:L28)</f>
        <v>0.89999999999999991</v>
      </c>
      <c r="J29" s="805"/>
      <c r="K29" s="805"/>
      <c r="L29" s="805"/>
      <c r="M29" s="805">
        <f>SUM(M26:P28)</f>
        <v>36</v>
      </c>
      <c r="N29" s="805"/>
      <c r="O29" s="805"/>
      <c r="P29" s="805"/>
      <c r="Q29" s="173"/>
      <c r="R29" s="173"/>
      <c r="S29" s="173"/>
      <c r="T29" s="803" t="s">
        <v>333</v>
      </c>
      <c r="U29" s="804"/>
      <c r="V29" s="804"/>
      <c r="W29" s="804"/>
      <c r="X29" s="804"/>
      <c r="Y29" s="805">
        <f>SUM(Y26:AB28)</f>
        <v>1.2</v>
      </c>
      <c r="Z29" s="805"/>
      <c r="AA29" s="805"/>
      <c r="AB29" s="805"/>
      <c r="AC29" s="805">
        <f>SUM(AC26:AF28)</f>
        <v>48</v>
      </c>
      <c r="AD29" s="805"/>
      <c r="AE29" s="805"/>
      <c r="AF29" s="805"/>
      <c r="AG29" s="174"/>
      <c r="AH29" s="173"/>
      <c r="AI29" s="175"/>
      <c r="AJ29" s="803" t="s">
        <v>334</v>
      </c>
      <c r="AK29" s="804"/>
      <c r="AL29" s="804"/>
      <c r="AM29" s="804"/>
      <c r="AN29" s="804"/>
      <c r="AO29" s="805">
        <f>SUM(AO26:AR28)</f>
        <v>0.7</v>
      </c>
      <c r="AP29" s="805"/>
      <c r="AQ29" s="805"/>
      <c r="AR29" s="805"/>
      <c r="AS29" s="805">
        <f>SUM(AS26:AV28)</f>
        <v>28</v>
      </c>
      <c r="AT29" s="805"/>
      <c r="AU29" s="805"/>
      <c r="AV29" s="805"/>
      <c r="AW29" s="180"/>
      <c r="AX29" s="173"/>
      <c r="AY29" s="177"/>
      <c r="AZ29" s="803" t="s">
        <v>334</v>
      </c>
      <c r="BA29" s="804"/>
      <c r="BB29" s="804"/>
      <c r="BC29" s="804"/>
      <c r="BD29" s="804"/>
      <c r="BE29" s="805">
        <f>SUM(BE26:BH28)</f>
        <v>1.0999999999999999</v>
      </c>
      <c r="BF29" s="805"/>
      <c r="BG29" s="805"/>
      <c r="BH29" s="805"/>
      <c r="BI29" s="805">
        <f>SUM(BI26:BL28)</f>
        <v>44</v>
      </c>
      <c r="BJ29" s="805"/>
      <c r="BK29" s="805"/>
      <c r="BL29" s="805"/>
      <c r="BM29" s="178"/>
      <c r="BN29" s="179"/>
      <c r="BO29" s="138"/>
      <c r="BQ29" s="151"/>
      <c r="BR29" s="158"/>
      <c r="BS29" s="158"/>
      <c r="BT29" s="159"/>
      <c r="BU29" s="159"/>
      <c r="BV29" s="182"/>
    </row>
    <row r="30" spans="2:74" ht="20.25" customHeight="1" x14ac:dyDescent="0.15">
      <c r="B30" s="150"/>
      <c r="C30" s="170"/>
      <c r="D30" s="183"/>
      <c r="E30" s="183"/>
      <c r="F30" s="183"/>
      <c r="G30" s="183"/>
      <c r="H30" s="183"/>
      <c r="I30" s="184"/>
      <c r="J30" s="184"/>
      <c r="K30" s="184"/>
      <c r="L30" s="184"/>
      <c r="M30" s="184"/>
      <c r="N30" s="184"/>
      <c r="O30" s="184"/>
      <c r="P30" s="184"/>
      <c r="Q30" s="104"/>
      <c r="R30" s="104"/>
      <c r="S30" s="104"/>
      <c r="T30" s="183"/>
      <c r="U30" s="183"/>
      <c r="V30" s="183"/>
      <c r="W30" s="183"/>
      <c r="X30" s="183"/>
      <c r="Y30" s="184"/>
      <c r="Z30" s="184"/>
      <c r="AA30" s="184"/>
      <c r="AB30" s="184"/>
      <c r="AC30" s="184"/>
      <c r="AD30" s="184"/>
      <c r="AE30" s="184"/>
      <c r="AF30" s="184"/>
      <c r="AG30" s="185"/>
      <c r="AH30" s="104"/>
      <c r="AI30" s="186"/>
      <c r="AJ30" s="183"/>
      <c r="AK30" s="183"/>
      <c r="AL30" s="183"/>
      <c r="AM30" s="183"/>
      <c r="AN30" s="183"/>
      <c r="AO30" s="184"/>
      <c r="AP30" s="184"/>
      <c r="AQ30" s="184"/>
      <c r="AR30" s="184"/>
      <c r="AS30" s="184"/>
      <c r="AT30" s="184"/>
      <c r="AU30" s="184"/>
      <c r="AV30" s="184"/>
      <c r="AW30" s="137"/>
      <c r="AX30" s="104"/>
      <c r="AY30" s="118"/>
      <c r="AZ30" s="183"/>
      <c r="BA30" s="183"/>
      <c r="BB30" s="183"/>
      <c r="BC30" s="183"/>
      <c r="BD30" s="183"/>
      <c r="BE30" s="184"/>
      <c r="BF30" s="184"/>
      <c r="BG30" s="184"/>
      <c r="BH30" s="184"/>
      <c r="BI30" s="184"/>
      <c r="BJ30" s="184"/>
      <c r="BK30" s="184"/>
      <c r="BL30" s="184"/>
      <c r="BM30" s="178"/>
      <c r="BN30" s="179"/>
      <c r="BO30" s="138"/>
      <c r="BQ30" s="151"/>
      <c r="BR30" s="158"/>
      <c r="BS30" s="158"/>
      <c r="BT30" s="159"/>
      <c r="BU30" s="159"/>
    </row>
    <row r="31" spans="2:74" ht="20.25" customHeight="1" x14ac:dyDescent="0.15">
      <c r="B31" s="150"/>
      <c r="C31" s="170"/>
      <c r="D31" s="183"/>
      <c r="E31" s="183"/>
      <c r="F31" s="183"/>
      <c r="G31" s="183"/>
      <c r="H31" s="183"/>
      <c r="I31" s="184"/>
      <c r="J31" s="184"/>
      <c r="K31" s="806" t="s">
        <v>335</v>
      </c>
      <c r="L31" s="807"/>
      <c r="M31" s="807"/>
      <c r="N31" s="809" t="str">
        <f>IF(AND(OR($D$5="○",$D$6="○"),$I$29&gt;=0,$M$29&gt;=0,BF17="OK"),"可","不可")</f>
        <v>可</v>
      </c>
      <c r="O31" s="810"/>
      <c r="P31" s="811"/>
      <c r="Q31" s="104"/>
      <c r="R31" s="104"/>
      <c r="S31" s="104"/>
      <c r="T31" s="183"/>
      <c r="U31" s="183"/>
      <c r="V31" s="183"/>
      <c r="W31" s="183"/>
      <c r="X31" s="183"/>
      <c r="Y31" s="184"/>
      <c r="Z31" s="184"/>
      <c r="AA31" s="806" t="s">
        <v>336</v>
      </c>
      <c r="AB31" s="807"/>
      <c r="AC31" s="808"/>
      <c r="AD31" s="809" t="str">
        <f>IF(AND(OR($D$5="○",$D$6="○"),$Y$29&gt;=0,$AC$29&gt;=0,BF17="OK"),"可","不可")</f>
        <v>可</v>
      </c>
      <c r="AE31" s="810"/>
      <c r="AF31" s="811"/>
      <c r="AG31" s="185"/>
      <c r="AH31" s="104"/>
      <c r="AI31" s="186"/>
      <c r="AJ31" s="183"/>
      <c r="AK31" s="183"/>
      <c r="AL31" s="183"/>
      <c r="AM31" s="183"/>
      <c r="AN31" s="183"/>
      <c r="AO31" s="184"/>
      <c r="AP31" s="184"/>
      <c r="AQ31" s="806" t="s">
        <v>337</v>
      </c>
      <c r="AR31" s="807"/>
      <c r="AS31" s="808"/>
      <c r="AT31" s="809" t="str">
        <f>IF(AND(OR($D$7="○"),$AO$29&gt;=0,BF17="OK"),"可","不可")</f>
        <v>不可</v>
      </c>
      <c r="AU31" s="810"/>
      <c r="AV31" s="811"/>
      <c r="AW31" s="137"/>
      <c r="AX31" s="104"/>
      <c r="AY31" s="118"/>
      <c r="AZ31" s="183"/>
      <c r="BA31" s="183"/>
      <c r="BB31" s="183"/>
      <c r="BC31" s="183"/>
      <c r="BD31" s="183"/>
      <c r="BE31" s="184"/>
      <c r="BF31" s="184"/>
      <c r="BG31" s="806" t="s">
        <v>338</v>
      </c>
      <c r="BH31" s="807"/>
      <c r="BI31" s="808"/>
      <c r="BJ31" s="809" t="str">
        <f>IF(AND(OR($D$7="○"),$BE$29&gt;=0,BF17="OK"),"可","不可")</f>
        <v>不可</v>
      </c>
      <c r="BK31" s="810"/>
      <c r="BL31" s="811"/>
      <c r="BM31" s="178"/>
      <c r="BN31" s="179"/>
      <c r="BO31" s="138"/>
      <c r="BQ31" s="151"/>
      <c r="BR31" s="158"/>
      <c r="BS31" s="158"/>
      <c r="BT31" s="159"/>
      <c r="BU31" s="159"/>
    </row>
    <row r="32" spans="2:74" ht="20.25" customHeight="1" x14ac:dyDescent="0.15">
      <c r="B32" s="150"/>
      <c r="C32" s="187"/>
      <c r="D32" s="188"/>
      <c r="E32" s="189"/>
      <c r="F32" s="189"/>
      <c r="G32" s="189"/>
      <c r="H32" s="189"/>
      <c r="I32" s="190"/>
      <c r="J32" s="190"/>
      <c r="K32" s="190"/>
      <c r="L32" s="190"/>
      <c r="M32" s="190"/>
      <c r="N32" s="190"/>
      <c r="O32" s="190"/>
      <c r="P32" s="190"/>
      <c r="Q32" s="191"/>
      <c r="R32" s="191"/>
      <c r="S32" s="191"/>
      <c r="T32" s="188"/>
      <c r="U32" s="189"/>
      <c r="V32" s="189"/>
      <c r="W32" s="189"/>
      <c r="X32" s="189"/>
      <c r="Y32" s="190"/>
      <c r="Z32" s="190"/>
      <c r="AA32" s="190"/>
      <c r="AB32" s="190"/>
      <c r="AC32" s="190"/>
      <c r="AD32" s="190"/>
      <c r="AE32" s="190"/>
      <c r="AF32" s="190"/>
      <c r="AG32" s="192"/>
      <c r="AH32" s="104"/>
      <c r="AI32" s="193"/>
      <c r="AJ32" s="189"/>
      <c r="AK32" s="189"/>
      <c r="AL32" s="189"/>
      <c r="AM32" s="189"/>
      <c r="AN32" s="189"/>
      <c r="AO32" s="190"/>
      <c r="AP32" s="190"/>
      <c r="AQ32" s="190"/>
      <c r="AR32" s="190"/>
      <c r="AS32" s="190"/>
      <c r="AT32" s="190"/>
      <c r="AU32" s="190"/>
      <c r="AV32" s="190"/>
      <c r="AW32" s="194"/>
      <c r="AX32" s="191"/>
      <c r="AY32" s="195"/>
      <c r="AZ32" s="189"/>
      <c r="BA32" s="189"/>
      <c r="BB32" s="189"/>
      <c r="BC32" s="189"/>
      <c r="BD32" s="189"/>
      <c r="BE32" s="190"/>
      <c r="BF32" s="190"/>
      <c r="BG32" s="190"/>
      <c r="BH32" s="190"/>
      <c r="BI32" s="190"/>
      <c r="BJ32" s="190"/>
      <c r="BK32" s="190"/>
      <c r="BL32" s="190"/>
      <c r="BM32" s="196"/>
      <c r="BN32" s="179"/>
      <c r="BO32" s="138"/>
      <c r="BQ32" s="151"/>
      <c r="BR32" s="158"/>
      <c r="BS32" s="158"/>
      <c r="BT32" s="159"/>
      <c r="BU32" s="159"/>
    </row>
    <row r="33" spans="2:73" ht="20.25" customHeight="1" thickBot="1" x14ac:dyDescent="0.2">
      <c r="B33" s="197"/>
      <c r="C33" s="198"/>
      <c r="D33" s="199"/>
      <c r="E33" s="199"/>
      <c r="F33" s="199"/>
      <c r="G33" s="199"/>
      <c r="H33" s="199"/>
      <c r="I33" s="200"/>
      <c r="J33" s="200"/>
      <c r="K33" s="200"/>
      <c r="L33" s="200"/>
      <c r="M33" s="200"/>
      <c r="N33" s="200"/>
      <c r="O33" s="200"/>
      <c r="P33" s="200"/>
      <c r="Q33" s="201"/>
      <c r="R33" s="201"/>
      <c r="S33" s="201"/>
      <c r="T33" s="199"/>
      <c r="U33" s="199"/>
      <c r="V33" s="199"/>
      <c r="W33" s="199"/>
      <c r="X33" s="199"/>
      <c r="Y33" s="200"/>
      <c r="Z33" s="200"/>
      <c r="AA33" s="200"/>
      <c r="AB33" s="200"/>
      <c r="AC33" s="200"/>
      <c r="AD33" s="200"/>
      <c r="AE33" s="200"/>
      <c r="AF33" s="200"/>
      <c r="AG33" s="201"/>
      <c r="AH33" s="201"/>
      <c r="AI33" s="201"/>
      <c r="AJ33" s="199"/>
      <c r="AK33" s="199"/>
      <c r="AL33" s="199"/>
      <c r="AM33" s="199"/>
      <c r="AN33" s="199"/>
      <c r="AO33" s="200"/>
      <c r="AP33" s="200"/>
      <c r="AQ33" s="200"/>
      <c r="AR33" s="200"/>
      <c r="AS33" s="200"/>
      <c r="AT33" s="200"/>
      <c r="AU33" s="200"/>
      <c r="AV33" s="200"/>
      <c r="AW33" s="202"/>
      <c r="AX33" s="201"/>
      <c r="AY33" s="203"/>
      <c r="AZ33" s="199"/>
      <c r="BA33" s="199"/>
      <c r="BB33" s="199"/>
      <c r="BC33" s="199"/>
      <c r="BD33" s="199"/>
      <c r="BE33" s="200"/>
      <c r="BF33" s="200"/>
      <c r="BG33" s="200"/>
      <c r="BH33" s="200"/>
      <c r="BI33" s="200"/>
      <c r="BJ33" s="200"/>
      <c r="BK33" s="200"/>
      <c r="BL33" s="200"/>
      <c r="BM33" s="204"/>
      <c r="BN33" s="205"/>
      <c r="BO33" s="131"/>
      <c r="BQ33" s="151"/>
      <c r="BR33" s="158"/>
      <c r="BS33" s="158"/>
      <c r="BT33" s="159"/>
      <c r="BU33" s="159"/>
    </row>
    <row r="34" spans="2:73" ht="21" customHeight="1" thickBot="1" x14ac:dyDescent="0.2">
      <c r="B34" s="109" t="s">
        <v>339</v>
      </c>
      <c r="D34" s="162"/>
      <c r="E34" s="162"/>
      <c r="F34" s="162"/>
      <c r="G34" s="162"/>
      <c r="H34" s="162"/>
      <c r="I34" s="162"/>
      <c r="J34" s="162"/>
      <c r="K34" s="162"/>
      <c r="L34" s="162"/>
      <c r="M34" s="162"/>
      <c r="N34" s="162"/>
      <c r="O34" s="162"/>
      <c r="P34" s="162"/>
      <c r="Q34" s="162"/>
      <c r="R34" s="162"/>
      <c r="S34" s="162"/>
      <c r="T34" s="162"/>
      <c r="U34" s="162"/>
      <c r="V34" s="162"/>
      <c r="W34" s="162"/>
      <c r="X34" s="162"/>
      <c r="Y34" s="162"/>
      <c r="Z34" s="162"/>
      <c r="AA34" s="162"/>
      <c r="AB34" s="162"/>
      <c r="AC34" s="162"/>
      <c r="AD34" s="162"/>
      <c r="AE34" s="162"/>
      <c r="AF34" s="162"/>
      <c r="AG34" s="162"/>
      <c r="AH34" s="162"/>
      <c r="AI34" s="162"/>
      <c r="AJ34" s="162"/>
      <c r="AK34" s="162"/>
      <c r="AL34" s="162"/>
      <c r="AM34" s="162"/>
      <c r="AN34" s="162"/>
      <c r="AO34" s="162"/>
      <c r="AP34" s="162"/>
      <c r="AQ34" s="162"/>
      <c r="AR34" s="162"/>
      <c r="AS34" s="162"/>
      <c r="AT34" s="162"/>
      <c r="AU34" s="162"/>
      <c r="AV34" s="162"/>
      <c r="AW34" s="162"/>
      <c r="AX34" s="162"/>
      <c r="AY34" s="162"/>
      <c r="AZ34" s="162"/>
      <c r="BA34" s="152"/>
      <c r="BB34" s="162"/>
      <c r="BC34" s="152"/>
      <c r="BD34" s="152"/>
      <c r="BE34" s="162"/>
      <c r="BF34" s="152"/>
      <c r="BG34" s="162"/>
      <c r="BH34" s="162"/>
      <c r="BI34" s="162"/>
      <c r="BJ34" s="162"/>
      <c r="BK34" s="162"/>
      <c r="BL34" s="162"/>
      <c r="BM34" s="162"/>
      <c r="BN34" s="162"/>
      <c r="BO34" s="131"/>
      <c r="BQ34" s="151"/>
      <c r="BR34" s="158"/>
      <c r="BS34" s="158"/>
      <c r="BT34" s="159"/>
      <c r="BU34" s="159"/>
    </row>
    <row r="35" spans="2:73" ht="32.25" customHeight="1" x14ac:dyDescent="0.15">
      <c r="B35" s="812"/>
      <c r="C35" s="93"/>
      <c r="D35" s="814" t="s">
        <v>11</v>
      </c>
      <c r="E35" s="814"/>
      <c r="F35" s="814"/>
      <c r="G35" s="814"/>
      <c r="H35" s="814"/>
      <c r="I35" s="815"/>
      <c r="J35" s="817" t="s">
        <v>12</v>
      </c>
      <c r="K35" s="818"/>
      <c r="L35" s="818"/>
      <c r="M35" s="818"/>
      <c r="N35" s="818"/>
      <c r="O35" s="819"/>
      <c r="P35" s="823" t="s">
        <v>13</v>
      </c>
      <c r="Q35" s="814"/>
      <c r="R35" s="814"/>
      <c r="S35" s="814"/>
      <c r="T35" s="814"/>
      <c r="U35" s="814"/>
      <c r="V35" s="824"/>
      <c r="W35" s="828" t="s">
        <v>14</v>
      </c>
      <c r="X35" s="829"/>
      <c r="Y35" s="829"/>
      <c r="Z35" s="829"/>
      <c r="AA35" s="829"/>
      <c r="AB35" s="829"/>
      <c r="AC35" s="830"/>
      <c r="AD35" s="828" t="s">
        <v>15</v>
      </c>
      <c r="AE35" s="829"/>
      <c r="AF35" s="829"/>
      <c r="AG35" s="829"/>
      <c r="AH35" s="829"/>
      <c r="AI35" s="829"/>
      <c r="AJ35" s="830"/>
      <c r="AK35" s="828" t="s">
        <v>16</v>
      </c>
      <c r="AL35" s="829"/>
      <c r="AM35" s="829"/>
      <c r="AN35" s="829"/>
      <c r="AO35" s="829"/>
      <c r="AP35" s="829"/>
      <c r="AQ35" s="830"/>
      <c r="AR35" s="831" t="s">
        <v>17</v>
      </c>
      <c r="AS35" s="832"/>
      <c r="AT35" s="832"/>
      <c r="AU35" s="832"/>
      <c r="AV35" s="832"/>
      <c r="AW35" s="832"/>
      <c r="AX35" s="833"/>
      <c r="AY35" s="818" t="s">
        <v>18</v>
      </c>
      <c r="AZ35" s="818"/>
      <c r="BA35" s="819"/>
      <c r="BB35" s="817" t="s">
        <v>19</v>
      </c>
      <c r="BC35" s="818"/>
      <c r="BD35" s="819"/>
      <c r="BE35" s="817" t="s">
        <v>20</v>
      </c>
      <c r="BF35" s="818"/>
      <c r="BG35" s="818"/>
      <c r="BH35" s="817" t="s">
        <v>340</v>
      </c>
      <c r="BI35" s="818"/>
      <c r="BJ35" s="818"/>
      <c r="BK35" s="823" t="s">
        <v>21</v>
      </c>
      <c r="BL35" s="814"/>
      <c r="BM35" s="814"/>
      <c r="BN35" s="824"/>
      <c r="BQ35" s="151"/>
      <c r="BR35" s="158"/>
      <c r="BS35" s="158"/>
      <c r="BT35" s="159"/>
      <c r="BU35" s="159"/>
    </row>
    <row r="36" spans="2:73" ht="32.25" customHeight="1" thickBot="1" x14ac:dyDescent="0.2">
      <c r="B36" s="813"/>
      <c r="C36" s="206"/>
      <c r="D36" s="683"/>
      <c r="E36" s="683"/>
      <c r="F36" s="683"/>
      <c r="G36" s="683"/>
      <c r="H36" s="683"/>
      <c r="I36" s="816"/>
      <c r="J36" s="820"/>
      <c r="K36" s="821"/>
      <c r="L36" s="821"/>
      <c r="M36" s="821"/>
      <c r="N36" s="821"/>
      <c r="O36" s="822"/>
      <c r="P36" s="825"/>
      <c r="Q36" s="826"/>
      <c r="R36" s="826"/>
      <c r="S36" s="826"/>
      <c r="T36" s="826"/>
      <c r="U36" s="826"/>
      <c r="V36" s="827"/>
      <c r="W36" s="207" t="s">
        <v>22</v>
      </c>
      <c r="X36" s="208" t="s">
        <v>23</v>
      </c>
      <c r="Y36" s="208" t="s">
        <v>24</v>
      </c>
      <c r="Z36" s="208" t="s">
        <v>25</v>
      </c>
      <c r="AA36" s="208" t="s">
        <v>26</v>
      </c>
      <c r="AB36" s="208" t="s">
        <v>27</v>
      </c>
      <c r="AC36" s="209" t="s">
        <v>28</v>
      </c>
      <c r="AD36" s="207" t="s">
        <v>22</v>
      </c>
      <c r="AE36" s="208" t="s">
        <v>23</v>
      </c>
      <c r="AF36" s="208" t="s">
        <v>24</v>
      </c>
      <c r="AG36" s="208" t="s">
        <v>25</v>
      </c>
      <c r="AH36" s="208" t="s">
        <v>26</v>
      </c>
      <c r="AI36" s="208" t="s">
        <v>27</v>
      </c>
      <c r="AJ36" s="209" t="s">
        <v>28</v>
      </c>
      <c r="AK36" s="207" t="s">
        <v>22</v>
      </c>
      <c r="AL36" s="208" t="s">
        <v>23</v>
      </c>
      <c r="AM36" s="208" t="s">
        <v>24</v>
      </c>
      <c r="AN36" s="208" t="s">
        <v>25</v>
      </c>
      <c r="AO36" s="208" t="s">
        <v>26</v>
      </c>
      <c r="AP36" s="208" t="s">
        <v>27</v>
      </c>
      <c r="AQ36" s="209" t="s">
        <v>28</v>
      </c>
      <c r="AR36" s="210" t="s">
        <v>22</v>
      </c>
      <c r="AS36" s="211" t="s">
        <v>23</v>
      </c>
      <c r="AT36" s="211" t="s">
        <v>24</v>
      </c>
      <c r="AU36" s="211" t="s">
        <v>25</v>
      </c>
      <c r="AV36" s="211" t="s">
        <v>26</v>
      </c>
      <c r="AW36" s="211" t="s">
        <v>27</v>
      </c>
      <c r="AX36" s="212" t="s">
        <v>28</v>
      </c>
      <c r="AY36" s="821"/>
      <c r="AZ36" s="821"/>
      <c r="BA36" s="822"/>
      <c r="BB36" s="820"/>
      <c r="BC36" s="821"/>
      <c r="BD36" s="822"/>
      <c r="BE36" s="820"/>
      <c r="BF36" s="821"/>
      <c r="BG36" s="821"/>
      <c r="BH36" s="820"/>
      <c r="BI36" s="821"/>
      <c r="BJ36" s="821"/>
      <c r="BK36" s="834"/>
      <c r="BL36" s="683"/>
      <c r="BM36" s="683"/>
      <c r="BN36" s="835"/>
      <c r="BQ36" s="151"/>
      <c r="BR36" s="158"/>
      <c r="BS36" s="158"/>
      <c r="BT36" s="159"/>
      <c r="BU36" s="159"/>
    </row>
    <row r="37" spans="2:73" ht="21" customHeight="1" thickBot="1" x14ac:dyDescent="0.2">
      <c r="B37" s="836" t="s">
        <v>288</v>
      </c>
      <c r="C37" s="213"/>
      <c r="D37" s="839" t="s">
        <v>29</v>
      </c>
      <c r="E37" s="839"/>
      <c r="F37" s="839"/>
      <c r="G37" s="839"/>
      <c r="H37" s="839"/>
      <c r="I37" s="840"/>
      <c r="J37" s="1028" t="s">
        <v>357</v>
      </c>
      <c r="K37" s="1029"/>
      <c r="L37" s="1030"/>
      <c r="M37" s="1028" t="s">
        <v>358</v>
      </c>
      <c r="N37" s="1029"/>
      <c r="O37" s="1030"/>
      <c r="P37" s="1031" t="s">
        <v>359</v>
      </c>
      <c r="Q37" s="1032"/>
      <c r="R37" s="1032"/>
      <c r="S37" s="1032"/>
      <c r="T37" s="1032"/>
      <c r="U37" s="1032"/>
      <c r="V37" s="1033"/>
      <c r="W37" s="276">
        <v>8</v>
      </c>
      <c r="X37" s="277">
        <v>8</v>
      </c>
      <c r="Y37" s="277">
        <v>8</v>
      </c>
      <c r="Z37" s="277">
        <v>8</v>
      </c>
      <c r="AA37" s="277">
        <v>8</v>
      </c>
      <c r="AB37" s="277"/>
      <c r="AC37" s="278"/>
      <c r="AD37" s="276">
        <v>8</v>
      </c>
      <c r="AE37" s="277">
        <v>8</v>
      </c>
      <c r="AF37" s="277">
        <v>8</v>
      </c>
      <c r="AG37" s="277">
        <v>8</v>
      </c>
      <c r="AH37" s="277">
        <v>8</v>
      </c>
      <c r="AI37" s="277"/>
      <c r="AJ37" s="278"/>
      <c r="AK37" s="276">
        <v>8</v>
      </c>
      <c r="AL37" s="277">
        <v>8</v>
      </c>
      <c r="AM37" s="277">
        <v>8</v>
      </c>
      <c r="AN37" s="277">
        <v>8</v>
      </c>
      <c r="AO37" s="277">
        <v>8</v>
      </c>
      <c r="AP37" s="277"/>
      <c r="AQ37" s="278"/>
      <c r="AR37" s="276">
        <v>8</v>
      </c>
      <c r="AS37" s="277">
        <v>8</v>
      </c>
      <c r="AT37" s="277">
        <v>8</v>
      </c>
      <c r="AU37" s="277">
        <v>8</v>
      </c>
      <c r="AV37" s="277">
        <v>8</v>
      </c>
      <c r="AW37" s="279"/>
      <c r="AX37" s="280"/>
      <c r="AY37" s="845">
        <f t="shared" ref="AY37:AY66" si="4">SUM(W37:AX37)</f>
        <v>160</v>
      </c>
      <c r="AZ37" s="845"/>
      <c r="BA37" s="846"/>
      <c r="BB37" s="847">
        <f t="shared" ref="BB37:BB67" si="5">AY37/4</f>
        <v>40</v>
      </c>
      <c r="BC37" s="848"/>
      <c r="BD37" s="849"/>
      <c r="BE37" s="850"/>
      <c r="BF37" s="851"/>
      <c r="BG37" s="851"/>
      <c r="BH37" s="850"/>
      <c r="BI37" s="851"/>
      <c r="BJ37" s="851"/>
      <c r="BK37" s="1034" t="s">
        <v>31</v>
      </c>
      <c r="BL37" s="1035"/>
      <c r="BM37" s="1035"/>
      <c r="BN37" s="1036"/>
      <c r="BQ37" s="151"/>
      <c r="BR37" s="158"/>
      <c r="BS37" s="158"/>
      <c r="BT37" s="159"/>
      <c r="BU37" s="159"/>
    </row>
    <row r="38" spans="2:73" ht="21" customHeight="1" x14ac:dyDescent="0.15">
      <c r="B38" s="837"/>
      <c r="C38" s="855" t="s">
        <v>341</v>
      </c>
      <c r="D38" s="857" t="s">
        <v>342</v>
      </c>
      <c r="E38" s="857"/>
      <c r="F38" s="857"/>
      <c r="G38" s="857"/>
      <c r="H38" s="857"/>
      <c r="I38" s="858"/>
      <c r="J38" s="1037" t="s">
        <v>360</v>
      </c>
      <c r="K38" s="1038"/>
      <c r="L38" s="1039"/>
      <c r="M38" s="1037" t="s">
        <v>358</v>
      </c>
      <c r="N38" s="1038"/>
      <c r="O38" s="1039"/>
      <c r="P38" s="1040" t="s">
        <v>361</v>
      </c>
      <c r="Q38" s="1041"/>
      <c r="R38" s="1041"/>
      <c r="S38" s="1041"/>
      <c r="T38" s="1041"/>
      <c r="U38" s="1041"/>
      <c r="V38" s="1042"/>
      <c r="W38" s="281">
        <v>6</v>
      </c>
      <c r="X38" s="282">
        <v>6</v>
      </c>
      <c r="Y38" s="282">
        <v>6</v>
      </c>
      <c r="Z38" s="282">
        <v>6</v>
      </c>
      <c r="AA38" s="282"/>
      <c r="AB38" s="282"/>
      <c r="AC38" s="283"/>
      <c r="AD38" s="281">
        <v>6</v>
      </c>
      <c r="AE38" s="282">
        <v>6</v>
      </c>
      <c r="AF38" s="282">
        <v>6</v>
      </c>
      <c r="AG38" s="282">
        <v>6</v>
      </c>
      <c r="AH38" s="282"/>
      <c r="AI38" s="282"/>
      <c r="AJ38" s="283"/>
      <c r="AK38" s="281">
        <v>6</v>
      </c>
      <c r="AL38" s="282">
        <v>6</v>
      </c>
      <c r="AM38" s="282">
        <v>6</v>
      </c>
      <c r="AN38" s="282">
        <v>6</v>
      </c>
      <c r="AO38" s="282"/>
      <c r="AP38" s="282"/>
      <c r="AQ38" s="283"/>
      <c r="AR38" s="281">
        <v>6</v>
      </c>
      <c r="AS38" s="282">
        <v>6</v>
      </c>
      <c r="AT38" s="282">
        <v>6</v>
      </c>
      <c r="AU38" s="282">
        <v>6</v>
      </c>
      <c r="AV38" s="282"/>
      <c r="AW38" s="255"/>
      <c r="AX38" s="256"/>
      <c r="AY38" s="863">
        <f t="shared" si="4"/>
        <v>96</v>
      </c>
      <c r="AZ38" s="863"/>
      <c r="BA38" s="864"/>
      <c r="BB38" s="865">
        <f t="shared" si="5"/>
        <v>24</v>
      </c>
      <c r="BC38" s="866"/>
      <c r="BD38" s="867"/>
      <c r="BE38" s="868"/>
      <c r="BF38" s="869"/>
      <c r="BG38" s="870"/>
      <c r="BH38" s="868"/>
      <c r="BI38" s="869"/>
      <c r="BJ38" s="870"/>
      <c r="BK38" s="871"/>
      <c r="BL38" s="872"/>
      <c r="BM38" s="872"/>
      <c r="BN38" s="873"/>
      <c r="BO38" s="220"/>
    </row>
    <row r="39" spans="2:73" ht="21" customHeight="1" x14ac:dyDescent="0.15">
      <c r="B39" s="837"/>
      <c r="C39" s="856"/>
      <c r="D39" s="874" t="s">
        <v>342</v>
      </c>
      <c r="E39" s="874"/>
      <c r="F39" s="874"/>
      <c r="G39" s="874"/>
      <c r="H39" s="874"/>
      <c r="I39" s="875"/>
      <c r="J39" s="876"/>
      <c r="K39" s="874"/>
      <c r="L39" s="875"/>
      <c r="M39" s="876"/>
      <c r="N39" s="874"/>
      <c r="O39" s="875"/>
      <c r="P39" s="877"/>
      <c r="Q39" s="878"/>
      <c r="R39" s="878"/>
      <c r="S39" s="878"/>
      <c r="T39" s="878"/>
      <c r="U39" s="878"/>
      <c r="V39" s="879"/>
      <c r="W39" s="265"/>
      <c r="X39" s="263"/>
      <c r="Y39" s="263"/>
      <c r="Z39" s="263"/>
      <c r="AA39" s="263"/>
      <c r="AB39" s="263"/>
      <c r="AC39" s="264"/>
      <c r="AD39" s="265"/>
      <c r="AE39" s="263"/>
      <c r="AF39" s="263"/>
      <c r="AG39" s="263"/>
      <c r="AH39" s="263"/>
      <c r="AI39" s="263"/>
      <c r="AJ39" s="264"/>
      <c r="AK39" s="265"/>
      <c r="AL39" s="263"/>
      <c r="AM39" s="263"/>
      <c r="AN39" s="263"/>
      <c r="AO39" s="263"/>
      <c r="AP39" s="263"/>
      <c r="AQ39" s="264"/>
      <c r="AR39" s="265"/>
      <c r="AS39" s="263"/>
      <c r="AT39" s="263"/>
      <c r="AU39" s="263"/>
      <c r="AV39" s="263"/>
      <c r="AW39" s="263"/>
      <c r="AX39" s="264"/>
      <c r="AY39" s="880">
        <f t="shared" si="4"/>
        <v>0</v>
      </c>
      <c r="AZ39" s="880"/>
      <c r="BA39" s="881"/>
      <c r="BB39" s="882">
        <f t="shared" si="5"/>
        <v>0</v>
      </c>
      <c r="BC39" s="883"/>
      <c r="BD39" s="884"/>
      <c r="BE39" s="885"/>
      <c r="BF39" s="886"/>
      <c r="BG39" s="887"/>
      <c r="BH39" s="885"/>
      <c r="BI39" s="886"/>
      <c r="BJ39" s="887"/>
      <c r="BK39" s="888"/>
      <c r="BL39" s="889"/>
      <c r="BM39" s="889"/>
      <c r="BN39" s="890"/>
      <c r="BO39" s="220"/>
    </row>
    <row r="40" spans="2:73" ht="21" customHeight="1" x14ac:dyDescent="0.15">
      <c r="B40" s="837"/>
      <c r="C40" s="856"/>
      <c r="D40" s="874" t="s">
        <v>342</v>
      </c>
      <c r="E40" s="874"/>
      <c r="F40" s="874"/>
      <c r="G40" s="874"/>
      <c r="H40" s="874"/>
      <c r="I40" s="875"/>
      <c r="J40" s="876"/>
      <c r="K40" s="874"/>
      <c r="L40" s="875"/>
      <c r="M40" s="876"/>
      <c r="N40" s="874"/>
      <c r="O40" s="875"/>
      <c r="P40" s="877"/>
      <c r="Q40" s="878"/>
      <c r="R40" s="878"/>
      <c r="S40" s="878"/>
      <c r="T40" s="878"/>
      <c r="U40" s="878"/>
      <c r="V40" s="879"/>
      <c r="W40" s="265"/>
      <c r="X40" s="263"/>
      <c r="Y40" s="263"/>
      <c r="Z40" s="263"/>
      <c r="AA40" s="263"/>
      <c r="AB40" s="263"/>
      <c r="AC40" s="264"/>
      <c r="AD40" s="265"/>
      <c r="AE40" s="263"/>
      <c r="AF40" s="263"/>
      <c r="AG40" s="263"/>
      <c r="AH40" s="263"/>
      <c r="AI40" s="263"/>
      <c r="AJ40" s="264"/>
      <c r="AK40" s="265"/>
      <c r="AL40" s="263"/>
      <c r="AM40" s="263"/>
      <c r="AN40" s="263"/>
      <c r="AO40" s="263"/>
      <c r="AP40" s="263"/>
      <c r="AQ40" s="264"/>
      <c r="AR40" s="265"/>
      <c r="AS40" s="263"/>
      <c r="AT40" s="263"/>
      <c r="AU40" s="263"/>
      <c r="AV40" s="263"/>
      <c r="AW40" s="263"/>
      <c r="AX40" s="264"/>
      <c r="AY40" s="880">
        <f t="shared" si="4"/>
        <v>0</v>
      </c>
      <c r="AZ40" s="880"/>
      <c r="BA40" s="881"/>
      <c r="BB40" s="882">
        <f t="shared" si="5"/>
        <v>0</v>
      </c>
      <c r="BC40" s="883"/>
      <c r="BD40" s="884"/>
      <c r="BE40" s="885"/>
      <c r="BF40" s="886"/>
      <c r="BG40" s="887"/>
      <c r="BH40" s="885"/>
      <c r="BI40" s="886"/>
      <c r="BJ40" s="887"/>
      <c r="BK40" s="888"/>
      <c r="BL40" s="889"/>
      <c r="BM40" s="889"/>
      <c r="BN40" s="890"/>
      <c r="BO40" s="220"/>
    </row>
    <row r="41" spans="2:73" ht="21" customHeight="1" x14ac:dyDescent="0.15">
      <c r="B41" s="837"/>
      <c r="C41" s="856"/>
      <c r="D41" s="874" t="s">
        <v>342</v>
      </c>
      <c r="E41" s="874"/>
      <c r="F41" s="874"/>
      <c r="G41" s="874"/>
      <c r="H41" s="874"/>
      <c r="I41" s="875"/>
      <c r="J41" s="876"/>
      <c r="K41" s="874"/>
      <c r="L41" s="875"/>
      <c r="M41" s="876"/>
      <c r="N41" s="874"/>
      <c r="O41" s="875"/>
      <c r="P41" s="877"/>
      <c r="Q41" s="878"/>
      <c r="R41" s="878"/>
      <c r="S41" s="878"/>
      <c r="T41" s="878"/>
      <c r="U41" s="878"/>
      <c r="V41" s="879"/>
      <c r="W41" s="265"/>
      <c r="X41" s="263"/>
      <c r="Y41" s="263"/>
      <c r="Z41" s="263"/>
      <c r="AA41" s="263"/>
      <c r="AB41" s="263"/>
      <c r="AC41" s="264"/>
      <c r="AD41" s="265"/>
      <c r="AE41" s="263"/>
      <c r="AF41" s="263"/>
      <c r="AG41" s="263"/>
      <c r="AH41" s="263"/>
      <c r="AI41" s="263"/>
      <c r="AJ41" s="264"/>
      <c r="AK41" s="265"/>
      <c r="AL41" s="263"/>
      <c r="AM41" s="263"/>
      <c r="AN41" s="263"/>
      <c r="AO41" s="263"/>
      <c r="AP41" s="263"/>
      <c r="AQ41" s="264"/>
      <c r="AR41" s="265"/>
      <c r="AS41" s="263"/>
      <c r="AT41" s="263"/>
      <c r="AU41" s="263"/>
      <c r="AV41" s="263"/>
      <c r="AW41" s="263"/>
      <c r="AX41" s="264"/>
      <c r="AY41" s="880">
        <f t="shared" si="4"/>
        <v>0</v>
      </c>
      <c r="AZ41" s="880"/>
      <c r="BA41" s="881"/>
      <c r="BB41" s="882">
        <f t="shared" si="5"/>
        <v>0</v>
      </c>
      <c r="BC41" s="883"/>
      <c r="BD41" s="884"/>
      <c r="BE41" s="885"/>
      <c r="BF41" s="886"/>
      <c r="BG41" s="887"/>
      <c r="BH41" s="885"/>
      <c r="BI41" s="886"/>
      <c r="BJ41" s="887"/>
      <c r="BK41" s="888"/>
      <c r="BL41" s="889"/>
      <c r="BM41" s="889"/>
      <c r="BN41" s="890"/>
      <c r="BO41" s="220"/>
    </row>
    <row r="42" spans="2:73" ht="21" customHeight="1" thickBot="1" x14ac:dyDescent="0.2">
      <c r="B42" s="837"/>
      <c r="C42" s="856"/>
      <c r="D42" s="891" t="s">
        <v>342</v>
      </c>
      <c r="E42" s="891"/>
      <c r="F42" s="891"/>
      <c r="G42" s="891"/>
      <c r="H42" s="891"/>
      <c r="I42" s="892"/>
      <c r="J42" s="893"/>
      <c r="K42" s="891"/>
      <c r="L42" s="892"/>
      <c r="M42" s="893"/>
      <c r="N42" s="891"/>
      <c r="O42" s="892"/>
      <c r="P42" s="877"/>
      <c r="Q42" s="878"/>
      <c r="R42" s="878"/>
      <c r="S42" s="878"/>
      <c r="T42" s="878"/>
      <c r="U42" s="878"/>
      <c r="V42" s="879"/>
      <c r="W42" s="284"/>
      <c r="X42" s="285"/>
      <c r="Y42" s="285"/>
      <c r="Z42" s="285"/>
      <c r="AA42" s="285"/>
      <c r="AB42" s="285"/>
      <c r="AC42" s="286"/>
      <c r="AD42" s="284"/>
      <c r="AE42" s="285"/>
      <c r="AF42" s="285"/>
      <c r="AG42" s="285"/>
      <c r="AH42" s="285"/>
      <c r="AI42" s="285"/>
      <c r="AJ42" s="286"/>
      <c r="AK42" s="284"/>
      <c r="AL42" s="285"/>
      <c r="AM42" s="285"/>
      <c r="AN42" s="285"/>
      <c r="AO42" s="285"/>
      <c r="AP42" s="285"/>
      <c r="AQ42" s="286"/>
      <c r="AR42" s="284"/>
      <c r="AS42" s="285"/>
      <c r="AT42" s="285"/>
      <c r="AU42" s="285"/>
      <c r="AV42" s="285"/>
      <c r="AW42" s="285"/>
      <c r="AX42" s="286"/>
      <c r="AY42" s="894">
        <f t="shared" si="4"/>
        <v>0</v>
      </c>
      <c r="AZ42" s="894"/>
      <c r="BA42" s="895"/>
      <c r="BB42" s="896">
        <f t="shared" si="5"/>
        <v>0</v>
      </c>
      <c r="BC42" s="897"/>
      <c r="BD42" s="898"/>
      <c r="BE42" s="899"/>
      <c r="BF42" s="900"/>
      <c r="BG42" s="901"/>
      <c r="BH42" s="899"/>
      <c r="BI42" s="900"/>
      <c r="BJ42" s="901"/>
      <c r="BK42" s="902"/>
      <c r="BL42" s="903"/>
      <c r="BM42" s="903"/>
      <c r="BN42" s="904"/>
      <c r="BO42" s="220"/>
    </row>
    <row r="43" spans="2:73" ht="21" customHeight="1" x14ac:dyDescent="0.15">
      <c r="B43" s="837"/>
      <c r="C43" s="907" t="s">
        <v>7</v>
      </c>
      <c r="D43" s="908" t="s">
        <v>31</v>
      </c>
      <c r="E43" s="909"/>
      <c r="F43" s="909"/>
      <c r="G43" s="909"/>
      <c r="H43" s="909"/>
      <c r="I43" s="909"/>
      <c r="J43" s="1043" t="s">
        <v>357</v>
      </c>
      <c r="K43" s="1043"/>
      <c r="L43" s="1043"/>
      <c r="M43" s="1043" t="s">
        <v>358</v>
      </c>
      <c r="N43" s="1043"/>
      <c r="O43" s="1043"/>
      <c r="P43" s="1040" t="s">
        <v>359</v>
      </c>
      <c r="Q43" s="1041"/>
      <c r="R43" s="1041"/>
      <c r="S43" s="1041"/>
      <c r="T43" s="1041"/>
      <c r="U43" s="1041"/>
      <c r="V43" s="1042"/>
      <c r="W43" s="281">
        <v>6</v>
      </c>
      <c r="X43" s="282">
        <v>6</v>
      </c>
      <c r="Y43" s="282">
        <v>6</v>
      </c>
      <c r="Z43" s="282">
        <v>6</v>
      </c>
      <c r="AA43" s="282">
        <v>6</v>
      </c>
      <c r="AB43" s="282"/>
      <c r="AC43" s="283"/>
      <c r="AD43" s="281">
        <v>6</v>
      </c>
      <c r="AE43" s="282">
        <v>6</v>
      </c>
      <c r="AF43" s="282">
        <v>6</v>
      </c>
      <c r="AG43" s="282">
        <v>6</v>
      </c>
      <c r="AH43" s="282">
        <v>6</v>
      </c>
      <c r="AI43" s="282"/>
      <c r="AJ43" s="283"/>
      <c r="AK43" s="281">
        <v>6</v>
      </c>
      <c r="AL43" s="282">
        <v>6</v>
      </c>
      <c r="AM43" s="282">
        <v>6</v>
      </c>
      <c r="AN43" s="282">
        <v>6</v>
      </c>
      <c r="AO43" s="282">
        <v>6</v>
      </c>
      <c r="AP43" s="282"/>
      <c r="AQ43" s="283"/>
      <c r="AR43" s="287">
        <v>6</v>
      </c>
      <c r="AS43" s="282">
        <v>6</v>
      </c>
      <c r="AT43" s="282">
        <v>6</v>
      </c>
      <c r="AU43" s="282">
        <v>6</v>
      </c>
      <c r="AV43" s="282">
        <v>6</v>
      </c>
      <c r="AW43" s="282"/>
      <c r="AX43" s="283"/>
      <c r="AY43" s="864">
        <f t="shared" si="4"/>
        <v>120</v>
      </c>
      <c r="AZ43" s="910"/>
      <c r="BA43" s="910"/>
      <c r="BB43" s="911">
        <f>AY43/4</f>
        <v>30</v>
      </c>
      <c r="BC43" s="911"/>
      <c r="BD43" s="911"/>
      <c r="BE43" s="916">
        <f>ROUNDDOWN(SUM(BB43:BD57)/AY70,1)</f>
        <v>1.9</v>
      </c>
      <c r="BF43" s="917"/>
      <c r="BG43" s="918"/>
      <c r="BH43" s="925">
        <f>ROUNDDOWN(SUM(BB43:BD57)/40,1)</f>
        <v>1.7</v>
      </c>
      <c r="BI43" s="926"/>
      <c r="BJ43" s="927"/>
      <c r="BK43" s="1051" t="s">
        <v>29</v>
      </c>
      <c r="BL43" s="1052"/>
      <c r="BM43" s="1052"/>
      <c r="BN43" s="1053"/>
      <c r="BO43" s="220"/>
      <c r="BP43" s="229"/>
    </row>
    <row r="44" spans="2:73" ht="21" customHeight="1" x14ac:dyDescent="0.15">
      <c r="B44" s="837"/>
      <c r="C44" s="837"/>
      <c r="D44" s="912" t="s">
        <v>31</v>
      </c>
      <c r="E44" s="913"/>
      <c r="F44" s="913"/>
      <c r="G44" s="913"/>
      <c r="H44" s="913"/>
      <c r="I44" s="913"/>
      <c r="J44" s="1044" t="s">
        <v>360</v>
      </c>
      <c r="K44" s="1044"/>
      <c r="L44" s="1044"/>
      <c r="M44" s="1044" t="s">
        <v>358</v>
      </c>
      <c r="N44" s="1044"/>
      <c r="O44" s="1044"/>
      <c r="P44" s="1045" t="s">
        <v>362</v>
      </c>
      <c r="Q44" s="1046"/>
      <c r="R44" s="1046"/>
      <c r="S44" s="1046"/>
      <c r="T44" s="1046"/>
      <c r="U44" s="1046"/>
      <c r="V44" s="1047"/>
      <c r="W44" s="288"/>
      <c r="X44" s="289"/>
      <c r="Y44" s="289">
        <v>2</v>
      </c>
      <c r="Z44" s="289">
        <v>3</v>
      </c>
      <c r="AA44" s="289"/>
      <c r="AB44" s="289"/>
      <c r="AC44" s="290"/>
      <c r="AD44" s="288"/>
      <c r="AE44" s="289"/>
      <c r="AF44" s="289">
        <v>2</v>
      </c>
      <c r="AG44" s="289">
        <v>3</v>
      </c>
      <c r="AH44" s="289"/>
      <c r="AI44" s="289"/>
      <c r="AJ44" s="290"/>
      <c r="AK44" s="288"/>
      <c r="AL44" s="289"/>
      <c r="AM44" s="289">
        <v>2</v>
      </c>
      <c r="AN44" s="289">
        <v>3</v>
      </c>
      <c r="AO44" s="289"/>
      <c r="AP44" s="289"/>
      <c r="AQ44" s="290"/>
      <c r="AR44" s="291"/>
      <c r="AS44" s="289"/>
      <c r="AT44" s="289">
        <v>2</v>
      </c>
      <c r="AU44" s="289">
        <v>3</v>
      </c>
      <c r="AV44" s="289"/>
      <c r="AW44" s="289"/>
      <c r="AX44" s="290"/>
      <c r="AY44" s="881">
        <f t="shared" si="4"/>
        <v>20</v>
      </c>
      <c r="AZ44" s="914"/>
      <c r="BA44" s="914"/>
      <c r="BB44" s="915">
        <f>AY44/4</f>
        <v>5</v>
      </c>
      <c r="BC44" s="915"/>
      <c r="BD44" s="915"/>
      <c r="BE44" s="919"/>
      <c r="BF44" s="920"/>
      <c r="BG44" s="921"/>
      <c r="BH44" s="928"/>
      <c r="BI44" s="929"/>
      <c r="BJ44" s="930"/>
      <c r="BK44" s="888"/>
      <c r="BL44" s="889"/>
      <c r="BM44" s="889"/>
      <c r="BN44" s="890"/>
      <c r="BO44" s="220"/>
    </row>
    <row r="45" spans="2:73" ht="21" customHeight="1" x14ac:dyDescent="0.15">
      <c r="B45" s="837"/>
      <c r="C45" s="837"/>
      <c r="D45" s="912" t="s">
        <v>31</v>
      </c>
      <c r="E45" s="913"/>
      <c r="F45" s="913"/>
      <c r="G45" s="913"/>
      <c r="H45" s="913"/>
      <c r="I45" s="913"/>
      <c r="J45" s="1044" t="s">
        <v>357</v>
      </c>
      <c r="K45" s="1044"/>
      <c r="L45" s="1044"/>
      <c r="M45" s="1044" t="s">
        <v>358</v>
      </c>
      <c r="N45" s="1044"/>
      <c r="O45" s="1044"/>
      <c r="P45" s="1045" t="s">
        <v>363</v>
      </c>
      <c r="Q45" s="1046"/>
      <c r="R45" s="1046"/>
      <c r="S45" s="1046"/>
      <c r="T45" s="1046"/>
      <c r="U45" s="1046"/>
      <c r="V45" s="1047"/>
      <c r="W45" s="288">
        <v>8</v>
      </c>
      <c r="X45" s="289">
        <v>1</v>
      </c>
      <c r="Y45" s="289"/>
      <c r="Z45" s="289"/>
      <c r="AA45" s="289">
        <v>8</v>
      </c>
      <c r="AB45" s="289">
        <v>8</v>
      </c>
      <c r="AC45" s="290">
        <v>8</v>
      </c>
      <c r="AD45" s="288">
        <v>8</v>
      </c>
      <c r="AE45" s="289">
        <v>1</v>
      </c>
      <c r="AF45" s="289"/>
      <c r="AG45" s="289"/>
      <c r="AH45" s="289">
        <v>8</v>
      </c>
      <c r="AI45" s="289">
        <v>8</v>
      </c>
      <c r="AJ45" s="290">
        <v>8</v>
      </c>
      <c r="AK45" s="288">
        <v>8</v>
      </c>
      <c r="AL45" s="289">
        <v>1</v>
      </c>
      <c r="AM45" s="289"/>
      <c r="AN45" s="289"/>
      <c r="AO45" s="289">
        <v>8</v>
      </c>
      <c r="AP45" s="289">
        <v>8</v>
      </c>
      <c r="AQ45" s="290">
        <v>8</v>
      </c>
      <c r="AR45" s="291">
        <v>8</v>
      </c>
      <c r="AS45" s="289">
        <v>1</v>
      </c>
      <c r="AT45" s="289"/>
      <c r="AU45" s="289"/>
      <c r="AV45" s="289">
        <v>8</v>
      </c>
      <c r="AW45" s="289">
        <v>8</v>
      </c>
      <c r="AX45" s="290">
        <v>8</v>
      </c>
      <c r="AY45" s="881">
        <f>SUM(W45:AX45)</f>
        <v>132</v>
      </c>
      <c r="AZ45" s="914"/>
      <c r="BA45" s="914"/>
      <c r="BB45" s="915">
        <f t="shared" si="5"/>
        <v>33</v>
      </c>
      <c r="BC45" s="915"/>
      <c r="BD45" s="915"/>
      <c r="BE45" s="919"/>
      <c r="BF45" s="920"/>
      <c r="BG45" s="921"/>
      <c r="BH45" s="928"/>
      <c r="BI45" s="929"/>
      <c r="BJ45" s="930"/>
      <c r="BK45" s="1048" t="s">
        <v>349</v>
      </c>
      <c r="BL45" s="1049"/>
      <c r="BM45" s="1049"/>
      <c r="BN45" s="1050"/>
      <c r="BO45" s="220"/>
    </row>
    <row r="46" spans="2:73" ht="21" customHeight="1" x14ac:dyDescent="0.15">
      <c r="B46" s="837"/>
      <c r="C46" s="837"/>
      <c r="D46" s="912" t="s">
        <v>31</v>
      </c>
      <c r="E46" s="913"/>
      <c r="F46" s="913"/>
      <c r="G46" s="913"/>
      <c r="H46" s="913"/>
      <c r="I46" s="913"/>
      <c r="J46" s="913"/>
      <c r="K46" s="913"/>
      <c r="L46" s="913"/>
      <c r="M46" s="913"/>
      <c r="N46" s="913"/>
      <c r="O46" s="913"/>
      <c r="P46" s="877"/>
      <c r="Q46" s="878"/>
      <c r="R46" s="878"/>
      <c r="S46" s="878"/>
      <c r="T46" s="878"/>
      <c r="U46" s="878"/>
      <c r="V46" s="879"/>
      <c r="W46" s="265"/>
      <c r="X46" s="263"/>
      <c r="Y46" s="263"/>
      <c r="Z46" s="263"/>
      <c r="AA46" s="263"/>
      <c r="AB46" s="263"/>
      <c r="AC46" s="264"/>
      <c r="AD46" s="265"/>
      <c r="AE46" s="263"/>
      <c r="AF46" s="263"/>
      <c r="AG46" s="263"/>
      <c r="AH46" s="263"/>
      <c r="AI46" s="263"/>
      <c r="AJ46" s="264"/>
      <c r="AK46" s="265"/>
      <c r="AL46" s="263"/>
      <c r="AM46" s="263"/>
      <c r="AN46" s="263"/>
      <c r="AO46" s="263"/>
      <c r="AP46" s="263"/>
      <c r="AQ46" s="264"/>
      <c r="AR46" s="262"/>
      <c r="AS46" s="263"/>
      <c r="AT46" s="263"/>
      <c r="AU46" s="263"/>
      <c r="AV46" s="263"/>
      <c r="AW46" s="263"/>
      <c r="AX46" s="264"/>
      <c r="AY46" s="881">
        <f t="shared" si="4"/>
        <v>0</v>
      </c>
      <c r="AZ46" s="914"/>
      <c r="BA46" s="914"/>
      <c r="BB46" s="915">
        <f t="shared" si="5"/>
        <v>0</v>
      </c>
      <c r="BC46" s="915"/>
      <c r="BD46" s="915"/>
      <c r="BE46" s="919"/>
      <c r="BF46" s="920"/>
      <c r="BG46" s="921"/>
      <c r="BH46" s="928"/>
      <c r="BI46" s="929"/>
      <c r="BJ46" s="930"/>
      <c r="BK46" s="902"/>
      <c r="BL46" s="903"/>
      <c r="BM46" s="903"/>
      <c r="BN46" s="904"/>
      <c r="BO46" s="220"/>
    </row>
    <row r="47" spans="2:73" ht="21" customHeight="1" x14ac:dyDescent="0.15">
      <c r="B47" s="837"/>
      <c r="C47" s="837"/>
      <c r="D47" s="912" t="s">
        <v>31</v>
      </c>
      <c r="E47" s="913"/>
      <c r="F47" s="913"/>
      <c r="G47" s="913"/>
      <c r="H47" s="913"/>
      <c r="I47" s="913"/>
      <c r="J47" s="913"/>
      <c r="K47" s="913"/>
      <c r="L47" s="913"/>
      <c r="M47" s="913"/>
      <c r="N47" s="913"/>
      <c r="O47" s="913"/>
      <c r="P47" s="877"/>
      <c r="Q47" s="878"/>
      <c r="R47" s="878"/>
      <c r="S47" s="878"/>
      <c r="T47" s="878"/>
      <c r="U47" s="878"/>
      <c r="V47" s="879"/>
      <c r="W47" s="265"/>
      <c r="X47" s="263"/>
      <c r="Y47" s="263"/>
      <c r="Z47" s="263"/>
      <c r="AA47" s="263"/>
      <c r="AB47" s="263"/>
      <c r="AC47" s="264"/>
      <c r="AD47" s="265"/>
      <c r="AE47" s="263"/>
      <c r="AF47" s="263"/>
      <c r="AG47" s="263"/>
      <c r="AH47" s="263"/>
      <c r="AI47" s="263"/>
      <c r="AJ47" s="264"/>
      <c r="AK47" s="265"/>
      <c r="AL47" s="263"/>
      <c r="AM47" s="263"/>
      <c r="AN47" s="263"/>
      <c r="AO47" s="263"/>
      <c r="AP47" s="263"/>
      <c r="AQ47" s="264"/>
      <c r="AR47" s="262"/>
      <c r="AS47" s="263"/>
      <c r="AT47" s="263"/>
      <c r="AU47" s="263"/>
      <c r="AV47" s="263"/>
      <c r="AW47" s="263"/>
      <c r="AX47" s="264"/>
      <c r="AY47" s="881">
        <f t="shared" ref="AY47:AY53" si="6">SUM(W47:AX47)</f>
        <v>0</v>
      </c>
      <c r="AZ47" s="914"/>
      <c r="BA47" s="914"/>
      <c r="BB47" s="915">
        <f t="shared" si="5"/>
        <v>0</v>
      </c>
      <c r="BC47" s="915"/>
      <c r="BD47" s="915"/>
      <c r="BE47" s="919"/>
      <c r="BF47" s="920"/>
      <c r="BG47" s="921"/>
      <c r="BH47" s="928"/>
      <c r="BI47" s="929"/>
      <c r="BJ47" s="930"/>
      <c r="BK47" s="902"/>
      <c r="BL47" s="903"/>
      <c r="BM47" s="903"/>
      <c r="BN47" s="904"/>
      <c r="BO47" s="220"/>
    </row>
    <row r="48" spans="2:73" ht="21" customHeight="1" x14ac:dyDescent="0.15">
      <c r="B48" s="837"/>
      <c r="C48" s="837"/>
      <c r="D48" s="912" t="s">
        <v>31</v>
      </c>
      <c r="E48" s="913"/>
      <c r="F48" s="913"/>
      <c r="G48" s="913"/>
      <c r="H48" s="913"/>
      <c r="I48" s="913"/>
      <c r="J48" s="913"/>
      <c r="K48" s="913"/>
      <c r="L48" s="913"/>
      <c r="M48" s="913"/>
      <c r="N48" s="913"/>
      <c r="O48" s="913"/>
      <c r="P48" s="877"/>
      <c r="Q48" s="878"/>
      <c r="R48" s="878"/>
      <c r="S48" s="878"/>
      <c r="T48" s="878"/>
      <c r="U48" s="878"/>
      <c r="V48" s="879"/>
      <c r="W48" s="265"/>
      <c r="X48" s="263"/>
      <c r="Y48" s="263"/>
      <c r="Z48" s="263"/>
      <c r="AA48" s="263"/>
      <c r="AB48" s="263"/>
      <c r="AC48" s="264"/>
      <c r="AD48" s="265"/>
      <c r="AE48" s="263"/>
      <c r="AF48" s="263"/>
      <c r="AG48" s="263"/>
      <c r="AH48" s="263"/>
      <c r="AI48" s="263"/>
      <c r="AJ48" s="264"/>
      <c r="AK48" s="265"/>
      <c r="AL48" s="263"/>
      <c r="AM48" s="263"/>
      <c r="AN48" s="263"/>
      <c r="AO48" s="263"/>
      <c r="AP48" s="263"/>
      <c r="AQ48" s="264"/>
      <c r="AR48" s="262"/>
      <c r="AS48" s="263"/>
      <c r="AT48" s="263"/>
      <c r="AU48" s="263"/>
      <c r="AV48" s="263"/>
      <c r="AW48" s="263"/>
      <c r="AX48" s="264"/>
      <c r="AY48" s="881">
        <f t="shared" si="6"/>
        <v>0</v>
      </c>
      <c r="AZ48" s="914"/>
      <c r="BA48" s="914"/>
      <c r="BB48" s="915">
        <f t="shared" si="5"/>
        <v>0</v>
      </c>
      <c r="BC48" s="915"/>
      <c r="BD48" s="915"/>
      <c r="BE48" s="919"/>
      <c r="BF48" s="920"/>
      <c r="BG48" s="921"/>
      <c r="BH48" s="928"/>
      <c r="BI48" s="929"/>
      <c r="BJ48" s="930"/>
      <c r="BK48" s="902"/>
      <c r="BL48" s="903"/>
      <c r="BM48" s="903"/>
      <c r="BN48" s="904"/>
      <c r="BO48" s="220"/>
    </row>
    <row r="49" spans="2:67" ht="21" customHeight="1" x14ac:dyDescent="0.15">
      <c r="B49" s="837"/>
      <c r="C49" s="837"/>
      <c r="D49" s="912" t="s">
        <v>31</v>
      </c>
      <c r="E49" s="913"/>
      <c r="F49" s="913"/>
      <c r="G49" s="913"/>
      <c r="H49" s="913"/>
      <c r="I49" s="913"/>
      <c r="J49" s="913"/>
      <c r="K49" s="913"/>
      <c r="L49" s="913"/>
      <c r="M49" s="913"/>
      <c r="N49" s="913"/>
      <c r="O49" s="913"/>
      <c r="P49" s="877"/>
      <c r="Q49" s="878"/>
      <c r="R49" s="878"/>
      <c r="S49" s="878"/>
      <c r="T49" s="878"/>
      <c r="U49" s="878"/>
      <c r="V49" s="879"/>
      <c r="W49" s="265"/>
      <c r="X49" s="263"/>
      <c r="Y49" s="263"/>
      <c r="Z49" s="263"/>
      <c r="AA49" s="263"/>
      <c r="AB49" s="263"/>
      <c r="AC49" s="264"/>
      <c r="AD49" s="265"/>
      <c r="AE49" s="263"/>
      <c r="AF49" s="263"/>
      <c r="AG49" s="263"/>
      <c r="AH49" s="263"/>
      <c r="AI49" s="263"/>
      <c r="AJ49" s="264"/>
      <c r="AK49" s="265"/>
      <c r="AL49" s="263"/>
      <c r="AM49" s="263"/>
      <c r="AN49" s="263"/>
      <c r="AO49" s="263"/>
      <c r="AP49" s="263"/>
      <c r="AQ49" s="264"/>
      <c r="AR49" s="262"/>
      <c r="AS49" s="263"/>
      <c r="AT49" s="263"/>
      <c r="AU49" s="263"/>
      <c r="AV49" s="263"/>
      <c r="AW49" s="263"/>
      <c r="AX49" s="264"/>
      <c r="AY49" s="881">
        <f t="shared" si="6"/>
        <v>0</v>
      </c>
      <c r="AZ49" s="914"/>
      <c r="BA49" s="914"/>
      <c r="BB49" s="915">
        <f t="shared" si="5"/>
        <v>0</v>
      </c>
      <c r="BC49" s="915"/>
      <c r="BD49" s="915"/>
      <c r="BE49" s="919"/>
      <c r="BF49" s="920"/>
      <c r="BG49" s="921"/>
      <c r="BH49" s="928"/>
      <c r="BI49" s="929"/>
      <c r="BJ49" s="930"/>
      <c r="BK49" s="902"/>
      <c r="BL49" s="903"/>
      <c r="BM49" s="903"/>
      <c r="BN49" s="904"/>
      <c r="BO49" s="220"/>
    </row>
    <row r="50" spans="2:67" ht="21" customHeight="1" x14ac:dyDescent="0.15">
      <c r="B50" s="837"/>
      <c r="C50" s="837"/>
      <c r="D50" s="912" t="s">
        <v>31</v>
      </c>
      <c r="E50" s="913"/>
      <c r="F50" s="913"/>
      <c r="G50" s="913"/>
      <c r="H50" s="913"/>
      <c r="I50" s="913"/>
      <c r="J50" s="913"/>
      <c r="K50" s="913"/>
      <c r="L50" s="913"/>
      <c r="M50" s="913"/>
      <c r="N50" s="913"/>
      <c r="O50" s="913"/>
      <c r="P50" s="877"/>
      <c r="Q50" s="878"/>
      <c r="R50" s="878"/>
      <c r="S50" s="878"/>
      <c r="T50" s="878"/>
      <c r="U50" s="878"/>
      <c r="V50" s="879"/>
      <c r="W50" s="265"/>
      <c r="X50" s="263"/>
      <c r="Y50" s="263"/>
      <c r="Z50" s="263"/>
      <c r="AA50" s="263"/>
      <c r="AB50" s="263"/>
      <c r="AC50" s="264"/>
      <c r="AD50" s="265"/>
      <c r="AE50" s="263"/>
      <c r="AF50" s="263"/>
      <c r="AG50" s="263"/>
      <c r="AH50" s="263"/>
      <c r="AI50" s="263"/>
      <c r="AJ50" s="264"/>
      <c r="AK50" s="265"/>
      <c r="AL50" s="263"/>
      <c r="AM50" s="263"/>
      <c r="AN50" s="263"/>
      <c r="AO50" s="263"/>
      <c r="AP50" s="263"/>
      <c r="AQ50" s="264"/>
      <c r="AR50" s="262"/>
      <c r="AS50" s="263"/>
      <c r="AT50" s="263"/>
      <c r="AU50" s="263"/>
      <c r="AV50" s="263"/>
      <c r="AW50" s="263"/>
      <c r="AX50" s="264"/>
      <c r="AY50" s="881">
        <f t="shared" si="6"/>
        <v>0</v>
      </c>
      <c r="AZ50" s="914"/>
      <c r="BA50" s="914"/>
      <c r="BB50" s="915">
        <f t="shared" si="5"/>
        <v>0</v>
      </c>
      <c r="BC50" s="915"/>
      <c r="BD50" s="915"/>
      <c r="BE50" s="919"/>
      <c r="BF50" s="920"/>
      <c r="BG50" s="921"/>
      <c r="BH50" s="928"/>
      <c r="BI50" s="929"/>
      <c r="BJ50" s="930"/>
      <c r="BK50" s="902"/>
      <c r="BL50" s="903"/>
      <c r="BM50" s="903"/>
      <c r="BN50" s="904"/>
      <c r="BO50" s="220"/>
    </row>
    <row r="51" spans="2:67" ht="21" customHeight="1" x14ac:dyDescent="0.15">
      <c r="B51" s="837"/>
      <c r="C51" s="837"/>
      <c r="D51" s="912" t="s">
        <v>31</v>
      </c>
      <c r="E51" s="913"/>
      <c r="F51" s="913"/>
      <c r="G51" s="913"/>
      <c r="H51" s="913"/>
      <c r="I51" s="913"/>
      <c r="J51" s="913"/>
      <c r="K51" s="913"/>
      <c r="L51" s="913"/>
      <c r="M51" s="913"/>
      <c r="N51" s="913"/>
      <c r="O51" s="913"/>
      <c r="P51" s="877"/>
      <c r="Q51" s="878"/>
      <c r="R51" s="878"/>
      <c r="S51" s="878"/>
      <c r="T51" s="878"/>
      <c r="U51" s="878"/>
      <c r="V51" s="879"/>
      <c r="W51" s="265"/>
      <c r="X51" s="263"/>
      <c r="Y51" s="263"/>
      <c r="Z51" s="263"/>
      <c r="AA51" s="263"/>
      <c r="AB51" s="263"/>
      <c r="AC51" s="264"/>
      <c r="AD51" s="265"/>
      <c r="AE51" s="263"/>
      <c r="AF51" s="263"/>
      <c r="AG51" s="263"/>
      <c r="AH51" s="263"/>
      <c r="AI51" s="263"/>
      <c r="AJ51" s="264"/>
      <c r="AK51" s="265"/>
      <c r="AL51" s="263"/>
      <c r="AM51" s="263"/>
      <c r="AN51" s="263"/>
      <c r="AO51" s="263"/>
      <c r="AP51" s="263"/>
      <c r="AQ51" s="264"/>
      <c r="AR51" s="262"/>
      <c r="AS51" s="263"/>
      <c r="AT51" s="263"/>
      <c r="AU51" s="263"/>
      <c r="AV51" s="263"/>
      <c r="AW51" s="263"/>
      <c r="AX51" s="264"/>
      <c r="AY51" s="881">
        <f t="shared" si="6"/>
        <v>0</v>
      </c>
      <c r="AZ51" s="914"/>
      <c r="BA51" s="914"/>
      <c r="BB51" s="915">
        <f t="shared" si="5"/>
        <v>0</v>
      </c>
      <c r="BC51" s="915"/>
      <c r="BD51" s="915"/>
      <c r="BE51" s="919"/>
      <c r="BF51" s="920"/>
      <c r="BG51" s="921"/>
      <c r="BH51" s="928"/>
      <c r="BI51" s="929"/>
      <c r="BJ51" s="930"/>
      <c r="BK51" s="902"/>
      <c r="BL51" s="903"/>
      <c r="BM51" s="903"/>
      <c r="BN51" s="904"/>
      <c r="BO51" s="220"/>
    </row>
    <row r="52" spans="2:67" ht="21" customHeight="1" x14ac:dyDescent="0.15">
      <c r="B52" s="837"/>
      <c r="C52" s="837"/>
      <c r="D52" s="912" t="s">
        <v>31</v>
      </c>
      <c r="E52" s="913"/>
      <c r="F52" s="913"/>
      <c r="G52" s="913"/>
      <c r="H52" s="913"/>
      <c r="I52" s="913"/>
      <c r="J52" s="913"/>
      <c r="K52" s="913"/>
      <c r="L52" s="913"/>
      <c r="M52" s="913"/>
      <c r="N52" s="913"/>
      <c r="O52" s="913"/>
      <c r="P52" s="877"/>
      <c r="Q52" s="878"/>
      <c r="R52" s="878"/>
      <c r="S52" s="878"/>
      <c r="T52" s="878"/>
      <c r="U52" s="878"/>
      <c r="V52" s="879"/>
      <c r="W52" s="265"/>
      <c r="X52" s="263"/>
      <c r="Y52" s="263"/>
      <c r="Z52" s="263"/>
      <c r="AA52" s="263"/>
      <c r="AB52" s="263"/>
      <c r="AC52" s="264"/>
      <c r="AD52" s="265"/>
      <c r="AE52" s="263"/>
      <c r="AF52" s="263"/>
      <c r="AG52" s="263"/>
      <c r="AH52" s="263"/>
      <c r="AI52" s="263"/>
      <c r="AJ52" s="264"/>
      <c r="AK52" s="265"/>
      <c r="AL52" s="263"/>
      <c r="AM52" s="263"/>
      <c r="AN52" s="263"/>
      <c r="AO52" s="263"/>
      <c r="AP52" s="263"/>
      <c r="AQ52" s="264"/>
      <c r="AR52" s="262"/>
      <c r="AS52" s="263"/>
      <c r="AT52" s="263"/>
      <c r="AU52" s="263"/>
      <c r="AV52" s="263"/>
      <c r="AW52" s="263"/>
      <c r="AX52" s="264"/>
      <c r="AY52" s="881">
        <f t="shared" si="6"/>
        <v>0</v>
      </c>
      <c r="AZ52" s="914"/>
      <c r="BA52" s="914"/>
      <c r="BB52" s="915">
        <f t="shared" si="5"/>
        <v>0</v>
      </c>
      <c r="BC52" s="915"/>
      <c r="BD52" s="915"/>
      <c r="BE52" s="919"/>
      <c r="BF52" s="920"/>
      <c r="BG52" s="921"/>
      <c r="BH52" s="928"/>
      <c r="BI52" s="929"/>
      <c r="BJ52" s="930"/>
      <c r="BK52" s="902"/>
      <c r="BL52" s="903"/>
      <c r="BM52" s="903"/>
      <c r="BN52" s="904"/>
      <c r="BO52" s="220"/>
    </row>
    <row r="53" spans="2:67" ht="21" customHeight="1" x14ac:dyDescent="0.15">
      <c r="B53" s="837"/>
      <c r="C53" s="837"/>
      <c r="D53" s="912" t="s">
        <v>31</v>
      </c>
      <c r="E53" s="913"/>
      <c r="F53" s="913"/>
      <c r="G53" s="913"/>
      <c r="H53" s="913"/>
      <c r="I53" s="913"/>
      <c r="J53" s="913"/>
      <c r="K53" s="913"/>
      <c r="L53" s="913"/>
      <c r="M53" s="913"/>
      <c r="N53" s="913"/>
      <c r="O53" s="913"/>
      <c r="P53" s="877"/>
      <c r="Q53" s="878"/>
      <c r="R53" s="878"/>
      <c r="S53" s="878"/>
      <c r="T53" s="878"/>
      <c r="U53" s="878"/>
      <c r="V53" s="879"/>
      <c r="W53" s="265"/>
      <c r="X53" s="263"/>
      <c r="Y53" s="263"/>
      <c r="Z53" s="263"/>
      <c r="AA53" s="263"/>
      <c r="AB53" s="263"/>
      <c r="AC53" s="264"/>
      <c r="AD53" s="265"/>
      <c r="AE53" s="263"/>
      <c r="AF53" s="263"/>
      <c r="AG53" s="263"/>
      <c r="AH53" s="263"/>
      <c r="AI53" s="263"/>
      <c r="AJ53" s="264"/>
      <c r="AK53" s="265"/>
      <c r="AL53" s="263"/>
      <c r="AM53" s="263"/>
      <c r="AN53" s="263"/>
      <c r="AO53" s="263"/>
      <c r="AP53" s="263"/>
      <c r="AQ53" s="264"/>
      <c r="AR53" s="262"/>
      <c r="AS53" s="263"/>
      <c r="AT53" s="263"/>
      <c r="AU53" s="263"/>
      <c r="AV53" s="263"/>
      <c r="AW53" s="263"/>
      <c r="AX53" s="264"/>
      <c r="AY53" s="881">
        <f t="shared" si="6"/>
        <v>0</v>
      </c>
      <c r="AZ53" s="914"/>
      <c r="BA53" s="914"/>
      <c r="BB53" s="915">
        <f t="shared" si="5"/>
        <v>0</v>
      </c>
      <c r="BC53" s="915"/>
      <c r="BD53" s="915"/>
      <c r="BE53" s="919"/>
      <c r="BF53" s="920"/>
      <c r="BG53" s="921"/>
      <c r="BH53" s="928"/>
      <c r="BI53" s="929"/>
      <c r="BJ53" s="930"/>
      <c r="BK53" s="902"/>
      <c r="BL53" s="903"/>
      <c r="BM53" s="903"/>
      <c r="BN53" s="904"/>
      <c r="BO53" s="220"/>
    </row>
    <row r="54" spans="2:67" ht="21" customHeight="1" x14ac:dyDescent="0.15">
      <c r="B54" s="837"/>
      <c r="C54" s="837"/>
      <c r="D54" s="912" t="s">
        <v>31</v>
      </c>
      <c r="E54" s="913"/>
      <c r="F54" s="913"/>
      <c r="G54" s="913"/>
      <c r="H54" s="913"/>
      <c r="I54" s="913"/>
      <c r="J54" s="913"/>
      <c r="K54" s="913"/>
      <c r="L54" s="913"/>
      <c r="M54" s="913"/>
      <c r="N54" s="913"/>
      <c r="O54" s="913"/>
      <c r="P54" s="877"/>
      <c r="Q54" s="878"/>
      <c r="R54" s="878"/>
      <c r="S54" s="878"/>
      <c r="T54" s="878"/>
      <c r="U54" s="878"/>
      <c r="V54" s="879"/>
      <c r="W54" s="265"/>
      <c r="X54" s="263"/>
      <c r="Y54" s="263"/>
      <c r="Z54" s="263"/>
      <c r="AA54" s="263"/>
      <c r="AB54" s="263"/>
      <c r="AC54" s="264"/>
      <c r="AD54" s="265"/>
      <c r="AE54" s="263"/>
      <c r="AF54" s="263"/>
      <c r="AG54" s="263"/>
      <c r="AH54" s="263"/>
      <c r="AI54" s="263"/>
      <c r="AJ54" s="264"/>
      <c r="AK54" s="265"/>
      <c r="AL54" s="263"/>
      <c r="AM54" s="263"/>
      <c r="AN54" s="263"/>
      <c r="AO54" s="263"/>
      <c r="AP54" s="263"/>
      <c r="AQ54" s="264"/>
      <c r="AR54" s="262"/>
      <c r="AS54" s="263"/>
      <c r="AT54" s="263"/>
      <c r="AU54" s="263"/>
      <c r="AV54" s="263"/>
      <c r="AW54" s="263"/>
      <c r="AX54" s="264"/>
      <c r="AY54" s="881">
        <f t="shared" si="4"/>
        <v>0</v>
      </c>
      <c r="AZ54" s="914"/>
      <c r="BA54" s="914"/>
      <c r="BB54" s="915">
        <f t="shared" si="5"/>
        <v>0</v>
      </c>
      <c r="BC54" s="915"/>
      <c r="BD54" s="915"/>
      <c r="BE54" s="919"/>
      <c r="BF54" s="920"/>
      <c r="BG54" s="921"/>
      <c r="BH54" s="928"/>
      <c r="BI54" s="929"/>
      <c r="BJ54" s="930"/>
      <c r="BK54" s="888"/>
      <c r="BL54" s="889"/>
      <c r="BM54" s="889"/>
      <c r="BN54" s="890"/>
      <c r="BO54" s="220"/>
    </row>
    <row r="55" spans="2:67" ht="21" customHeight="1" x14ac:dyDescent="0.15">
      <c r="B55" s="837"/>
      <c r="C55" s="837"/>
      <c r="D55" s="912" t="s">
        <v>31</v>
      </c>
      <c r="E55" s="913"/>
      <c r="F55" s="913"/>
      <c r="G55" s="913"/>
      <c r="H55" s="913"/>
      <c r="I55" s="913"/>
      <c r="J55" s="913"/>
      <c r="K55" s="913"/>
      <c r="L55" s="913"/>
      <c r="M55" s="913"/>
      <c r="N55" s="913"/>
      <c r="O55" s="913"/>
      <c r="P55" s="877"/>
      <c r="Q55" s="878"/>
      <c r="R55" s="878"/>
      <c r="S55" s="878"/>
      <c r="T55" s="878"/>
      <c r="U55" s="878"/>
      <c r="V55" s="879"/>
      <c r="W55" s="265"/>
      <c r="X55" s="263"/>
      <c r="Y55" s="263"/>
      <c r="Z55" s="263"/>
      <c r="AA55" s="263"/>
      <c r="AB55" s="263"/>
      <c r="AC55" s="264"/>
      <c r="AD55" s="265"/>
      <c r="AE55" s="263"/>
      <c r="AF55" s="263"/>
      <c r="AG55" s="263"/>
      <c r="AH55" s="263"/>
      <c r="AI55" s="263"/>
      <c r="AJ55" s="264"/>
      <c r="AK55" s="265"/>
      <c r="AL55" s="263"/>
      <c r="AM55" s="263"/>
      <c r="AN55" s="263"/>
      <c r="AO55" s="263"/>
      <c r="AP55" s="263"/>
      <c r="AQ55" s="264"/>
      <c r="AR55" s="262"/>
      <c r="AS55" s="263"/>
      <c r="AT55" s="263"/>
      <c r="AU55" s="263"/>
      <c r="AV55" s="263"/>
      <c r="AW55" s="263"/>
      <c r="AX55" s="264"/>
      <c r="AY55" s="881">
        <f t="shared" si="4"/>
        <v>0</v>
      </c>
      <c r="AZ55" s="914"/>
      <c r="BA55" s="914"/>
      <c r="BB55" s="915">
        <f t="shared" si="5"/>
        <v>0</v>
      </c>
      <c r="BC55" s="915"/>
      <c r="BD55" s="915"/>
      <c r="BE55" s="919"/>
      <c r="BF55" s="920"/>
      <c r="BG55" s="921"/>
      <c r="BH55" s="928"/>
      <c r="BI55" s="929"/>
      <c r="BJ55" s="930"/>
      <c r="BK55" s="888"/>
      <c r="BL55" s="889"/>
      <c r="BM55" s="889"/>
      <c r="BN55" s="890"/>
      <c r="BO55" s="220"/>
    </row>
    <row r="56" spans="2:67" ht="21" customHeight="1" x14ac:dyDescent="0.15">
      <c r="B56" s="837"/>
      <c r="C56" s="837"/>
      <c r="D56" s="912" t="s">
        <v>31</v>
      </c>
      <c r="E56" s="913"/>
      <c r="F56" s="913"/>
      <c r="G56" s="913"/>
      <c r="H56" s="913"/>
      <c r="I56" s="913"/>
      <c r="J56" s="913"/>
      <c r="K56" s="913"/>
      <c r="L56" s="913"/>
      <c r="M56" s="913"/>
      <c r="N56" s="913"/>
      <c r="O56" s="913"/>
      <c r="P56" s="877"/>
      <c r="Q56" s="878"/>
      <c r="R56" s="878"/>
      <c r="S56" s="878"/>
      <c r="T56" s="878"/>
      <c r="U56" s="878"/>
      <c r="V56" s="879"/>
      <c r="W56" s="265"/>
      <c r="X56" s="263"/>
      <c r="Y56" s="263"/>
      <c r="Z56" s="263"/>
      <c r="AA56" s="263"/>
      <c r="AB56" s="263"/>
      <c r="AC56" s="264"/>
      <c r="AD56" s="265"/>
      <c r="AE56" s="263"/>
      <c r="AF56" s="263"/>
      <c r="AG56" s="263"/>
      <c r="AH56" s="263"/>
      <c r="AI56" s="263"/>
      <c r="AJ56" s="264"/>
      <c r="AK56" s="265"/>
      <c r="AL56" s="263"/>
      <c r="AM56" s="263"/>
      <c r="AN56" s="263"/>
      <c r="AO56" s="263"/>
      <c r="AP56" s="263"/>
      <c r="AQ56" s="264"/>
      <c r="AR56" s="262"/>
      <c r="AS56" s="263"/>
      <c r="AT56" s="263"/>
      <c r="AU56" s="263"/>
      <c r="AV56" s="263"/>
      <c r="AW56" s="263"/>
      <c r="AX56" s="264"/>
      <c r="AY56" s="881">
        <f t="shared" si="4"/>
        <v>0</v>
      </c>
      <c r="AZ56" s="914"/>
      <c r="BA56" s="914"/>
      <c r="BB56" s="915">
        <f t="shared" si="5"/>
        <v>0</v>
      </c>
      <c r="BC56" s="915"/>
      <c r="BD56" s="915"/>
      <c r="BE56" s="919"/>
      <c r="BF56" s="920"/>
      <c r="BG56" s="921"/>
      <c r="BH56" s="928"/>
      <c r="BI56" s="929"/>
      <c r="BJ56" s="930"/>
      <c r="BK56" s="888"/>
      <c r="BL56" s="889"/>
      <c r="BM56" s="889"/>
      <c r="BN56" s="890"/>
      <c r="BO56" s="220"/>
    </row>
    <row r="57" spans="2:67" ht="21" customHeight="1" thickBot="1" x14ac:dyDescent="0.2">
      <c r="B57" s="837"/>
      <c r="C57" s="837"/>
      <c r="D57" s="934" t="s">
        <v>31</v>
      </c>
      <c r="E57" s="935"/>
      <c r="F57" s="935"/>
      <c r="G57" s="935"/>
      <c r="H57" s="935"/>
      <c r="I57" s="935"/>
      <c r="J57" s="935"/>
      <c r="K57" s="935"/>
      <c r="L57" s="935"/>
      <c r="M57" s="935"/>
      <c r="N57" s="935"/>
      <c r="O57" s="935"/>
      <c r="P57" s="936"/>
      <c r="Q57" s="937"/>
      <c r="R57" s="937"/>
      <c r="S57" s="937"/>
      <c r="T57" s="937"/>
      <c r="U57" s="937"/>
      <c r="V57" s="938"/>
      <c r="W57" s="270"/>
      <c r="X57" s="268"/>
      <c r="Y57" s="268"/>
      <c r="Z57" s="268"/>
      <c r="AA57" s="268"/>
      <c r="AB57" s="268"/>
      <c r="AC57" s="269"/>
      <c r="AD57" s="270"/>
      <c r="AE57" s="268"/>
      <c r="AF57" s="268"/>
      <c r="AG57" s="268"/>
      <c r="AH57" s="268"/>
      <c r="AI57" s="268"/>
      <c r="AJ57" s="269"/>
      <c r="AK57" s="270"/>
      <c r="AL57" s="268"/>
      <c r="AM57" s="268"/>
      <c r="AN57" s="268"/>
      <c r="AO57" s="268"/>
      <c r="AP57" s="268"/>
      <c r="AQ57" s="269"/>
      <c r="AR57" s="267"/>
      <c r="AS57" s="268"/>
      <c r="AT57" s="268"/>
      <c r="AU57" s="268"/>
      <c r="AV57" s="268"/>
      <c r="AW57" s="268"/>
      <c r="AX57" s="269"/>
      <c r="AY57" s="939">
        <f t="shared" si="4"/>
        <v>0</v>
      </c>
      <c r="AZ57" s="940"/>
      <c r="BA57" s="940"/>
      <c r="BB57" s="941">
        <f t="shared" si="5"/>
        <v>0</v>
      </c>
      <c r="BC57" s="941"/>
      <c r="BD57" s="941"/>
      <c r="BE57" s="922"/>
      <c r="BF57" s="923"/>
      <c r="BG57" s="924"/>
      <c r="BH57" s="931"/>
      <c r="BI57" s="932"/>
      <c r="BJ57" s="933"/>
      <c r="BK57" s="942"/>
      <c r="BL57" s="943"/>
      <c r="BM57" s="943"/>
      <c r="BN57" s="944"/>
      <c r="BO57" s="220"/>
    </row>
    <row r="58" spans="2:67" ht="21" customHeight="1" x14ac:dyDescent="0.15">
      <c r="B58" s="837"/>
      <c r="C58" s="981" t="s">
        <v>343</v>
      </c>
      <c r="D58" s="858" t="s">
        <v>344</v>
      </c>
      <c r="E58" s="909"/>
      <c r="F58" s="909"/>
      <c r="G58" s="909"/>
      <c r="H58" s="909"/>
      <c r="I58" s="909"/>
      <c r="J58" s="1043" t="s">
        <v>360</v>
      </c>
      <c r="K58" s="1043"/>
      <c r="L58" s="1043"/>
      <c r="M58" s="1043" t="s">
        <v>364</v>
      </c>
      <c r="N58" s="1043"/>
      <c r="O58" s="1043"/>
      <c r="P58" s="1040" t="s">
        <v>365</v>
      </c>
      <c r="Q58" s="1041"/>
      <c r="R58" s="1041"/>
      <c r="S58" s="1041"/>
      <c r="T58" s="1041"/>
      <c r="U58" s="1041"/>
      <c r="V58" s="1042"/>
      <c r="W58" s="292">
        <v>4</v>
      </c>
      <c r="X58" s="293">
        <v>4</v>
      </c>
      <c r="Y58" s="293">
        <v>4</v>
      </c>
      <c r="Z58" s="293"/>
      <c r="AA58" s="293"/>
      <c r="AB58" s="293"/>
      <c r="AC58" s="294"/>
      <c r="AD58" s="292">
        <v>4</v>
      </c>
      <c r="AE58" s="293">
        <v>4</v>
      </c>
      <c r="AF58" s="293">
        <v>4</v>
      </c>
      <c r="AG58" s="293"/>
      <c r="AH58" s="293"/>
      <c r="AI58" s="293"/>
      <c r="AJ58" s="294"/>
      <c r="AK58" s="292">
        <v>4</v>
      </c>
      <c r="AL58" s="293">
        <v>4</v>
      </c>
      <c r="AM58" s="293">
        <v>4</v>
      </c>
      <c r="AN58" s="293"/>
      <c r="AO58" s="293"/>
      <c r="AP58" s="293"/>
      <c r="AQ58" s="294"/>
      <c r="AR58" s="292">
        <v>4</v>
      </c>
      <c r="AS58" s="293">
        <v>4</v>
      </c>
      <c r="AT58" s="293">
        <v>4</v>
      </c>
      <c r="AU58" s="293"/>
      <c r="AV58" s="293"/>
      <c r="AW58" s="293"/>
      <c r="AX58" s="294"/>
      <c r="AY58" s="954">
        <f t="shared" si="4"/>
        <v>48</v>
      </c>
      <c r="AZ58" s="955"/>
      <c r="BA58" s="955"/>
      <c r="BB58" s="947">
        <f t="shared" si="5"/>
        <v>12</v>
      </c>
      <c r="BC58" s="947"/>
      <c r="BD58" s="947"/>
      <c r="BE58" s="919">
        <f>ROUNDDOWN(SUM(BB58:BD67)/AY70,1)</f>
        <v>0.8</v>
      </c>
      <c r="BF58" s="920"/>
      <c r="BG58" s="921"/>
      <c r="BH58" s="948">
        <f>ROUNDDOWN(SUM(BB58:BD67)/40,1)</f>
        <v>0.7</v>
      </c>
      <c r="BI58" s="949"/>
      <c r="BJ58" s="950"/>
      <c r="BK58" s="951"/>
      <c r="BL58" s="952"/>
      <c r="BM58" s="952"/>
      <c r="BN58" s="953"/>
      <c r="BO58" s="220"/>
    </row>
    <row r="59" spans="2:67" ht="21" customHeight="1" x14ac:dyDescent="0.15">
      <c r="B59" s="837"/>
      <c r="C59" s="982"/>
      <c r="D59" s="875" t="s">
        <v>344</v>
      </c>
      <c r="E59" s="913"/>
      <c r="F59" s="913"/>
      <c r="G59" s="913"/>
      <c r="H59" s="913"/>
      <c r="I59" s="913"/>
      <c r="J59" s="1044" t="s">
        <v>360</v>
      </c>
      <c r="K59" s="1044"/>
      <c r="L59" s="1044"/>
      <c r="M59" s="1044" t="s">
        <v>358</v>
      </c>
      <c r="N59" s="1044"/>
      <c r="O59" s="1044"/>
      <c r="P59" s="1045" t="s">
        <v>366</v>
      </c>
      <c r="Q59" s="1046"/>
      <c r="R59" s="1046"/>
      <c r="S59" s="1046"/>
      <c r="T59" s="1046"/>
      <c r="U59" s="1046"/>
      <c r="V59" s="1047"/>
      <c r="W59" s="288"/>
      <c r="X59" s="289"/>
      <c r="Y59" s="289"/>
      <c r="Z59" s="289">
        <v>4</v>
      </c>
      <c r="AA59" s="289">
        <v>4</v>
      </c>
      <c r="AB59" s="289">
        <v>4</v>
      </c>
      <c r="AC59" s="290">
        <v>4</v>
      </c>
      <c r="AD59" s="288"/>
      <c r="AE59" s="289"/>
      <c r="AF59" s="289"/>
      <c r="AG59" s="289">
        <v>4</v>
      </c>
      <c r="AH59" s="289">
        <v>4</v>
      </c>
      <c r="AI59" s="289">
        <v>4</v>
      </c>
      <c r="AJ59" s="290">
        <v>4</v>
      </c>
      <c r="AK59" s="288"/>
      <c r="AL59" s="289"/>
      <c r="AM59" s="289"/>
      <c r="AN59" s="289">
        <v>4</v>
      </c>
      <c r="AO59" s="289">
        <v>4</v>
      </c>
      <c r="AP59" s="289">
        <v>4</v>
      </c>
      <c r="AQ59" s="290">
        <v>4</v>
      </c>
      <c r="AR59" s="288"/>
      <c r="AS59" s="289"/>
      <c r="AT59" s="289"/>
      <c r="AU59" s="289">
        <v>4</v>
      </c>
      <c r="AV59" s="289">
        <v>4</v>
      </c>
      <c r="AW59" s="289">
        <v>4</v>
      </c>
      <c r="AX59" s="290">
        <v>4</v>
      </c>
      <c r="AY59" s="881">
        <f t="shared" si="4"/>
        <v>64</v>
      </c>
      <c r="AZ59" s="914"/>
      <c r="BA59" s="914"/>
      <c r="BB59" s="915">
        <f t="shared" si="5"/>
        <v>16</v>
      </c>
      <c r="BC59" s="915"/>
      <c r="BD59" s="915"/>
      <c r="BE59" s="919"/>
      <c r="BF59" s="920"/>
      <c r="BG59" s="921"/>
      <c r="BH59" s="948"/>
      <c r="BI59" s="949"/>
      <c r="BJ59" s="950"/>
      <c r="BK59" s="945"/>
      <c r="BL59" s="945"/>
      <c r="BM59" s="945"/>
      <c r="BN59" s="946"/>
      <c r="BO59" s="220"/>
    </row>
    <row r="60" spans="2:67" ht="21" customHeight="1" x14ac:dyDescent="0.15">
      <c r="B60" s="837"/>
      <c r="C60" s="982"/>
      <c r="D60" s="875" t="s">
        <v>344</v>
      </c>
      <c r="E60" s="913"/>
      <c r="F60" s="913"/>
      <c r="G60" s="913"/>
      <c r="H60" s="913"/>
      <c r="I60" s="913"/>
      <c r="J60" s="913"/>
      <c r="K60" s="913"/>
      <c r="L60" s="913"/>
      <c r="M60" s="913"/>
      <c r="N60" s="913"/>
      <c r="O60" s="913"/>
      <c r="P60" s="877"/>
      <c r="Q60" s="878"/>
      <c r="R60" s="878"/>
      <c r="S60" s="878"/>
      <c r="T60" s="878"/>
      <c r="U60" s="878"/>
      <c r="V60" s="879"/>
      <c r="W60" s="265"/>
      <c r="X60" s="263"/>
      <c r="Y60" s="263"/>
      <c r="Z60" s="263"/>
      <c r="AA60" s="263"/>
      <c r="AB60" s="263"/>
      <c r="AC60" s="264"/>
      <c r="AD60" s="265"/>
      <c r="AE60" s="263"/>
      <c r="AF60" s="263"/>
      <c r="AG60" s="263"/>
      <c r="AH60" s="263"/>
      <c r="AI60" s="263"/>
      <c r="AJ60" s="264"/>
      <c r="AK60" s="265"/>
      <c r="AL60" s="263"/>
      <c r="AM60" s="263"/>
      <c r="AN60" s="263"/>
      <c r="AO60" s="263"/>
      <c r="AP60" s="263"/>
      <c r="AQ60" s="264"/>
      <c r="AR60" s="265"/>
      <c r="AS60" s="263"/>
      <c r="AT60" s="263"/>
      <c r="AU60" s="263"/>
      <c r="AV60" s="263"/>
      <c r="AW60" s="263"/>
      <c r="AX60" s="264"/>
      <c r="AY60" s="881">
        <f t="shared" si="4"/>
        <v>0</v>
      </c>
      <c r="AZ60" s="914"/>
      <c r="BA60" s="914"/>
      <c r="BB60" s="915">
        <f t="shared" si="5"/>
        <v>0</v>
      </c>
      <c r="BC60" s="915"/>
      <c r="BD60" s="915"/>
      <c r="BE60" s="919"/>
      <c r="BF60" s="920"/>
      <c r="BG60" s="921"/>
      <c r="BH60" s="948"/>
      <c r="BI60" s="949"/>
      <c r="BJ60" s="950"/>
      <c r="BK60" s="945"/>
      <c r="BL60" s="945"/>
      <c r="BM60" s="945"/>
      <c r="BN60" s="946"/>
      <c r="BO60" s="220"/>
    </row>
    <row r="61" spans="2:67" ht="21" customHeight="1" x14ac:dyDescent="0.15">
      <c r="B61" s="837"/>
      <c r="C61" s="982"/>
      <c r="D61" s="875" t="s">
        <v>344</v>
      </c>
      <c r="E61" s="913"/>
      <c r="F61" s="913"/>
      <c r="G61" s="913"/>
      <c r="H61" s="913"/>
      <c r="I61" s="913"/>
      <c r="J61" s="913"/>
      <c r="K61" s="913"/>
      <c r="L61" s="913"/>
      <c r="M61" s="913"/>
      <c r="N61" s="913"/>
      <c r="O61" s="913"/>
      <c r="P61" s="877"/>
      <c r="Q61" s="878"/>
      <c r="R61" s="878"/>
      <c r="S61" s="878"/>
      <c r="T61" s="878"/>
      <c r="U61" s="878"/>
      <c r="V61" s="879"/>
      <c r="W61" s="265"/>
      <c r="X61" s="263"/>
      <c r="Y61" s="263"/>
      <c r="Z61" s="263"/>
      <c r="AA61" s="263"/>
      <c r="AB61" s="263"/>
      <c r="AC61" s="264"/>
      <c r="AD61" s="265"/>
      <c r="AE61" s="263"/>
      <c r="AF61" s="263"/>
      <c r="AG61" s="263"/>
      <c r="AH61" s="263"/>
      <c r="AI61" s="263"/>
      <c r="AJ61" s="264"/>
      <c r="AK61" s="265"/>
      <c r="AL61" s="263"/>
      <c r="AM61" s="263"/>
      <c r="AN61" s="263"/>
      <c r="AO61" s="263"/>
      <c r="AP61" s="263"/>
      <c r="AQ61" s="264"/>
      <c r="AR61" s="265"/>
      <c r="AS61" s="263"/>
      <c r="AT61" s="263"/>
      <c r="AU61" s="263"/>
      <c r="AV61" s="263"/>
      <c r="AW61" s="263"/>
      <c r="AX61" s="264"/>
      <c r="AY61" s="881">
        <f t="shared" ref="AY61:AY63" si="7">SUM(W61:AX61)</f>
        <v>0</v>
      </c>
      <c r="AZ61" s="914"/>
      <c r="BA61" s="914"/>
      <c r="BB61" s="915">
        <f t="shared" si="5"/>
        <v>0</v>
      </c>
      <c r="BC61" s="915"/>
      <c r="BD61" s="915"/>
      <c r="BE61" s="919"/>
      <c r="BF61" s="920"/>
      <c r="BG61" s="921"/>
      <c r="BH61" s="948"/>
      <c r="BI61" s="949"/>
      <c r="BJ61" s="950"/>
      <c r="BK61" s="945"/>
      <c r="BL61" s="945"/>
      <c r="BM61" s="945"/>
      <c r="BN61" s="946"/>
      <c r="BO61" s="220"/>
    </row>
    <row r="62" spans="2:67" ht="21" customHeight="1" x14ac:dyDescent="0.15">
      <c r="B62" s="837"/>
      <c r="C62" s="982"/>
      <c r="D62" s="875" t="s">
        <v>344</v>
      </c>
      <c r="E62" s="913"/>
      <c r="F62" s="913"/>
      <c r="G62" s="913"/>
      <c r="H62" s="913"/>
      <c r="I62" s="913"/>
      <c r="J62" s="913"/>
      <c r="K62" s="913"/>
      <c r="L62" s="913"/>
      <c r="M62" s="913"/>
      <c r="N62" s="913"/>
      <c r="O62" s="913"/>
      <c r="P62" s="877"/>
      <c r="Q62" s="878"/>
      <c r="R62" s="878"/>
      <c r="S62" s="878"/>
      <c r="T62" s="878"/>
      <c r="U62" s="878"/>
      <c r="V62" s="879"/>
      <c r="W62" s="265"/>
      <c r="X62" s="263"/>
      <c r="Y62" s="263"/>
      <c r="Z62" s="263"/>
      <c r="AA62" s="263"/>
      <c r="AB62" s="263"/>
      <c r="AC62" s="264"/>
      <c r="AD62" s="265"/>
      <c r="AE62" s="263"/>
      <c r="AF62" s="263"/>
      <c r="AG62" s="263"/>
      <c r="AH62" s="263"/>
      <c r="AI62" s="263"/>
      <c r="AJ62" s="264"/>
      <c r="AK62" s="265"/>
      <c r="AL62" s="263"/>
      <c r="AM62" s="263"/>
      <c r="AN62" s="263"/>
      <c r="AO62" s="263"/>
      <c r="AP62" s="263"/>
      <c r="AQ62" s="264"/>
      <c r="AR62" s="265"/>
      <c r="AS62" s="263"/>
      <c r="AT62" s="263"/>
      <c r="AU62" s="263"/>
      <c r="AV62" s="263"/>
      <c r="AW62" s="263"/>
      <c r="AX62" s="264"/>
      <c r="AY62" s="881">
        <f t="shared" si="7"/>
        <v>0</v>
      </c>
      <c r="AZ62" s="914"/>
      <c r="BA62" s="914"/>
      <c r="BB62" s="915">
        <f t="shared" si="5"/>
        <v>0</v>
      </c>
      <c r="BC62" s="915"/>
      <c r="BD62" s="915"/>
      <c r="BE62" s="919"/>
      <c r="BF62" s="920"/>
      <c r="BG62" s="921"/>
      <c r="BH62" s="948"/>
      <c r="BI62" s="949"/>
      <c r="BJ62" s="950"/>
      <c r="BK62" s="945"/>
      <c r="BL62" s="945"/>
      <c r="BM62" s="945"/>
      <c r="BN62" s="946"/>
      <c r="BO62" s="220"/>
    </row>
    <row r="63" spans="2:67" ht="21" customHeight="1" x14ac:dyDescent="0.15">
      <c r="B63" s="837"/>
      <c r="C63" s="982"/>
      <c r="D63" s="875" t="s">
        <v>344</v>
      </c>
      <c r="E63" s="913"/>
      <c r="F63" s="913"/>
      <c r="G63" s="913"/>
      <c r="H63" s="913"/>
      <c r="I63" s="913"/>
      <c r="J63" s="913"/>
      <c r="K63" s="913"/>
      <c r="L63" s="913"/>
      <c r="M63" s="913"/>
      <c r="N63" s="913"/>
      <c r="O63" s="913"/>
      <c r="P63" s="877"/>
      <c r="Q63" s="878"/>
      <c r="R63" s="878"/>
      <c r="S63" s="878"/>
      <c r="T63" s="878"/>
      <c r="U63" s="878"/>
      <c r="V63" s="879"/>
      <c r="W63" s="265"/>
      <c r="X63" s="263"/>
      <c r="Y63" s="263"/>
      <c r="Z63" s="263"/>
      <c r="AA63" s="263"/>
      <c r="AB63" s="263"/>
      <c r="AC63" s="264"/>
      <c r="AD63" s="265"/>
      <c r="AE63" s="263"/>
      <c r="AF63" s="263"/>
      <c r="AG63" s="263"/>
      <c r="AH63" s="263"/>
      <c r="AI63" s="263"/>
      <c r="AJ63" s="264"/>
      <c r="AK63" s="265"/>
      <c r="AL63" s="263"/>
      <c r="AM63" s="263"/>
      <c r="AN63" s="263"/>
      <c r="AO63" s="263"/>
      <c r="AP63" s="263"/>
      <c r="AQ63" s="264"/>
      <c r="AR63" s="265"/>
      <c r="AS63" s="263"/>
      <c r="AT63" s="263"/>
      <c r="AU63" s="263"/>
      <c r="AV63" s="263"/>
      <c r="AW63" s="263"/>
      <c r="AX63" s="264"/>
      <c r="AY63" s="881">
        <f t="shared" si="7"/>
        <v>0</v>
      </c>
      <c r="AZ63" s="914"/>
      <c r="BA63" s="914"/>
      <c r="BB63" s="915">
        <f t="shared" si="5"/>
        <v>0</v>
      </c>
      <c r="BC63" s="915"/>
      <c r="BD63" s="915"/>
      <c r="BE63" s="919"/>
      <c r="BF63" s="920"/>
      <c r="BG63" s="921"/>
      <c r="BH63" s="948"/>
      <c r="BI63" s="949"/>
      <c r="BJ63" s="950"/>
      <c r="BK63" s="945"/>
      <c r="BL63" s="945"/>
      <c r="BM63" s="945"/>
      <c r="BN63" s="946"/>
      <c r="BO63" s="220"/>
    </row>
    <row r="64" spans="2:67" ht="21" customHeight="1" x14ac:dyDescent="0.15">
      <c r="B64" s="837"/>
      <c r="C64" s="982"/>
      <c r="D64" s="875" t="s">
        <v>344</v>
      </c>
      <c r="E64" s="913"/>
      <c r="F64" s="913"/>
      <c r="G64" s="913"/>
      <c r="H64" s="913"/>
      <c r="I64" s="913"/>
      <c r="J64" s="913"/>
      <c r="K64" s="913"/>
      <c r="L64" s="913"/>
      <c r="M64" s="913"/>
      <c r="N64" s="913"/>
      <c r="O64" s="913"/>
      <c r="P64" s="877"/>
      <c r="Q64" s="878"/>
      <c r="R64" s="878"/>
      <c r="S64" s="878"/>
      <c r="T64" s="878"/>
      <c r="U64" s="878"/>
      <c r="V64" s="879"/>
      <c r="W64" s="265"/>
      <c r="X64" s="263"/>
      <c r="Y64" s="263"/>
      <c r="Z64" s="263"/>
      <c r="AA64" s="263"/>
      <c r="AB64" s="263"/>
      <c r="AC64" s="264"/>
      <c r="AD64" s="265"/>
      <c r="AE64" s="263"/>
      <c r="AF64" s="263"/>
      <c r="AG64" s="263"/>
      <c r="AH64" s="263"/>
      <c r="AI64" s="263"/>
      <c r="AJ64" s="264"/>
      <c r="AK64" s="265"/>
      <c r="AL64" s="263"/>
      <c r="AM64" s="263"/>
      <c r="AN64" s="263"/>
      <c r="AO64" s="263"/>
      <c r="AP64" s="263"/>
      <c r="AQ64" s="264"/>
      <c r="AR64" s="265"/>
      <c r="AS64" s="263"/>
      <c r="AT64" s="263"/>
      <c r="AU64" s="263"/>
      <c r="AV64" s="263"/>
      <c r="AW64" s="263"/>
      <c r="AX64" s="264"/>
      <c r="AY64" s="881">
        <f t="shared" si="4"/>
        <v>0</v>
      </c>
      <c r="AZ64" s="914"/>
      <c r="BA64" s="914"/>
      <c r="BB64" s="915">
        <f t="shared" si="5"/>
        <v>0</v>
      </c>
      <c r="BC64" s="915"/>
      <c r="BD64" s="915"/>
      <c r="BE64" s="919"/>
      <c r="BF64" s="920"/>
      <c r="BG64" s="921"/>
      <c r="BH64" s="948"/>
      <c r="BI64" s="949"/>
      <c r="BJ64" s="950"/>
      <c r="BK64" s="945"/>
      <c r="BL64" s="945"/>
      <c r="BM64" s="945"/>
      <c r="BN64" s="946"/>
    </row>
    <row r="65" spans="2:66" ht="21" customHeight="1" x14ac:dyDescent="0.15">
      <c r="B65" s="837"/>
      <c r="C65" s="982"/>
      <c r="D65" s="875" t="s">
        <v>344</v>
      </c>
      <c r="E65" s="913"/>
      <c r="F65" s="913"/>
      <c r="G65" s="913"/>
      <c r="H65" s="913"/>
      <c r="I65" s="913"/>
      <c r="J65" s="913"/>
      <c r="K65" s="913"/>
      <c r="L65" s="913"/>
      <c r="M65" s="913"/>
      <c r="N65" s="913"/>
      <c r="O65" s="913"/>
      <c r="P65" s="877"/>
      <c r="Q65" s="878"/>
      <c r="R65" s="878"/>
      <c r="S65" s="878"/>
      <c r="T65" s="878"/>
      <c r="U65" s="878"/>
      <c r="V65" s="879"/>
      <c r="W65" s="265"/>
      <c r="X65" s="263"/>
      <c r="Y65" s="263"/>
      <c r="Z65" s="263"/>
      <c r="AA65" s="263"/>
      <c r="AB65" s="263"/>
      <c r="AC65" s="264"/>
      <c r="AD65" s="265"/>
      <c r="AE65" s="263"/>
      <c r="AF65" s="263"/>
      <c r="AG65" s="263"/>
      <c r="AH65" s="263"/>
      <c r="AI65" s="263"/>
      <c r="AJ65" s="264"/>
      <c r="AK65" s="265"/>
      <c r="AL65" s="263"/>
      <c r="AM65" s="263"/>
      <c r="AN65" s="263"/>
      <c r="AO65" s="263"/>
      <c r="AP65" s="263"/>
      <c r="AQ65" s="264"/>
      <c r="AR65" s="265"/>
      <c r="AS65" s="263"/>
      <c r="AT65" s="263"/>
      <c r="AU65" s="263"/>
      <c r="AV65" s="263"/>
      <c r="AW65" s="263"/>
      <c r="AX65" s="264"/>
      <c r="AY65" s="881">
        <f t="shared" si="4"/>
        <v>0</v>
      </c>
      <c r="AZ65" s="914"/>
      <c r="BA65" s="914"/>
      <c r="BB65" s="915">
        <f t="shared" si="5"/>
        <v>0</v>
      </c>
      <c r="BC65" s="915"/>
      <c r="BD65" s="915"/>
      <c r="BE65" s="919"/>
      <c r="BF65" s="920"/>
      <c r="BG65" s="921"/>
      <c r="BH65" s="948"/>
      <c r="BI65" s="949"/>
      <c r="BJ65" s="950"/>
      <c r="BK65" s="945"/>
      <c r="BL65" s="945"/>
      <c r="BM65" s="945"/>
      <c r="BN65" s="946"/>
    </row>
    <row r="66" spans="2:66" ht="21" customHeight="1" x14ac:dyDescent="0.15">
      <c r="B66" s="837"/>
      <c r="C66" s="982"/>
      <c r="D66" s="875" t="s">
        <v>344</v>
      </c>
      <c r="E66" s="913"/>
      <c r="F66" s="913"/>
      <c r="G66" s="913"/>
      <c r="H66" s="913"/>
      <c r="I66" s="913"/>
      <c r="J66" s="913"/>
      <c r="K66" s="913"/>
      <c r="L66" s="913"/>
      <c r="M66" s="913"/>
      <c r="N66" s="913"/>
      <c r="O66" s="913"/>
      <c r="P66" s="877"/>
      <c r="Q66" s="878"/>
      <c r="R66" s="878"/>
      <c r="S66" s="878"/>
      <c r="T66" s="878"/>
      <c r="U66" s="878"/>
      <c r="V66" s="879"/>
      <c r="W66" s="265"/>
      <c r="X66" s="263"/>
      <c r="Y66" s="263"/>
      <c r="Z66" s="263"/>
      <c r="AA66" s="263"/>
      <c r="AB66" s="263"/>
      <c r="AC66" s="264"/>
      <c r="AD66" s="265"/>
      <c r="AE66" s="263"/>
      <c r="AF66" s="263"/>
      <c r="AG66" s="263"/>
      <c r="AH66" s="263"/>
      <c r="AI66" s="263"/>
      <c r="AJ66" s="264"/>
      <c r="AK66" s="265"/>
      <c r="AL66" s="263"/>
      <c r="AM66" s="263"/>
      <c r="AN66" s="263"/>
      <c r="AO66" s="263"/>
      <c r="AP66" s="263"/>
      <c r="AQ66" s="264"/>
      <c r="AR66" s="265"/>
      <c r="AS66" s="263"/>
      <c r="AT66" s="263"/>
      <c r="AU66" s="263"/>
      <c r="AV66" s="263"/>
      <c r="AW66" s="263"/>
      <c r="AX66" s="264"/>
      <c r="AY66" s="881">
        <f t="shared" si="4"/>
        <v>0</v>
      </c>
      <c r="AZ66" s="914"/>
      <c r="BA66" s="914"/>
      <c r="BB66" s="915">
        <f t="shared" si="5"/>
        <v>0</v>
      </c>
      <c r="BC66" s="915"/>
      <c r="BD66" s="915"/>
      <c r="BE66" s="919"/>
      <c r="BF66" s="920"/>
      <c r="BG66" s="921"/>
      <c r="BH66" s="948"/>
      <c r="BI66" s="949"/>
      <c r="BJ66" s="950"/>
      <c r="BK66" s="945"/>
      <c r="BL66" s="945"/>
      <c r="BM66" s="945"/>
      <c r="BN66" s="946"/>
    </row>
    <row r="67" spans="2:66" ht="21" customHeight="1" thickBot="1" x14ac:dyDescent="0.2">
      <c r="B67" s="837"/>
      <c r="C67" s="983"/>
      <c r="D67" s="973" t="s">
        <v>344</v>
      </c>
      <c r="E67" s="974"/>
      <c r="F67" s="974"/>
      <c r="G67" s="974"/>
      <c r="H67" s="974"/>
      <c r="I67" s="974"/>
      <c r="J67" s="975"/>
      <c r="K67" s="975"/>
      <c r="L67" s="975"/>
      <c r="M67" s="975"/>
      <c r="N67" s="975"/>
      <c r="O67" s="975"/>
      <c r="P67" s="976"/>
      <c r="Q67" s="977"/>
      <c r="R67" s="977"/>
      <c r="S67" s="977"/>
      <c r="T67" s="977"/>
      <c r="U67" s="977"/>
      <c r="V67" s="978"/>
      <c r="W67" s="270"/>
      <c r="X67" s="268"/>
      <c r="Y67" s="268"/>
      <c r="Z67" s="268"/>
      <c r="AA67" s="268"/>
      <c r="AB67" s="268"/>
      <c r="AC67" s="269"/>
      <c r="AD67" s="270"/>
      <c r="AE67" s="268"/>
      <c r="AF67" s="268"/>
      <c r="AG67" s="268"/>
      <c r="AH67" s="268"/>
      <c r="AI67" s="268"/>
      <c r="AJ67" s="269"/>
      <c r="AK67" s="270"/>
      <c r="AL67" s="268"/>
      <c r="AM67" s="268"/>
      <c r="AN67" s="268"/>
      <c r="AO67" s="268"/>
      <c r="AP67" s="268"/>
      <c r="AQ67" s="269"/>
      <c r="AR67" s="270"/>
      <c r="AS67" s="268"/>
      <c r="AT67" s="268"/>
      <c r="AU67" s="268"/>
      <c r="AV67" s="268"/>
      <c r="AW67" s="268"/>
      <c r="AX67" s="269"/>
      <c r="AY67" s="895">
        <f>SUM(W67:AX67)</f>
        <v>0</v>
      </c>
      <c r="AZ67" s="979"/>
      <c r="BA67" s="979"/>
      <c r="BB67" s="980">
        <f t="shared" si="5"/>
        <v>0</v>
      </c>
      <c r="BC67" s="980"/>
      <c r="BD67" s="980"/>
      <c r="BE67" s="919"/>
      <c r="BF67" s="920"/>
      <c r="BG67" s="921"/>
      <c r="BH67" s="948"/>
      <c r="BI67" s="949"/>
      <c r="BJ67" s="950"/>
      <c r="BK67" s="968"/>
      <c r="BL67" s="968"/>
      <c r="BM67" s="968"/>
      <c r="BN67" s="969"/>
    </row>
    <row r="68" spans="2:66" ht="21" customHeight="1" thickBot="1" x14ac:dyDescent="0.2">
      <c r="B68" s="837"/>
      <c r="C68" s="956" t="s">
        <v>345</v>
      </c>
      <c r="D68" s="957"/>
      <c r="E68" s="957"/>
      <c r="F68" s="957"/>
      <c r="G68" s="957"/>
      <c r="H68" s="957"/>
      <c r="I68" s="957"/>
      <c r="J68" s="957"/>
      <c r="K68" s="957"/>
      <c r="L68" s="957"/>
      <c r="M68" s="957"/>
      <c r="N68" s="957"/>
      <c r="O68" s="957"/>
      <c r="P68" s="957"/>
      <c r="Q68" s="957"/>
      <c r="R68" s="957"/>
      <c r="S68" s="957"/>
      <c r="T68" s="957"/>
      <c r="U68" s="957"/>
      <c r="V68" s="958"/>
      <c r="W68" s="239">
        <f t="shared" ref="W68:AX68" si="8">SUM(W43:W67)</f>
        <v>18</v>
      </c>
      <c r="X68" s="240">
        <f t="shared" si="8"/>
        <v>11</v>
      </c>
      <c r="Y68" s="240">
        <f t="shared" si="8"/>
        <v>12</v>
      </c>
      <c r="Z68" s="240">
        <f t="shared" si="8"/>
        <v>13</v>
      </c>
      <c r="AA68" s="240">
        <f t="shared" si="8"/>
        <v>18</v>
      </c>
      <c r="AB68" s="240">
        <f t="shared" si="8"/>
        <v>12</v>
      </c>
      <c r="AC68" s="241">
        <f t="shared" si="8"/>
        <v>12</v>
      </c>
      <c r="AD68" s="240">
        <f t="shared" si="8"/>
        <v>18</v>
      </c>
      <c r="AE68" s="240">
        <f t="shared" si="8"/>
        <v>11</v>
      </c>
      <c r="AF68" s="240">
        <f t="shared" si="8"/>
        <v>12</v>
      </c>
      <c r="AG68" s="240">
        <f t="shared" si="8"/>
        <v>13</v>
      </c>
      <c r="AH68" s="240">
        <f t="shared" si="8"/>
        <v>18</v>
      </c>
      <c r="AI68" s="240">
        <f t="shared" si="8"/>
        <v>12</v>
      </c>
      <c r="AJ68" s="241">
        <f t="shared" si="8"/>
        <v>12</v>
      </c>
      <c r="AK68" s="240">
        <f t="shared" si="8"/>
        <v>18</v>
      </c>
      <c r="AL68" s="240">
        <f t="shared" si="8"/>
        <v>11</v>
      </c>
      <c r="AM68" s="240">
        <f t="shared" si="8"/>
        <v>12</v>
      </c>
      <c r="AN68" s="240">
        <f t="shared" si="8"/>
        <v>13</v>
      </c>
      <c r="AO68" s="240">
        <f t="shared" si="8"/>
        <v>18</v>
      </c>
      <c r="AP68" s="240">
        <f t="shared" si="8"/>
        <v>12</v>
      </c>
      <c r="AQ68" s="241">
        <f t="shared" si="8"/>
        <v>12</v>
      </c>
      <c r="AR68" s="240">
        <f t="shared" si="8"/>
        <v>18</v>
      </c>
      <c r="AS68" s="240">
        <f t="shared" si="8"/>
        <v>11</v>
      </c>
      <c r="AT68" s="240">
        <f t="shared" si="8"/>
        <v>12</v>
      </c>
      <c r="AU68" s="240">
        <f t="shared" si="8"/>
        <v>13</v>
      </c>
      <c r="AV68" s="240">
        <f t="shared" si="8"/>
        <v>18</v>
      </c>
      <c r="AW68" s="240">
        <f t="shared" si="8"/>
        <v>12</v>
      </c>
      <c r="AX68" s="242">
        <f t="shared" si="8"/>
        <v>12</v>
      </c>
      <c r="AY68" s="846">
        <f>SUM(AY43:BA67)</f>
        <v>384</v>
      </c>
      <c r="AZ68" s="959"/>
      <c r="BA68" s="959"/>
      <c r="BB68" s="960">
        <f>SUM($BB$43:$BD$67)</f>
        <v>96</v>
      </c>
      <c r="BC68" s="960"/>
      <c r="BD68" s="960"/>
      <c r="BE68" s="970">
        <f>SUM(BE43:BG67)</f>
        <v>2.7</v>
      </c>
      <c r="BF68" s="970"/>
      <c r="BG68" s="970"/>
      <c r="BH68" s="971">
        <f>SUM(BH43:BJ67)</f>
        <v>2.4</v>
      </c>
      <c r="BI68" s="972"/>
      <c r="BJ68" s="972"/>
      <c r="BK68" s="966"/>
      <c r="BL68" s="966"/>
      <c r="BM68" s="966"/>
      <c r="BN68" s="967"/>
    </row>
    <row r="69" spans="2:66" ht="21" customHeight="1" thickBot="1" x14ac:dyDescent="0.2">
      <c r="B69" s="838"/>
      <c r="C69" s="956" t="s">
        <v>346</v>
      </c>
      <c r="D69" s="957"/>
      <c r="E69" s="957"/>
      <c r="F69" s="957"/>
      <c r="G69" s="957"/>
      <c r="H69" s="957"/>
      <c r="I69" s="957"/>
      <c r="J69" s="957"/>
      <c r="K69" s="957"/>
      <c r="L69" s="957"/>
      <c r="M69" s="957"/>
      <c r="N69" s="957"/>
      <c r="O69" s="957"/>
      <c r="P69" s="957"/>
      <c r="Q69" s="957"/>
      <c r="R69" s="957"/>
      <c r="S69" s="957"/>
      <c r="T69" s="957"/>
      <c r="U69" s="957"/>
      <c r="V69" s="958"/>
      <c r="W69" s="243">
        <f t="shared" ref="W69:AX69" si="9">SUM(W37:W67)</f>
        <v>32</v>
      </c>
      <c r="X69" s="244">
        <f t="shared" si="9"/>
        <v>25</v>
      </c>
      <c r="Y69" s="244">
        <f t="shared" si="9"/>
        <v>26</v>
      </c>
      <c r="Z69" s="244">
        <f t="shared" si="9"/>
        <v>27</v>
      </c>
      <c r="AA69" s="244">
        <f t="shared" si="9"/>
        <v>26</v>
      </c>
      <c r="AB69" s="244">
        <f t="shared" si="9"/>
        <v>12</v>
      </c>
      <c r="AC69" s="245">
        <f t="shared" si="9"/>
        <v>12</v>
      </c>
      <c r="AD69" s="246">
        <f t="shared" si="9"/>
        <v>32</v>
      </c>
      <c r="AE69" s="244">
        <f t="shared" si="9"/>
        <v>25</v>
      </c>
      <c r="AF69" s="244">
        <f t="shared" si="9"/>
        <v>26</v>
      </c>
      <c r="AG69" s="244">
        <f t="shared" si="9"/>
        <v>27</v>
      </c>
      <c r="AH69" s="244">
        <f t="shared" si="9"/>
        <v>26</v>
      </c>
      <c r="AI69" s="244">
        <f t="shared" si="9"/>
        <v>12</v>
      </c>
      <c r="AJ69" s="245">
        <f t="shared" si="9"/>
        <v>12</v>
      </c>
      <c r="AK69" s="246">
        <f t="shared" si="9"/>
        <v>32</v>
      </c>
      <c r="AL69" s="244">
        <f t="shared" si="9"/>
        <v>25</v>
      </c>
      <c r="AM69" s="244">
        <f t="shared" si="9"/>
        <v>26</v>
      </c>
      <c r="AN69" s="244">
        <f t="shared" si="9"/>
        <v>27</v>
      </c>
      <c r="AO69" s="244">
        <f t="shared" si="9"/>
        <v>26</v>
      </c>
      <c r="AP69" s="244">
        <f t="shared" si="9"/>
        <v>12</v>
      </c>
      <c r="AQ69" s="245">
        <f t="shared" si="9"/>
        <v>12</v>
      </c>
      <c r="AR69" s="246">
        <f t="shared" si="9"/>
        <v>32</v>
      </c>
      <c r="AS69" s="244">
        <f t="shared" si="9"/>
        <v>25</v>
      </c>
      <c r="AT69" s="244">
        <f t="shared" si="9"/>
        <v>26</v>
      </c>
      <c r="AU69" s="244">
        <f t="shared" si="9"/>
        <v>27</v>
      </c>
      <c r="AV69" s="244">
        <f t="shared" si="9"/>
        <v>26</v>
      </c>
      <c r="AW69" s="244">
        <f t="shared" si="9"/>
        <v>12</v>
      </c>
      <c r="AX69" s="245">
        <f t="shared" si="9"/>
        <v>12</v>
      </c>
      <c r="AY69" s="846">
        <f>SUM(AY37:BA67)</f>
        <v>640</v>
      </c>
      <c r="AZ69" s="959"/>
      <c r="BA69" s="959"/>
      <c r="BB69" s="960">
        <f>SUM($BB$37:$BD$67)</f>
        <v>160</v>
      </c>
      <c r="BC69" s="960"/>
      <c r="BD69" s="960"/>
      <c r="BE69" s="961"/>
      <c r="BF69" s="962"/>
      <c r="BG69" s="963"/>
      <c r="BH69" s="964"/>
      <c r="BI69" s="965"/>
      <c r="BJ69" s="965"/>
      <c r="BK69" s="966"/>
      <c r="BL69" s="966"/>
      <c r="BM69" s="966"/>
      <c r="BN69" s="967"/>
    </row>
    <row r="70" spans="2:66" ht="21" customHeight="1" thickBot="1" x14ac:dyDescent="0.2">
      <c r="B70" s="90" t="s">
        <v>289</v>
      </c>
      <c r="C70" s="247"/>
      <c r="D70" s="248"/>
      <c r="E70" s="249"/>
      <c r="F70" s="249"/>
      <c r="G70" s="249"/>
      <c r="H70" s="249"/>
      <c r="I70" s="249"/>
      <c r="J70" s="249"/>
      <c r="K70" s="249"/>
      <c r="L70" s="249"/>
      <c r="M70" s="249"/>
      <c r="N70" s="249"/>
      <c r="O70" s="249"/>
      <c r="P70" s="249"/>
      <c r="Q70" s="249"/>
      <c r="R70" s="249"/>
      <c r="S70" s="249"/>
      <c r="T70" s="249"/>
      <c r="U70" s="249"/>
      <c r="V70" s="249"/>
      <c r="W70" s="201"/>
      <c r="X70" s="201"/>
      <c r="Y70" s="201"/>
      <c r="Z70" s="201"/>
      <c r="AA70" s="201"/>
      <c r="AB70" s="201"/>
      <c r="AC70" s="201"/>
      <c r="AD70" s="201"/>
      <c r="AE70" s="201"/>
      <c r="AF70" s="201"/>
      <c r="AG70" s="201"/>
      <c r="AH70" s="201"/>
      <c r="AI70" s="201"/>
      <c r="AJ70" s="201"/>
      <c r="AK70" s="201"/>
      <c r="AL70" s="201"/>
      <c r="AM70" s="201"/>
      <c r="AN70" s="201"/>
      <c r="AO70" s="201"/>
      <c r="AP70" s="201"/>
      <c r="AQ70" s="201"/>
      <c r="AR70" s="201"/>
      <c r="AS70" s="201"/>
      <c r="AT70" s="201"/>
      <c r="AU70" s="201"/>
      <c r="AV70" s="201"/>
      <c r="AW70" s="201"/>
      <c r="AX70" s="250"/>
      <c r="AY70" s="984">
        <v>35</v>
      </c>
      <c r="AZ70" s="843"/>
      <c r="BA70" s="843"/>
      <c r="BB70" s="843"/>
      <c r="BC70" s="843"/>
      <c r="BD70" s="843"/>
      <c r="BE70" s="843"/>
      <c r="BF70" s="843"/>
      <c r="BG70" s="843"/>
      <c r="BH70" s="843"/>
      <c r="BI70" s="843"/>
      <c r="BJ70" s="843"/>
      <c r="BK70" s="843"/>
      <c r="BL70" s="843"/>
      <c r="BM70" s="843"/>
      <c r="BN70" s="844"/>
    </row>
    <row r="71" spans="2:66" ht="21" customHeight="1" x14ac:dyDescent="0.15">
      <c r="G71" s="3"/>
    </row>
    <row r="72" spans="2:66" ht="21" customHeight="1" thickBot="1" x14ac:dyDescent="0.2">
      <c r="B72" s="109" t="s">
        <v>347</v>
      </c>
      <c r="D72" s="162"/>
      <c r="E72" s="162"/>
      <c r="F72" s="162"/>
      <c r="G72" s="162"/>
      <c r="H72" s="162"/>
      <c r="I72" s="162"/>
      <c r="J72" s="162"/>
      <c r="K72" s="162"/>
      <c r="L72" s="162"/>
      <c r="M72" s="162"/>
      <c r="N72" s="162"/>
      <c r="O72" s="162"/>
      <c r="P72" s="162"/>
      <c r="Q72" s="162"/>
      <c r="R72" s="162"/>
      <c r="S72" s="162"/>
      <c r="T72" s="162"/>
      <c r="U72" s="162"/>
      <c r="V72" s="162"/>
      <c r="W72" s="162"/>
      <c r="X72" s="162"/>
      <c r="Y72" s="162"/>
      <c r="Z72" s="162"/>
      <c r="AA72" s="162"/>
      <c r="AB72" s="162"/>
      <c r="AC72" s="162"/>
      <c r="AD72" s="162"/>
      <c r="AE72" s="162"/>
      <c r="AF72" s="162"/>
      <c r="AG72" s="162"/>
      <c r="AH72" s="162"/>
      <c r="AI72" s="162"/>
      <c r="AJ72" s="162"/>
      <c r="AK72" s="162"/>
      <c r="AL72" s="162"/>
      <c r="AM72" s="162"/>
      <c r="AN72" s="162"/>
      <c r="AO72" s="162"/>
      <c r="AP72" s="162"/>
      <c r="AQ72" s="162"/>
      <c r="AR72" s="162"/>
      <c r="AS72" s="162"/>
      <c r="AT72" s="162"/>
      <c r="AU72" s="162"/>
      <c r="AV72" s="162"/>
      <c r="AW72" s="162"/>
      <c r="AX72" s="162"/>
      <c r="AY72" s="162"/>
      <c r="AZ72" s="162"/>
      <c r="BA72" s="152"/>
      <c r="BB72" s="162"/>
      <c r="BC72" s="152"/>
      <c r="BD72" s="152"/>
      <c r="BE72" s="162"/>
      <c r="BF72" s="152"/>
      <c r="BG72" s="162"/>
      <c r="BH72" s="162"/>
      <c r="BI72" s="162"/>
      <c r="BJ72" s="162"/>
      <c r="BK72" s="162"/>
      <c r="BL72" s="162"/>
      <c r="BM72" s="162"/>
      <c r="BN72" s="162"/>
    </row>
    <row r="73" spans="2:66" ht="21" customHeight="1" thickBot="1" x14ac:dyDescent="0.2">
      <c r="B73" s="812"/>
      <c r="C73" s="93"/>
      <c r="D73" s="812" t="s">
        <v>11</v>
      </c>
      <c r="E73" s="814"/>
      <c r="F73" s="814"/>
      <c r="G73" s="814"/>
      <c r="H73" s="814"/>
      <c r="I73" s="815"/>
      <c r="J73" s="817" t="s">
        <v>12</v>
      </c>
      <c r="K73" s="818"/>
      <c r="L73" s="818"/>
      <c r="M73" s="818"/>
      <c r="N73" s="818"/>
      <c r="O73" s="819"/>
      <c r="P73" s="823" t="s">
        <v>13</v>
      </c>
      <c r="Q73" s="814"/>
      <c r="R73" s="814"/>
      <c r="S73" s="814"/>
      <c r="T73" s="814"/>
      <c r="U73" s="814"/>
      <c r="V73" s="824"/>
      <c r="W73" s="828" t="s">
        <v>14</v>
      </c>
      <c r="X73" s="829"/>
      <c r="Y73" s="829"/>
      <c r="Z73" s="829"/>
      <c r="AA73" s="829"/>
      <c r="AB73" s="829"/>
      <c r="AC73" s="830"/>
      <c r="AD73" s="828" t="s">
        <v>15</v>
      </c>
      <c r="AE73" s="829"/>
      <c r="AF73" s="829"/>
      <c r="AG73" s="829"/>
      <c r="AH73" s="829"/>
      <c r="AI73" s="829"/>
      <c r="AJ73" s="830"/>
      <c r="AK73" s="828" t="s">
        <v>16</v>
      </c>
      <c r="AL73" s="829"/>
      <c r="AM73" s="829"/>
      <c r="AN73" s="829"/>
      <c r="AO73" s="829"/>
      <c r="AP73" s="829"/>
      <c r="AQ73" s="830"/>
      <c r="AR73" s="812" t="s">
        <v>17</v>
      </c>
      <c r="AS73" s="814"/>
      <c r="AT73" s="814"/>
      <c r="AU73" s="814"/>
      <c r="AV73" s="814"/>
      <c r="AW73" s="814"/>
      <c r="AX73" s="814"/>
      <c r="AY73" s="987" t="s">
        <v>18</v>
      </c>
      <c r="AZ73" s="988"/>
      <c r="BA73" s="988"/>
      <c r="BB73" s="988" t="s">
        <v>19</v>
      </c>
      <c r="BC73" s="988"/>
      <c r="BD73" s="988"/>
      <c r="BE73" s="817" t="s">
        <v>20</v>
      </c>
      <c r="BF73" s="818"/>
      <c r="BG73" s="818"/>
      <c r="BH73" s="817" t="s">
        <v>340</v>
      </c>
      <c r="BI73" s="818"/>
      <c r="BJ73" s="818"/>
      <c r="BK73" s="829" t="s">
        <v>21</v>
      </c>
      <c r="BL73" s="829"/>
      <c r="BM73" s="829"/>
      <c r="BN73" s="830"/>
    </row>
    <row r="74" spans="2:66" ht="21" customHeight="1" thickBot="1" x14ac:dyDescent="0.2">
      <c r="B74" s="813"/>
      <c r="C74" s="206"/>
      <c r="D74" s="985"/>
      <c r="E74" s="826"/>
      <c r="F74" s="826"/>
      <c r="G74" s="826"/>
      <c r="H74" s="826"/>
      <c r="I74" s="986"/>
      <c r="J74" s="820"/>
      <c r="K74" s="821"/>
      <c r="L74" s="821"/>
      <c r="M74" s="821"/>
      <c r="N74" s="821"/>
      <c r="O74" s="822"/>
      <c r="P74" s="834"/>
      <c r="Q74" s="683"/>
      <c r="R74" s="683"/>
      <c r="S74" s="683"/>
      <c r="T74" s="683"/>
      <c r="U74" s="683"/>
      <c r="V74" s="835"/>
      <c r="W74" s="207" t="s">
        <v>22</v>
      </c>
      <c r="X74" s="208" t="s">
        <v>23</v>
      </c>
      <c r="Y74" s="208" t="s">
        <v>24</v>
      </c>
      <c r="Z74" s="208" t="s">
        <v>25</v>
      </c>
      <c r="AA74" s="208" t="s">
        <v>26</v>
      </c>
      <c r="AB74" s="208" t="s">
        <v>27</v>
      </c>
      <c r="AC74" s="209" t="s">
        <v>28</v>
      </c>
      <c r="AD74" s="207" t="s">
        <v>22</v>
      </c>
      <c r="AE74" s="208" t="s">
        <v>23</v>
      </c>
      <c r="AF74" s="208" t="s">
        <v>24</v>
      </c>
      <c r="AG74" s="208" t="s">
        <v>25</v>
      </c>
      <c r="AH74" s="208" t="s">
        <v>26</v>
      </c>
      <c r="AI74" s="208" t="s">
        <v>27</v>
      </c>
      <c r="AJ74" s="209" t="s">
        <v>28</v>
      </c>
      <c r="AK74" s="207" t="s">
        <v>22</v>
      </c>
      <c r="AL74" s="208" t="s">
        <v>23</v>
      </c>
      <c r="AM74" s="208" t="s">
        <v>24</v>
      </c>
      <c r="AN74" s="208" t="s">
        <v>25</v>
      </c>
      <c r="AO74" s="208" t="s">
        <v>26</v>
      </c>
      <c r="AP74" s="208" t="s">
        <v>27</v>
      </c>
      <c r="AQ74" s="209" t="s">
        <v>28</v>
      </c>
      <c r="AR74" s="251" t="s">
        <v>22</v>
      </c>
      <c r="AS74" s="252" t="s">
        <v>23</v>
      </c>
      <c r="AT74" s="252" t="s">
        <v>24</v>
      </c>
      <c r="AU74" s="252" t="s">
        <v>25</v>
      </c>
      <c r="AV74" s="252" t="s">
        <v>26</v>
      </c>
      <c r="AW74" s="252" t="s">
        <v>27</v>
      </c>
      <c r="AX74" s="253" t="s">
        <v>28</v>
      </c>
      <c r="AY74" s="989"/>
      <c r="AZ74" s="990"/>
      <c r="BA74" s="990"/>
      <c r="BB74" s="990"/>
      <c r="BC74" s="990"/>
      <c r="BD74" s="990"/>
      <c r="BE74" s="820"/>
      <c r="BF74" s="821"/>
      <c r="BG74" s="821"/>
      <c r="BH74" s="820"/>
      <c r="BI74" s="821"/>
      <c r="BJ74" s="821"/>
      <c r="BK74" s="991"/>
      <c r="BL74" s="991"/>
      <c r="BM74" s="991"/>
      <c r="BN74" s="992"/>
    </row>
    <row r="75" spans="2:66" ht="21" customHeight="1" x14ac:dyDescent="0.15">
      <c r="B75" s="837" t="s">
        <v>348</v>
      </c>
      <c r="C75" s="907" t="s">
        <v>349</v>
      </c>
      <c r="D75" s="993" t="s">
        <v>349</v>
      </c>
      <c r="E75" s="994"/>
      <c r="F75" s="994"/>
      <c r="G75" s="994"/>
      <c r="H75" s="994"/>
      <c r="I75" s="994"/>
      <c r="J75" s="909" t="s">
        <v>357</v>
      </c>
      <c r="K75" s="909"/>
      <c r="L75" s="909"/>
      <c r="M75" s="909" t="s">
        <v>364</v>
      </c>
      <c r="N75" s="909"/>
      <c r="O75" s="909"/>
      <c r="P75" s="1054" t="s">
        <v>363</v>
      </c>
      <c r="Q75" s="1054"/>
      <c r="R75" s="1054"/>
      <c r="S75" s="1054"/>
      <c r="T75" s="1054"/>
      <c r="U75" s="1054"/>
      <c r="V75" s="1055"/>
      <c r="W75" s="281"/>
      <c r="X75" s="282">
        <v>2</v>
      </c>
      <c r="Y75" s="282">
        <v>5</v>
      </c>
      <c r="Z75" s="282"/>
      <c r="AA75" s="282"/>
      <c r="AB75" s="282"/>
      <c r="AC75" s="283"/>
      <c r="AD75" s="281"/>
      <c r="AE75" s="282">
        <v>2</v>
      </c>
      <c r="AF75" s="282">
        <v>5</v>
      </c>
      <c r="AG75" s="282"/>
      <c r="AH75" s="282"/>
      <c r="AI75" s="282"/>
      <c r="AJ75" s="283"/>
      <c r="AK75" s="281"/>
      <c r="AL75" s="282">
        <v>2</v>
      </c>
      <c r="AM75" s="282">
        <v>5</v>
      </c>
      <c r="AN75" s="282"/>
      <c r="AO75" s="282"/>
      <c r="AP75" s="282"/>
      <c r="AQ75" s="283"/>
      <c r="AR75" s="287"/>
      <c r="AS75" s="282">
        <v>2</v>
      </c>
      <c r="AT75" s="282">
        <v>5</v>
      </c>
      <c r="AU75" s="282"/>
      <c r="AV75" s="282"/>
      <c r="AW75" s="282"/>
      <c r="AX75" s="283"/>
      <c r="AY75" s="997">
        <f>SUM(W75:AX75)</f>
        <v>28</v>
      </c>
      <c r="AZ75" s="955"/>
      <c r="BA75" s="955"/>
      <c r="BB75" s="998">
        <f>AY75/4</f>
        <v>7</v>
      </c>
      <c r="BC75" s="998"/>
      <c r="BD75" s="999"/>
      <c r="BE75" s="868"/>
      <c r="BF75" s="869"/>
      <c r="BG75" s="870"/>
      <c r="BH75" s="868"/>
      <c r="BI75" s="869"/>
      <c r="BJ75" s="870"/>
      <c r="BK75" s="1056" t="s">
        <v>31</v>
      </c>
      <c r="BL75" s="1056"/>
      <c r="BM75" s="1056"/>
      <c r="BN75" s="1057"/>
    </row>
    <row r="76" spans="2:66" ht="21" customHeight="1" x14ac:dyDescent="0.15">
      <c r="B76" s="837"/>
      <c r="C76" s="837"/>
      <c r="D76" s="912" t="s">
        <v>349</v>
      </c>
      <c r="E76" s="913"/>
      <c r="F76" s="913"/>
      <c r="G76" s="913"/>
      <c r="H76" s="913"/>
      <c r="I76" s="913"/>
      <c r="J76" s="913" t="s">
        <v>360</v>
      </c>
      <c r="K76" s="913"/>
      <c r="L76" s="913"/>
      <c r="M76" s="913" t="s">
        <v>358</v>
      </c>
      <c r="N76" s="913"/>
      <c r="O76" s="913"/>
      <c r="P76" s="1058" t="s">
        <v>367</v>
      </c>
      <c r="Q76" s="1058"/>
      <c r="R76" s="1058"/>
      <c r="S76" s="1058"/>
      <c r="T76" s="1058"/>
      <c r="U76" s="1058"/>
      <c r="V76" s="1059"/>
      <c r="W76" s="295">
        <v>2</v>
      </c>
      <c r="X76" s="293">
        <v>5</v>
      </c>
      <c r="Y76" s="293"/>
      <c r="Z76" s="293">
        <v>2</v>
      </c>
      <c r="AA76" s="293">
        <v>5</v>
      </c>
      <c r="AB76" s="293"/>
      <c r="AC76" s="294"/>
      <c r="AD76" s="292">
        <v>2</v>
      </c>
      <c r="AE76" s="293">
        <v>5</v>
      </c>
      <c r="AF76" s="293"/>
      <c r="AG76" s="293">
        <v>2</v>
      </c>
      <c r="AH76" s="293">
        <v>5</v>
      </c>
      <c r="AI76" s="293"/>
      <c r="AJ76" s="294"/>
      <c r="AK76" s="292">
        <v>2</v>
      </c>
      <c r="AL76" s="293">
        <v>5</v>
      </c>
      <c r="AM76" s="293"/>
      <c r="AN76" s="293">
        <v>2</v>
      </c>
      <c r="AO76" s="293">
        <v>5</v>
      </c>
      <c r="AP76" s="293"/>
      <c r="AQ76" s="294"/>
      <c r="AR76" s="292">
        <v>2</v>
      </c>
      <c r="AS76" s="293">
        <v>5</v>
      </c>
      <c r="AT76" s="293"/>
      <c r="AU76" s="293">
        <v>2</v>
      </c>
      <c r="AV76" s="293">
        <v>5</v>
      </c>
      <c r="AW76" s="293"/>
      <c r="AX76" s="294"/>
      <c r="AY76" s="1004">
        <f t="shared" ref="AY76:AY82" si="10">SUM(W76:AX76)</f>
        <v>56</v>
      </c>
      <c r="AZ76" s="914"/>
      <c r="BA76" s="914"/>
      <c r="BB76" s="915">
        <f>AY76/4</f>
        <v>14</v>
      </c>
      <c r="BC76" s="915"/>
      <c r="BD76" s="915"/>
      <c r="BE76" s="885"/>
      <c r="BF76" s="886"/>
      <c r="BG76" s="887"/>
      <c r="BH76" s="885"/>
      <c r="BI76" s="886"/>
      <c r="BJ76" s="887"/>
      <c r="BK76" s="945"/>
      <c r="BL76" s="945"/>
      <c r="BM76" s="945"/>
      <c r="BN76" s="946"/>
    </row>
    <row r="77" spans="2:66" ht="21" customHeight="1" x14ac:dyDescent="0.15">
      <c r="B77" s="837"/>
      <c r="C77" s="837"/>
      <c r="D77" s="912" t="s">
        <v>349</v>
      </c>
      <c r="E77" s="913"/>
      <c r="F77" s="913"/>
      <c r="G77" s="913"/>
      <c r="H77" s="913"/>
      <c r="I77" s="913"/>
      <c r="J77" s="913" t="s">
        <v>360</v>
      </c>
      <c r="K77" s="913"/>
      <c r="L77" s="913"/>
      <c r="M77" s="913" t="s">
        <v>358</v>
      </c>
      <c r="N77" s="913"/>
      <c r="O77" s="913"/>
      <c r="P77" s="1058" t="s">
        <v>368</v>
      </c>
      <c r="Q77" s="1058"/>
      <c r="R77" s="1058"/>
      <c r="S77" s="1058"/>
      <c r="T77" s="1058"/>
      <c r="U77" s="1058"/>
      <c r="V77" s="1059"/>
      <c r="W77" s="295"/>
      <c r="X77" s="293"/>
      <c r="Y77" s="293">
        <v>2</v>
      </c>
      <c r="Z77" s="293">
        <v>5</v>
      </c>
      <c r="AA77" s="293"/>
      <c r="AB77" s="293">
        <v>2</v>
      </c>
      <c r="AC77" s="294">
        <v>5</v>
      </c>
      <c r="AD77" s="292"/>
      <c r="AE77" s="293"/>
      <c r="AF77" s="293">
        <v>2</v>
      </c>
      <c r="AG77" s="293">
        <v>5</v>
      </c>
      <c r="AH77" s="293"/>
      <c r="AI77" s="293">
        <v>2</v>
      </c>
      <c r="AJ77" s="294">
        <v>5</v>
      </c>
      <c r="AK77" s="292"/>
      <c r="AL77" s="293"/>
      <c r="AM77" s="293">
        <v>2</v>
      </c>
      <c r="AN77" s="293">
        <v>5</v>
      </c>
      <c r="AO77" s="293"/>
      <c r="AP77" s="293">
        <v>2</v>
      </c>
      <c r="AQ77" s="294">
        <v>5</v>
      </c>
      <c r="AR77" s="292"/>
      <c r="AS77" s="293"/>
      <c r="AT77" s="293">
        <v>2</v>
      </c>
      <c r="AU77" s="293">
        <v>5</v>
      </c>
      <c r="AV77" s="293"/>
      <c r="AW77" s="293">
        <v>2</v>
      </c>
      <c r="AX77" s="294">
        <v>5</v>
      </c>
      <c r="AY77" s="1004">
        <f t="shared" si="10"/>
        <v>56</v>
      </c>
      <c r="AZ77" s="914"/>
      <c r="BA77" s="914"/>
      <c r="BB77" s="915">
        <f t="shared" ref="BB77:BB82" si="11">AY77/4</f>
        <v>14</v>
      </c>
      <c r="BC77" s="915"/>
      <c r="BD77" s="882"/>
      <c r="BE77" s="885"/>
      <c r="BF77" s="886"/>
      <c r="BG77" s="887"/>
      <c r="BH77" s="885"/>
      <c r="BI77" s="886"/>
      <c r="BJ77" s="887"/>
      <c r="BK77" s="945"/>
      <c r="BL77" s="945"/>
      <c r="BM77" s="945"/>
      <c r="BN77" s="946"/>
    </row>
    <row r="78" spans="2:66" ht="21" customHeight="1" x14ac:dyDescent="0.15">
      <c r="B78" s="837"/>
      <c r="C78" s="837"/>
      <c r="D78" s="912" t="s">
        <v>349</v>
      </c>
      <c r="E78" s="913"/>
      <c r="F78" s="913"/>
      <c r="G78" s="913"/>
      <c r="H78" s="913"/>
      <c r="I78" s="913"/>
      <c r="J78" s="913" t="s">
        <v>360</v>
      </c>
      <c r="K78" s="913"/>
      <c r="L78" s="913"/>
      <c r="M78" s="913" t="s">
        <v>358</v>
      </c>
      <c r="N78" s="913"/>
      <c r="O78" s="913"/>
      <c r="P78" s="1045" t="s">
        <v>369</v>
      </c>
      <c r="Q78" s="1046"/>
      <c r="R78" s="1046"/>
      <c r="S78" s="1046"/>
      <c r="T78" s="1046"/>
      <c r="U78" s="1046"/>
      <c r="V78" s="1047"/>
      <c r="W78" s="291"/>
      <c r="X78" s="289"/>
      <c r="Y78" s="289"/>
      <c r="Z78" s="293"/>
      <c r="AA78" s="293">
        <v>2</v>
      </c>
      <c r="AB78" s="289">
        <v>5</v>
      </c>
      <c r="AC78" s="290"/>
      <c r="AD78" s="288"/>
      <c r="AE78" s="289"/>
      <c r="AF78" s="289"/>
      <c r="AG78" s="293"/>
      <c r="AH78" s="293">
        <v>2</v>
      </c>
      <c r="AI78" s="289">
        <v>5</v>
      </c>
      <c r="AJ78" s="290"/>
      <c r="AK78" s="288"/>
      <c r="AL78" s="289"/>
      <c r="AM78" s="289"/>
      <c r="AN78" s="293"/>
      <c r="AO78" s="293">
        <v>2</v>
      </c>
      <c r="AP78" s="289">
        <v>5</v>
      </c>
      <c r="AQ78" s="290"/>
      <c r="AR78" s="291"/>
      <c r="AS78" s="289"/>
      <c r="AT78" s="289"/>
      <c r="AU78" s="293"/>
      <c r="AV78" s="289">
        <v>2</v>
      </c>
      <c r="AW78" s="289">
        <v>5</v>
      </c>
      <c r="AX78" s="290"/>
      <c r="AY78" s="1004">
        <f t="shared" si="10"/>
        <v>28</v>
      </c>
      <c r="AZ78" s="914"/>
      <c r="BA78" s="914"/>
      <c r="BB78" s="915">
        <f t="shared" si="11"/>
        <v>7</v>
      </c>
      <c r="BC78" s="915"/>
      <c r="BD78" s="882"/>
      <c r="BE78" s="885"/>
      <c r="BF78" s="886"/>
      <c r="BG78" s="887"/>
      <c r="BH78" s="885"/>
      <c r="BI78" s="886"/>
      <c r="BJ78" s="887"/>
      <c r="BK78" s="945"/>
      <c r="BL78" s="945"/>
      <c r="BM78" s="945"/>
      <c r="BN78" s="946"/>
    </row>
    <row r="79" spans="2:66" ht="21" customHeight="1" x14ac:dyDescent="0.15">
      <c r="B79" s="837"/>
      <c r="C79" s="837"/>
      <c r="D79" s="912" t="s">
        <v>349</v>
      </c>
      <c r="E79" s="913"/>
      <c r="F79" s="913"/>
      <c r="G79" s="913"/>
      <c r="H79" s="913"/>
      <c r="I79" s="913"/>
      <c r="J79" s="913" t="s">
        <v>360</v>
      </c>
      <c r="K79" s="913"/>
      <c r="L79" s="913"/>
      <c r="M79" s="913" t="s">
        <v>358</v>
      </c>
      <c r="N79" s="913"/>
      <c r="O79" s="913"/>
      <c r="P79" s="1058" t="s">
        <v>370</v>
      </c>
      <c r="Q79" s="1058"/>
      <c r="R79" s="1058"/>
      <c r="S79" s="1058"/>
      <c r="T79" s="1058"/>
      <c r="U79" s="1058"/>
      <c r="V79" s="1059"/>
      <c r="W79" s="295">
        <v>5</v>
      </c>
      <c r="X79" s="293"/>
      <c r="Y79" s="293"/>
      <c r="Z79" s="293"/>
      <c r="AA79" s="293"/>
      <c r="AB79" s="293"/>
      <c r="AC79" s="294">
        <v>2</v>
      </c>
      <c r="AD79" s="292">
        <v>5</v>
      </c>
      <c r="AE79" s="293"/>
      <c r="AF79" s="293"/>
      <c r="AG79" s="293"/>
      <c r="AH79" s="293"/>
      <c r="AI79" s="293"/>
      <c r="AJ79" s="294">
        <v>2</v>
      </c>
      <c r="AK79" s="292">
        <v>5</v>
      </c>
      <c r="AL79" s="293"/>
      <c r="AM79" s="293"/>
      <c r="AN79" s="293"/>
      <c r="AO79" s="293"/>
      <c r="AP79" s="293"/>
      <c r="AQ79" s="294">
        <v>2</v>
      </c>
      <c r="AR79" s="292">
        <v>5</v>
      </c>
      <c r="AS79" s="293"/>
      <c r="AT79" s="293"/>
      <c r="AU79" s="293"/>
      <c r="AV79" s="293"/>
      <c r="AW79" s="293"/>
      <c r="AX79" s="294">
        <v>2</v>
      </c>
      <c r="AY79" s="1004">
        <f t="shared" si="10"/>
        <v>28</v>
      </c>
      <c r="AZ79" s="914"/>
      <c r="BA79" s="914"/>
      <c r="BB79" s="915">
        <f t="shared" si="11"/>
        <v>7</v>
      </c>
      <c r="BC79" s="915"/>
      <c r="BD79" s="882"/>
      <c r="BE79" s="885"/>
      <c r="BF79" s="886"/>
      <c r="BG79" s="887"/>
      <c r="BH79" s="885"/>
      <c r="BI79" s="886"/>
      <c r="BJ79" s="887"/>
      <c r="BK79" s="945"/>
      <c r="BL79" s="945"/>
      <c r="BM79" s="945"/>
      <c r="BN79" s="946"/>
    </row>
    <row r="80" spans="2:66" ht="21" customHeight="1" x14ac:dyDescent="0.15">
      <c r="B80" s="837"/>
      <c r="C80" s="837"/>
      <c r="D80" s="912" t="s">
        <v>349</v>
      </c>
      <c r="E80" s="913"/>
      <c r="F80" s="913"/>
      <c r="G80" s="913"/>
      <c r="H80" s="913"/>
      <c r="I80" s="913"/>
      <c r="J80" s="913"/>
      <c r="K80" s="913"/>
      <c r="L80" s="913"/>
      <c r="M80" s="913"/>
      <c r="N80" s="913"/>
      <c r="O80" s="913"/>
      <c r="P80" s="877"/>
      <c r="Q80" s="878"/>
      <c r="R80" s="878"/>
      <c r="S80" s="878"/>
      <c r="T80" s="878"/>
      <c r="U80" s="878"/>
      <c r="V80" s="879"/>
      <c r="W80" s="262"/>
      <c r="X80" s="263"/>
      <c r="Y80" s="263"/>
      <c r="Z80" s="263"/>
      <c r="AA80" s="263"/>
      <c r="AB80" s="263"/>
      <c r="AC80" s="266"/>
      <c r="AD80" s="265"/>
      <c r="AE80" s="263"/>
      <c r="AF80" s="263"/>
      <c r="AG80" s="263"/>
      <c r="AH80" s="263"/>
      <c r="AI80" s="263"/>
      <c r="AJ80" s="266"/>
      <c r="AK80" s="265"/>
      <c r="AL80" s="263"/>
      <c r="AM80" s="263"/>
      <c r="AN80" s="263"/>
      <c r="AO80" s="263"/>
      <c r="AP80" s="263"/>
      <c r="AQ80" s="266"/>
      <c r="AR80" s="265"/>
      <c r="AS80" s="263"/>
      <c r="AT80" s="263"/>
      <c r="AU80" s="263"/>
      <c r="AV80" s="263"/>
      <c r="AW80" s="263"/>
      <c r="AX80" s="266"/>
      <c r="AY80" s="1004">
        <f t="shared" si="10"/>
        <v>0</v>
      </c>
      <c r="AZ80" s="914"/>
      <c r="BA80" s="914"/>
      <c r="BB80" s="915">
        <f t="shared" si="11"/>
        <v>0</v>
      </c>
      <c r="BC80" s="915"/>
      <c r="BD80" s="882"/>
      <c r="BE80" s="885"/>
      <c r="BF80" s="886"/>
      <c r="BG80" s="887"/>
      <c r="BH80" s="885"/>
      <c r="BI80" s="886"/>
      <c r="BJ80" s="887"/>
      <c r="BK80" s="945"/>
      <c r="BL80" s="945"/>
      <c r="BM80" s="945"/>
      <c r="BN80" s="946"/>
    </row>
    <row r="81" spans="2:66" ht="21" customHeight="1" x14ac:dyDescent="0.15">
      <c r="B81" s="837"/>
      <c r="C81" s="837"/>
      <c r="D81" s="912" t="s">
        <v>349</v>
      </c>
      <c r="E81" s="913"/>
      <c r="F81" s="913"/>
      <c r="G81" s="913"/>
      <c r="H81" s="913"/>
      <c r="I81" s="913"/>
      <c r="J81" s="913"/>
      <c r="K81" s="913"/>
      <c r="L81" s="913"/>
      <c r="M81" s="913"/>
      <c r="N81" s="913"/>
      <c r="O81" s="913"/>
      <c r="P81" s="877"/>
      <c r="Q81" s="878"/>
      <c r="R81" s="878"/>
      <c r="S81" s="878"/>
      <c r="T81" s="878"/>
      <c r="U81" s="878"/>
      <c r="V81" s="879"/>
      <c r="W81" s="262"/>
      <c r="X81" s="263"/>
      <c r="Y81" s="263"/>
      <c r="Z81" s="263"/>
      <c r="AA81" s="263"/>
      <c r="AB81" s="263"/>
      <c r="AC81" s="264"/>
      <c r="AD81" s="265"/>
      <c r="AE81" s="263"/>
      <c r="AF81" s="263"/>
      <c r="AG81" s="263"/>
      <c r="AH81" s="263"/>
      <c r="AI81" s="263"/>
      <c r="AJ81" s="264"/>
      <c r="AK81" s="265"/>
      <c r="AL81" s="263"/>
      <c r="AM81" s="263"/>
      <c r="AN81" s="263"/>
      <c r="AO81" s="263"/>
      <c r="AP81" s="263"/>
      <c r="AQ81" s="264"/>
      <c r="AR81" s="262"/>
      <c r="AS81" s="263"/>
      <c r="AT81" s="263"/>
      <c r="AU81" s="263"/>
      <c r="AV81" s="263"/>
      <c r="AW81" s="263"/>
      <c r="AX81" s="264"/>
      <c r="AY81" s="1004">
        <f t="shared" si="10"/>
        <v>0</v>
      </c>
      <c r="AZ81" s="914"/>
      <c r="BA81" s="914"/>
      <c r="BB81" s="915">
        <f t="shared" si="11"/>
        <v>0</v>
      </c>
      <c r="BC81" s="915"/>
      <c r="BD81" s="882"/>
      <c r="BE81" s="885"/>
      <c r="BF81" s="886"/>
      <c r="BG81" s="887"/>
      <c r="BH81" s="885"/>
      <c r="BI81" s="886"/>
      <c r="BJ81" s="887"/>
      <c r="BK81" s="945"/>
      <c r="BL81" s="945"/>
      <c r="BM81" s="945"/>
      <c r="BN81" s="946"/>
    </row>
    <row r="82" spans="2:66" ht="21" customHeight="1" thickBot="1" x14ac:dyDescent="0.2">
      <c r="B82" s="837"/>
      <c r="C82" s="837"/>
      <c r="D82" s="912" t="s">
        <v>349</v>
      </c>
      <c r="E82" s="913"/>
      <c r="F82" s="913"/>
      <c r="G82" s="913"/>
      <c r="H82" s="913"/>
      <c r="I82" s="913"/>
      <c r="J82" s="913"/>
      <c r="K82" s="913"/>
      <c r="L82" s="913"/>
      <c r="M82" s="975"/>
      <c r="N82" s="975"/>
      <c r="O82" s="975"/>
      <c r="P82" s="976"/>
      <c r="Q82" s="977"/>
      <c r="R82" s="977"/>
      <c r="S82" s="977"/>
      <c r="T82" s="977"/>
      <c r="U82" s="977"/>
      <c r="V82" s="978"/>
      <c r="W82" s="267"/>
      <c r="X82" s="268"/>
      <c r="Y82" s="268"/>
      <c r="Z82" s="268"/>
      <c r="AA82" s="268"/>
      <c r="AB82" s="268"/>
      <c r="AC82" s="269"/>
      <c r="AD82" s="270"/>
      <c r="AE82" s="268"/>
      <c r="AF82" s="268"/>
      <c r="AG82" s="268"/>
      <c r="AH82" s="268"/>
      <c r="AI82" s="268"/>
      <c r="AJ82" s="269"/>
      <c r="AK82" s="270"/>
      <c r="AL82" s="268"/>
      <c r="AM82" s="268"/>
      <c r="AN82" s="268"/>
      <c r="AO82" s="268"/>
      <c r="AP82" s="268"/>
      <c r="AQ82" s="269"/>
      <c r="AR82" s="267"/>
      <c r="AS82" s="268"/>
      <c r="AT82" s="268"/>
      <c r="AU82" s="268"/>
      <c r="AV82" s="268"/>
      <c r="AW82" s="268"/>
      <c r="AX82" s="269"/>
      <c r="AY82" s="1005">
        <f t="shared" si="10"/>
        <v>0</v>
      </c>
      <c r="AZ82" s="979"/>
      <c r="BA82" s="979"/>
      <c r="BB82" s="980">
        <f t="shared" si="11"/>
        <v>0</v>
      </c>
      <c r="BC82" s="980"/>
      <c r="BD82" s="896"/>
      <c r="BE82" s="885"/>
      <c r="BF82" s="886"/>
      <c r="BG82" s="887"/>
      <c r="BH82" s="885"/>
      <c r="BI82" s="886"/>
      <c r="BJ82" s="887"/>
      <c r="BK82" s="968"/>
      <c r="BL82" s="968"/>
      <c r="BM82" s="968"/>
      <c r="BN82" s="969"/>
    </row>
    <row r="83" spans="2:66" ht="21" customHeight="1" thickBot="1" x14ac:dyDescent="0.2">
      <c r="B83" s="837"/>
      <c r="C83" s="956" t="s">
        <v>350</v>
      </c>
      <c r="D83" s="957"/>
      <c r="E83" s="957"/>
      <c r="F83" s="957"/>
      <c r="G83" s="957"/>
      <c r="H83" s="957"/>
      <c r="I83" s="957"/>
      <c r="J83" s="957"/>
      <c r="K83" s="957"/>
      <c r="L83" s="957"/>
      <c r="M83" s="957"/>
      <c r="N83" s="957"/>
      <c r="O83" s="957"/>
      <c r="P83" s="957"/>
      <c r="Q83" s="957"/>
      <c r="R83" s="957"/>
      <c r="S83" s="957"/>
      <c r="T83" s="957"/>
      <c r="U83" s="957"/>
      <c r="V83" s="958"/>
      <c r="W83" s="239">
        <f t="shared" ref="W83:AX83" si="12">SUM(W75:W82)</f>
        <v>7</v>
      </c>
      <c r="X83" s="240">
        <f t="shared" si="12"/>
        <v>7</v>
      </c>
      <c r="Y83" s="240">
        <f t="shared" si="12"/>
        <v>7</v>
      </c>
      <c r="Z83" s="240">
        <f t="shared" si="12"/>
        <v>7</v>
      </c>
      <c r="AA83" s="240">
        <f t="shared" si="12"/>
        <v>7</v>
      </c>
      <c r="AB83" s="240">
        <f t="shared" si="12"/>
        <v>7</v>
      </c>
      <c r="AC83" s="242">
        <f t="shared" si="12"/>
        <v>7</v>
      </c>
      <c r="AD83" s="239">
        <f t="shared" si="12"/>
        <v>7</v>
      </c>
      <c r="AE83" s="240">
        <f t="shared" si="12"/>
        <v>7</v>
      </c>
      <c r="AF83" s="240">
        <f t="shared" si="12"/>
        <v>7</v>
      </c>
      <c r="AG83" s="240">
        <f t="shared" si="12"/>
        <v>7</v>
      </c>
      <c r="AH83" s="240">
        <f t="shared" si="12"/>
        <v>7</v>
      </c>
      <c r="AI83" s="240">
        <f t="shared" si="12"/>
        <v>7</v>
      </c>
      <c r="AJ83" s="242">
        <f t="shared" si="12"/>
        <v>7</v>
      </c>
      <c r="AK83" s="239">
        <f t="shared" si="12"/>
        <v>7</v>
      </c>
      <c r="AL83" s="240">
        <f t="shared" si="12"/>
        <v>7</v>
      </c>
      <c r="AM83" s="240">
        <f t="shared" si="12"/>
        <v>7</v>
      </c>
      <c r="AN83" s="240">
        <f t="shared" si="12"/>
        <v>7</v>
      </c>
      <c r="AO83" s="240">
        <f t="shared" si="12"/>
        <v>7</v>
      </c>
      <c r="AP83" s="240">
        <f t="shared" si="12"/>
        <v>7</v>
      </c>
      <c r="AQ83" s="242">
        <f t="shared" si="12"/>
        <v>7</v>
      </c>
      <c r="AR83" s="239">
        <f t="shared" si="12"/>
        <v>7</v>
      </c>
      <c r="AS83" s="240">
        <f t="shared" si="12"/>
        <v>7</v>
      </c>
      <c r="AT83" s="240">
        <f t="shared" si="12"/>
        <v>7</v>
      </c>
      <c r="AU83" s="240">
        <f t="shared" si="12"/>
        <v>7</v>
      </c>
      <c r="AV83" s="240">
        <f t="shared" si="12"/>
        <v>7</v>
      </c>
      <c r="AW83" s="240">
        <f t="shared" si="12"/>
        <v>7</v>
      </c>
      <c r="AX83" s="242">
        <f t="shared" si="12"/>
        <v>7</v>
      </c>
      <c r="AY83" s="1012">
        <f>SUM(AY75:BA82)</f>
        <v>196</v>
      </c>
      <c r="AZ83" s="959"/>
      <c r="BA83" s="959"/>
      <c r="BB83" s="960">
        <f>SUM($BB$75:$BD$82)</f>
        <v>49</v>
      </c>
      <c r="BC83" s="960"/>
      <c r="BD83" s="1013"/>
      <c r="BE83" s="850"/>
      <c r="BF83" s="851"/>
      <c r="BG83" s="851"/>
      <c r="BH83" s="850"/>
      <c r="BI83" s="851"/>
      <c r="BJ83" s="1014"/>
      <c r="BK83" s="966"/>
      <c r="BL83" s="966"/>
      <c r="BM83" s="966"/>
      <c r="BN83" s="967"/>
    </row>
    <row r="84" spans="2:66" ht="21" customHeight="1" x14ac:dyDescent="0.15">
      <c r="B84" s="271" t="s">
        <v>351</v>
      </c>
      <c r="C84" s="144"/>
      <c r="D84" s="141"/>
      <c r="E84" s="141"/>
      <c r="F84" s="141"/>
      <c r="G84" s="141"/>
      <c r="H84" s="141"/>
      <c r="I84" s="141"/>
      <c r="J84" s="141"/>
      <c r="K84" s="141"/>
      <c r="L84" s="141"/>
      <c r="M84" s="141"/>
      <c r="N84" s="141"/>
      <c r="O84" s="141"/>
      <c r="P84" s="141"/>
      <c r="Q84" s="141"/>
      <c r="R84" s="141"/>
      <c r="S84" s="141"/>
      <c r="T84" s="141"/>
      <c r="U84" s="141"/>
      <c r="V84" s="141"/>
      <c r="W84" s="141"/>
      <c r="X84" s="141"/>
      <c r="Y84" s="141"/>
      <c r="Z84" s="141"/>
      <c r="AA84" s="141"/>
      <c r="AB84" s="141"/>
      <c r="AC84" s="141"/>
      <c r="AD84" s="141"/>
      <c r="AE84" s="141"/>
      <c r="AF84" s="141"/>
      <c r="AG84" s="141"/>
      <c r="AH84" s="141"/>
      <c r="AI84" s="141"/>
      <c r="AJ84" s="141"/>
      <c r="AK84" s="141"/>
      <c r="AL84" s="141"/>
      <c r="AM84" s="141"/>
      <c r="AN84" s="141"/>
      <c r="AO84" s="141"/>
      <c r="AP84" s="141"/>
      <c r="AQ84" s="141"/>
      <c r="AR84" s="141"/>
      <c r="AS84" s="141"/>
      <c r="AT84" s="141"/>
      <c r="AU84" s="141"/>
      <c r="AV84" s="141"/>
      <c r="AW84" s="141"/>
      <c r="AX84" s="141"/>
      <c r="AY84" s="1006" t="s">
        <v>291</v>
      </c>
      <c r="AZ84" s="1007"/>
      <c r="BA84" s="1007"/>
      <c r="BB84" s="1007"/>
      <c r="BC84" s="1007"/>
      <c r="BD84" s="1007"/>
      <c r="BE84" s="1007"/>
      <c r="BF84" s="1007"/>
      <c r="BG84" s="1007"/>
      <c r="BH84" s="1007"/>
      <c r="BI84" s="1007"/>
      <c r="BJ84" s="1007"/>
      <c r="BK84" s="1007"/>
      <c r="BL84" s="1007"/>
      <c r="BM84" s="1007"/>
      <c r="BN84" s="1008"/>
    </row>
    <row r="85" spans="2:66" ht="21" customHeight="1" thickBot="1" x14ac:dyDescent="0.2">
      <c r="B85" s="272" t="s">
        <v>352</v>
      </c>
      <c r="C85" s="273"/>
      <c r="D85" s="274"/>
      <c r="E85" s="274"/>
      <c r="F85" s="274"/>
      <c r="G85" s="274"/>
      <c r="H85" s="274"/>
      <c r="I85" s="274"/>
      <c r="J85" s="274"/>
      <c r="K85" s="274"/>
      <c r="L85" s="274"/>
      <c r="M85" s="274"/>
      <c r="N85" s="274"/>
      <c r="O85" s="274"/>
      <c r="P85" s="274"/>
      <c r="Q85" s="274"/>
      <c r="R85" s="274"/>
      <c r="S85" s="274"/>
      <c r="T85" s="274"/>
      <c r="U85" s="274"/>
      <c r="V85" s="274"/>
      <c r="W85" s="274"/>
      <c r="X85" s="274"/>
      <c r="Y85" s="274"/>
      <c r="Z85" s="274"/>
      <c r="AA85" s="274"/>
      <c r="AB85" s="274"/>
      <c r="AC85" s="274"/>
      <c r="AD85" s="274"/>
      <c r="AE85" s="274"/>
      <c r="AF85" s="274"/>
      <c r="AG85" s="274"/>
      <c r="AH85" s="274"/>
      <c r="AI85" s="274"/>
      <c r="AJ85" s="274"/>
      <c r="AK85" s="274"/>
      <c r="AL85" s="274"/>
      <c r="AM85" s="274"/>
      <c r="AN85" s="274"/>
      <c r="AO85" s="274"/>
      <c r="AP85" s="274"/>
      <c r="AQ85" s="274"/>
      <c r="AR85" s="274"/>
      <c r="AS85" s="274"/>
      <c r="AT85" s="274"/>
      <c r="AU85" s="274"/>
      <c r="AV85" s="274"/>
      <c r="AW85" s="274"/>
      <c r="AX85" s="274"/>
      <c r="AY85" s="1009" t="s">
        <v>290</v>
      </c>
      <c r="AZ85" s="1010"/>
      <c r="BA85" s="1010"/>
      <c r="BB85" s="1010"/>
      <c r="BC85" s="1010"/>
      <c r="BD85" s="1010"/>
      <c r="BE85" s="1010"/>
      <c r="BF85" s="1010"/>
      <c r="BG85" s="1010"/>
      <c r="BH85" s="1010"/>
      <c r="BI85" s="1010"/>
      <c r="BJ85" s="1010"/>
      <c r="BK85" s="1010"/>
      <c r="BL85" s="1010"/>
      <c r="BM85" s="1010"/>
      <c r="BN85" s="1011"/>
    </row>
    <row r="86" spans="2:66" ht="21" customHeight="1" x14ac:dyDescent="0.15">
      <c r="D86" s="3"/>
      <c r="E86" s="104"/>
      <c r="F86" s="104"/>
      <c r="G86" s="104"/>
      <c r="H86" s="104"/>
      <c r="I86" s="104"/>
      <c r="J86" s="104"/>
      <c r="K86" s="104"/>
      <c r="L86" s="104"/>
      <c r="M86" s="104"/>
      <c r="N86" s="104"/>
      <c r="O86" s="104"/>
      <c r="P86" s="104"/>
      <c r="Q86" s="104"/>
      <c r="R86" s="104"/>
      <c r="S86" s="104"/>
      <c r="T86" s="104"/>
      <c r="U86" s="104"/>
      <c r="V86" s="104"/>
      <c r="W86" s="104"/>
      <c r="X86" s="104"/>
      <c r="Y86" s="104"/>
      <c r="Z86" s="104"/>
      <c r="AA86" s="104"/>
      <c r="AB86" s="104"/>
      <c r="AC86" s="104"/>
      <c r="AD86" s="104"/>
      <c r="AE86" s="104"/>
      <c r="AF86" s="104"/>
      <c r="AG86" s="104"/>
      <c r="AH86" s="104"/>
      <c r="AI86" s="104"/>
      <c r="AJ86" s="104"/>
      <c r="AK86" s="104"/>
      <c r="AL86" s="104"/>
      <c r="AM86" s="104"/>
      <c r="AN86" s="104"/>
      <c r="AO86" s="104"/>
      <c r="AP86" s="104"/>
      <c r="AQ86" s="104"/>
      <c r="AR86" s="104"/>
      <c r="AS86" s="104"/>
      <c r="AT86" s="104"/>
      <c r="AU86" s="104"/>
      <c r="AV86" s="104"/>
      <c r="AW86" s="104"/>
      <c r="AX86" s="104"/>
      <c r="AY86" s="275"/>
      <c r="AZ86" s="275"/>
      <c r="BA86" s="275"/>
      <c r="BB86" s="275"/>
      <c r="BC86" s="275"/>
      <c r="BD86" s="275"/>
      <c r="BE86" s="275"/>
      <c r="BF86" s="275"/>
      <c r="BG86" s="275"/>
      <c r="BH86" s="275"/>
      <c r="BI86" s="275"/>
      <c r="BJ86" s="275"/>
      <c r="BK86" s="275"/>
      <c r="BL86" s="275"/>
      <c r="BM86" s="275"/>
      <c r="BN86" s="275"/>
    </row>
    <row r="87" spans="2:66" ht="21" customHeight="1" x14ac:dyDescent="0.15">
      <c r="B87" s="3" t="s">
        <v>353</v>
      </c>
    </row>
    <row r="88" spans="2:66" ht="21" customHeight="1" x14ac:dyDescent="0.15">
      <c r="B88" s="3" t="s">
        <v>354</v>
      </c>
      <c r="G88" s="3"/>
    </row>
    <row r="89" spans="2:66" ht="21" customHeight="1" x14ac:dyDescent="0.15">
      <c r="G89" s="3"/>
    </row>
  </sheetData>
  <sheetProtection insertRows="0"/>
  <mergeCells count="537">
    <mergeCell ref="AY84:BN84"/>
    <mergeCell ref="AY85:BN85"/>
    <mergeCell ref="BH82:BJ82"/>
    <mergeCell ref="BK82:BN82"/>
    <mergeCell ref="C83:V83"/>
    <mergeCell ref="AY83:BA83"/>
    <mergeCell ref="BB83:BD83"/>
    <mergeCell ref="BE83:BG83"/>
    <mergeCell ref="BH83:BJ83"/>
    <mergeCell ref="BK83:BN83"/>
    <mergeCell ref="BH81:BJ81"/>
    <mergeCell ref="BK81:BN81"/>
    <mergeCell ref="D82:I82"/>
    <mergeCell ref="J82:L82"/>
    <mergeCell ref="M82:O82"/>
    <mergeCell ref="P82:V82"/>
    <mergeCell ref="AY82:BA82"/>
    <mergeCell ref="BB82:BD82"/>
    <mergeCell ref="BE82:BG82"/>
    <mergeCell ref="D81:I81"/>
    <mergeCell ref="J81:L81"/>
    <mergeCell ref="M81:O81"/>
    <mergeCell ref="P81:V81"/>
    <mergeCell ref="AY81:BA81"/>
    <mergeCell ref="BB81:BD81"/>
    <mergeCell ref="BH79:BJ79"/>
    <mergeCell ref="BK79:BN79"/>
    <mergeCell ref="D80:I80"/>
    <mergeCell ref="J80:L80"/>
    <mergeCell ref="M80:O80"/>
    <mergeCell ref="P80:V80"/>
    <mergeCell ref="AY80:BA80"/>
    <mergeCell ref="BB80:BD80"/>
    <mergeCell ref="BE80:BG80"/>
    <mergeCell ref="BH80:BJ80"/>
    <mergeCell ref="BK80:BN80"/>
    <mergeCell ref="BH77:BJ77"/>
    <mergeCell ref="BK77:BN77"/>
    <mergeCell ref="D78:I78"/>
    <mergeCell ref="J78:L78"/>
    <mergeCell ref="M78:O78"/>
    <mergeCell ref="P78:V78"/>
    <mergeCell ref="AY78:BA78"/>
    <mergeCell ref="BB78:BD78"/>
    <mergeCell ref="BE78:BG78"/>
    <mergeCell ref="BH78:BJ78"/>
    <mergeCell ref="BK78:BN78"/>
    <mergeCell ref="BH75:BJ75"/>
    <mergeCell ref="BK75:BN75"/>
    <mergeCell ref="D76:I76"/>
    <mergeCell ref="J76:L76"/>
    <mergeCell ref="M76:O76"/>
    <mergeCell ref="P76:V76"/>
    <mergeCell ref="AY76:BA76"/>
    <mergeCell ref="BB76:BD76"/>
    <mergeCell ref="BE76:BG76"/>
    <mergeCell ref="BH76:BJ76"/>
    <mergeCell ref="BK76:BN76"/>
    <mergeCell ref="B75:B83"/>
    <mergeCell ref="C75:C82"/>
    <mergeCell ref="D75:I75"/>
    <mergeCell ref="J75:L75"/>
    <mergeCell ref="M75:O75"/>
    <mergeCell ref="P75:V75"/>
    <mergeCell ref="AY75:BA75"/>
    <mergeCell ref="BB75:BD75"/>
    <mergeCell ref="BE75:BG75"/>
    <mergeCell ref="D77:I77"/>
    <mergeCell ref="J77:L77"/>
    <mergeCell ref="M77:O77"/>
    <mergeCell ref="P77:V77"/>
    <mergeCell ref="AY77:BA77"/>
    <mergeCell ref="BB77:BD77"/>
    <mergeCell ref="BE77:BG77"/>
    <mergeCell ref="D79:I79"/>
    <mergeCell ref="J79:L79"/>
    <mergeCell ref="M79:O79"/>
    <mergeCell ref="P79:V79"/>
    <mergeCell ref="AY79:BA79"/>
    <mergeCell ref="BB79:BD79"/>
    <mergeCell ref="BE79:BG79"/>
    <mergeCell ref="BE81:BG81"/>
    <mergeCell ref="AY70:BN70"/>
    <mergeCell ref="B73:B74"/>
    <mergeCell ref="D73:I74"/>
    <mergeCell ref="J73:O74"/>
    <mergeCell ref="P73:V74"/>
    <mergeCell ref="W73:AC73"/>
    <mergeCell ref="AD73:AJ73"/>
    <mergeCell ref="AK73:AQ73"/>
    <mergeCell ref="AR73:AX73"/>
    <mergeCell ref="AY73:BA74"/>
    <mergeCell ref="BB73:BD74"/>
    <mergeCell ref="BE73:BG74"/>
    <mergeCell ref="BH73:BJ74"/>
    <mergeCell ref="BK73:BN74"/>
    <mergeCell ref="BB69:BD69"/>
    <mergeCell ref="BE69:BG69"/>
    <mergeCell ref="BH69:BJ69"/>
    <mergeCell ref="BK69:BN69"/>
    <mergeCell ref="BK67:BN67"/>
    <mergeCell ref="C68:V68"/>
    <mergeCell ref="AY68:BA68"/>
    <mergeCell ref="BB68:BD68"/>
    <mergeCell ref="BE68:BG68"/>
    <mergeCell ref="BH68:BJ68"/>
    <mergeCell ref="BK68:BN68"/>
    <mergeCell ref="D67:I67"/>
    <mergeCell ref="J67:L67"/>
    <mergeCell ref="M67:O67"/>
    <mergeCell ref="P67:V67"/>
    <mergeCell ref="AY67:BA67"/>
    <mergeCell ref="BB67:BD67"/>
    <mergeCell ref="C58:C67"/>
    <mergeCell ref="BK65:BN65"/>
    <mergeCell ref="D66:I66"/>
    <mergeCell ref="J66:L66"/>
    <mergeCell ref="M66:O66"/>
    <mergeCell ref="P66:V66"/>
    <mergeCell ref="AY66:BA66"/>
    <mergeCell ref="BB66:BD66"/>
    <mergeCell ref="BK66:BN66"/>
    <mergeCell ref="D65:I65"/>
    <mergeCell ref="J65:L65"/>
    <mergeCell ref="M65:O65"/>
    <mergeCell ref="P65:V65"/>
    <mergeCell ref="AY65:BA65"/>
    <mergeCell ref="BB65:BD65"/>
    <mergeCell ref="BK63:BN63"/>
    <mergeCell ref="D64:I64"/>
    <mergeCell ref="J64:L64"/>
    <mergeCell ref="M64:O64"/>
    <mergeCell ref="P64:V64"/>
    <mergeCell ref="AY64:BA64"/>
    <mergeCell ref="BB64:BD64"/>
    <mergeCell ref="BK64:BN64"/>
    <mergeCell ref="D63:I63"/>
    <mergeCell ref="J63:L63"/>
    <mergeCell ref="M63:O63"/>
    <mergeCell ref="P63:V63"/>
    <mergeCell ref="AY63:BA63"/>
    <mergeCell ref="BB63:BD63"/>
    <mergeCell ref="BK61:BN61"/>
    <mergeCell ref="D62:I62"/>
    <mergeCell ref="J62:L62"/>
    <mergeCell ref="M62:O62"/>
    <mergeCell ref="P62:V62"/>
    <mergeCell ref="AY62:BA62"/>
    <mergeCell ref="BB62:BD62"/>
    <mergeCell ref="BK62:BN62"/>
    <mergeCell ref="J61:L61"/>
    <mergeCell ref="M61:O61"/>
    <mergeCell ref="P61:V61"/>
    <mergeCell ref="BK59:BN59"/>
    <mergeCell ref="D60:I60"/>
    <mergeCell ref="J60:L60"/>
    <mergeCell ref="M60:O60"/>
    <mergeCell ref="P60:V60"/>
    <mergeCell ref="AY60:BA60"/>
    <mergeCell ref="BB60:BD60"/>
    <mergeCell ref="BK60:BN60"/>
    <mergeCell ref="BB58:BD58"/>
    <mergeCell ref="BE58:BG67"/>
    <mergeCell ref="BH58:BJ67"/>
    <mergeCell ref="BK58:BN58"/>
    <mergeCell ref="D59:I59"/>
    <mergeCell ref="J59:L59"/>
    <mergeCell ref="M59:O59"/>
    <mergeCell ref="P59:V59"/>
    <mergeCell ref="AY59:BA59"/>
    <mergeCell ref="BB59:BD59"/>
    <mergeCell ref="D58:I58"/>
    <mergeCell ref="J58:L58"/>
    <mergeCell ref="M58:O58"/>
    <mergeCell ref="P58:V58"/>
    <mergeCell ref="AY58:BA58"/>
    <mergeCell ref="D61:I61"/>
    <mergeCell ref="BK56:BN56"/>
    <mergeCell ref="D57:I57"/>
    <mergeCell ref="J57:L57"/>
    <mergeCell ref="M57:O57"/>
    <mergeCell ref="P57:V57"/>
    <mergeCell ref="AY57:BA57"/>
    <mergeCell ref="BB57:BD57"/>
    <mergeCell ref="BK57:BN57"/>
    <mergeCell ref="D56:I56"/>
    <mergeCell ref="J56:L56"/>
    <mergeCell ref="M56:O56"/>
    <mergeCell ref="P56:V56"/>
    <mergeCell ref="AY56:BA56"/>
    <mergeCell ref="BB56:BD56"/>
    <mergeCell ref="BK54:BN54"/>
    <mergeCell ref="D55:I55"/>
    <mergeCell ref="J55:L55"/>
    <mergeCell ref="M55:O55"/>
    <mergeCell ref="P55:V55"/>
    <mergeCell ref="AY55:BA55"/>
    <mergeCell ref="BB55:BD55"/>
    <mergeCell ref="BK55:BN55"/>
    <mergeCell ref="D54:I54"/>
    <mergeCell ref="J54:L54"/>
    <mergeCell ref="M54:O54"/>
    <mergeCell ref="P54:V54"/>
    <mergeCell ref="AY54:BA54"/>
    <mergeCell ref="BB54:BD54"/>
    <mergeCell ref="BK52:BN52"/>
    <mergeCell ref="D53:I53"/>
    <mergeCell ref="J53:L53"/>
    <mergeCell ref="M53:O53"/>
    <mergeCell ref="P53:V53"/>
    <mergeCell ref="AY53:BA53"/>
    <mergeCell ref="BB53:BD53"/>
    <mergeCell ref="BK53:BN53"/>
    <mergeCell ref="D52:I52"/>
    <mergeCell ref="J52:L52"/>
    <mergeCell ref="M52:O52"/>
    <mergeCell ref="P52:V52"/>
    <mergeCell ref="AY52:BA52"/>
    <mergeCell ref="BB52:BD52"/>
    <mergeCell ref="BK50:BN50"/>
    <mergeCell ref="D51:I51"/>
    <mergeCell ref="J51:L51"/>
    <mergeCell ref="M51:O51"/>
    <mergeCell ref="P51:V51"/>
    <mergeCell ref="AY51:BA51"/>
    <mergeCell ref="BB51:BD51"/>
    <mergeCell ref="BK51:BN51"/>
    <mergeCell ref="D50:I50"/>
    <mergeCell ref="J50:L50"/>
    <mergeCell ref="M50:O50"/>
    <mergeCell ref="P50:V50"/>
    <mergeCell ref="AY50:BA50"/>
    <mergeCell ref="BB50:BD50"/>
    <mergeCell ref="BK47:BN47"/>
    <mergeCell ref="D46:I46"/>
    <mergeCell ref="J46:L46"/>
    <mergeCell ref="M46:O46"/>
    <mergeCell ref="P46:V46"/>
    <mergeCell ref="AY46:BA46"/>
    <mergeCell ref="BB46:BD46"/>
    <mergeCell ref="BK48:BN48"/>
    <mergeCell ref="D49:I49"/>
    <mergeCell ref="J49:L49"/>
    <mergeCell ref="M49:O49"/>
    <mergeCell ref="P49:V49"/>
    <mergeCell ref="AY49:BA49"/>
    <mergeCell ref="BB49:BD49"/>
    <mergeCell ref="BK49:BN49"/>
    <mergeCell ref="D48:I48"/>
    <mergeCell ref="J48:L48"/>
    <mergeCell ref="M48:O48"/>
    <mergeCell ref="P48:V48"/>
    <mergeCell ref="AY48:BA48"/>
    <mergeCell ref="BB48:BD48"/>
    <mergeCell ref="BK44:BN44"/>
    <mergeCell ref="D45:I45"/>
    <mergeCell ref="J45:L45"/>
    <mergeCell ref="M45:O45"/>
    <mergeCell ref="P45:V45"/>
    <mergeCell ref="AY45:BA45"/>
    <mergeCell ref="BB45:BD45"/>
    <mergeCell ref="BK45:BN45"/>
    <mergeCell ref="BE43:BG57"/>
    <mergeCell ref="BH43:BJ57"/>
    <mergeCell ref="BK43:BN43"/>
    <mergeCell ref="D44:I44"/>
    <mergeCell ref="J44:L44"/>
    <mergeCell ref="M44:O44"/>
    <mergeCell ref="P44:V44"/>
    <mergeCell ref="AY44:BA44"/>
    <mergeCell ref="BB44:BD44"/>
    <mergeCell ref="BK46:BN46"/>
    <mergeCell ref="D47:I47"/>
    <mergeCell ref="J47:L47"/>
    <mergeCell ref="M47:O47"/>
    <mergeCell ref="P47:V47"/>
    <mergeCell ref="AY47:BA47"/>
    <mergeCell ref="BB47:BD47"/>
    <mergeCell ref="BK40:BN40"/>
    <mergeCell ref="D41:I41"/>
    <mergeCell ref="J41:L41"/>
    <mergeCell ref="M41:O41"/>
    <mergeCell ref="P41:V41"/>
    <mergeCell ref="AY41:BA41"/>
    <mergeCell ref="BB41:BD41"/>
    <mergeCell ref="BE41:BG41"/>
    <mergeCell ref="BK42:BN42"/>
    <mergeCell ref="BH41:BJ41"/>
    <mergeCell ref="BK41:BN41"/>
    <mergeCell ref="D42:I42"/>
    <mergeCell ref="J42:L42"/>
    <mergeCell ref="M42:O42"/>
    <mergeCell ref="P42:V42"/>
    <mergeCell ref="AY42:BA42"/>
    <mergeCell ref="BB42:BD42"/>
    <mergeCell ref="BE42:BG42"/>
    <mergeCell ref="BH42:BJ42"/>
    <mergeCell ref="BK37:BN37"/>
    <mergeCell ref="C38:C42"/>
    <mergeCell ref="D38:I38"/>
    <mergeCell ref="J38:L38"/>
    <mergeCell ref="M38:O38"/>
    <mergeCell ref="P38:V38"/>
    <mergeCell ref="AY38:BA38"/>
    <mergeCell ref="BB38:BD38"/>
    <mergeCell ref="BE38:BG38"/>
    <mergeCell ref="BH38:BJ38"/>
    <mergeCell ref="BK38:BN38"/>
    <mergeCell ref="D39:I39"/>
    <mergeCell ref="J39:L39"/>
    <mergeCell ref="M39:O39"/>
    <mergeCell ref="P39:V39"/>
    <mergeCell ref="AY39:BA39"/>
    <mergeCell ref="BB39:BD39"/>
    <mergeCell ref="BE39:BG39"/>
    <mergeCell ref="BH39:BJ39"/>
    <mergeCell ref="BK39:BN39"/>
    <mergeCell ref="D40:I40"/>
    <mergeCell ref="J40:L40"/>
    <mergeCell ref="M40:O40"/>
    <mergeCell ref="P40:V40"/>
    <mergeCell ref="B37:B69"/>
    <mergeCell ref="D37:I37"/>
    <mergeCell ref="J37:L37"/>
    <mergeCell ref="M37:O37"/>
    <mergeCell ref="P37:V37"/>
    <mergeCell ref="AY37:BA37"/>
    <mergeCell ref="BB37:BD37"/>
    <mergeCell ref="BE37:BG37"/>
    <mergeCell ref="BH37:BJ37"/>
    <mergeCell ref="AY40:BA40"/>
    <mergeCell ref="BB40:BD40"/>
    <mergeCell ref="BE40:BG40"/>
    <mergeCell ref="BH40:BJ40"/>
    <mergeCell ref="C43:C57"/>
    <mergeCell ref="D43:I43"/>
    <mergeCell ref="J43:L43"/>
    <mergeCell ref="M43:O43"/>
    <mergeCell ref="P43:V43"/>
    <mergeCell ref="AY43:BA43"/>
    <mergeCell ref="BB43:BD43"/>
    <mergeCell ref="AY61:BA61"/>
    <mergeCell ref="BB61:BD61"/>
    <mergeCell ref="C69:V69"/>
    <mergeCell ref="AY69:BA69"/>
    <mergeCell ref="BG31:BI31"/>
    <mergeCell ref="BJ31:BL31"/>
    <mergeCell ref="B35:B36"/>
    <mergeCell ref="D35:I36"/>
    <mergeCell ref="J35:O36"/>
    <mergeCell ref="P35:V36"/>
    <mergeCell ref="W35:AC35"/>
    <mergeCell ref="AD35:AJ35"/>
    <mergeCell ref="AK35:AQ35"/>
    <mergeCell ref="AR35:AX35"/>
    <mergeCell ref="K31:M31"/>
    <mergeCell ref="N31:P31"/>
    <mergeCell ref="AA31:AC31"/>
    <mergeCell ref="AD31:AF31"/>
    <mergeCell ref="AQ31:AS31"/>
    <mergeCell ref="AT31:AV31"/>
    <mergeCell ref="AY35:BA36"/>
    <mergeCell ref="BB35:BD36"/>
    <mergeCell ref="BE35:BG36"/>
    <mergeCell ref="BH35:BJ36"/>
    <mergeCell ref="BK35:BN36"/>
    <mergeCell ref="AJ29:AN29"/>
    <mergeCell ref="AO29:AR29"/>
    <mergeCell ref="AS29:AV29"/>
    <mergeCell ref="AZ29:BD29"/>
    <mergeCell ref="BE29:BH29"/>
    <mergeCell ref="BI29:BL29"/>
    <mergeCell ref="D29:H29"/>
    <mergeCell ref="I29:L29"/>
    <mergeCell ref="M29:P29"/>
    <mergeCell ref="T29:X29"/>
    <mergeCell ref="Y29:AB29"/>
    <mergeCell ref="AC29:AF29"/>
    <mergeCell ref="AJ28:AN28"/>
    <mergeCell ref="AO28:AR28"/>
    <mergeCell ref="AS28:AV28"/>
    <mergeCell ref="AZ28:BD28"/>
    <mergeCell ref="BE28:BH28"/>
    <mergeCell ref="BI28:BL28"/>
    <mergeCell ref="D28:H28"/>
    <mergeCell ref="I28:L28"/>
    <mergeCell ref="M28:P28"/>
    <mergeCell ref="T28:X28"/>
    <mergeCell ref="Y28:AB28"/>
    <mergeCell ref="AC28:AF28"/>
    <mergeCell ref="AJ27:AN27"/>
    <mergeCell ref="AO27:AR27"/>
    <mergeCell ref="AS27:AV27"/>
    <mergeCell ref="AZ27:BD27"/>
    <mergeCell ref="BE27:BH27"/>
    <mergeCell ref="BI27:BL27"/>
    <mergeCell ref="D27:H27"/>
    <mergeCell ref="I27:L27"/>
    <mergeCell ref="M27:P27"/>
    <mergeCell ref="T27:X27"/>
    <mergeCell ref="Y27:AB27"/>
    <mergeCell ref="AC27:AF27"/>
    <mergeCell ref="AJ26:AN26"/>
    <mergeCell ref="AO26:AR26"/>
    <mergeCell ref="AS26:AV26"/>
    <mergeCell ref="AZ26:BD26"/>
    <mergeCell ref="BE26:BH26"/>
    <mergeCell ref="BI26:BL26"/>
    <mergeCell ref="D26:H26"/>
    <mergeCell ref="I26:L26"/>
    <mergeCell ref="M26:P26"/>
    <mergeCell ref="T26:X26"/>
    <mergeCell ref="Y26:AB26"/>
    <mergeCell ref="AC26:AF26"/>
    <mergeCell ref="BF17:BS17"/>
    <mergeCell ref="Z20:BM22"/>
    <mergeCell ref="D24:AF24"/>
    <mergeCell ref="AJ24:BL24"/>
    <mergeCell ref="D25:H25"/>
    <mergeCell ref="T25:X25"/>
    <mergeCell ref="AJ25:AN25"/>
    <mergeCell ref="AZ25:BD25"/>
    <mergeCell ref="BC16:BE16"/>
    <mergeCell ref="BF16:BS16"/>
    <mergeCell ref="Z17:AD17"/>
    <mergeCell ref="AE17:AH17"/>
    <mergeCell ref="AI17:AK17"/>
    <mergeCell ref="AL17:AN17"/>
    <mergeCell ref="AQ17:AU17"/>
    <mergeCell ref="AV17:AY17"/>
    <mergeCell ref="AZ17:BB17"/>
    <mergeCell ref="BC17:BE17"/>
    <mergeCell ref="BH15:BL15"/>
    <mergeCell ref="BM15:BP15"/>
    <mergeCell ref="BQ15:BS15"/>
    <mergeCell ref="Z16:AD16"/>
    <mergeCell ref="AE16:AH16"/>
    <mergeCell ref="AI16:AK16"/>
    <mergeCell ref="AL16:AN16"/>
    <mergeCell ref="AQ16:AU16"/>
    <mergeCell ref="AV16:AY16"/>
    <mergeCell ref="AZ16:BB16"/>
    <mergeCell ref="Z15:AD15"/>
    <mergeCell ref="AE15:AH15"/>
    <mergeCell ref="AI15:AK15"/>
    <mergeCell ref="AL15:AN15"/>
    <mergeCell ref="AQ15:AU15"/>
    <mergeCell ref="AV15:AY15"/>
    <mergeCell ref="AZ15:BB15"/>
    <mergeCell ref="BC15:BE15"/>
    <mergeCell ref="AZ14:BB14"/>
    <mergeCell ref="BC14:BE14"/>
    <mergeCell ref="BH14:BL14"/>
    <mergeCell ref="BM14:BP14"/>
    <mergeCell ref="BQ14:BS14"/>
    <mergeCell ref="D14:E14"/>
    <mergeCell ref="F14:V14"/>
    <mergeCell ref="Z14:AD14"/>
    <mergeCell ref="AE14:AH14"/>
    <mergeCell ref="AI14:AK14"/>
    <mergeCell ref="AL14:AN14"/>
    <mergeCell ref="AQ14:AU14"/>
    <mergeCell ref="AV14:AY14"/>
    <mergeCell ref="BH13:BL13"/>
    <mergeCell ref="BM13:BP13"/>
    <mergeCell ref="BQ13:BS13"/>
    <mergeCell ref="BM12:BS12"/>
    <mergeCell ref="D13:E13"/>
    <mergeCell ref="F13:V13"/>
    <mergeCell ref="AE13:AH13"/>
    <mergeCell ref="AI13:AK13"/>
    <mergeCell ref="AQ13:AU13"/>
    <mergeCell ref="AP11:BE11"/>
    <mergeCell ref="D12:E12"/>
    <mergeCell ref="F12:V12"/>
    <mergeCell ref="AE12:AK12"/>
    <mergeCell ref="AL12:AN13"/>
    <mergeCell ref="AV12:BB12"/>
    <mergeCell ref="BC12:BE13"/>
    <mergeCell ref="Z9:AF9"/>
    <mergeCell ref="AG9:AJ9"/>
    <mergeCell ref="AK9:AN9"/>
    <mergeCell ref="AO9:AR9"/>
    <mergeCell ref="AS9:AV9"/>
    <mergeCell ref="AW9:AZ9"/>
    <mergeCell ref="BA9:BD9"/>
    <mergeCell ref="BE9:BG9"/>
    <mergeCell ref="AV13:AY13"/>
    <mergeCell ref="AZ13:BB13"/>
    <mergeCell ref="D8:T8"/>
    <mergeCell ref="Z8:AF8"/>
    <mergeCell ref="AG8:AJ8"/>
    <mergeCell ref="AK8:AN8"/>
    <mergeCell ref="AO8:AR8"/>
    <mergeCell ref="AS8:AV8"/>
    <mergeCell ref="AW8:AZ8"/>
    <mergeCell ref="BA8:BD8"/>
    <mergeCell ref="BE8:BG8"/>
    <mergeCell ref="AO7:AR7"/>
    <mergeCell ref="AS7:AV7"/>
    <mergeCell ref="AW7:AZ7"/>
    <mergeCell ref="BA7:BD7"/>
    <mergeCell ref="BE7:BG7"/>
    <mergeCell ref="D7:F7"/>
    <mergeCell ref="G7:T7"/>
    <mergeCell ref="AA7:AF7"/>
    <mergeCell ref="AG7:AJ7"/>
    <mergeCell ref="AK7:AN7"/>
    <mergeCell ref="AO6:AR6"/>
    <mergeCell ref="AS6:AV6"/>
    <mergeCell ref="AW6:AZ6"/>
    <mergeCell ref="BA6:BD6"/>
    <mergeCell ref="BE6:BG6"/>
    <mergeCell ref="D6:F6"/>
    <mergeCell ref="G6:T6"/>
    <mergeCell ref="Z6:AF6"/>
    <mergeCell ref="AG6:AJ6"/>
    <mergeCell ref="AK6:AN6"/>
    <mergeCell ref="AW5:AZ5"/>
    <mergeCell ref="BA5:BD5"/>
    <mergeCell ref="BE5:BG5"/>
    <mergeCell ref="D5:F5"/>
    <mergeCell ref="G5:T5"/>
    <mergeCell ref="Z5:AF5"/>
    <mergeCell ref="AG5:AJ5"/>
    <mergeCell ref="AK5:AN5"/>
    <mergeCell ref="AO5:AR5"/>
    <mergeCell ref="AS5:AV5"/>
    <mergeCell ref="D4:J4"/>
    <mergeCell ref="AO2:AQ2"/>
    <mergeCell ref="AR2:BB2"/>
    <mergeCell ref="BC2:BE2"/>
    <mergeCell ref="BF2:BR2"/>
    <mergeCell ref="AO3:AV3"/>
    <mergeCell ref="AW3:BJ3"/>
    <mergeCell ref="BK3:BN3"/>
    <mergeCell ref="BO3:BR3"/>
  </mergeCells>
  <phoneticPr fontId="3"/>
  <conditionalFormatting sqref="C24:AG32">
    <cfRule type="expression" dxfId="26" priority="22">
      <formula>COUNTA($D$7)&gt;=1</formula>
    </cfRule>
  </conditionalFormatting>
  <conditionalFormatting sqref="D5:D7 E16:E17">
    <cfRule type="expression" dxfId="25" priority="33">
      <formula>IF($E$9:$F$9="〇",TRUE,FALSE)</formula>
    </cfRule>
  </conditionalFormatting>
  <conditionalFormatting sqref="D5:D7">
    <cfRule type="expression" dxfId="24" priority="32">
      <formula>IF($E$10:$F$11="〇",TRUE,FALSE)</formula>
    </cfRule>
  </conditionalFormatting>
  <conditionalFormatting sqref="D10">
    <cfRule type="expression" dxfId="23" priority="31">
      <formula>IF($E$9:$F$9="〇",TRUE,FALSE)</formula>
    </cfRule>
  </conditionalFormatting>
  <conditionalFormatting sqref="D12:E12 D13:D14">
    <cfRule type="expression" dxfId="22" priority="29">
      <formula>IF($E$9:$F$9="〇",TRUE,FALSE)</formula>
    </cfRule>
    <cfRule type="expression" dxfId="21" priority="30">
      <formula>IF($E$10:$F$11="〇",TRUE,FALSE)</formula>
    </cfRule>
  </conditionalFormatting>
  <conditionalFormatting sqref="M25:P26">
    <cfRule type="expression" dxfId="20" priority="4">
      <formula>COUNTA($D$7)&gt;=1</formula>
    </cfRule>
  </conditionalFormatting>
  <conditionalFormatting sqref="N31:P31">
    <cfRule type="beginsWith" dxfId="19" priority="11" operator="beginsWith" text="可">
      <formula>LEFT(N31,LEN("可"))="可"</formula>
    </cfRule>
    <cfRule type="containsText" dxfId="18" priority="12" operator="containsText" text="不可">
      <formula>NOT(ISERROR(SEARCH("不可",N31)))</formula>
    </cfRule>
  </conditionalFormatting>
  <conditionalFormatting sqref="Q31:AD31">
    <cfRule type="expression" dxfId="17" priority="21">
      <formula>COUNTA($D$7)&gt;=1</formula>
    </cfRule>
  </conditionalFormatting>
  <conditionalFormatting sqref="Z14:AN14">
    <cfRule type="expression" dxfId="16" priority="24">
      <formula>COUNTA($D$7)&gt;=1</formula>
    </cfRule>
  </conditionalFormatting>
  <conditionalFormatting sqref="Z15:AN15">
    <cfRule type="expression" dxfId="15" priority="28">
      <formula>COUNTA($D$5,$D$6)&gt;=1</formula>
    </cfRule>
  </conditionalFormatting>
  <conditionalFormatting sqref="Z16:AN16">
    <cfRule type="expression" dxfId="14" priority="27">
      <formula>COUNTA($D$6)&gt;=1</formula>
    </cfRule>
  </conditionalFormatting>
  <conditionalFormatting sqref="AC27:AC28">
    <cfRule type="expression" dxfId="13" priority="3">
      <formula>COUNTA($D$7)&gt;=1</formula>
    </cfRule>
  </conditionalFormatting>
  <conditionalFormatting sqref="AD31:AF31">
    <cfRule type="beginsWith" dxfId="12" priority="9" operator="beginsWith" text="可">
      <formula>LEFT(AD31,LEN("可"))="可"</formula>
    </cfRule>
    <cfRule type="containsText" dxfId="11" priority="10" operator="containsText" text="不可">
      <formula>NOT(ISERROR(SEARCH("不可",AD31)))</formula>
    </cfRule>
  </conditionalFormatting>
  <conditionalFormatting sqref="AI24:BM32">
    <cfRule type="expression" dxfId="10" priority="20">
      <formula>COUNTA($D$5:$D$6)&gt;=1</formula>
    </cfRule>
  </conditionalFormatting>
  <conditionalFormatting sqref="AI25:BM29">
    <cfRule type="expression" dxfId="9" priority="1">
      <formula>COUNTA($D$5:$D$6)&gt;=1</formula>
    </cfRule>
  </conditionalFormatting>
  <conditionalFormatting sqref="AQ14:BE14">
    <cfRule type="expression" dxfId="8" priority="13">
      <formula>COUNTA($D$7)&gt;=1</formula>
    </cfRule>
  </conditionalFormatting>
  <conditionalFormatting sqref="AQ15:BE15">
    <cfRule type="expression" dxfId="7" priority="14">
      <formula>COUNTA($D$5,$D$6)&gt;=1</formula>
    </cfRule>
  </conditionalFormatting>
  <conditionalFormatting sqref="AQ16:BE16">
    <cfRule type="expression" dxfId="6" priority="15">
      <formula>COUNTA($D$6)&gt;=1</formula>
    </cfRule>
  </conditionalFormatting>
  <conditionalFormatting sqref="AT31:AV31">
    <cfRule type="beginsWith" dxfId="5" priority="6" operator="beginsWith" text="可">
      <formula>LEFT(AT31,LEN("可"))="可"</formula>
    </cfRule>
    <cfRule type="containsText" dxfId="4" priority="8" operator="containsText" text="不可">
      <formula>NOT(ISERROR(SEARCH("不可",AT31)))</formula>
    </cfRule>
  </conditionalFormatting>
  <conditionalFormatting sqref="AW31:BJ31">
    <cfRule type="expression" dxfId="3" priority="19">
      <formula>COUNTA($D$5:$D$6)&gt;=1</formula>
    </cfRule>
  </conditionalFormatting>
  <conditionalFormatting sqref="BJ31:BL31">
    <cfRule type="beginsWith" dxfId="2" priority="5" operator="beginsWith" text="可">
      <formula>LEFT(BJ31,LEN("可"))="可"</formula>
    </cfRule>
    <cfRule type="containsText" dxfId="1" priority="7" operator="containsText" text="不可">
      <formula>NOT(ISERROR(SEARCH("不可",BJ31)))</formula>
    </cfRule>
  </conditionalFormatting>
  <conditionalFormatting sqref="BM31">
    <cfRule type="expression" dxfId="0" priority="23">
      <formula>COUNTA($D$5:$D$6)&gt;=1</formula>
    </cfRule>
  </conditionalFormatting>
  <dataValidations count="6">
    <dataValidation type="list" allowBlank="1" showInputMessage="1" showErrorMessage="1" sqref="E16:E17 D10" xr:uid="{747F45A0-E96C-4351-A2E0-599526CAAF40}">
      <formula1>$X$1:$X$2</formula1>
    </dataValidation>
    <dataValidation type="list" allowBlank="1" showInputMessage="1" showErrorMessage="1" sqref="E12 D5:D7 D12:D14" xr:uid="{AAEDAC10-A245-417B-9D9C-4D48AFE38BEF}">
      <formula1>$W$1:$W$2</formula1>
    </dataValidation>
    <dataValidation type="whole" allowBlank="1" showInputMessage="1" showErrorMessage="1" sqref="AW3:BJ3" xr:uid="{F2F796F9-DE32-44FC-84CC-FCEA9EF47F68}">
      <formula1>1300000000</formula1>
      <formula2>1399999999</formula2>
    </dataValidation>
    <dataValidation type="list" allowBlank="1" showInputMessage="1" showErrorMessage="1" sqref="D75:I82" xr:uid="{072CCF01-9968-4091-82C7-18F74089970C}">
      <formula1>$C$75</formula1>
    </dataValidation>
    <dataValidation type="list" allowBlank="1" showInputMessage="1" showErrorMessage="1" sqref="J75:L82 J38:L67" xr:uid="{79CBE575-021C-4B7F-8C88-8353C2F8DBAE}">
      <formula1>"常勤・専従,常勤・兼務,非常勤・専従,非常勤・兼務"</formula1>
    </dataValidation>
    <dataValidation type="list" allowBlank="1" showInputMessage="1" showErrorMessage="1" sqref="J37:L37" xr:uid="{99C44164-948E-4594-8E94-EBE62BB2C068}">
      <formula1>"常勤・専従,常勤・兼務"</formula1>
    </dataValidation>
  </dataValidations>
  <printOptions verticalCentered="1"/>
  <pageMargins left="0.39370078740157483" right="0.19685039370078741" top="0.39370078740157483" bottom="0.39370078740157483" header="0.51181102362204722" footer="0.51181102362204722"/>
  <pageSetup paperSize="9" scale="17"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8ACD6-C846-4D69-AA30-F0BF9E1CDC7B}">
  <dimension ref="A1"/>
  <sheetViews>
    <sheetView showGridLines="0" zoomScale="130" zoomScaleNormal="130" workbookViewId="0">
      <selection activeCell="L18" sqref="L18"/>
    </sheetView>
  </sheetViews>
  <sheetFormatPr defaultRowHeight="13.5" x14ac:dyDescent="0.15"/>
  <sheetData/>
  <phoneticPr fontId="3"/>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8</vt:i4>
      </vt:variant>
    </vt:vector>
  </HeadingPairs>
  <TitlesOfParts>
    <vt:vector size="20" baseType="lpstr">
      <vt:lpstr>提出書類一覧</vt:lpstr>
      <vt:lpstr>《記載例》更新申請書</vt:lpstr>
      <vt:lpstr>《記載例》別紙１</vt:lpstr>
      <vt:lpstr>管理者経歴書</vt:lpstr>
      <vt:lpstr>《記載例》管理者経歴書</vt:lpstr>
      <vt:lpstr>サービス管理責任者経歴書</vt:lpstr>
      <vt:lpstr>《記載例》サビ管経歴書</vt:lpstr>
      <vt:lpstr>役員名簿</vt:lpstr>
      <vt:lpstr>《記載例》役員名簿</vt:lpstr>
      <vt:lpstr>人員配置体制確認表</vt:lpstr>
      <vt:lpstr>《記載例》人員配置体制確認表</vt:lpstr>
      <vt:lpstr>《記載例》受講報告書</vt:lpstr>
      <vt:lpstr>《記載例》サビ管経歴書!Print_Area</vt:lpstr>
      <vt:lpstr>《記載例》管理者経歴書!Print_Area</vt:lpstr>
      <vt:lpstr>《記載例》役員名簿!Print_Area</vt:lpstr>
      <vt:lpstr>サービス管理責任者経歴書!Print_Area</vt:lpstr>
      <vt:lpstr>管理者経歴書!Print_Area</vt:lpstr>
      <vt:lpstr>人員配置体制確認表!Print_Area</vt:lpstr>
      <vt:lpstr>提出書類一覧!Print_Area</vt:lpstr>
      <vt:lpstr>役員名簿!Print_Area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2025-06-12T01:03:36Z</dcterms:modified>
</cp:coreProperties>
</file>