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4　指定更新\04　指定更新\指定更新\１　事業者へのご案内（更新のご案内）\３　ご案内について（起案・しおり等）\★R8年度\R8.11.1\"/>
    </mc:Choice>
  </mc:AlternateContent>
  <xr:revisionPtr revIDLastSave="0" documentId="13_ncr:1_{07259C23-25BB-45B6-8811-F052C23EAAD6}" xr6:coauthVersionLast="47" xr6:coauthVersionMax="47" xr10:uidLastSave="{00000000-0000-0000-0000-000000000000}"/>
  <bookViews>
    <workbookView xWindow="28680" yWindow="-120" windowWidth="29040" windowHeight="15720" xr2:uid="{11402B41-1FE2-4D30-ACDA-3AFB268421F2}"/>
  </bookViews>
  <sheets>
    <sheet name="更新申請書提出書一覧（GH）" sheetId="23" r:id="rId1"/>
    <sheet name="《記載例》指定更新申請書" sheetId="1" r:id="rId2"/>
    <sheet name="《参考》付表12(GH)" sheetId="12" r:id="rId3"/>
    <sheet name="《記載例》誓約書" sheetId="8" r:id="rId4"/>
    <sheet name="《参考》別紙①" sheetId="7" r:id="rId5"/>
    <sheet name="《参考》別添（誓約項目）" sheetId="9" r:id="rId6"/>
    <sheet name="標準様式第4号(勤務形態一覧表(GH))" sheetId="25" r:id="rId7"/>
    <sheet name="★選択肢(公開時非表示)" sheetId="26" state="hidden" r:id="rId8"/>
    <sheet name="《参考》受講報告書" sheetId="24"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 localSheetId="2">#REF!</definedName>
    <definedName name="________kk29" localSheetId="7">#REF!</definedName>
    <definedName name="________kk29" localSheetId="0">#REF!</definedName>
    <definedName name="________kk29" localSheetId="6">#REF!</definedName>
    <definedName name="________kk29">#N/A</definedName>
    <definedName name="_______kk06" localSheetId="2">#REF!</definedName>
    <definedName name="_______kk06" localSheetId="7">#REF!</definedName>
    <definedName name="_______kk06" localSheetId="0">#REF!</definedName>
    <definedName name="_______kk06" localSheetId="6">#REF!</definedName>
    <definedName name="_______kk06">#N/A</definedName>
    <definedName name="_______kk29" localSheetId="2">#REF!</definedName>
    <definedName name="_______kk29" localSheetId="7">#REF!</definedName>
    <definedName name="_______kk29" localSheetId="0">#REF!</definedName>
    <definedName name="_______kk29" localSheetId="6">#REF!</definedName>
    <definedName name="_______kk29">#N/A</definedName>
    <definedName name="______kk06" localSheetId="2">#REF!</definedName>
    <definedName name="______kk06" localSheetId="7">#REF!</definedName>
    <definedName name="______kk06" localSheetId="0">#REF!</definedName>
    <definedName name="______kk06" localSheetId="6">#REF!</definedName>
    <definedName name="______kk06">#N/A</definedName>
    <definedName name="______kk29" localSheetId="2">#REF!</definedName>
    <definedName name="______kk29" localSheetId="7">#REF!</definedName>
    <definedName name="______kk29" localSheetId="0">#REF!</definedName>
    <definedName name="______kk29" localSheetId="6">#REF!</definedName>
    <definedName name="______kk29">#N/A</definedName>
    <definedName name="_____kk06" localSheetId="2">#REF!</definedName>
    <definedName name="_____kk06" localSheetId="7">#REF!</definedName>
    <definedName name="_____kk06" localSheetId="0">#REF!</definedName>
    <definedName name="_____kk06" localSheetId="6">#REF!</definedName>
    <definedName name="_____kk06">#N/A</definedName>
    <definedName name="_____kk29" localSheetId="8">#REF!</definedName>
    <definedName name="_____kk29" localSheetId="2">#REF!</definedName>
    <definedName name="_____kk29" localSheetId="7">#REF!</definedName>
    <definedName name="_____kk29" localSheetId="0">#REF!</definedName>
    <definedName name="_____kk29" localSheetId="6">#REF!</definedName>
    <definedName name="_____kk29">#N/A</definedName>
    <definedName name="____kk06" localSheetId="8">#REF!</definedName>
    <definedName name="____kk06" localSheetId="2">#REF!</definedName>
    <definedName name="____kk06" localSheetId="7">#REF!</definedName>
    <definedName name="____kk06" localSheetId="0">#REF!</definedName>
    <definedName name="____kk06" localSheetId="6">#REF!</definedName>
    <definedName name="____kk06">#N/A</definedName>
    <definedName name="____kk29" localSheetId="2">#REF!</definedName>
    <definedName name="____kk29" localSheetId="7">#REF!</definedName>
    <definedName name="____kk29" localSheetId="0">#REF!</definedName>
    <definedName name="____kk29" localSheetId="6">#REF!</definedName>
    <definedName name="____kk29">#N/A</definedName>
    <definedName name="___kk06" localSheetId="8">#REF!</definedName>
    <definedName name="___kk06" localSheetId="2">#REF!</definedName>
    <definedName name="___kk06" localSheetId="7">#REF!</definedName>
    <definedName name="___kk06" localSheetId="0">#REF!</definedName>
    <definedName name="___kk06" localSheetId="6">#REF!</definedName>
    <definedName name="___kk06">#N/A</definedName>
    <definedName name="___kk29" localSheetId="8">#REF!</definedName>
    <definedName name="___kk29" localSheetId="2">#REF!</definedName>
    <definedName name="___kk29" localSheetId="7">#REF!</definedName>
    <definedName name="___kk29" localSheetId="0">#REF!</definedName>
    <definedName name="___kk29" localSheetId="6">#REF!</definedName>
    <definedName name="___kk29">#N/A</definedName>
    <definedName name="__08">#N/A</definedName>
    <definedName name="__kk06" localSheetId="8">#REF!</definedName>
    <definedName name="__kk06" localSheetId="2">#REF!</definedName>
    <definedName name="__kk06" localSheetId="7">#REF!</definedName>
    <definedName name="__kk06" localSheetId="0">#REF!</definedName>
    <definedName name="__kk06" localSheetId="6">#REF!</definedName>
    <definedName name="__kk06">#N/A</definedName>
    <definedName name="__kk29" localSheetId="8">#REF!</definedName>
    <definedName name="__kk29" localSheetId="2">#REF!</definedName>
    <definedName name="__kk29" localSheetId="7">#REF!</definedName>
    <definedName name="__kk29" localSheetId="0">#REF!</definedName>
    <definedName name="__kk29" localSheetId="6">#REF!</definedName>
    <definedName name="__kk29">#N/A</definedName>
    <definedName name="_1.介護サービス包括型" localSheetId="7">'★選択肢(公開時非表示)'!$B$6:$C$6</definedName>
    <definedName name="_1.介護サービス包括型">'[1]★選択肢（公開時非表示）'!#REF!</definedName>
    <definedName name="_2.外部サービス利用型" localSheetId="7">'★選択肢(公開時非表示)'!$B$7:$C$7</definedName>
    <definedName name="_2.外部サービス利用型">'[1]★選択肢（公開時非表示）'!#REF!</definedName>
    <definedName name="_3.日中サービス支援型" localSheetId="7">'★選択肢(公開時非表示)'!$B$8:$C$8</definedName>
    <definedName name="_3.日中サービス支援型">'[1]★選択肢（公開時非表示）'!#REF!</definedName>
    <definedName name="_BQ4.1" hidden="1">#REF!</definedName>
    <definedName name="_Fill" hidden="1">#REF!</definedName>
    <definedName name="_kk06" localSheetId="8">#REF!</definedName>
    <definedName name="_kk06" localSheetId="2">#REF!</definedName>
    <definedName name="_kk06" localSheetId="7">#REF!</definedName>
    <definedName name="_kk06" localSheetId="0">#REF!</definedName>
    <definedName name="_kk06" localSheetId="6">#REF!</definedName>
    <definedName name="_kk06">#N/A</definedName>
    <definedName name="_kk07">#REF!</definedName>
    <definedName name="_kk29" localSheetId="8">#REF!</definedName>
    <definedName name="_kk29" localSheetId="2">#REF!</definedName>
    <definedName name="_kk29" localSheetId="7">#REF!</definedName>
    <definedName name="_kk29" localSheetId="0">#REF!</definedName>
    <definedName name="_kk29" localSheetId="6">#REF!</definedName>
    <definedName name="_kk29">#N/A</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_Order1" hidden="1">255</definedName>
    <definedName name="_Regression_X" hidden="1">#REF!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asasasasasa">#REF!</definedName>
    <definedName name="Avrg" localSheetId="8">#REF!</definedName>
    <definedName name="Avrg" localSheetId="2">#REF!</definedName>
    <definedName name="Avrg" localSheetId="7">#REF!</definedName>
    <definedName name="Avrg" localSheetId="0">#REF!</definedName>
    <definedName name="Avrg" localSheetId="6">#REF!</definedName>
    <definedName name="Avrg">#N/A</definedName>
    <definedName name="avrg1" localSheetId="8">#REF!</definedName>
    <definedName name="avrg1" localSheetId="2">#REF!</definedName>
    <definedName name="avrg1" localSheetId="7">#REF!</definedName>
    <definedName name="avrg1" localSheetId="0">#REF!</definedName>
    <definedName name="avrg1" localSheetId="6">#REF!</definedName>
    <definedName name="avrg1">#N/A</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erea">#REF!</definedName>
    <definedName name="houjin">#REF!</definedName>
    <definedName name="HoujinShokatsu">#REF!</definedName>
    <definedName name="HoujinSyubetsu">#REF!</definedName>
    <definedName name="HoujinSyubetu">#REF!</definedName>
    <definedName name="HTML_CodePage" hidden="1">932</definedName>
    <definedName name="HTML_Control" localSheetId="3" hidden="1">{"'住記ｲﾝﾀｰﾌｪｰｽﾚｲｱｳﾄ'!$E$5:$F$11"}</definedName>
    <definedName name="HTML_Control" localSheetId="2" hidden="1">{"'住記ｲﾝﾀｰﾌｪｰｽﾚｲｱｳﾄ'!$E$5:$F$11"}</definedName>
    <definedName name="HTML_Control" localSheetId="4" hidden="1">{"'住記ｲﾝﾀｰﾌｪｰｽﾚｲｱｳﾄ'!$E$5:$F$11"}</definedName>
    <definedName name="HTML_Control" localSheetId="5" hidden="1">{"'住記ｲﾝﾀｰﾌｪｰｽﾚｲｱｳﾄ'!$E$5:$F$11"}</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8">#REF!</definedName>
    <definedName name="jiritu" localSheetId="2">#REF!</definedName>
    <definedName name="jiritu" localSheetId="7">#REF!</definedName>
    <definedName name="jiritu" localSheetId="0">#REF!</definedName>
    <definedName name="jiritu" localSheetId="6">#REF!</definedName>
    <definedName name="jiritu">#N/A</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8">#REF!</definedName>
    <definedName name="KK_03" localSheetId="2">#REF!</definedName>
    <definedName name="KK_03" localSheetId="7">#REF!</definedName>
    <definedName name="KK_03" localSheetId="0">#REF!</definedName>
    <definedName name="KK_03" localSheetId="6">#REF!</definedName>
    <definedName name="KK_03">#N/A</definedName>
    <definedName name="kk_04" localSheetId="8">#REF!</definedName>
    <definedName name="kk_04" localSheetId="2">#REF!</definedName>
    <definedName name="kk_04" localSheetId="7">#REF!</definedName>
    <definedName name="kk_04" localSheetId="0">#REF!</definedName>
    <definedName name="kk_04" localSheetId="6">#REF!</definedName>
    <definedName name="kk_04">#N/A</definedName>
    <definedName name="KK_06" localSheetId="8">#REF!</definedName>
    <definedName name="KK_06" localSheetId="2">#REF!</definedName>
    <definedName name="KK_06" localSheetId="7">#REF!</definedName>
    <definedName name="KK_06" localSheetId="0">#REF!</definedName>
    <definedName name="KK_06" localSheetId="6">#REF!</definedName>
    <definedName name="KK_06">#N/A</definedName>
    <definedName name="kk_07" localSheetId="8">#REF!</definedName>
    <definedName name="kk_07" localSheetId="2">#REF!</definedName>
    <definedName name="kk_07" localSheetId="7">#REF!</definedName>
    <definedName name="kk_07" localSheetId="0">#REF!</definedName>
    <definedName name="kk_07" localSheetId="6">#REF!</definedName>
    <definedName name="kk_07">#N/A</definedName>
    <definedName name="‐㏍08">#REF!</definedName>
    <definedName name="KK2_3" localSheetId="8">#REF!</definedName>
    <definedName name="KK2_3" localSheetId="2">#REF!</definedName>
    <definedName name="KK2_3" localSheetId="7">#REF!</definedName>
    <definedName name="KK2_3" localSheetId="0">#REF!</definedName>
    <definedName name="KK2_3" localSheetId="6">#REF!</definedName>
    <definedName name="KK2_3">#N/A</definedName>
    <definedName name="ｋｋｋｋ">#REF!</definedName>
    <definedName name="new">#REF!</definedName>
    <definedName name="nn">#REF!</definedName>
    <definedName name="o">#REF!</definedName>
    <definedName name="_xlnm.Print_Area" localSheetId="1">《記載例》指定更新申請書!$A$2:$V$70</definedName>
    <definedName name="_xlnm.Print_Area" localSheetId="3">《記載例》誓約書!$A$2:$M$25</definedName>
    <definedName name="_xlnm.Print_Area" localSheetId="2">'《参考》付表12(GH)'!$A$1:$M$41</definedName>
    <definedName name="_xlnm.Print_Area" localSheetId="4">《参考》別紙①!$A$1:$D$18</definedName>
    <definedName name="_xlnm.Print_Area" localSheetId="5">'《参考》別添（誓約項目）'!$A$1:$M$76</definedName>
    <definedName name="_xlnm.Print_Area" localSheetId="0">'更新申請書提出書一覧（GH）'!$A$2:$E$25</definedName>
    <definedName name="_xlnm.Print_Area" localSheetId="6">'標準様式第4号(勤務形態一覧表(GH))'!$A$1:$AN$90</definedName>
    <definedName name="prtNo" localSheetId="8">[2]main!#REF!</definedName>
    <definedName name="prtNo" localSheetId="2">[2]main!#REF!</definedName>
    <definedName name="prtNo" localSheetId="0">[2]main!#REF!</definedName>
    <definedName name="prtNo">[3]main!#REF!</definedName>
    <definedName name="q">#REF!</definedName>
    <definedName name="qq">#REF!</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[4]data!#REF!</definedName>
    <definedName name="qwerty">#REF!</definedName>
    <definedName name="Roman_01" localSheetId="8">#REF!</definedName>
    <definedName name="Roman_01" localSheetId="2">#REF!</definedName>
    <definedName name="Roman_01" localSheetId="7">#REF!</definedName>
    <definedName name="Roman_01" localSheetId="0">#REF!</definedName>
    <definedName name="Roman_01" localSheetId="6">#REF!</definedName>
    <definedName name="Roman_01">#N/A</definedName>
    <definedName name="Roman_02">#REF!</definedName>
    <definedName name="Roman_03" localSheetId="8">#REF!</definedName>
    <definedName name="Roman_03" localSheetId="2">#REF!</definedName>
    <definedName name="Roman_03" localSheetId="7">#REF!</definedName>
    <definedName name="Roman_03" localSheetId="0">#REF!</definedName>
    <definedName name="Roman_03" localSheetId="6">#REF!</definedName>
    <definedName name="Roman_03">#N/A</definedName>
    <definedName name="Roman_04" localSheetId="8">#REF!</definedName>
    <definedName name="Roman_04" localSheetId="2">#REF!</definedName>
    <definedName name="Roman_04" localSheetId="7">#REF!</definedName>
    <definedName name="Roman_04" localSheetId="0">#REF!</definedName>
    <definedName name="Roman_04" localSheetId="6">#REF!</definedName>
    <definedName name="Roman_04">#N/A</definedName>
    <definedName name="Roman_06" localSheetId="8">#REF!</definedName>
    <definedName name="Roman_06" localSheetId="2">#REF!</definedName>
    <definedName name="Roman_06" localSheetId="7">#REF!</definedName>
    <definedName name="Roman_06" localSheetId="0">#REF!</definedName>
    <definedName name="Roman_06" localSheetId="6">#REF!</definedName>
    <definedName name="Roman_06">#N/A</definedName>
    <definedName name="roman_09" localSheetId="8">#REF!</definedName>
    <definedName name="roman_09" localSheetId="2">#REF!</definedName>
    <definedName name="roman_09" localSheetId="7">#REF!</definedName>
    <definedName name="roman_09" localSheetId="0">#REF!</definedName>
    <definedName name="roman_09" localSheetId="6">#REF!</definedName>
    <definedName name="roman_09">#N/A</definedName>
    <definedName name="roman_11" localSheetId="8">#REF!</definedName>
    <definedName name="roman_11" localSheetId="2">#REF!</definedName>
    <definedName name="roman_11" localSheetId="7">#REF!</definedName>
    <definedName name="roman_11" localSheetId="0">#REF!</definedName>
    <definedName name="roman_11" localSheetId="6">#REF!</definedName>
    <definedName name="roman_11">#N/A</definedName>
    <definedName name="roman11" localSheetId="8">#REF!</definedName>
    <definedName name="roman11" localSheetId="2">#REF!</definedName>
    <definedName name="roman11" localSheetId="7">#REF!</definedName>
    <definedName name="roman11" localSheetId="0">#REF!</definedName>
    <definedName name="roman11" localSheetId="6">#REF!</definedName>
    <definedName name="roman11">#N/A</definedName>
    <definedName name="Roman2_1" localSheetId="8">#REF!</definedName>
    <definedName name="Roman2_1" localSheetId="2">#REF!</definedName>
    <definedName name="Roman2_1" localSheetId="7">#REF!</definedName>
    <definedName name="Roman2_1" localSheetId="0">#REF!</definedName>
    <definedName name="Roman2_1" localSheetId="6">#REF!</definedName>
    <definedName name="Roman2_1">#N/A</definedName>
    <definedName name="Roman2_3" localSheetId="8">#REF!</definedName>
    <definedName name="Roman2_3" localSheetId="2">#REF!</definedName>
    <definedName name="Roman2_3" localSheetId="7">#REF!</definedName>
    <definedName name="Roman2_3" localSheetId="0">#REF!</definedName>
    <definedName name="Roman2_3" localSheetId="6">#REF!</definedName>
    <definedName name="Roman2_3">#N/A</definedName>
    <definedName name="roman31" localSheetId="8">#REF!</definedName>
    <definedName name="roman31" localSheetId="2">#REF!</definedName>
    <definedName name="roman31" localSheetId="7">#REF!</definedName>
    <definedName name="roman31" localSheetId="0">#REF!</definedName>
    <definedName name="roman31" localSheetId="6">#REF!</definedName>
    <definedName name="roman31">#N/A</definedName>
    <definedName name="roman33" localSheetId="8">#REF!</definedName>
    <definedName name="roman33" localSheetId="2">#REF!</definedName>
    <definedName name="roman33" localSheetId="7">#REF!</definedName>
    <definedName name="roman33" localSheetId="0">#REF!</definedName>
    <definedName name="roman33" localSheetId="6">#REF!</definedName>
    <definedName name="roman33">#N/A</definedName>
    <definedName name="roman4_3" localSheetId="8">#REF!</definedName>
    <definedName name="roman4_3" localSheetId="2">#REF!</definedName>
    <definedName name="roman4_3" localSheetId="7">#REF!</definedName>
    <definedName name="roman4_3" localSheetId="0">#REF!</definedName>
    <definedName name="roman4_3" localSheetId="6">#REF!</definedName>
    <definedName name="roman4_3">#N/A</definedName>
    <definedName name="roman43">#REF!</definedName>
    <definedName name="roman7_1" localSheetId="8">#REF!</definedName>
    <definedName name="roman7_1" localSheetId="2">#REF!</definedName>
    <definedName name="roman7_1" localSheetId="7">#REF!</definedName>
    <definedName name="roman7_1" localSheetId="0">#REF!</definedName>
    <definedName name="roman7_1" localSheetId="6">#REF!</definedName>
    <definedName name="roman7_1">#N/A</definedName>
    <definedName name="roman77" localSheetId="8">#REF!</definedName>
    <definedName name="roman77" localSheetId="2">#REF!</definedName>
    <definedName name="roman77" localSheetId="7">#REF!</definedName>
    <definedName name="roman77" localSheetId="0">#REF!</definedName>
    <definedName name="roman77" localSheetId="6">#REF!</definedName>
    <definedName name="roman77">#N/A</definedName>
    <definedName name="romann_12" localSheetId="8">#REF!</definedName>
    <definedName name="romann_12" localSheetId="2">#REF!</definedName>
    <definedName name="romann_12" localSheetId="7">#REF!</definedName>
    <definedName name="romann_12" localSheetId="0">#REF!</definedName>
    <definedName name="romann_12" localSheetId="6">#REF!</definedName>
    <definedName name="romann_12">#N/A</definedName>
    <definedName name="romann_66" localSheetId="8">#REF!</definedName>
    <definedName name="romann_66" localSheetId="2">#REF!</definedName>
    <definedName name="romann_66" localSheetId="7">#REF!</definedName>
    <definedName name="romann_66" localSheetId="0">#REF!</definedName>
    <definedName name="romann_66" localSheetId="6">#REF!</definedName>
    <definedName name="romann_66">#N/A</definedName>
    <definedName name="romann33" localSheetId="8">#REF!</definedName>
    <definedName name="romann33" localSheetId="2">#REF!</definedName>
    <definedName name="romann33" localSheetId="7">#REF!</definedName>
    <definedName name="romann33" localSheetId="0">#REF!</definedName>
    <definedName name="romann33" localSheetId="6">#REF!</definedName>
    <definedName name="romann33">#N/A</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8">#REF!</definedName>
    <definedName name="serv" localSheetId="2">#REF!</definedName>
    <definedName name="serv" localSheetId="7">#REF!</definedName>
    <definedName name="serv" localSheetId="0">#REF!</definedName>
    <definedName name="serv" localSheetId="6">#REF!</definedName>
    <definedName name="serv">#N/A</definedName>
    <definedName name="serv_" localSheetId="8">#REF!</definedName>
    <definedName name="serv_" localSheetId="2">#REF!</definedName>
    <definedName name="serv_" localSheetId="7">#REF!</definedName>
    <definedName name="serv_" localSheetId="0">#REF!</definedName>
    <definedName name="serv_" localSheetId="6">#REF!</definedName>
    <definedName name="serv_">#N/A</definedName>
    <definedName name="Serv_LIST" localSheetId="8">#REF!</definedName>
    <definedName name="Serv_LIST" localSheetId="2">#REF!</definedName>
    <definedName name="Serv_LIST" localSheetId="7">#REF!</definedName>
    <definedName name="Serv_LIST" localSheetId="0">#REF!</definedName>
    <definedName name="Serv_LIST" localSheetId="6">#REF!</definedName>
    <definedName name="Serv_LIST">#N/A</definedName>
    <definedName name="servo1" localSheetId="8">#REF!</definedName>
    <definedName name="servo1" localSheetId="2">#REF!</definedName>
    <definedName name="servo1" localSheetId="7">#REF!</definedName>
    <definedName name="servo1" localSheetId="0">#REF!</definedName>
    <definedName name="servo1" localSheetId="6">#REF!</definedName>
    <definedName name="servo1">#N/A</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8">[5]main!#REF!</definedName>
    <definedName name="startNo" localSheetId="2">[5]main!#REF!</definedName>
    <definedName name="startNo" localSheetId="0">[5]main!#REF!</definedName>
    <definedName name="startNo">[6]main!#REF!</definedName>
    <definedName name="startNumber" localSheetId="8">[5]main!#REF!</definedName>
    <definedName name="startNumber" localSheetId="2">[5]main!#REF!</definedName>
    <definedName name="startNumber" localSheetId="0">[5]main!#REF!</definedName>
    <definedName name="startNumber">[6]main!#REF!</definedName>
    <definedName name="Swvu.受給権者テーブル." hidden="1">#REF!</definedName>
    <definedName name="swwww">#REF!</definedName>
    <definedName name="t">#REF!</definedName>
    <definedName name="ｔａｂｉｅ＿04" localSheetId="8">#REF!</definedName>
    <definedName name="ｔａｂｉｅ＿04" localSheetId="2">#REF!</definedName>
    <definedName name="ｔａｂｉｅ＿04" localSheetId="7">#REF!</definedName>
    <definedName name="ｔａｂｉｅ＿04" localSheetId="0">#REF!</definedName>
    <definedName name="ｔａｂｉｅ＿04" localSheetId="6">#REF!</definedName>
    <definedName name="ｔａｂｉｅ_04">#N/A</definedName>
    <definedName name="table_03" localSheetId="8">#REF!</definedName>
    <definedName name="table_03" localSheetId="2">#REF!</definedName>
    <definedName name="table_03" localSheetId="7">#REF!</definedName>
    <definedName name="table_03" localSheetId="0">#REF!</definedName>
    <definedName name="table_03" localSheetId="6">#REF!</definedName>
    <definedName name="table_03">#N/A</definedName>
    <definedName name="table_06" localSheetId="8">#REF!</definedName>
    <definedName name="table_06" localSheetId="2">#REF!</definedName>
    <definedName name="table_06" localSheetId="7">#REF!</definedName>
    <definedName name="table_06" localSheetId="0">#REF!</definedName>
    <definedName name="table_06" localSheetId="6">#REF!</definedName>
    <definedName name="table_06">#N/A</definedName>
    <definedName name="table2_3" localSheetId="8">#REF!</definedName>
    <definedName name="table2_3" localSheetId="2">#REF!</definedName>
    <definedName name="table2_3" localSheetId="7">#REF!</definedName>
    <definedName name="table2_3" localSheetId="0">#REF!</definedName>
    <definedName name="table2_3" localSheetId="6">#REF!</definedName>
    <definedName name="table2_3">#N/A</definedName>
    <definedName name="tanaka">#REF!</definedName>
    <definedName name="tanaka1">#REF!</definedName>
    <definedName name="tanaka2">#REF!</definedName>
    <definedName name="tapi2" localSheetId="8">#REF!</definedName>
    <definedName name="tapi2" localSheetId="2">#REF!</definedName>
    <definedName name="tapi2" localSheetId="7">#REF!</definedName>
    <definedName name="tapi2" localSheetId="0">#REF!</definedName>
    <definedName name="tapi2" localSheetId="6">#REF!</definedName>
    <definedName name="tapi2">#N/A</definedName>
    <definedName name="tebie_07">#REF!</definedName>
    <definedName name="tebie_o7" localSheetId="8">#REF!</definedName>
    <definedName name="tebie_o7" localSheetId="2">#REF!</definedName>
    <definedName name="tebie_o7" localSheetId="7">#REF!</definedName>
    <definedName name="tebie_o7" localSheetId="0">#REF!</definedName>
    <definedName name="tebie_o7" localSheetId="6">#REF!</definedName>
    <definedName name="tebie_o7">#N/A</definedName>
    <definedName name="tebie07">#REF!</definedName>
    <definedName name="tebie08" localSheetId="8">#REF!</definedName>
    <definedName name="tebie08" localSheetId="2">#REF!</definedName>
    <definedName name="tebie08" localSheetId="7">#REF!</definedName>
    <definedName name="tebie08" localSheetId="0">#REF!</definedName>
    <definedName name="tebie08" localSheetId="6">#REF!</definedName>
    <definedName name="tebie08">#N/A</definedName>
    <definedName name="tebie33" localSheetId="8">#REF!</definedName>
    <definedName name="tebie33" localSheetId="2">#REF!</definedName>
    <definedName name="tebie33" localSheetId="7">#REF!</definedName>
    <definedName name="tebie33" localSheetId="0">#REF!</definedName>
    <definedName name="tebie33" localSheetId="6">#REF!</definedName>
    <definedName name="tebie33">#N/A</definedName>
    <definedName name="tebiroo" localSheetId="8">#REF!</definedName>
    <definedName name="tebiroo" localSheetId="2">#REF!</definedName>
    <definedName name="tebiroo" localSheetId="7">#REF!</definedName>
    <definedName name="tebiroo" localSheetId="0">#REF!</definedName>
    <definedName name="tebiroo" localSheetId="6">#REF!</definedName>
    <definedName name="tebiroo">#N/A</definedName>
    <definedName name="teble" localSheetId="8">#REF!</definedName>
    <definedName name="teble" localSheetId="2">#REF!</definedName>
    <definedName name="teble" localSheetId="7">#REF!</definedName>
    <definedName name="teble" localSheetId="0">#REF!</definedName>
    <definedName name="teble" localSheetId="6">#REF!</definedName>
    <definedName name="teble">#N/A</definedName>
    <definedName name="teble_09" localSheetId="8">#REF!</definedName>
    <definedName name="teble_09" localSheetId="2">#REF!</definedName>
    <definedName name="teble_09" localSheetId="7">#REF!</definedName>
    <definedName name="teble_09" localSheetId="0">#REF!</definedName>
    <definedName name="teble_09" localSheetId="6">#REF!</definedName>
    <definedName name="teble_09">#N/A</definedName>
    <definedName name="teble77" localSheetId="8">#REF!</definedName>
    <definedName name="teble77" localSheetId="2">#REF!</definedName>
    <definedName name="teble77" localSheetId="7">#REF!</definedName>
    <definedName name="teble77" localSheetId="0">#REF!</definedName>
    <definedName name="teble77" localSheetId="6">#REF!</definedName>
    <definedName name="teble77">#N/A</definedName>
    <definedName name="tttt">#REF!</definedName>
    <definedName name="u">#REF!</definedName>
    <definedName name="w">#REF!</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#REF!</definedName>
    <definedName name="あああ">[3]main!#REF!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[7]サービス種類一覧!$B$4:$B$20</definedName>
    <definedName name="サービス種類">[7]サービス種類一覧!$C$4:$C$20</definedName>
    <definedName name="サービス名">#N/A</definedName>
    <definedName name="サービス名称">#N/A</definedName>
    <definedName name="だだ">#N/A</definedName>
    <definedName name="っっｋ">#N/A</definedName>
    <definedName name="っっっっｌ">#N/A</definedName>
    <definedName name="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ほげほげ">#REF!</definedName>
    <definedName name="一覧">[8]加算率一覧!$A$4:$A$25</definedName>
    <definedName name="引上率">[9]単価引上率!$B$2</definedName>
    <definedName name="確認">#N/A</definedName>
    <definedName name="看護時間" localSheetId="2">#REF!</definedName>
    <definedName name="看護時間" localSheetId="7">#REF!</definedName>
    <definedName name="看護時間" localSheetId="0">#REF!</definedName>
    <definedName name="看護時間" localSheetId="6">#REF!</definedName>
    <definedName name="看護時間">#N/A</definedName>
    <definedName name="関連表" hidden="1">#REF!</definedName>
    <definedName name="共同生活援助" localSheetId="7">'★選択肢(公開時非表示)'!$B$2:$K$2</definedName>
    <definedName name="共同生活援助">'[1]★選択肢（公開時非表示）'!#REF!</definedName>
    <definedName name="共同生活援助・介護サービス包括型" localSheetId="7">'★選択肢(公開時非表示)'!$B$2:$K$2</definedName>
    <definedName name="共同生活援助・介護サービス包括型">'[1]★選択肢（公開時非表示）'!#REF!</definedName>
    <definedName name="共同生活援助・外部サービス利用型" localSheetId="7">'★選択肢(公開時非表示)'!$B$3:$K$3</definedName>
    <definedName name="共同生活援助・外部サービス利用型">'[1]★選択肢（公開時非表示）'!#REF!</definedName>
    <definedName name="共同生活援助・日中サービス支援型" localSheetId="7">'★選択肢(公開時非表示)'!$B$4:$K$4</definedName>
    <definedName name="共同生活援助・日中サービス支援型">'[1]★選択肢（公開時非表示）'!#REF!</definedName>
    <definedName name="山口県">#REF!</definedName>
    <definedName name="自己評価">#REF!</definedName>
    <definedName name="種類">[7]サービス種類一覧!$A$4:$A$20</definedName>
    <definedName name="障害福祉サービス">#REF!</definedName>
    <definedName name="食事" localSheetId="8">#REF!</definedName>
    <definedName name="食事" localSheetId="2">#REF!</definedName>
    <definedName name="食事" localSheetId="7">#REF!</definedName>
    <definedName name="食事" localSheetId="0">#REF!</definedName>
    <definedName name="食事" localSheetId="6">#REF!</definedName>
    <definedName name="食事">#N/A</definedName>
    <definedName name="体制等状況一覧">#REF!</definedName>
    <definedName name="台帳">[10]D台帳!$A$6:$AF$3439</definedName>
    <definedName name="短期入所・空床利用型" localSheetId="7">'★選択肢(公開時非表示)'!#REF!</definedName>
    <definedName name="短期入所・空床利用型" localSheetId="6">'[11]★選択肢(公開時非表示)'!#REF!</definedName>
    <definedName name="短期入所・空床利用型">'[12]★選択肢(公開時非表示)'!#REF!</definedName>
    <definedName name="短期入所・単独型" localSheetId="7">'★選択肢(公開時非表示)'!#REF!</definedName>
    <definedName name="短期入所・単独型" localSheetId="6">'[11]★選択肢(公開時非表示)'!#REF!</definedName>
    <definedName name="短期入所・単独型">'[12]★選択肢(公開時非表示)'!#REF!</definedName>
    <definedName name="短期入所・併設型" localSheetId="7">'★選択肢(公開時非表示)'!#REF!</definedName>
    <definedName name="短期入所・併設型" localSheetId="6">'[11]★選択肢(公開時非表示)'!#REF!</definedName>
    <definedName name="短期入所・併設型">'[12]★選択肢(公開時非表示)'!#REF!</definedName>
    <definedName name="町っ油" localSheetId="8">#REF!</definedName>
    <definedName name="町っ油" localSheetId="2">#REF!</definedName>
    <definedName name="町っ油" localSheetId="7">#REF!</definedName>
    <definedName name="町っ油" localSheetId="0">#REF!</definedName>
    <definedName name="町っ油" localSheetId="6">#REF!</definedName>
    <definedName name="町っ油">#N/A</definedName>
    <definedName name="特定">#REF!</definedName>
    <definedName name="利用日数記入例" localSheetId="8">#REF!</definedName>
    <definedName name="利用日数記入例" localSheetId="2">#REF!</definedName>
    <definedName name="利用日数記入例" localSheetId="7">#REF!</definedName>
    <definedName name="利用日数記入例" localSheetId="0">#REF!</definedName>
    <definedName name="利用日数記入例" localSheetId="6">#REF!</definedName>
    <definedName name="利用日数記入例">#N/A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L54" i="25" l="1"/>
  <c r="AG54" i="25"/>
  <c r="E54" i="25"/>
  <c r="C54" i="25"/>
  <c r="AA54" i="25"/>
  <c r="U54" i="25"/>
  <c r="O54" i="25"/>
  <c r="I54" i="25"/>
  <c r="E51" i="25"/>
  <c r="AM56" i="25" l="1"/>
  <c r="AG58" i="25"/>
  <c r="AA58" i="25"/>
  <c r="X56" i="25"/>
  <c r="O58" i="25"/>
  <c r="I58" i="25"/>
  <c r="F57" i="25"/>
  <c r="D56" i="25"/>
  <c r="AJ47" i="25"/>
  <c r="AJ46" i="25"/>
  <c r="AM46" i="25" s="1"/>
  <c r="AL45" i="25"/>
  <c r="AJ45" i="25"/>
  <c r="AJ44" i="25"/>
  <c r="AM44" i="25" s="1"/>
  <c r="AJ43" i="25"/>
  <c r="AL43" i="25" s="1"/>
  <c r="AJ42" i="25"/>
  <c r="AM42" i="25" s="1"/>
  <c r="AL41" i="25"/>
  <c r="AJ41" i="25"/>
  <c r="AJ40" i="25"/>
  <c r="AL40" i="25" s="1"/>
  <c r="I51" i="25" s="1"/>
  <c r="AL39" i="25"/>
  <c r="AJ39" i="25"/>
  <c r="AJ38" i="25"/>
  <c r="AL38" i="25" s="1"/>
  <c r="AI37" i="25"/>
  <c r="AH37" i="25"/>
  <c r="AG37" i="25"/>
  <c r="AF37" i="25"/>
  <c r="AE37" i="25"/>
  <c r="AD37" i="25"/>
  <c r="AC37" i="25"/>
  <c r="AB37" i="25"/>
  <c r="AA37" i="25"/>
  <c r="Z37" i="25"/>
  <c r="Y37" i="25"/>
  <c r="X37" i="25"/>
  <c r="W37" i="25"/>
  <c r="V37" i="25"/>
  <c r="U37" i="25"/>
  <c r="R37" i="25"/>
  <c r="O37" i="25"/>
  <c r="L37" i="25"/>
  <c r="K37" i="25"/>
  <c r="J37" i="25"/>
  <c r="I37" i="25"/>
  <c r="F37" i="25"/>
  <c r="E37" i="25"/>
  <c r="D37" i="25"/>
  <c r="AJ37" i="25" s="1"/>
  <c r="AL37" i="25" s="1"/>
  <c r="AJ31" i="25"/>
  <c r="AI31" i="25"/>
  <c r="AH31" i="25"/>
  <c r="AG31" i="25"/>
  <c r="AF31" i="25"/>
  <c r="AE31" i="25"/>
  <c r="AD31" i="25"/>
  <c r="AC31" i="25"/>
  <c r="AB31" i="25"/>
  <c r="AA31" i="25"/>
  <c r="Z31" i="25"/>
  <c r="Y31" i="25"/>
  <c r="X31" i="25"/>
  <c r="W31" i="25"/>
  <c r="V31" i="25"/>
  <c r="U31" i="25"/>
  <c r="T31" i="25"/>
  <c r="S31" i="25"/>
  <c r="R31" i="25"/>
  <c r="Q31" i="25"/>
  <c r="P31" i="25"/>
  <c r="O31" i="25"/>
  <c r="N31" i="25"/>
  <c r="M31" i="25"/>
  <c r="L31" i="25"/>
  <c r="K31" i="25"/>
  <c r="J31" i="25"/>
  <c r="I31" i="25"/>
  <c r="H31" i="25"/>
  <c r="G31" i="25"/>
  <c r="F31" i="25"/>
  <c r="AK30" i="25"/>
  <c r="AL30" i="25" s="1"/>
  <c r="AK29" i="25"/>
  <c r="AL29" i="25" s="1"/>
  <c r="AK28" i="25"/>
  <c r="AL28" i="25" s="1"/>
  <c r="AK27" i="25"/>
  <c r="AL27" i="25" s="1"/>
  <c r="AK26" i="25"/>
  <c r="AL26" i="25" s="1"/>
  <c r="AK25" i="25"/>
  <c r="AL25" i="25" s="1"/>
  <c r="AL24" i="25"/>
  <c r="AK24" i="25"/>
  <c r="AK23" i="25"/>
  <c r="AL23" i="25" s="1"/>
  <c r="AK22" i="25"/>
  <c r="AL22" i="25" s="1"/>
  <c r="AK21" i="25"/>
  <c r="AL21" i="25" s="1"/>
  <c r="AK20" i="25"/>
  <c r="AL20" i="25" s="1"/>
  <c r="AK19" i="25"/>
  <c r="AL19" i="25" s="1"/>
  <c r="AK18" i="25"/>
  <c r="AL18" i="25" s="1"/>
  <c r="AK17" i="25"/>
  <c r="AL17" i="25" s="1"/>
  <c r="AL16" i="25"/>
  <c r="AK16" i="25"/>
  <c r="AK15" i="25"/>
  <c r="AL15" i="25" s="1"/>
  <c r="AK14" i="25"/>
  <c r="AK31" i="25" s="1"/>
  <c r="AL31" i="25" s="1"/>
  <c r="AK13" i="25"/>
  <c r="AL13" i="25" s="1"/>
  <c r="AK12" i="25"/>
  <c r="AL12" i="25" s="1"/>
  <c r="AK11" i="25"/>
  <c r="AL11" i="25" s="1"/>
  <c r="AJ10" i="25"/>
  <c r="AI10" i="25"/>
  <c r="AH10" i="25"/>
  <c r="AG10" i="25"/>
  <c r="AF10" i="25"/>
  <c r="AE10" i="25"/>
  <c r="AD10" i="25"/>
  <c r="AC10" i="25"/>
  <c r="AB10" i="25"/>
  <c r="AA10" i="25"/>
  <c r="Z10" i="25"/>
  <c r="Y10" i="25"/>
  <c r="X10" i="25"/>
  <c r="W10" i="25"/>
  <c r="V10" i="25"/>
  <c r="U10" i="25"/>
  <c r="T10" i="25"/>
  <c r="S10" i="25"/>
  <c r="R10" i="25"/>
  <c r="Q10" i="25"/>
  <c r="P10" i="25"/>
  <c r="O10" i="25"/>
  <c r="N10" i="25"/>
  <c r="M10" i="25"/>
  <c r="L10" i="25"/>
  <c r="K10" i="25"/>
  <c r="J10" i="25"/>
  <c r="I10" i="25"/>
  <c r="H10" i="25"/>
  <c r="G10" i="25"/>
  <c r="F10" i="25"/>
  <c r="AJ9" i="25"/>
  <c r="AI9" i="25"/>
  <c r="AH9" i="25"/>
  <c r="AG9" i="25"/>
  <c r="AF9" i="25"/>
  <c r="AE9" i="25"/>
  <c r="AD9" i="25"/>
  <c r="AC9" i="25"/>
  <c r="AB9" i="25"/>
  <c r="AA9" i="25"/>
  <c r="Z9" i="25"/>
  <c r="Y9" i="25"/>
  <c r="X9" i="25"/>
  <c r="W9" i="25"/>
  <c r="V9" i="25"/>
  <c r="U9" i="25"/>
  <c r="T9" i="25"/>
  <c r="S9" i="25"/>
  <c r="R9" i="25"/>
  <c r="Q9" i="25"/>
  <c r="P9" i="25"/>
  <c r="O9" i="25"/>
  <c r="N9" i="25"/>
  <c r="M9" i="25"/>
  <c r="L9" i="25"/>
  <c r="K9" i="25"/>
  <c r="J9" i="25"/>
  <c r="I9" i="25"/>
  <c r="H9" i="25"/>
  <c r="G9" i="25"/>
  <c r="F9" i="25"/>
  <c r="AA56" i="25" l="1"/>
  <c r="AG56" i="25"/>
  <c r="AJ56" i="25"/>
  <c r="AG57" i="25"/>
  <c r="AL57" i="25"/>
  <c r="AM57" i="25"/>
  <c r="C51" i="25"/>
  <c r="E56" i="25"/>
  <c r="I57" i="25"/>
  <c r="F56" i="25"/>
  <c r="L57" i="25"/>
  <c r="AL58" i="25"/>
  <c r="I56" i="25"/>
  <c r="O57" i="25"/>
  <c r="L56" i="25"/>
  <c r="R57" i="25"/>
  <c r="O56" i="25"/>
  <c r="U57" i="25"/>
  <c r="AL14" i="25"/>
  <c r="R56" i="25"/>
  <c r="X57" i="25"/>
  <c r="U56" i="25"/>
  <c r="AA57" i="25"/>
  <c r="AD57" i="25"/>
  <c r="AD56" i="25"/>
  <c r="AJ57" i="25"/>
  <c r="AL56" i="25"/>
  <c r="E58" i="25"/>
  <c r="C56" i="25"/>
  <c r="E57" i="25"/>
  <c r="C49" i="12" l="1"/>
  <c r="C48" i="12"/>
  <c r="M47" i="12"/>
  <c r="L47" i="12"/>
  <c r="K47" i="12"/>
  <c r="J47" i="12"/>
  <c r="I47" i="12"/>
  <c r="H47" i="12"/>
  <c r="G47" i="12"/>
  <c r="F47" i="12"/>
  <c r="E47" i="12"/>
  <c r="D47" i="12"/>
  <c r="C47" i="12"/>
  <c r="F46" i="12"/>
  <c r="D46" i="12"/>
  <c r="C45" i="12"/>
  <c r="C4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7" authorId="0" shapeId="0" xr:uid="{C5812B52-6086-40A2-B94C-0D6B76299EA5}">
      <text>
        <r>
          <rPr>
            <sz val="9"/>
            <color indexed="81"/>
            <rFont val="MS P ゴシック"/>
            <family val="3"/>
            <charset val="128"/>
          </rPr>
          <t xml:space="preserve">A:常勤・専従
B:常勤・兼務
C:非常勤・専従
D:非常勤・兼務 </t>
        </r>
      </text>
    </comment>
    <comment ref="AK7" authorId="0" shapeId="0" xr:uid="{A958BB28-781E-4636-8D24-878481E13EED}">
      <text>
        <r>
          <rPr>
            <sz val="9"/>
            <color indexed="81"/>
            <rFont val="MS P ゴシック"/>
            <family val="3"/>
            <charset val="128"/>
          </rPr>
          <t>上限は「（３）事業所における常勤の従業者が勤務うべき時間数」に入力した、時間/週×４です。</t>
        </r>
      </text>
    </comment>
  </commentList>
</comments>
</file>

<file path=xl/sharedStrings.xml><?xml version="1.0" encoding="utf-8"?>
<sst xmlns="http://schemas.openxmlformats.org/spreadsheetml/2006/main" count="844" uniqueCount="499">
  <si>
    <t>別紙様式第一号</t>
    <rPh sb="0" eb="2">
      <t>ベッシ</t>
    </rPh>
    <rPh sb="2" eb="4">
      <t>ヨウシキ</t>
    </rPh>
    <rPh sb="4" eb="5">
      <t>ダイ</t>
    </rPh>
    <rPh sb="5" eb="7">
      <t>イチゴウ</t>
    </rPh>
    <phoneticPr fontId="5"/>
  </si>
  <si>
    <t>指定障害福祉サービス事業所/指定障害者支援施設</t>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</si>
  <si>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</si>
  <si>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</si>
  <si>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指定更新</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</si>
  <si>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</si>
  <si>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</si>
  <si>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</si>
  <si>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</si>
  <si>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</si>
  <si>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</si>
  <si>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</si>
  <si>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</si>
  <si>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</si>
  <si>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</si>
  <si>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</si>
  <si>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</si>
  <si>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</si>
  <si>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</si>
  <si>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</si>
  <si>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</si>
  <si>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</si>
  <si>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</si>
  <si>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</si>
  <si>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</si>
  <si>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</si>
  <si>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</si>
  <si>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</si>
  <si>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</si>
  <si>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</si>
  <si>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</si>
  <si>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</si>
  <si>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</si>
  <si>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</si>
  <si>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</si>
  <si>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</si>
  <si>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</si>
  <si>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</si>
  <si>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</si>
  <si>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</si>
  <si>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</si>
  <si>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</si>
  <si>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</si>
  <si>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</si>
  <si>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</si>
  <si>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</si>
  <si>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</si>
  <si>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</si>
  <si>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</si>
  <si>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</si>
  <si>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</si>
  <si>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</si>
  <si>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</si>
  <si>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</si>
  <si>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</si>
  <si>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</si>
  <si>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</si>
  <si>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</si>
  <si>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</si>
  <si>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</si>
  <si>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</si>
  <si>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</si>
  <si>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</si>
  <si>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</si>
  <si>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</si>
  <si>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</si>
  <si>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</si>
  <si>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</si>
  <si>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</si>
  <si>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</si>
  <si>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</si>
  <si>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</si>
  <si>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</si>
  <si>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</si>
  <si>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</si>
  <si>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</si>
  <si>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</si>
  <si>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</si>
  <si>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</si>
  <si>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</si>
  <si>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</si>
  <si>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</si>
  <si>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</si>
  <si>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</si>
  <si>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</si>
  <si>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</si>
  <si>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</si>
  <si>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</si>
  <si>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</si>
  <si>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</si>
  <si>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</si>
  <si>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</si>
  <si>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</si>
  <si>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</si>
  <si>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</si>
  <si>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</si>
  <si>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</si>
  <si>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</si>
  <si>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</si>
  <si>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</si>
  <si>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フリガナ</t>
    <phoneticPr fontId="14"/>
  </si>
  <si>
    <t>名　　称</t>
    <rPh sb="0" eb="1">
      <t>メイ</t>
    </rPh>
    <rPh sb="3" eb="4">
      <t>ショウ</t>
    </rPh>
    <phoneticPr fontId="14"/>
  </si>
  <si>
    <t>所在地</t>
    <rPh sb="0" eb="3">
      <t>ショザイチ</t>
    </rPh>
    <phoneticPr fontId="14"/>
  </si>
  <si>
    <t>-</t>
    <phoneticPr fontId="4"/>
  </si>
  <si>
    <t>電話番号</t>
    <rPh sb="0" eb="2">
      <t>デンワ</t>
    </rPh>
    <rPh sb="2" eb="4">
      <t>バンゴウ</t>
    </rPh>
    <phoneticPr fontId="14"/>
  </si>
  <si>
    <t>E-Mail</t>
    <phoneticPr fontId="4"/>
  </si>
  <si>
    <t>管理者</t>
    <rPh sb="0" eb="1">
      <t>カン</t>
    </rPh>
    <rPh sb="1" eb="2">
      <t>リ</t>
    </rPh>
    <rPh sb="2" eb="3">
      <t>モノ</t>
    </rPh>
    <phoneticPr fontId="14"/>
  </si>
  <si>
    <t>生年月日</t>
    <rPh sb="0" eb="4">
      <t>セイネンガッピ</t>
    </rPh>
    <phoneticPr fontId="4"/>
  </si>
  <si>
    <t>氏　名</t>
    <rPh sb="0" eb="1">
      <t>シ</t>
    </rPh>
    <rPh sb="2" eb="3">
      <t>メイ</t>
    </rPh>
    <phoneticPr fontId="14"/>
  </si>
  <si>
    <t>住　所</t>
    <rPh sb="0" eb="1">
      <t>ジュウ</t>
    </rPh>
    <rPh sb="2" eb="3">
      <t>トコロ</t>
    </rPh>
    <phoneticPr fontId="14"/>
  </si>
  <si>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4"/>
  </si>
  <si>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4"/>
  </si>
  <si>
    <t>事業所等の名称</t>
    <rPh sb="0" eb="3">
      <t>ジギョウショ</t>
    </rPh>
    <rPh sb="3" eb="4">
      <t>トウ</t>
    </rPh>
    <rPh sb="5" eb="7">
      <t>メイショウ</t>
    </rPh>
    <phoneticPr fontId="14"/>
  </si>
  <si>
    <t>兼務する職種及び勤務時間等</t>
    <rPh sb="0" eb="2">
      <t>ケンム</t>
    </rPh>
    <rPh sb="4" eb="6">
      <t>ショクシュ</t>
    </rPh>
    <rPh sb="6" eb="7">
      <t>オヨ</t>
    </rPh>
    <rPh sb="8" eb="10">
      <t>キンム</t>
    </rPh>
    <rPh sb="10" eb="12">
      <t>ジカン</t>
    </rPh>
    <rPh sb="12" eb="13">
      <t>トウ</t>
    </rPh>
    <phoneticPr fontId="14"/>
  </si>
  <si>
    <t>サービス管理責任者</t>
    <rPh sb="4" eb="6">
      <t>カンリ</t>
    </rPh>
    <rPh sb="6" eb="9">
      <t>セキニンシャ</t>
    </rPh>
    <phoneticPr fontId="14"/>
  </si>
  <si>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4"/>
  </si>
  <si>
    <t>第　　条 第　　項 第　　号</t>
    <rPh sb="0" eb="1">
      <t>ダイ</t>
    </rPh>
    <rPh sb="3" eb="4">
      <t>ジョウ</t>
    </rPh>
    <rPh sb="5" eb="6">
      <t>ダイ</t>
    </rPh>
    <rPh sb="8" eb="9">
      <t>コウ</t>
    </rPh>
    <rPh sb="10" eb="11">
      <t>ダイ</t>
    </rPh>
    <rPh sb="13" eb="14">
      <t>ゴウ</t>
    </rPh>
    <phoneticPr fontId="14"/>
  </si>
  <si>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</si>
  <si>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4"/>
  </si>
  <si>
    <t>居宅介護等従業者</t>
    <rPh sb="0" eb="2">
      <t>キョタク</t>
    </rPh>
    <rPh sb="2" eb="4">
      <t>カイゴ</t>
    </rPh>
    <rPh sb="4" eb="5">
      <t>トウ</t>
    </rPh>
    <rPh sb="5" eb="8">
      <t>ジュウギョウシャ</t>
    </rPh>
    <phoneticPr fontId="14"/>
  </si>
  <si>
    <t>その他の従業者</t>
    <rPh sb="2" eb="3">
      <t>タ</t>
    </rPh>
    <rPh sb="4" eb="7">
      <t>ジュウギョウシャ</t>
    </rPh>
    <phoneticPr fontId="14"/>
  </si>
  <si>
    <t>専従</t>
    <rPh sb="0" eb="2">
      <t>センジュウ</t>
    </rPh>
    <phoneticPr fontId="14"/>
  </si>
  <si>
    <t>兼務</t>
    <rPh sb="0" eb="2">
      <t>ケンム</t>
    </rPh>
    <phoneticPr fontId="14"/>
  </si>
  <si>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</si>
  <si>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利用定員(人)</t>
    <rPh sb="0" eb="2">
      <t>リヨウ</t>
    </rPh>
    <rPh sb="2" eb="4">
      <t>テイイン</t>
    </rPh>
    <rPh sb="5" eb="6">
      <t>ニン</t>
    </rPh>
    <phoneticPr fontId="14"/>
  </si>
  <si>
    <t>利用者の推定数(人)</t>
    <rPh sb="0" eb="3">
      <t>リヨウシャ</t>
    </rPh>
    <rPh sb="4" eb="7">
      <t>スイテイスウ</t>
    </rPh>
    <phoneticPr fontId="14"/>
  </si>
  <si>
    <t>～</t>
    <phoneticPr fontId="4"/>
  </si>
  <si>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</si>
  <si>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</si>
  <si>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</si>
  <si>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(備考)</t>
    <rPh sb="1" eb="3">
      <t>ビコウ</t>
    </rPh>
    <phoneticPr fontId="1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</si>
  <si>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</si>
  <si>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4"/>
  </si>
  <si>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4"/>
  </si>
  <si>
    <t>記入欄不足時の資料</t>
  </si>
  <si>
    <t>■サービス管理責任者</t>
    <rPh sb="5" eb="7">
      <t>カンリ</t>
    </rPh>
    <rPh sb="7" eb="9">
      <t>セキニン</t>
    </rPh>
    <rPh sb="9" eb="10">
      <t>シャ</t>
    </rPh>
    <phoneticPr fontId="5"/>
  </si>
  <si>
    <t>年</t>
    <rPh sb="0" eb="1">
      <t>ネン</t>
    </rPh>
    <phoneticPr fontId="4"/>
  </si>
  <si>
    <t>月</t>
    <rPh sb="0" eb="1">
      <t>ツキ</t>
    </rPh>
    <phoneticPr fontId="4"/>
  </si>
  <si>
    <t>日</t>
    <rPh sb="0" eb="1">
      <t>ニチ</t>
    </rPh>
    <phoneticPr fontId="4"/>
  </si>
  <si>
    <t>■協力医療機関</t>
    <rPh sb="1" eb="3">
      <t>キョウリョク</t>
    </rPh>
    <rPh sb="3" eb="5">
      <t>イリョウ</t>
    </rPh>
    <rPh sb="5" eb="7">
      <t>キカン</t>
    </rPh>
    <phoneticPr fontId="5"/>
  </si>
  <si>
    <t>○</t>
  </si>
  <si>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</si>
  <si>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(郵便番号</t>
  </si>
  <si>
    <t>)</t>
  </si>
  <si>
    <t>常勤(人)</t>
    <rPh sb="0" eb="2">
      <t>ジョウキン</t>
    </rPh>
    <rPh sb="3" eb="4">
      <t>ヒト</t>
    </rPh>
    <phoneticPr fontId="14"/>
  </si>
  <si>
    <t>非常勤(人)</t>
    <rPh sb="0" eb="3">
      <t>ヒジョウキン</t>
    </rPh>
    <rPh sb="4" eb="5">
      <t>ヒト</t>
    </rPh>
    <phoneticPr fontId="14"/>
  </si>
  <si>
    <t>常勤換算後の人数(人)</t>
    <rPh sb="0" eb="2">
      <t>ジョウキン</t>
    </rPh>
    <rPh sb="2" eb="4">
      <t>カンザン</t>
    </rPh>
    <rPh sb="4" eb="5">
      <t>ゴ</t>
    </rPh>
    <rPh sb="6" eb="8">
      <t>ニンズウ</t>
    </rPh>
    <rPh sb="9" eb="10">
      <t>ニン</t>
    </rPh>
    <phoneticPr fontId="14"/>
  </si>
  <si>
    <t>基準上の必要人数(人)</t>
    <rPh sb="0" eb="2">
      <t>キジュン</t>
    </rPh>
    <rPh sb="2" eb="3">
      <t>ジョウ</t>
    </rPh>
    <rPh sb="4" eb="6">
      <t>ヒツヨウ</t>
    </rPh>
    <rPh sb="6" eb="8">
      <t>ニンズウ</t>
    </rPh>
    <rPh sb="9" eb="10">
      <t>ニン</t>
    </rPh>
    <phoneticPr fontId="14"/>
  </si>
  <si>
    <t>協力歯科医療機関</t>
    <rPh sb="0" eb="2">
      <t>キョウリョク</t>
    </rPh>
    <rPh sb="2" eb="4">
      <t>シカ</t>
    </rPh>
    <rPh sb="4" eb="8">
      <t>イリョウキカン</t>
    </rPh>
    <phoneticPr fontId="4"/>
  </si>
  <si>
    <t>無</t>
    <rPh sb="0" eb="1">
      <t>ム</t>
    </rPh>
    <phoneticPr fontId="4"/>
  </si>
  <si>
    <t>　</t>
    <phoneticPr fontId="14"/>
  </si>
  <si>
    <t>事業所の名称</t>
    <rPh sb="0" eb="2">
      <t>ジギョウ</t>
    </rPh>
    <rPh sb="2" eb="3">
      <t>ショ</t>
    </rPh>
    <phoneticPr fontId="14"/>
  </si>
  <si>
    <t>所在地
（区市町村名）</t>
    <rPh sb="0" eb="3">
      <t>ショザイチ</t>
    </rPh>
    <rPh sb="5" eb="7">
      <t>クシ</t>
    </rPh>
    <rPh sb="7" eb="9">
      <t>チョウソン</t>
    </rPh>
    <rPh sb="9" eb="10">
      <t>メイ</t>
    </rPh>
    <phoneticPr fontId="14"/>
  </si>
  <si>
    <t>〔担当者連絡先〕</t>
    <rPh sb="1" eb="4">
      <t>タントウシャ</t>
    </rPh>
    <rPh sb="4" eb="7">
      <t>レンラクサキ</t>
    </rPh>
    <phoneticPr fontId="14"/>
  </si>
  <si>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4"/>
  </si>
  <si>
    <t>担当者名</t>
    <rPh sb="0" eb="3">
      <t>タントウシャ</t>
    </rPh>
    <rPh sb="3" eb="4">
      <t>メイ</t>
    </rPh>
    <phoneticPr fontId="14"/>
  </si>
  <si>
    <t>電　　　話</t>
    <rPh sb="0" eb="1">
      <t>デン</t>
    </rPh>
    <rPh sb="4" eb="5">
      <t>ハナシ</t>
    </rPh>
    <phoneticPr fontId="14"/>
  </si>
  <si>
    <t>　　　</t>
  </si>
  <si>
    <t>(標準様式３)</t>
    <rPh sb="1" eb="3">
      <t>ヒョウジュン</t>
    </rPh>
    <rPh sb="3" eb="5">
      <t>ヨウシキ</t>
    </rPh>
    <phoneticPr fontId="14"/>
  </si>
  <si>
    <t>誓　約　書</t>
    <phoneticPr fontId="14"/>
  </si>
  <si>
    <t>年</t>
    <rPh sb="0" eb="1">
      <t>ネン</t>
    </rPh>
    <phoneticPr fontId="14"/>
  </si>
  <si>
    <t>月</t>
    <rPh sb="0" eb="1">
      <t>ゲツ</t>
    </rPh>
    <phoneticPr fontId="14"/>
  </si>
  <si>
    <t>日</t>
    <rPh sb="0" eb="1">
      <t>ニチ</t>
    </rPh>
    <phoneticPr fontId="14"/>
  </si>
  <si>
    <t>東京都</t>
    <rPh sb="0" eb="2">
      <t>トウキョウ</t>
    </rPh>
    <rPh sb="2" eb="3">
      <t>ト</t>
    </rPh>
    <phoneticPr fontId="4"/>
  </si>
  <si>
    <t>知事    殿</t>
    <phoneticPr fontId="14"/>
  </si>
  <si>
    <t xml:space="preserve">申請者    </t>
    <phoneticPr fontId="14"/>
  </si>
  <si>
    <t>（名称）</t>
    <rPh sb="1" eb="3">
      <t>メイショウ</t>
    </rPh>
    <phoneticPr fontId="14"/>
  </si>
  <si>
    <t>（代表者の職名・氏名）</t>
    <rPh sb="1" eb="4">
      <t>ダイヒョウシャ</t>
    </rPh>
    <rPh sb="5" eb="7">
      <t>ショクメイ</t>
    </rPh>
    <rPh sb="8" eb="10">
      <t>シメイ</t>
    </rPh>
    <phoneticPr fontId="14"/>
  </si>
  <si>
    <t>別紙①：　障害福祉サービス事業者向け</t>
    <rPh sb="0" eb="2">
      <t>ベッシ</t>
    </rPh>
    <rPh sb="5" eb="7">
      <t>ショウガイ</t>
    </rPh>
    <rPh sb="7" eb="9">
      <t>フクシ</t>
    </rPh>
    <rPh sb="13" eb="16">
      <t>ジギョウシャ</t>
    </rPh>
    <rPh sb="16" eb="17">
      <t>ム</t>
    </rPh>
    <phoneticPr fontId="14"/>
  </si>
  <si>
    <t>別紙②：　障害者支援施設向け</t>
    <rPh sb="0" eb="2">
      <t>ベッシ</t>
    </rPh>
    <rPh sb="5" eb="8">
      <t>ショウガイシャ</t>
    </rPh>
    <rPh sb="8" eb="10">
      <t>シエン</t>
    </rPh>
    <rPh sb="12" eb="13">
      <t>ム</t>
    </rPh>
    <phoneticPr fontId="14"/>
  </si>
  <si>
    <t>別紙③：　一般相談支援事業者向け</t>
    <rPh sb="0" eb="2">
      <t>ベッシ</t>
    </rPh>
    <rPh sb="5" eb="7">
      <t>イッパン</t>
    </rPh>
    <rPh sb="7" eb="9">
      <t>ソウダン</t>
    </rPh>
    <rPh sb="9" eb="11">
      <t>シエン</t>
    </rPh>
    <rPh sb="11" eb="14">
      <t>ジギョウシャ</t>
    </rPh>
    <rPh sb="14" eb="15">
      <t>ム</t>
    </rPh>
    <phoneticPr fontId="14"/>
  </si>
  <si>
    <t>別紙④：　特定相談支援事業者向け</t>
    <rPh sb="0" eb="2">
      <t>ベッシ</t>
    </rPh>
    <rPh sb="5" eb="7">
      <t>トクテイ</t>
    </rPh>
    <rPh sb="7" eb="9">
      <t>ソウダン</t>
    </rPh>
    <rPh sb="9" eb="11">
      <t>シエン</t>
    </rPh>
    <rPh sb="11" eb="14">
      <t>ジギョウシャ</t>
    </rPh>
    <rPh sb="14" eb="15">
      <t>ム</t>
    </rPh>
    <phoneticPr fontId="14"/>
  </si>
  <si>
    <t>別紙⑤：　障害児通所支援事業者向け</t>
    <rPh sb="0" eb="2">
      <t>ベッシ</t>
    </rPh>
    <rPh sb="5" eb="8">
      <t>ショウガイジ</t>
    </rPh>
    <rPh sb="8" eb="10">
      <t>ツウショ</t>
    </rPh>
    <rPh sb="10" eb="12">
      <t>シエン</t>
    </rPh>
    <rPh sb="12" eb="15">
      <t>ジギョウシャ</t>
    </rPh>
    <rPh sb="15" eb="16">
      <t>ム</t>
    </rPh>
    <phoneticPr fontId="14"/>
  </si>
  <si>
    <t>別紙⑥：　障害児入所施設向け</t>
    <rPh sb="0" eb="2">
      <t>ベッシ</t>
    </rPh>
    <rPh sb="5" eb="8">
      <t>ショウガイジ</t>
    </rPh>
    <rPh sb="8" eb="10">
      <t>ニュウショ</t>
    </rPh>
    <rPh sb="10" eb="12">
      <t>シセツ</t>
    </rPh>
    <rPh sb="12" eb="13">
      <t>ム</t>
    </rPh>
    <phoneticPr fontId="14"/>
  </si>
  <si>
    <t>別紙⑦：　障害児相談支援事業者向け</t>
    <rPh sb="0" eb="2">
      <t>ベッシ</t>
    </rPh>
    <rPh sb="5" eb="8">
      <t>ショウガイジ</t>
    </rPh>
    <rPh sb="8" eb="10">
      <t>ソウダン</t>
    </rPh>
    <rPh sb="10" eb="12">
      <t>シエン</t>
    </rPh>
    <rPh sb="12" eb="15">
      <t>ジギョウシャ</t>
    </rPh>
    <rPh sb="15" eb="16">
      <t>ム</t>
    </rPh>
    <phoneticPr fontId="14"/>
  </si>
  <si>
    <t>注　該当する種別に○を付けてください。</t>
    <rPh sb="0" eb="1">
      <t>チュウ</t>
    </rPh>
    <rPh sb="2" eb="4">
      <t>ガイトウ</t>
    </rPh>
    <rPh sb="6" eb="8">
      <t>シュベツ</t>
    </rPh>
    <rPh sb="11" eb="12">
      <t>ツ</t>
    </rPh>
    <phoneticPr fontId="14"/>
  </si>
  <si>
    <t>(１)　申請者の定款、寄附行為等及びその登記事項証明書又は条例等</t>
  </si>
  <si>
    <t>(２)　事業所の平面図及び設備の概要</t>
    <rPh sb="11" eb="12">
      <t>オヨ</t>
    </rPh>
    <rPh sb="13" eb="15">
      <t>セツビ</t>
    </rPh>
    <rPh sb="16" eb="18">
      <t>ガイヨウ</t>
    </rPh>
    <phoneticPr fontId="14"/>
  </si>
  <si>
    <t>(４)　運営規程</t>
    <rPh sb="4" eb="8">
      <t>ウンエイキテイ</t>
    </rPh>
    <phoneticPr fontId="14"/>
  </si>
  <si>
    <t>(５)　利用者又はその家族からの苦情を解決するために講ずる措置の概要</t>
    <phoneticPr fontId="14"/>
  </si>
  <si>
    <t>(６)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14"/>
  </si>
  <si>
    <t>(７)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14"/>
  </si>
  <si>
    <t>（別紙①：障害福祉サービス事業者向け）</t>
    <rPh sb="1" eb="3">
      <t>ベッシ</t>
    </rPh>
    <rPh sb="5" eb="7">
      <t>ショウガイ</t>
    </rPh>
    <rPh sb="7" eb="9">
      <t>フクシ</t>
    </rPh>
    <rPh sb="15" eb="16">
      <t>シャ</t>
    </rPh>
    <rPh sb="16" eb="17">
      <t>ム</t>
    </rPh>
    <phoneticPr fontId="39"/>
  </si>
  <si>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9"/>
  </si>
  <si>
    <t>一</t>
    <rPh sb="0" eb="1">
      <t>イチ</t>
    </rPh>
    <phoneticPr fontId="14"/>
  </si>
  <si>
    <t>申請者が都道府県の条例で定める者でないとき。</t>
    <phoneticPr fontId="14"/>
  </si>
  <si>
    <t>二</t>
    <rPh sb="0" eb="1">
      <t>ニ</t>
    </rPh>
    <phoneticPr fontId="14"/>
  </si>
  <si>
    <t>当該申請に係るサービス事業所の従業者の知識及び技能並びに人員が、第四十三条第一項の都道府県の条例で定める基準を満たしていないとき。</t>
    <phoneticPr fontId="14"/>
  </si>
  <si>
    <t>三</t>
    <rPh sb="0" eb="1">
      <t>サン</t>
    </rPh>
    <phoneticPr fontId="14"/>
  </si>
  <si>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4"/>
  </si>
  <si>
    <t>四</t>
    <rPh sb="0" eb="1">
      <t>ヨン</t>
    </rPh>
    <phoneticPr fontId="14"/>
  </si>
  <si>
    <t>申請者が、禁錮以上の刑に処せられ、その執行を終わり、又は執行を受けることがなくなるまでの者であるとき。</t>
    <phoneticPr fontId="14"/>
  </si>
  <si>
    <t>五</t>
    <rPh sb="0" eb="1">
      <t>ゴ</t>
    </rPh>
    <phoneticPr fontId="14"/>
  </si>
  <si>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4"/>
  </si>
  <si>
    <t>五の二</t>
    <rPh sb="0" eb="1">
      <t>ゴ</t>
    </rPh>
    <rPh sb="2" eb="3">
      <t>ニ</t>
    </rPh>
    <phoneticPr fontId="14"/>
  </si>
  <si>
    <t>申請者が、労働に関する法律の規定であって政令で定めるものにより罰金の刑に処せられ、その執行を終わり、又は執行を受けることがなくなるまでの者であるとき。</t>
    <phoneticPr fontId="14"/>
  </si>
  <si>
    <t>六</t>
    <rPh sb="0" eb="1">
      <t>ロク</t>
    </rPh>
    <phoneticPr fontId="14"/>
  </si>
  <si>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4"/>
  </si>
  <si>
    <t>七</t>
    <rPh sb="0" eb="1">
      <t>ナナ</t>
    </rPh>
    <phoneticPr fontId="14"/>
  </si>
  <si>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4"/>
  </si>
  <si>
    <t>八</t>
    <rPh sb="0" eb="1">
      <t>ハチ</t>
    </rPh>
    <phoneticPr fontId="14"/>
  </si>
  <si>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4"/>
  </si>
  <si>
    <t>九</t>
    <rPh sb="0" eb="1">
      <t>キュウ</t>
    </rPh>
    <phoneticPr fontId="14"/>
  </si>
  <si>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4"/>
  </si>
  <si>
    <t>十</t>
    <rPh sb="0" eb="1">
      <t>ジュウ</t>
    </rPh>
    <phoneticPr fontId="14"/>
  </si>
  <si>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4"/>
  </si>
  <si>
    <t>十一</t>
    <rPh sb="0" eb="1">
      <t>ジュウ</t>
    </rPh>
    <rPh sb="1" eb="2">
      <t>イチ</t>
    </rPh>
    <phoneticPr fontId="14"/>
  </si>
  <si>
    <t>申請者が、指定の申請前五年以内に障害福祉サービスに関し不正又は著しく不当な行為をした者であるとき。</t>
    <phoneticPr fontId="14"/>
  </si>
  <si>
    <t>十二</t>
    <rPh sb="0" eb="1">
      <t>ジュウ</t>
    </rPh>
    <rPh sb="1" eb="2">
      <t>ニ</t>
    </rPh>
    <phoneticPr fontId="14"/>
  </si>
  <si>
    <t>申請者が、法人で、その役員等のうちに第四号から第六号まで又は第八号から前号までのいずれかに該当する者のあるものであるとき。</t>
    <phoneticPr fontId="14"/>
  </si>
  <si>
    <t>十三</t>
    <rPh sb="0" eb="1">
      <t>ジュウ</t>
    </rPh>
    <rPh sb="1" eb="2">
      <t>サン</t>
    </rPh>
    <phoneticPr fontId="14"/>
  </si>
  <si>
    <t>申請者が、法人でない者で、その管理者が第四号から第六号まで又は第八号から第十一号までのいずれかに該当する者であるとき。</t>
    <phoneticPr fontId="14"/>
  </si>
  <si>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4"/>
  </si>
  <si>
    <t/>
  </si>
  <si>
    <t>　</t>
  </si>
  <si>
    <t>【生活介護、自立訓練、施設入所支援】</t>
    <rPh sb="1" eb="3">
      <t>セイカツ</t>
    </rPh>
    <rPh sb="3" eb="5">
      <t>カイゴ</t>
    </rPh>
    <rPh sb="6" eb="8">
      <t>ジリツ</t>
    </rPh>
    <rPh sb="8" eb="10">
      <t>クンレン</t>
    </rPh>
    <rPh sb="11" eb="13">
      <t>シセツ</t>
    </rPh>
    <rPh sb="13" eb="15">
      <t>ニュウショ</t>
    </rPh>
    <rPh sb="15" eb="17">
      <t>シエン</t>
    </rPh>
    <phoneticPr fontId="4"/>
  </si>
  <si>
    <t>【就労継続支援A型・B型】</t>
    <rPh sb="1" eb="3">
      <t>シュウロウ</t>
    </rPh>
    <rPh sb="3" eb="5">
      <t>ケイゾク</t>
    </rPh>
    <rPh sb="5" eb="7">
      <t>シエン</t>
    </rPh>
    <rPh sb="8" eb="9">
      <t>ガタ</t>
    </rPh>
    <rPh sb="11" eb="12">
      <t>ガタ</t>
    </rPh>
    <phoneticPr fontId="4"/>
  </si>
  <si>
    <t>(３)　管理者及びサービス管理責任者の氏名、生年月日、住所及び経歴</t>
    <rPh sb="4" eb="7">
      <t>カンリシャ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14"/>
  </si>
  <si>
    <t>【就労移行支援】</t>
    <rPh sb="1" eb="3">
      <t>シュウロウ</t>
    </rPh>
    <rPh sb="3" eb="5">
      <t>イコウ</t>
    </rPh>
    <rPh sb="5" eb="7">
      <t>シエン</t>
    </rPh>
    <phoneticPr fontId="4"/>
  </si>
  <si>
    <t>(３)　管理者及びサービス管理責任者の氏名、生年月日、住所及び経歴</t>
    <rPh sb="4" eb="6">
      <t>カンリ</t>
    </rPh>
    <rPh sb="6" eb="7">
      <t>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14"/>
  </si>
  <si>
    <t>(６)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14"/>
  </si>
  <si>
    <t>(１)　申請者の登記事項証明書又は条例等</t>
    <phoneticPr fontId="4"/>
  </si>
  <si>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14"/>
  </si>
  <si>
    <t>(６)　（外部サービス利用型共同生活援助事業所の場合）受託居宅介護サービス事業者が事業を
　　　行う事業所の名称及び所在地並びに当該事業者の名称及び所在地</t>
    <rPh sb="5" eb="7">
      <t>ガイブ</t>
    </rPh>
    <rPh sb="11" eb="14">
      <t>リヨウガタ</t>
    </rPh>
    <rPh sb="14" eb="16">
      <t>キョウドウ</t>
    </rPh>
    <rPh sb="16" eb="18">
      <t>セイカツ</t>
    </rPh>
    <rPh sb="18" eb="20">
      <t>エンジョ</t>
    </rPh>
    <rPh sb="20" eb="23">
      <t>ジギョウショ</t>
    </rPh>
    <rPh sb="24" eb="26">
      <t>バアイ</t>
    </rPh>
    <rPh sb="27" eb="29">
      <t>ジュタク</t>
    </rPh>
    <rPh sb="29" eb="31">
      <t>キョタク</t>
    </rPh>
    <rPh sb="31" eb="33">
      <t>カイゴ</t>
    </rPh>
    <rPh sb="37" eb="40">
      <t>ジギョウシャ</t>
    </rPh>
    <rPh sb="41" eb="43">
      <t>ジギョウ</t>
    </rPh>
    <rPh sb="48" eb="49">
      <t>オコナ</t>
    </rPh>
    <rPh sb="50" eb="53">
      <t>ジギョウショ</t>
    </rPh>
    <rPh sb="54" eb="56">
      <t>メイショウ</t>
    </rPh>
    <rPh sb="56" eb="57">
      <t>オヨ</t>
    </rPh>
    <rPh sb="58" eb="61">
      <t>ショザイチ</t>
    </rPh>
    <rPh sb="61" eb="62">
      <t>ナラ</t>
    </rPh>
    <rPh sb="64" eb="66">
      <t>トウガイ</t>
    </rPh>
    <rPh sb="66" eb="68">
      <t>ジギョウ</t>
    </rPh>
    <rPh sb="68" eb="69">
      <t>シャ</t>
    </rPh>
    <rPh sb="70" eb="72">
      <t>メイショウ</t>
    </rPh>
    <rPh sb="72" eb="73">
      <t>オヨ</t>
    </rPh>
    <rPh sb="74" eb="77">
      <t>ショザイチ</t>
    </rPh>
    <phoneticPr fontId="14"/>
  </si>
  <si>
    <t>(７)　協力医療機関の名称及び診療科名並びに当該協力医療機関との契約の内容
　　　(協力歯科医療機関があるときは、その名称及び当該協力歯科医療機関との契約内容を含む)</t>
    <phoneticPr fontId="4"/>
  </si>
  <si>
    <t>(８)　関係機関との連携その他適切な支援体制の概要</t>
    <rPh sb="4" eb="6">
      <t>カンケイ</t>
    </rPh>
    <rPh sb="6" eb="8">
      <t>キカン</t>
    </rPh>
    <rPh sb="10" eb="12">
      <t>レンケイ</t>
    </rPh>
    <rPh sb="14" eb="15">
      <t>ホカ</t>
    </rPh>
    <rPh sb="15" eb="17">
      <t>テキセツ</t>
    </rPh>
    <rPh sb="18" eb="20">
      <t>シエン</t>
    </rPh>
    <rPh sb="20" eb="22">
      <t>タイセイ</t>
    </rPh>
    <rPh sb="23" eb="25">
      <t>ガイヨウ</t>
    </rPh>
    <phoneticPr fontId="14"/>
  </si>
  <si>
    <t>(７)　利用者又はその家族からの苦情を解決するために講ずる措置の概要</t>
    <phoneticPr fontId="4"/>
  </si>
  <si>
    <t>(２)　事業所の種別</t>
    <rPh sb="4" eb="7">
      <t>ジギョウショ</t>
    </rPh>
    <rPh sb="8" eb="10">
      <t>シュベツ</t>
    </rPh>
    <phoneticPr fontId="14"/>
  </si>
  <si>
    <t>(４)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14"/>
  </si>
  <si>
    <t>(５)　事業所の管理者の氏名、生年月日、住所及び経歴</t>
    <phoneticPr fontId="14"/>
  </si>
  <si>
    <t>(６)　運営規程</t>
    <rPh sb="4" eb="6">
      <t>ウンエイ</t>
    </rPh>
    <rPh sb="6" eb="8">
      <t>キテイ</t>
    </rPh>
    <phoneticPr fontId="14"/>
  </si>
  <si>
    <t>(３)（併設事業所の場合）利用者の推定数
    （空床利用型事業所の場合）本体施設の入所定員</t>
    <rPh sb="4" eb="6">
      <t>ヘイセツ</t>
    </rPh>
    <rPh sb="6" eb="9">
      <t>ジギョウショ</t>
    </rPh>
    <rPh sb="10" eb="12">
      <t>バアイ</t>
    </rPh>
    <rPh sb="13" eb="16">
      <t>リヨウシャ</t>
    </rPh>
    <rPh sb="17" eb="19">
      <t>スイテイ</t>
    </rPh>
    <rPh sb="19" eb="20">
      <t>スウ</t>
    </rPh>
    <phoneticPr fontId="14"/>
  </si>
  <si>
    <t>【短期入所】</t>
    <rPh sb="1" eb="3">
      <t>タンキ</t>
    </rPh>
    <rPh sb="3" eb="5">
      <t>ニュウショ</t>
    </rPh>
    <phoneticPr fontId="4"/>
  </si>
  <si>
    <t>【療養介護】</t>
    <rPh sb="1" eb="3">
      <t>リョウヨウ</t>
    </rPh>
    <rPh sb="3" eb="5">
      <t>カイゴ</t>
    </rPh>
    <phoneticPr fontId="4"/>
  </si>
  <si>
    <t>別添（誓約項目）</t>
    <rPh sb="0" eb="2">
      <t>ベッテン</t>
    </rPh>
    <rPh sb="3" eb="5">
      <t>セイヤク</t>
    </rPh>
    <rPh sb="5" eb="7">
      <t>コウモク</t>
    </rPh>
    <phoneticPr fontId="4"/>
  </si>
  <si>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4"/>
  </si>
  <si>
    <r>
      <t>　また、指定の更新を申請する障害福祉サービス事業等に係る別添の項目について、</t>
    </r>
    <r>
      <rPr>
        <b/>
        <i/>
        <u/>
        <sz val="10"/>
        <rFont val="游ゴシック"/>
        <family val="3"/>
        <charset val="128"/>
        <scheme val="minor"/>
      </rPr>
      <t>既に届け出た内容に変更がない</t>
    </r>
    <r>
      <rPr>
        <sz val="9.5"/>
        <rFont val="游ゴシック"/>
        <family val="3"/>
        <charset val="128"/>
        <scheme val="minor"/>
      </rPr>
      <t>ことを誓約します</t>
    </r>
    <r>
      <rPr>
        <sz val="10.5"/>
        <color rgb="FF000000"/>
        <rFont val="游ゴシック"/>
        <family val="3"/>
        <charset val="128"/>
        <scheme val="minor"/>
      </rPr>
      <t>。</t>
    </r>
    <rPh sb="22" eb="24">
      <t>ジギョウ</t>
    </rPh>
    <rPh sb="24" eb="25">
      <t>トウ</t>
    </rPh>
    <rPh sb="26" eb="27">
      <t>カカ</t>
    </rPh>
    <rPh sb="28" eb="30">
      <t>ベッテン</t>
    </rPh>
    <rPh sb="31" eb="33">
      <t>コウモク</t>
    </rPh>
    <phoneticPr fontId="14"/>
  </si>
  <si>
    <t>【居宅介護、重度訪問介護、同行援護、行動援護、重度障害者等包括支援、自立生活援助】</t>
    <rPh sb="1" eb="5">
      <t>キョタクカイゴ</t>
    </rPh>
    <rPh sb="6" eb="8">
      <t>ジュウド</t>
    </rPh>
    <rPh sb="8" eb="10">
      <t>ホウモン</t>
    </rPh>
    <rPh sb="10" eb="12">
      <t>カイゴ</t>
    </rPh>
    <rPh sb="13" eb="15">
      <t>ドウコウ</t>
    </rPh>
    <rPh sb="15" eb="17">
      <t>エンゴ</t>
    </rPh>
    <rPh sb="18" eb="20">
      <t>コウドウ</t>
    </rPh>
    <rPh sb="20" eb="22">
      <t>エンゴ</t>
    </rPh>
    <rPh sb="34" eb="36">
      <t>ジリツ</t>
    </rPh>
    <rPh sb="36" eb="38">
      <t>セイカツ</t>
    </rPh>
    <rPh sb="38" eb="40">
      <t>エンジョ</t>
    </rPh>
    <phoneticPr fontId="4"/>
  </si>
  <si>
    <t>(１)　登記事項証明書又は条例等</t>
    <phoneticPr fontId="4"/>
  </si>
  <si>
    <t>(２)　事業所の平面図</t>
    <phoneticPr fontId="14"/>
  </si>
  <si>
    <t>(３)　管理者・サービス提供（管理）責任者の氏名、生年月日、住所及び経歴</t>
    <rPh sb="4" eb="6">
      <t>カンリ</t>
    </rPh>
    <rPh sb="6" eb="7">
      <t>シャ</t>
    </rPh>
    <rPh sb="12" eb="14">
      <t>テイキョウ</t>
    </rPh>
    <rPh sb="15" eb="17">
      <t>カンリ</t>
    </rPh>
    <rPh sb="18" eb="20">
      <t>セキニン</t>
    </rPh>
    <rPh sb="20" eb="21">
      <t>シャ</t>
    </rPh>
    <rPh sb="22" eb="24">
      <t>シメイ</t>
    </rPh>
    <rPh sb="25" eb="27">
      <t>セイネン</t>
    </rPh>
    <rPh sb="27" eb="29">
      <t>ガッピ</t>
    </rPh>
    <rPh sb="30" eb="32">
      <t>ジュウショ</t>
    </rPh>
    <rPh sb="32" eb="33">
      <t>オヨ</t>
    </rPh>
    <rPh sb="34" eb="36">
      <t>ケイレキ</t>
    </rPh>
    <phoneticPr fontId="14"/>
  </si>
  <si>
    <t>(６)　医療機関との協力の体制（※重度障害者等包括支援のみ）</t>
    <rPh sb="4" eb="6">
      <t>イリョウ</t>
    </rPh>
    <rPh sb="6" eb="8">
      <t>キカン</t>
    </rPh>
    <rPh sb="10" eb="12">
      <t>キョウリョク</t>
    </rPh>
    <rPh sb="13" eb="15">
      <t>タイセイ</t>
    </rPh>
    <rPh sb="17" eb="19">
      <t>ジュウド</t>
    </rPh>
    <rPh sb="19" eb="22">
      <t>ショウガイシャ</t>
    </rPh>
    <rPh sb="22" eb="23">
      <t>トウ</t>
    </rPh>
    <rPh sb="23" eb="25">
      <t>ホウカツ</t>
    </rPh>
    <rPh sb="25" eb="27">
      <t>シエン</t>
    </rPh>
    <phoneticPr fontId="14"/>
  </si>
  <si>
    <t>【一般相談支援（地域移行支援・地域定着支援）】</t>
    <rPh sb="1" eb="3">
      <t>イッパン</t>
    </rPh>
    <rPh sb="3" eb="5">
      <t>ソウダン</t>
    </rPh>
    <rPh sb="5" eb="7">
      <t>シエン</t>
    </rPh>
    <rPh sb="8" eb="10">
      <t>チイキ</t>
    </rPh>
    <rPh sb="10" eb="12">
      <t>イコウ</t>
    </rPh>
    <rPh sb="12" eb="14">
      <t>シエン</t>
    </rPh>
    <rPh sb="15" eb="17">
      <t>チイキ</t>
    </rPh>
    <rPh sb="17" eb="19">
      <t>テイチャク</t>
    </rPh>
    <rPh sb="19" eb="21">
      <t>シエン</t>
    </rPh>
    <phoneticPr fontId="4"/>
  </si>
  <si>
    <t>(３)　管理者・指定地域相談支援の提供に当たる者の氏名、生年月日、住所及び経歴</t>
    <rPh sb="4" eb="6">
      <t>カンリ</t>
    </rPh>
    <rPh sb="6" eb="7">
      <t>シャ</t>
    </rPh>
    <rPh sb="8" eb="10">
      <t>シテイ</t>
    </rPh>
    <rPh sb="10" eb="12">
      <t>チイキ</t>
    </rPh>
    <rPh sb="12" eb="14">
      <t>ソウダン</t>
    </rPh>
    <rPh sb="14" eb="16">
      <t>シエン</t>
    </rPh>
    <rPh sb="17" eb="19">
      <t>テイキョウ</t>
    </rPh>
    <rPh sb="20" eb="21">
      <t>ア</t>
    </rPh>
    <rPh sb="23" eb="24">
      <t>モノ</t>
    </rPh>
    <rPh sb="25" eb="27">
      <t>シメイ</t>
    </rPh>
    <rPh sb="28" eb="30">
      <t>セイネン</t>
    </rPh>
    <rPh sb="30" eb="32">
      <t>ガッピ</t>
    </rPh>
    <rPh sb="33" eb="35">
      <t>ジュウショ</t>
    </rPh>
    <rPh sb="35" eb="36">
      <t>オヨ</t>
    </rPh>
    <rPh sb="37" eb="39">
      <t>ケイレキ</t>
    </rPh>
    <phoneticPr fontId="14"/>
  </si>
  <si>
    <t>【就労定着支援】</t>
    <rPh sb="1" eb="3">
      <t>シュウロウ</t>
    </rPh>
    <rPh sb="3" eb="5">
      <t>テイチャク</t>
    </rPh>
    <rPh sb="5" eb="7">
      <t>シエン</t>
    </rPh>
    <phoneticPr fontId="4"/>
  </si>
  <si>
    <t>【共同生活援助】</t>
    <rPh sb="1" eb="7">
      <t>キョウドウセイカツエンジョ</t>
    </rPh>
    <phoneticPr fontId="4"/>
  </si>
  <si>
    <t>付表１２　共同生活援助事業所の指定等に係る記載事項</t>
    <phoneticPr fontId="4"/>
  </si>
  <si>
    <t>主たる事業所</t>
    <rPh sb="0" eb="1">
      <t>シュ</t>
    </rPh>
    <rPh sb="3" eb="6">
      <t>ジギョウショ</t>
    </rPh>
    <phoneticPr fontId="14"/>
  </si>
  <si>
    <t>都</t>
  </si>
  <si>
    <t>区</t>
  </si>
  <si>
    <t>サービスの提供形態(該当部分に○)</t>
  </si>
  <si>
    <t>介護サービス包括型</t>
    <rPh sb="0" eb="2">
      <t>カイゴ</t>
    </rPh>
    <rPh sb="6" eb="8">
      <t>ホウカツ</t>
    </rPh>
    <rPh sb="8" eb="9">
      <t>ガタ</t>
    </rPh>
    <phoneticPr fontId="14"/>
  </si>
  <si>
    <t>生活支援員の業務の外部委託の予定</t>
    <phoneticPr fontId="14"/>
  </si>
  <si>
    <t>有</t>
    <rPh sb="0" eb="1">
      <t>ユウ</t>
    </rPh>
    <phoneticPr fontId="4"/>
  </si>
  <si>
    <t>日中サービス支援型</t>
    <rPh sb="0" eb="2">
      <t>ニッチュウ</t>
    </rPh>
    <rPh sb="6" eb="8">
      <t>シエン</t>
    </rPh>
    <rPh sb="8" eb="9">
      <t>ガタ</t>
    </rPh>
    <phoneticPr fontId="14"/>
  </si>
  <si>
    <t>有の場合の月間時間数</t>
    <rPh sb="0" eb="1">
      <t>ユウ</t>
    </rPh>
    <rPh sb="2" eb="4">
      <t>バアイ</t>
    </rPh>
    <rPh sb="5" eb="7">
      <t>ゲッカン</t>
    </rPh>
    <rPh sb="7" eb="10">
      <t>ジカンスウ</t>
    </rPh>
    <phoneticPr fontId="4"/>
  </si>
  <si>
    <t>外部サービス利用型</t>
    <rPh sb="0" eb="2">
      <t>ガイブ</t>
    </rPh>
    <rPh sb="6" eb="8">
      <t>リヨウ</t>
    </rPh>
    <rPh sb="8" eb="9">
      <t>ガタ</t>
    </rPh>
    <phoneticPr fontId="14"/>
  </si>
  <si>
    <t>受託居宅介護サービス事業者が事業を行う事業所の名称及び所在地並びに当該事業者の名称及び所在地　</t>
    <phoneticPr fontId="14"/>
  </si>
  <si>
    <t>別紙のとおり</t>
    <rPh sb="0" eb="2">
      <t>ベッシ</t>
    </rPh>
    <phoneticPr fontId="14"/>
  </si>
  <si>
    <t>指定生活介護事業所等との連携体制</t>
    <rPh sb="0" eb="2">
      <t>シテイ</t>
    </rPh>
    <rPh sb="2" eb="4">
      <t>セイカツ</t>
    </rPh>
    <rPh sb="4" eb="6">
      <t>カイゴ</t>
    </rPh>
    <rPh sb="6" eb="9">
      <t>ジギョウショ</t>
    </rPh>
    <rPh sb="9" eb="10">
      <t>ナド</t>
    </rPh>
    <rPh sb="12" eb="16">
      <t>レンケイタイセイ</t>
    </rPh>
    <phoneticPr fontId="4"/>
  </si>
  <si>
    <t>連携する施設の種別</t>
    <rPh sb="0" eb="2">
      <t>レンケイ</t>
    </rPh>
    <rPh sb="4" eb="6">
      <t>シセツ</t>
    </rPh>
    <rPh sb="7" eb="9">
      <t>シュベツ</t>
    </rPh>
    <phoneticPr fontId="4"/>
  </si>
  <si>
    <t>施設名</t>
    <rPh sb="0" eb="3">
      <t>シセツメイ</t>
    </rPh>
    <phoneticPr fontId="4"/>
  </si>
  <si>
    <t>支援体制の概要</t>
    <rPh sb="0" eb="4">
      <t>シエンタイセイ</t>
    </rPh>
    <rPh sb="5" eb="7">
      <t>ガイヨウ</t>
    </rPh>
    <phoneticPr fontId="4"/>
  </si>
  <si>
    <t>○共同生活住居の情報</t>
    <rPh sb="1" eb="3">
      <t>キョウドウ</t>
    </rPh>
    <rPh sb="3" eb="5">
      <t>セイカツ</t>
    </rPh>
    <rPh sb="5" eb="7">
      <t>ジュウキョ</t>
    </rPh>
    <rPh sb="8" eb="10">
      <t>ジョウホウ</t>
    </rPh>
    <phoneticPr fontId="4"/>
  </si>
  <si>
    <t>共同生活住居①(主たる事業所)</t>
    <rPh sb="0" eb="6">
      <t>キョウドウセイカツジュウキョ</t>
    </rPh>
    <rPh sb="8" eb="9">
      <t>シュ</t>
    </rPh>
    <rPh sb="11" eb="14">
      <t>ジギョウショ</t>
    </rPh>
    <phoneticPr fontId="14"/>
  </si>
  <si>
    <t>連 絡 先</t>
    <rPh sb="0" eb="1">
      <t>レン</t>
    </rPh>
    <rPh sb="2" eb="3">
      <t>ラク</t>
    </rPh>
    <rPh sb="4" eb="5">
      <t>サキ</t>
    </rPh>
    <phoneticPr fontId="14"/>
  </si>
  <si>
    <t>住居区分
（該当するものに○）</t>
    <rPh sb="0" eb="4">
      <t>ジュウキョクブン</t>
    </rPh>
    <rPh sb="6" eb="8">
      <t>ガイトウ</t>
    </rPh>
    <phoneticPr fontId="4"/>
  </si>
  <si>
    <t>一戸建て</t>
    <rPh sb="0" eb="3">
      <t>イッコダ</t>
    </rPh>
    <phoneticPr fontId="4"/>
  </si>
  <si>
    <t>アパート</t>
    <phoneticPr fontId="4"/>
  </si>
  <si>
    <t>マンション</t>
    <phoneticPr fontId="4"/>
  </si>
  <si>
    <t>その他</t>
    <rPh sb="2" eb="3">
      <t>タ</t>
    </rPh>
    <phoneticPr fontId="4"/>
  </si>
  <si>
    <t>建物所有者名</t>
    <rPh sb="0" eb="2">
      <t>タテモノ</t>
    </rPh>
    <rPh sb="2" eb="5">
      <t>ショユウシャ</t>
    </rPh>
    <rPh sb="5" eb="6">
      <t>メイ</t>
    </rPh>
    <phoneticPr fontId="14"/>
  </si>
  <si>
    <t>賃貸借契約の内容</t>
    <rPh sb="0" eb="5">
      <t>チンタイシャクケイヤク</t>
    </rPh>
    <rPh sb="6" eb="8">
      <t>ナイヨウ</t>
    </rPh>
    <phoneticPr fontId="14"/>
  </si>
  <si>
    <t>家賃月額(円)</t>
    <rPh sb="0" eb="2">
      <t>ヤチン</t>
    </rPh>
    <rPh sb="2" eb="4">
      <t>ゲツガク</t>
    </rPh>
    <rPh sb="5" eb="6">
      <t>エン</t>
    </rPh>
    <phoneticPr fontId="4"/>
  </si>
  <si>
    <t>契約期間</t>
    <rPh sb="0" eb="4">
      <t>ケイヤクキカン</t>
    </rPh>
    <phoneticPr fontId="4"/>
  </si>
  <si>
    <t>住居の利用定員(人)</t>
    <rPh sb="0" eb="2">
      <t>ジュウキョ</t>
    </rPh>
    <rPh sb="3" eb="7">
      <t>リヨウテイイン</t>
    </rPh>
    <rPh sb="8" eb="9">
      <t>ニン</t>
    </rPh>
    <phoneticPr fontId="14"/>
  </si>
  <si>
    <t>居室数</t>
    <rPh sb="0" eb="3">
      <t>キョシツスウ</t>
    </rPh>
    <phoneticPr fontId="4"/>
  </si>
  <si>
    <t>室(うち個室</t>
    <rPh sb="0" eb="1">
      <t>シツ</t>
    </rPh>
    <rPh sb="4" eb="6">
      <t>コシツ</t>
    </rPh>
    <phoneticPr fontId="4"/>
  </si>
  <si>
    <t>室)</t>
    <rPh sb="0" eb="1">
      <t>シツ</t>
    </rPh>
    <phoneticPr fontId="4"/>
  </si>
  <si>
    <t>入居者１人当たりの居室の最小床面積(㎡)</t>
    <rPh sb="0" eb="3">
      <t>ニュウキョシャ</t>
    </rPh>
    <rPh sb="4" eb="5">
      <t>ヒト</t>
    </rPh>
    <rPh sb="5" eb="6">
      <t>ア</t>
    </rPh>
    <rPh sb="9" eb="11">
      <t>キョシツ</t>
    </rPh>
    <rPh sb="12" eb="14">
      <t>サイショウ</t>
    </rPh>
    <rPh sb="14" eb="17">
      <t>ユカメンセキ</t>
    </rPh>
    <phoneticPr fontId="14"/>
  </si>
  <si>
    <t>㎡</t>
    <phoneticPr fontId="4"/>
  </si>
  <si>
    <t>一体的に運営するサテライト型住居数(箇所)</t>
    <rPh sb="0" eb="2">
      <t>イッタイ</t>
    </rPh>
    <rPh sb="2" eb="3">
      <t>テキ</t>
    </rPh>
    <rPh sb="4" eb="6">
      <t>ウンエイ</t>
    </rPh>
    <rPh sb="13" eb="14">
      <t>ガタ</t>
    </rPh>
    <rPh sb="14" eb="16">
      <t>ジュウキョ</t>
    </rPh>
    <rPh sb="16" eb="17">
      <t>スウ</t>
    </rPh>
    <rPh sb="18" eb="20">
      <t>カショ</t>
    </rPh>
    <phoneticPr fontId="14"/>
  </si>
  <si>
    <t>主たる対象者
(対象とするものに○)</t>
    <rPh sb="0" eb="1">
      <t>シュ</t>
    </rPh>
    <rPh sb="3" eb="6">
      <t>タイショウシャ</t>
    </rPh>
    <rPh sb="8" eb="10">
      <t>タイショウ</t>
    </rPh>
    <phoneticPr fontId="4"/>
  </si>
  <si>
    <t>身体障害</t>
    <rPh sb="0" eb="2">
      <t>シンタイ</t>
    </rPh>
    <rPh sb="2" eb="4">
      <t>ショウガイ</t>
    </rPh>
    <phoneticPr fontId="4"/>
  </si>
  <si>
    <t>知的障害</t>
    <rPh sb="0" eb="2">
      <t>チテキ</t>
    </rPh>
    <rPh sb="2" eb="4">
      <t>ショウガイ</t>
    </rPh>
    <phoneticPr fontId="4"/>
  </si>
  <si>
    <t>精神障害</t>
    <rPh sb="0" eb="2">
      <t>セイシン</t>
    </rPh>
    <rPh sb="2" eb="4">
      <t>ショウガイ</t>
    </rPh>
    <phoneticPr fontId="4"/>
  </si>
  <si>
    <t>難病等対象者</t>
    <rPh sb="0" eb="2">
      <t>ナンビョウ</t>
    </rPh>
    <rPh sb="2" eb="3">
      <t>トウ</t>
    </rPh>
    <rPh sb="3" eb="6">
      <t>タイショウシャ</t>
    </rPh>
    <phoneticPr fontId="4"/>
  </si>
  <si>
    <t>共同生活住居②</t>
    <rPh sb="0" eb="6">
      <t>キョウドウセイカツジュウキョ</t>
    </rPh>
    <phoneticPr fontId="14"/>
  </si>
  <si>
    <t xml:space="preserve"> </t>
    <phoneticPr fontId="4"/>
  </si>
  <si>
    <t>共同生活住居③</t>
    <rPh sb="0" eb="6">
      <t>キョウドウセイカツジュウキョ</t>
    </rPh>
    <phoneticPr fontId="14"/>
  </si>
  <si>
    <t>○サテライト型住居の情報</t>
    <rPh sb="6" eb="7">
      <t>ガタ</t>
    </rPh>
    <rPh sb="7" eb="9">
      <t>ジュウキョ</t>
    </rPh>
    <rPh sb="10" eb="12">
      <t>ジョウホウ</t>
    </rPh>
    <phoneticPr fontId="4"/>
  </si>
  <si>
    <t>サテライト型住居①</t>
    <rPh sb="5" eb="6">
      <t>ガタ</t>
    </rPh>
    <rPh sb="6" eb="8">
      <t>ジュウキョ</t>
    </rPh>
    <phoneticPr fontId="14"/>
  </si>
  <si>
    <t>居室の最小床面積(㎡)</t>
    <rPh sb="0" eb="2">
      <t>キョシツ</t>
    </rPh>
    <rPh sb="3" eb="5">
      <t>サイショウ</t>
    </rPh>
    <rPh sb="5" eb="8">
      <t>ユカメンセキ</t>
    </rPh>
    <phoneticPr fontId="4"/>
  </si>
  <si>
    <t>本体住居の名称</t>
    <phoneticPr fontId="14"/>
  </si>
  <si>
    <t>本体住居との距離(㎞)</t>
  </si>
  <si>
    <t>サテライト型住居②</t>
    <rPh sb="5" eb="6">
      <t>ガタ</t>
    </rPh>
    <rPh sb="6" eb="8">
      <t>ジュウキョ</t>
    </rPh>
    <phoneticPr fontId="14"/>
  </si>
  <si>
    <t>サテライト型住居③</t>
    <rPh sb="5" eb="6">
      <t>ガタ</t>
    </rPh>
    <rPh sb="6" eb="8">
      <t>ジュウキョ</t>
    </rPh>
    <phoneticPr fontId="14"/>
  </si>
  <si>
    <t>サービス管理責任者</t>
    <rPh sb="6" eb="9">
      <t>セキニンシャ</t>
    </rPh>
    <phoneticPr fontId="14"/>
  </si>
  <si>
    <t>■事業所の体制</t>
    <rPh sb="1" eb="4">
      <t>ジギョウショ</t>
    </rPh>
    <rPh sb="5" eb="7">
      <t>タイセイ</t>
    </rPh>
    <phoneticPr fontId="5"/>
  </si>
  <si>
    <t>事業所の体制</t>
    <rPh sb="0" eb="3">
      <t>ジギョウショ</t>
    </rPh>
    <rPh sb="4" eb="6">
      <t>タイセイ</t>
    </rPh>
    <phoneticPr fontId="4"/>
  </si>
  <si>
    <t>他に指定を受けている障害福祉サービス等</t>
    <phoneticPr fontId="4"/>
  </si>
  <si>
    <t>種類</t>
    <rPh sb="0" eb="2">
      <t>シュルイ</t>
    </rPh>
    <phoneticPr fontId="4"/>
  </si>
  <si>
    <t>事業所名</t>
    <rPh sb="0" eb="4">
      <t>ジギョウショメイ</t>
    </rPh>
    <phoneticPr fontId="4"/>
  </si>
  <si>
    <t>事業所番号</t>
    <rPh sb="0" eb="5">
      <t>ジギョウショバンゴウ</t>
    </rPh>
    <phoneticPr fontId="4"/>
  </si>
  <si>
    <t>委託による提携事業所</t>
    <rPh sb="0" eb="2">
      <t>イタク</t>
    </rPh>
    <rPh sb="5" eb="7">
      <t>テイケイ</t>
    </rPh>
    <rPh sb="7" eb="10">
      <t>ジギョウショ</t>
    </rPh>
    <phoneticPr fontId="4"/>
  </si>
  <si>
    <t xml:space="preserve"> 障害者の日常生活及び社会生活を総合的に支援するための法律に基づく事業者指定の更新申請に係る提出書類一覧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1">
      <t>モト</t>
    </rPh>
    <rPh sb="39" eb="41">
      <t>コウシン</t>
    </rPh>
    <rPh sb="46" eb="48">
      <t>テイシュツ</t>
    </rPh>
    <phoneticPr fontId="14"/>
  </si>
  <si>
    <t>（　共同生活援助　）</t>
    <rPh sb="2" eb="4">
      <t>キョウドウ</t>
    </rPh>
    <rPh sb="4" eb="6">
      <t>セイカツ</t>
    </rPh>
    <rPh sb="6" eb="8">
      <t>エンジョ</t>
    </rPh>
    <phoneticPr fontId="14"/>
  </si>
  <si>
    <t>法人の名称</t>
    <rPh sb="0" eb="2">
      <t>ホウジン</t>
    </rPh>
    <phoneticPr fontId="14"/>
  </si>
  <si>
    <t>指定更新月</t>
    <rPh sb="0" eb="2">
      <t>シテイ</t>
    </rPh>
    <rPh sb="2" eb="4">
      <t>コウシン</t>
    </rPh>
    <rPh sb="4" eb="5">
      <t>ツキ</t>
    </rPh>
    <phoneticPr fontId="14"/>
  </si>
  <si>
    <t xml:space="preserve">  　　年　　月　指定更新</t>
    <rPh sb="4" eb="5">
      <t>ネン</t>
    </rPh>
    <rPh sb="7" eb="8">
      <t>ガツ</t>
    </rPh>
    <rPh sb="9" eb="11">
      <t>シテイ</t>
    </rPh>
    <rPh sb="11" eb="13">
      <t>コウシン</t>
    </rPh>
    <phoneticPr fontId="14"/>
  </si>
  <si>
    <r>
      <t>※「申請者確認欄」の該当欄に「○」を付し、提出書類に漏れがないよう確認の上、</t>
    </r>
    <r>
      <rPr>
        <b/>
        <u/>
        <sz val="10"/>
        <rFont val="ＭＳ Ｐ明朝"/>
        <family val="1"/>
        <charset val="128"/>
      </rPr>
      <t>この書面も一緒に提出してください</t>
    </r>
    <r>
      <rPr>
        <sz val="10"/>
        <rFont val="ＭＳ Ｐ明朝"/>
        <family val="1"/>
        <charset val="128"/>
      </rPr>
      <t>。</t>
    </r>
    <rPh sb="21" eb="23">
      <t>テイシュツ</t>
    </rPh>
    <rPh sb="23" eb="25">
      <t>ショルイ</t>
    </rPh>
    <rPh sb="36" eb="37">
      <t>ウエ</t>
    </rPh>
    <rPh sb="40" eb="42">
      <t>ショメン</t>
    </rPh>
    <rPh sb="43" eb="45">
      <t>イッショ</t>
    </rPh>
    <rPh sb="46" eb="48">
      <t>テイシュツ</t>
    </rPh>
    <phoneticPr fontId="14"/>
  </si>
  <si>
    <t>申請書及び添付書類</t>
  </si>
  <si>
    <t>様式名</t>
    <rPh sb="0" eb="2">
      <t>ヨウシキ</t>
    </rPh>
    <rPh sb="2" eb="3">
      <t>メイ</t>
    </rPh>
    <phoneticPr fontId="14"/>
  </si>
  <si>
    <t>申請者
確認欄</t>
    <phoneticPr fontId="14"/>
  </si>
  <si>
    <t>備考</t>
    <rPh sb="0" eb="2">
      <t>ビコウ</t>
    </rPh>
    <phoneticPr fontId="14"/>
  </si>
  <si>
    <t>指定更新申請書</t>
    <rPh sb="0" eb="2">
      <t>シテイ</t>
    </rPh>
    <rPh sb="2" eb="4">
      <t>コウシン</t>
    </rPh>
    <rPh sb="4" eb="7">
      <t>シンセイショ</t>
    </rPh>
    <phoneticPr fontId="14"/>
  </si>
  <si>
    <t>別紙様式
第一号</t>
    <rPh sb="0" eb="2">
      <t>ベッシ</t>
    </rPh>
    <rPh sb="2" eb="4">
      <t>ヨウシキ</t>
    </rPh>
    <rPh sb="5" eb="7">
      <t>ダイイチ</t>
    </rPh>
    <rPh sb="7" eb="8">
      <t>ゴウ</t>
    </rPh>
    <phoneticPr fontId="14"/>
  </si>
  <si>
    <t>共同生活援助事業所の指定等に係る記載事項</t>
    <rPh sb="0" eb="2">
      <t>キョウドウ</t>
    </rPh>
    <rPh sb="2" eb="4">
      <t>セイカツ</t>
    </rPh>
    <rPh sb="4" eb="6">
      <t>エンジョ</t>
    </rPh>
    <rPh sb="6" eb="9">
      <t>ジギョウショ</t>
    </rPh>
    <rPh sb="10" eb="12">
      <t>シテイ</t>
    </rPh>
    <rPh sb="12" eb="13">
      <t>トウ</t>
    </rPh>
    <rPh sb="14" eb="15">
      <t>カカ</t>
    </rPh>
    <rPh sb="16" eb="18">
      <t>キサイ</t>
    </rPh>
    <rPh sb="18" eb="20">
      <t>ジコウ</t>
    </rPh>
    <phoneticPr fontId="14"/>
  </si>
  <si>
    <t>付表１２</t>
    <rPh sb="0" eb="2">
      <t>フヒョウ</t>
    </rPh>
    <phoneticPr fontId="14"/>
  </si>
  <si>
    <t>同封書類を確認して提出</t>
    <rPh sb="0" eb="2">
      <t>ドウフウ</t>
    </rPh>
    <rPh sb="2" eb="4">
      <t>ショルイ</t>
    </rPh>
    <rPh sb="5" eb="7">
      <t>カクニン</t>
    </rPh>
    <rPh sb="9" eb="11">
      <t>テイシュツ</t>
    </rPh>
    <phoneticPr fontId="14"/>
  </si>
  <si>
    <t>誓約書</t>
    <rPh sb="0" eb="3">
      <t>セイヤクショ</t>
    </rPh>
    <phoneticPr fontId="4"/>
  </si>
  <si>
    <t>標準様式３</t>
    <rPh sb="0" eb="2">
      <t>ヒョウジュン</t>
    </rPh>
    <rPh sb="2" eb="4">
      <t>ヨウシキ</t>
    </rPh>
    <phoneticPr fontId="4"/>
  </si>
  <si>
    <t>従業者の勤務の体制及び勤務形態一覧表</t>
    <phoneticPr fontId="4"/>
  </si>
  <si>
    <t>標準様式４</t>
    <rPh sb="0" eb="2">
      <t>ヒョウジュン</t>
    </rPh>
    <rPh sb="2" eb="4">
      <t>ヨウシキ</t>
    </rPh>
    <phoneticPr fontId="4"/>
  </si>
  <si>
    <t>「東京都障害者サービス情報」
から書式をダウンロードして作成</t>
    <rPh sb="1" eb="4">
      <t>トウキョウト</t>
    </rPh>
    <rPh sb="4" eb="7">
      <t>ショウガイシャ</t>
    </rPh>
    <rPh sb="11" eb="13">
      <t>ジョウホウ</t>
    </rPh>
    <rPh sb="17" eb="19">
      <t>ショシキ</t>
    </rPh>
    <rPh sb="28" eb="30">
      <t>サクセイ</t>
    </rPh>
    <phoneticPr fontId="14"/>
  </si>
  <si>
    <t>事業所更新時講習会　受講報告書</t>
    <phoneticPr fontId="4"/>
  </si>
  <si>
    <t>同封書類に記入して提出</t>
    <rPh sb="0" eb="2">
      <t>ドウフウ</t>
    </rPh>
    <rPh sb="2" eb="4">
      <t>ショルイ</t>
    </rPh>
    <rPh sb="5" eb="7">
      <t>キニュウ</t>
    </rPh>
    <rPh sb="9" eb="11">
      <t>テイシュツ</t>
    </rPh>
    <phoneticPr fontId="14"/>
  </si>
  <si>
    <t>　※　申請書提出にあたって、下記の点について確認してください。</t>
    <phoneticPr fontId="4"/>
  </si>
  <si>
    <t>情報公表制度に係る報告（システム入力）を行っているか。</t>
    <phoneticPr fontId="14"/>
  </si>
  <si>
    <t>https://www.mhlw.go.jp/stf/
seisakunitsuite/bunya/0000202214_00001.html</t>
    <phoneticPr fontId="4"/>
  </si>
  <si>
    <t>※申請される際には、事業所保管用として事前に提出書類一式のコピーをとっておくようにしてください。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phoneticPr fontId="14"/>
  </si>
  <si>
    <t>※ 標準様式４については、下記URLから書式をダウンロードしてお使いください。</t>
    <rPh sb="2" eb="4">
      <t>ヒョウジュン</t>
    </rPh>
    <rPh sb="4" eb="6">
      <t>ヨウシキ</t>
    </rPh>
    <rPh sb="13" eb="15">
      <t>カキ</t>
    </rPh>
    <rPh sb="20" eb="22">
      <t>ショシキ</t>
    </rPh>
    <rPh sb="32" eb="33">
      <t>ツカ</t>
    </rPh>
    <phoneticPr fontId="14"/>
  </si>
  <si>
    <t>E-mailアドレス</t>
    <phoneticPr fontId="14"/>
  </si>
  <si>
    <t>(８)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1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</si>
  <si>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4"/>
  </si>
  <si>
    <t>サービス種別</t>
    <rPh sb="4" eb="6">
      <t>シュベツ</t>
    </rPh>
    <phoneticPr fontId="56"/>
  </si>
  <si>
    <t>共同生活援助・介護サービス包括型</t>
    <rPh sb="0" eb="2">
      <t>キョウドウ</t>
    </rPh>
    <rPh sb="2" eb="4">
      <t>セイカツ</t>
    </rPh>
    <rPh sb="4" eb="6">
      <t>エンジョ</t>
    </rPh>
    <phoneticPr fontId="14"/>
  </si>
  <si>
    <t>青字：入力不要</t>
    <rPh sb="0" eb="2">
      <t>アオジ</t>
    </rPh>
    <rPh sb="3" eb="7">
      <t>ニュウリョクフヨウ</t>
    </rPh>
    <phoneticPr fontId="39"/>
  </si>
  <si>
    <t>事業所名</t>
    <rPh sb="0" eb="3">
      <t>ジギョウショ</t>
    </rPh>
    <rPh sb="3" eb="4">
      <t>メイ</t>
    </rPh>
    <phoneticPr fontId="56"/>
  </si>
  <si>
    <t>(1)記載する期間</t>
    <rPh sb="3" eb="5">
      <t>キサイ</t>
    </rPh>
    <rPh sb="7" eb="9">
      <t>キカン</t>
    </rPh>
    <phoneticPr fontId="14"/>
  </si>
  <si>
    <t>４週</t>
    <phoneticPr fontId="39"/>
  </si>
  <si>
    <t>(2)予定/実績の別</t>
    <rPh sb="3" eb="5">
      <t>ヨテイ</t>
    </rPh>
    <rPh sb="6" eb="8">
      <t>ジッセキ</t>
    </rPh>
    <rPh sb="9" eb="10">
      <t>ベツ</t>
    </rPh>
    <phoneticPr fontId="14"/>
  </si>
  <si>
    <t>予定</t>
  </si>
  <si>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6"/>
  </si>
  <si>
    <t>時間/週</t>
    <rPh sb="0" eb="2">
      <t>ジカン</t>
    </rPh>
    <rPh sb="3" eb="4">
      <t>シュウ</t>
    </rPh>
    <phoneticPr fontId="14"/>
  </si>
  <si>
    <t>時間/月</t>
    <rPh sb="0" eb="2">
      <t>ジカン</t>
    </rPh>
    <rPh sb="3" eb="4">
      <t>ツキ</t>
    </rPh>
    <phoneticPr fontId="14"/>
  </si>
  <si>
    <t>No.</t>
    <phoneticPr fontId="14"/>
  </si>
  <si>
    <t>(4)職種</t>
    <rPh sb="3" eb="5">
      <t>ショクシュ</t>
    </rPh>
    <phoneticPr fontId="14"/>
  </si>
  <si>
    <t>(5)勤務形態</t>
    <rPh sb="3" eb="5">
      <t>キンム</t>
    </rPh>
    <rPh sb="5" eb="7">
      <t>ケイタイ</t>
    </rPh>
    <phoneticPr fontId="14"/>
  </si>
  <si>
    <t>(6)資格</t>
    <rPh sb="3" eb="5">
      <t>シカク</t>
    </rPh>
    <phoneticPr fontId="14"/>
  </si>
  <si>
    <t>(7)氏名</t>
    <rPh sb="3" eb="5">
      <t>シメイ</t>
    </rPh>
    <phoneticPr fontId="14"/>
  </si>
  <si>
    <t>(8)</t>
    <phoneticPr fontId="14"/>
  </si>
  <si>
    <t>(9)勤務時間数合計</t>
    <rPh sb="3" eb="5">
      <t>キンム</t>
    </rPh>
    <rPh sb="5" eb="7">
      <t>ジカン</t>
    </rPh>
    <rPh sb="7" eb="8">
      <t>スウ</t>
    </rPh>
    <rPh sb="8" eb="10">
      <t>ゴウケイ</t>
    </rPh>
    <phoneticPr fontId="14"/>
  </si>
  <si>
    <t>(10)週平均の勤務時間数</t>
    <rPh sb="4" eb="7">
      <t>シュウヘイキン</t>
    </rPh>
    <rPh sb="8" eb="10">
      <t>キンム</t>
    </rPh>
    <rPh sb="10" eb="12">
      <t>ジカン</t>
    </rPh>
    <rPh sb="12" eb="13">
      <t>スウ</t>
    </rPh>
    <phoneticPr fontId="14"/>
  </si>
  <si>
    <t>(11)兼務状況
（兼務先／兼務する職務の内容）等</t>
    <phoneticPr fontId="14"/>
  </si>
  <si>
    <t>第１週</t>
    <rPh sb="0" eb="1">
      <t>ダイ</t>
    </rPh>
    <rPh sb="2" eb="3">
      <t>シュウ</t>
    </rPh>
    <phoneticPr fontId="14"/>
  </si>
  <si>
    <t>第２週</t>
    <rPh sb="0" eb="1">
      <t>ダイ</t>
    </rPh>
    <rPh sb="2" eb="3">
      <t>シュウ</t>
    </rPh>
    <phoneticPr fontId="14"/>
  </si>
  <si>
    <t>第３週</t>
    <rPh sb="0" eb="1">
      <t>ダイ</t>
    </rPh>
    <rPh sb="2" eb="3">
      <t>シュウ</t>
    </rPh>
    <phoneticPr fontId="14"/>
  </si>
  <si>
    <t>第４週</t>
    <rPh sb="0" eb="1">
      <t>ダイ</t>
    </rPh>
    <rPh sb="2" eb="3">
      <t>シュウ</t>
    </rPh>
    <phoneticPr fontId="14"/>
  </si>
  <si>
    <t>第５週</t>
    <rPh sb="0" eb="1">
      <t>ダイ</t>
    </rPh>
    <rPh sb="2" eb="3">
      <t>シュウ</t>
    </rPh>
    <phoneticPr fontId="14"/>
  </si>
  <si>
    <t>※選択肢にない職種については直接入力してください</t>
    <phoneticPr fontId="60"/>
  </si>
  <si>
    <t>管理者</t>
    <rPh sb="0" eb="3">
      <t>カンリシャ</t>
    </rPh>
    <phoneticPr fontId="60"/>
  </si>
  <si>
    <t>A</t>
  </si>
  <si>
    <t>サービス管理責任者</t>
    <rPh sb="4" eb="6">
      <t>カンリ</t>
    </rPh>
    <rPh sb="6" eb="9">
      <t>セキニンシャ</t>
    </rPh>
    <phoneticPr fontId="60"/>
  </si>
  <si>
    <t>B</t>
  </si>
  <si>
    <t>世話人</t>
    <rPh sb="0" eb="3">
      <t>セワニン</t>
    </rPh>
    <phoneticPr fontId="60"/>
  </si>
  <si>
    <t>C</t>
  </si>
  <si>
    <t>生活支援員</t>
    <rPh sb="0" eb="5">
      <t>セイカツシエンイン</t>
    </rPh>
    <phoneticPr fontId="60"/>
  </si>
  <si>
    <t>D</t>
  </si>
  <si>
    <t>合計</t>
    <rPh sb="0" eb="2">
      <t>ゴウケイ</t>
    </rPh>
    <phoneticPr fontId="14"/>
  </si>
  <si>
    <t>サービス提供時間</t>
    <rPh sb="4" eb="6">
      <t>テイキョウ</t>
    </rPh>
    <rPh sb="6" eb="8">
      <t>ジカン</t>
    </rPh>
    <phoneticPr fontId="14"/>
  </si>
  <si>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4"/>
  </si>
  <si>
    <t>4月</t>
    <rPh sb="1" eb="2">
      <t>ガツ</t>
    </rPh>
    <phoneticPr fontId="60"/>
  </si>
  <si>
    <t>5月</t>
    <rPh sb="1" eb="2">
      <t>ガツ</t>
    </rPh>
    <phoneticPr fontId="60"/>
  </si>
  <si>
    <t>6月</t>
    <rPh sb="1" eb="2">
      <t>ガツ</t>
    </rPh>
    <phoneticPr fontId="60"/>
  </si>
  <si>
    <t>7月</t>
    <rPh sb="1" eb="2">
      <t>ガツ</t>
    </rPh>
    <phoneticPr fontId="60"/>
  </si>
  <si>
    <t>8月</t>
    <rPh sb="1" eb="2">
      <t>ガツ</t>
    </rPh>
    <phoneticPr fontId="60"/>
  </si>
  <si>
    <t>9月</t>
    <rPh sb="1" eb="2">
      <t>ガツ</t>
    </rPh>
    <phoneticPr fontId="60"/>
  </si>
  <si>
    <t>10月</t>
    <rPh sb="2" eb="3">
      <t>ガツ</t>
    </rPh>
    <phoneticPr fontId="60"/>
  </si>
  <si>
    <t>11月</t>
    <rPh sb="2" eb="3">
      <t>ガツ</t>
    </rPh>
    <phoneticPr fontId="60"/>
  </si>
  <si>
    <t>12月</t>
    <rPh sb="2" eb="3">
      <t>ガツ</t>
    </rPh>
    <phoneticPr fontId="60"/>
  </si>
  <si>
    <t>1月</t>
    <rPh sb="1" eb="2">
      <t>ガツ</t>
    </rPh>
    <phoneticPr fontId="60"/>
  </si>
  <si>
    <t>2月</t>
    <rPh sb="1" eb="2">
      <t>ガツ</t>
    </rPh>
    <phoneticPr fontId="60"/>
  </si>
  <si>
    <t>3月</t>
    <rPh sb="1" eb="2">
      <t>ガツ</t>
    </rPh>
    <phoneticPr fontId="60"/>
  </si>
  <si>
    <t>計</t>
    <rPh sb="0" eb="1">
      <t>ケイ</t>
    </rPh>
    <phoneticPr fontId="14"/>
  </si>
  <si>
    <t>平均利用者数</t>
    <rPh sb="0" eb="2">
      <t>ヘイキン</t>
    </rPh>
    <rPh sb="2" eb="6">
      <t>リヨウシャスウ</t>
    </rPh>
    <phoneticPr fontId="14"/>
  </si>
  <si>
    <t>個人居宅介護
利用者数平均</t>
    <rPh sb="11" eb="13">
      <t>ヘイキン</t>
    </rPh>
    <phoneticPr fontId="60"/>
  </si>
  <si>
    <t>利用者延べ数計</t>
    <rPh sb="3" eb="4">
      <t>ノ</t>
    </rPh>
    <rPh sb="6" eb="7">
      <t>ケイ</t>
    </rPh>
    <phoneticPr fontId="14"/>
  </si>
  <si>
    <t>　区分１以下の延べ利用者数</t>
    <rPh sb="1" eb="3">
      <t>クブン</t>
    </rPh>
    <rPh sb="4" eb="6">
      <t>イカ</t>
    </rPh>
    <rPh sb="7" eb="8">
      <t>ノ</t>
    </rPh>
    <rPh sb="9" eb="13">
      <t>リヨウシャスウ</t>
    </rPh>
    <phoneticPr fontId="60"/>
  </si>
  <si>
    <t>　区分２の延べ利用者数</t>
    <rPh sb="1" eb="3">
      <t>クブン</t>
    </rPh>
    <rPh sb="5" eb="6">
      <t>ノ</t>
    </rPh>
    <rPh sb="7" eb="11">
      <t>リヨウシャスウ</t>
    </rPh>
    <phoneticPr fontId="60"/>
  </si>
  <si>
    <t>　区分３の延べ利用者数</t>
    <rPh sb="1" eb="3">
      <t>クブン</t>
    </rPh>
    <rPh sb="5" eb="6">
      <t>ノ</t>
    </rPh>
    <rPh sb="7" eb="11">
      <t>リヨウシャスウ</t>
    </rPh>
    <phoneticPr fontId="60"/>
  </si>
  <si>
    <t>　区分４の延べ利用者数</t>
    <rPh sb="1" eb="3">
      <t>クブン</t>
    </rPh>
    <rPh sb="5" eb="6">
      <t>ノ</t>
    </rPh>
    <rPh sb="7" eb="11">
      <t>リヨウシャスウ</t>
    </rPh>
    <phoneticPr fontId="60"/>
  </si>
  <si>
    <t>個人居宅介護利用者数</t>
    <rPh sb="0" eb="2">
      <t>コジン</t>
    </rPh>
    <rPh sb="2" eb="4">
      <t>キョタク</t>
    </rPh>
    <rPh sb="4" eb="6">
      <t>カイゴ</t>
    </rPh>
    <rPh sb="6" eb="9">
      <t>リヨウシャ</t>
    </rPh>
    <rPh sb="9" eb="10">
      <t>スウ</t>
    </rPh>
    <phoneticPr fontId="60"/>
  </si>
  <si>
    <t>　区分５の延べ利用者数</t>
    <rPh sb="1" eb="3">
      <t>クブン</t>
    </rPh>
    <rPh sb="5" eb="6">
      <t>ノ</t>
    </rPh>
    <rPh sb="7" eb="11">
      <t>リヨウシャスウ</t>
    </rPh>
    <phoneticPr fontId="60"/>
  </si>
  <si>
    <t>　区分６の延べ利用者数</t>
    <rPh sb="1" eb="3">
      <t>クブン</t>
    </rPh>
    <rPh sb="5" eb="6">
      <t>ノ</t>
    </rPh>
    <rPh sb="7" eb="11">
      <t>リヨウシャスウ</t>
    </rPh>
    <phoneticPr fontId="60"/>
  </si>
  <si>
    <t>開所日数</t>
    <rPh sb="0" eb="2">
      <t>カイショ</t>
    </rPh>
    <rPh sb="2" eb="4">
      <t>ニッスウ</t>
    </rPh>
    <phoneticPr fontId="5"/>
  </si>
  <si>
    <t>＜人員に関する基準＞</t>
    <rPh sb="1" eb="3">
      <t>ジンイン</t>
    </rPh>
    <rPh sb="4" eb="5">
      <t>カン</t>
    </rPh>
    <rPh sb="7" eb="9">
      <t>キジュン</t>
    </rPh>
    <phoneticPr fontId="14"/>
  </si>
  <si>
    <t>区分</t>
    <rPh sb="0" eb="2">
      <t>クブン</t>
    </rPh>
    <phoneticPr fontId="5"/>
  </si>
  <si>
    <t>生活支援員</t>
  </si>
  <si>
    <t>夜間支援従事者</t>
    <rPh sb="0" eb="2">
      <t>ヤカン</t>
    </rPh>
    <rPh sb="2" eb="4">
      <t>シエン</t>
    </rPh>
    <rPh sb="4" eb="7">
      <t>ジュウジシャ</t>
    </rPh>
    <phoneticPr fontId="60"/>
  </si>
  <si>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</si>
  <si>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4"/>
  </si>
  <si>
    <t>専従</t>
    <rPh sb="0" eb="2">
      <t>センジュウ</t>
    </rPh>
    <phoneticPr fontId="5"/>
  </si>
  <si>
    <t>兼務</t>
    <rPh sb="0" eb="2">
      <t>ケンム</t>
    </rPh>
    <phoneticPr fontId="5"/>
  </si>
  <si>
    <t>常勤</t>
    <rPh sb="0" eb="2">
      <t>ジョウキン</t>
    </rPh>
    <phoneticPr fontId="14"/>
  </si>
  <si>
    <t>非常勤</t>
    <rPh sb="0" eb="3">
      <t>ヒジョウキン</t>
    </rPh>
    <phoneticPr fontId="14"/>
  </si>
  <si>
    <t>常勤換算数</t>
    <rPh sb="0" eb="5">
      <t>ジョウキンカンサンスウ</t>
    </rPh>
    <phoneticPr fontId="6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</si>
  <si>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6"/>
  </si>
  <si>
    <t>　(1) 「４週」・「暦月」のいずれかを選択してください。</t>
    <rPh sb="7" eb="8">
      <t>シュウ</t>
    </rPh>
    <rPh sb="11" eb="12">
      <t>レキ</t>
    </rPh>
    <rPh sb="12" eb="13">
      <t>ツキ</t>
    </rPh>
    <rPh sb="20" eb="22">
      <t>センタク</t>
    </rPh>
    <phoneticPr fontId="56"/>
  </si>
  <si>
    <t>　(2) 「予定」・「実績」のいずれかを選択してください。</t>
    <rPh sb="6" eb="8">
      <t>ヨテイ</t>
    </rPh>
    <rPh sb="11" eb="13">
      <t>ジッセキ</t>
    </rPh>
    <rPh sb="20" eb="22">
      <t>センタク</t>
    </rPh>
    <phoneticPr fontId="56"/>
  </si>
  <si>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6"/>
  </si>
  <si>
    <t>　(4) 従業者の職種を入力してください。</t>
    <rPh sb="5" eb="8">
      <t>ジュウギョウシャ</t>
    </rPh>
    <rPh sb="9" eb="11">
      <t>ショクシュ</t>
    </rPh>
    <rPh sb="12" eb="14">
      <t>ニュウリョク</t>
    </rPh>
    <phoneticPr fontId="56"/>
  </si>
  <si>
    <t xml:space="preserve"> 　　 記入の順序は、職種ごとにまとめてください。</t>
    <rPh sb="4" eb="6">
      <t>キニュウ</t>
    </rPh>
    <rPh sb="7" eb="9">
      <t>ジュンジョ</t>
    </rPh>
    <rPh sb="11" eb="13">
      <t>ショクシュ</t>
    </rPh>
    <phoneticPr fontId="56"/>
  </si>
  <si>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7"/>
  </si>
  <si>
    <t>記号</t>
    <rPh sb="0" eb="2">
      <t>キゴウ</t>
    </rPh>
    <phoneticPr fontId="56"/>
  </si>
  <si>
    <t>区分</t>
    <rPh sb="0" eb="2">
      <t>クブン</t>
    </rPh>
    <phoneticPr fontId="56"/>
  </si>
  <si>
    <t>常勤・専従</t>
    <rPh sb="0" eb="2">
      <t>ジョウキン</t>
    </rPh>
    <rPh sb="3" eb="5">
      <t>センジュウ</t>
    </rPh>
    <phoneticPr fontId="56"/>
  </si>
  <si>
    <t>常勤・兼務</t>
    <rPh sb="0" eb="2">
      <t>ジョウキン</t>
    </rPh>
    <rPh sb="3" eb="5">
      <t>ケンム</t>
    </rPh>
    <phoneticPr fontId="56"/>
  </si>
  <si>
    <t>非常勤・専従</t>
    <rPh sb="0" eb="3">
      <t>ヒジョウキン</t>
    </rPh>
    <rPh sb="4" eb="6">
      <t>センジュウ</t>
    </rPh>
    <phoneticPr fontId="56"/>
  </si>
  <si>
    <t>非常勤・兼務</t>
    <rPh sb="0" eb="3">
      <t>ヒジョウキン</t>
    </rPh>
    <rPh sb="4" eb="6">
      <t>ケンム</t>
    </rPh>
    <phoneticPr fontId="56"/>
  </si>
  <si>
    <t>（注）常勤・非常勤の区分について</t>
    <rPh sb="1" eb="2">
      <t>チュウ</t>
    </rPh>
    <rPh sb="3" eb="5">
      <t>ジョウキン</t>
    </rPh>
    <rPh sb="6" eb="9">
      <t>ヒジョウキン</t>
    </rPh>
    <rPh sb="10" eb="12">
      <t>クブン</t>
    </rPh>
    <phoneticPr fontId="56"/>
  </si>
  <si>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6"/>
  </si>
  <si>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6"/>
  </si>
  <si>
    <t>　(6) 従業者の保有する資格を入力してください。</t>
    <rPh sb="5" eb="8">
      <t>ジュウギョウシャ</t>
    </rPh>
    <rPh sb="9" eb="11">
      <t>ホユウ</t>
    </rPh>
    <rPh sb="13" eb="15">
      <t>シカク</t>
    </rPh>
    <rPh sb="16" eb="18">
      <t>ニュウリョク</t>
    </rPh>
    <phoneticPr fontId="56"/>
  </si>
  <si>
    <t xml:space="preserve"> 　　 保有資格を全て記入するのではなく、人員基準・加配加算上、求められる資格等を入力してください。</t>
    <phoneticPr fontId="56"/>
  </si>
  <si>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6"/>
  </si>
  <si>
    <t>　(7) 従業者の氏名を記入してください。</t>
    <rPh sb="5" eb="8">
      <t>ジュウギョウシャ</t>
    </rPh>
    <rPh sb="9" eb="11">
      <t>シメイ</t>
    </rPh>
    <rPh sb="12" eb="14">
      <t>キニュウ</t>
    </rPh>
    <phoneticPr fontId="56"/>
  </si>
  <si>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6"/>
  </si>
  <si>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56"/>
  </si>
  <si>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4"/>
  </si>
  <si>
    <t>※指定基準の確認に際しては、４週分の入力で差し支えありません。</t>
    <rPh sb="1" eb="5">
      <t>シテイキジュン</t>
    </rPh>
    <rPh sb="15" eb="17">
      <t>シュウブン</t>
    </rPh>
    <rPh sb="18" eb="20">
      <t>ニュウリョク</t>
    </rPh>
    <rPh sb="21" eb="22">
      <t>サ</t>
    </rPh>
    <rPh sb="23" eb="24">
      <t>ツカ</t>
    </rPh>
    <phoneticPr fontId="14"/>
  </si>
  <si>
    <t>　(10) 従業者ごとに、合計勤務時間数を入力してください。</t>
    <rPh sb="6" eb="9">
      <t>ジュウギョウシャ</t>
    </rPh>
    <rPh sb="13" eb="15">
      <t>ゴウケイ</t>
    </rPh>
    <rPh sb="15" eb="17">
      <t>キンム</t>
    </rPh>
    <rPh sb="17" eb="20">
      <t>ジカンスウ</t>
    </rPh>
    <rPh sb="21" eb="23">
      <t>ニュウリョク</t>
    </rPh>
    <phoneticPr fontId="56"/>
  </si>
  <si>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6"/>
  </si>
  <si>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6"/>
  </si>
  <si>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</si>
  <si>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56"/>
  </si>
  <si>
    <t>　　　 その他、特記事項欄としてもご活用ください。</t>
    <rPh sb="6" eb="7">
      <t>タ</t>
    </rPh>
    <rPh sb="8" eb="10">
      <t>トッキ</t>
    </rPh>
    <rPh sb="10" eb="12">
      <t>ジコウ</t>
    </rPh>
    <rPh sb="12" eb="13">
      <t>ラン</t>
    </rPh>
    <rPh sb="18" eb="20">
      <t>カツヨウ</t>
    </rPh>
    <phoneticPr fontId="7"/>
  </si>
  <si>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4"/>
  </si>
  <si>
    <t xml:space="preserve"> （14) 必要項目を満たしていれば、各事業所で使用するシフト表等をもって代替書類として差し支えありません。</t>
    <phoneticPr fontId="14"/>
  </si>
  <si>
    <t>水色セル：数字入力</t>
    <rPh sb="0" eb="2">
      <t>ミズイロ</t>
    </rPh>
    <rPh sb="5" eb="7">
      <t>スウジ</t>
    </rPh>
    <rPh sb="7" eb="9">
      <t>ニュウリョク</t>
    </rPh>
    <phoneticPr fontId="4"/>
  </si>
  <si>
    <t>薄オレンジ：プルダウン選択</t>
    <rPh sb="0" eb="1">
      <t>ウス</t>
    </rPh>
    <rPh sb="11" eb="13">
      <t>センタク</t>
    </rPh>
    <phoneticPr fontId="4"/>
  </si>
  <si>
    <t>薄黄色：自由入力</t>
    <rPh sb="0" eb="1">
      <t>ウス</t>
    </rPh>
    <rPh sb="1" eb="3">
      <t>キイロ</t>
    </rPh>
    <rPh sb="4" eb="6">
      <t>ジユウ</t>
    </rPh>
    <rPh sb="6" eb="8">
      <t>ニュウリョク</t>
    </rPh>
    <phoneticPr fontId="4"/>
  </si>
  <si>
    <t>！申請するサービス類型を選択してください</t>
    <rPh sb="1" eb="3">
      <t>シンセイ</t>
    </rPh>
    <rPh sb="9" eb="11">
      <t>ルイケイ</t>
    </rPh>
    <rPh sb="12" eb="14">
      <t>センタク</t>
    </rPh>
    <phoneticPr fontId="60"/>
  </si>
  <si>
    <t>職種①</t>
    <rPh sb="0" eb="2">
      <t>ショクシュ</t>
    </rPh>
    <phoneticPr fontId="60"/>
  </si>
  <si>
    <t>職種②</t>
    <rPh sb="0" eb="2">
      <t>ショクシュ</t>
    </rPh>
    <phoneticPr fontId="60"/>
  </si>
  <si>
    <t>職種③</t>
    <rPh sb="0" eb="2">
      <t>ショクシュ</t>
    </rPh>
    <phoneticPr fontId="60"/>
  </si>
  <si>
    <t>職種④</t>
    <rPh sb="0" eb="2">
      <t>ショクシュ</t>
    </rPh>
    <phoneticPr fontId="60"/>
  </si>
  <si>
    <t>職種⑤</t>
    <rPh sb="0" eb="2">
      <t>ショクシュ</t>
    </rPh>
    <phoneticPr fontId="60"/>
  </si>
  <si>
    <t>職種⑥</t>
    <rPh sb="0" eb="2">
      <t>ショクシュ</t>
    </rPh>
    <phoneticPr fontId="60"/>
  </si>
  <si>
    <t>職種⑦</t>
    <rPh sb="0" eb="2">
      <t>ショクシュ</t>
    </rPh>
    <phoneticPr fontId="60"/>
  </si>
  <si>
    <t>職種⑧</t>
    <rPh sb="0" eb="2">
      <t>ショクシュ</t>
    </rPh>
    <phoneticPr fontId="60"/>
  </si>
  <si>
    <t>職種⑨</t>
    <phoneticPr fontId="60"/>
  </si>
  <si>
    <t>職種⑩</t>
    <phoneticPr fontId="60"/>
  </si>
  <si>
    <t>夜間支援従事者</t>
    <rPh sb="0" eb="7">
      <t>ヤカンシエンジュウジシャ</t>
    </rPh>
    <phoneticPr fontId="60"/>
  </si>
  <si>
    <t>共同生活援助・外部サービス利用型</t>
    <rPh sb="0" eb="2">
      <t>キョウドウ</t>
    </rPh>
    <rPh sb="2" eb="4">
      <t>セイカツ</t>
    </rPh>
    <rPh sb="4" eb="6">
      <t>エンジョ</t>
    </rPh>
    <phoneticPr fontId="14"/>
  </si>
  <si>
    <t>共同生活援助・日中サービス支援型</t>
    <rPh sb="0" eb="2">
      <t>キョウドウ</t>
    </rPh>
    <rPh sb="2" eb="4">
      <t>セイカツ</t>
    </rPh>
    <rPh sb="4" eb="6">
      <t>エンジョ</t>
    </rPh>
    <phoneticPr fontId="14"/>
  </si>
  <si>
    <t>１.介護サービス包括型</t>
    <phoneticPr fontId="60"/>
  </si>
  <si>
    <t>２.外部サービス利用型</t>
    <phoneticPr fontId="60"/>
  </si>
  <si>
    <t>３.日中サービス支援型</t>
    <phoneticPr fontId="60"/>
  </si>
  <si>
    <t xml:space="preserve"> 理事長　福祉 一郎</t>
    <phoneticPr fontId="4"/>
  </si>
  <si>
    <t>００２３</t>
    <phoneticPr fontId="4"/>
  </si>
  <si>
    <t>１６１</t>
    <phoneticPr fontId="4"/>
  </si>
  <si>
    <t>０３－５３２０－１２１２</t>
    <phoneticPr fontId="4"/>
  </si>
  <si>
    <t>社会福祉法人</t>
    <rPh sb="0" eb="2">
      <t>シャカイ</t>
    </rPh>
    <rPh sb="2" eb="4">
      <t>フクシ</t>
    </rPh>
    <rPh sb="4" eb="6">
      <t>ホウジン</t>
    </rPh>
    <phoneticPr fontId="4"/>
  </si>
  <si>
    <t>理事長</t>
    <rPh sb="0" eb="3">
      <t>リジチョウ</t>
    </rPh>
    <phoneticPr fontId="4"/>
  </si>
  <si>
    <t>福祉　一郎</t>
    <rPh sb="0" eb="2">
      <t>フクシ</t>
    </rPh>
    <rPh sb="3" eb="5">
      <t>イチロウ</t>
    </rPh>
    <phoneticPr fontId="4"/>
  </si>
  <si>
    <t>フクシ　イチロウ</t>
    <phoneticPr fontId="4"/>
  </si>
  <si>
    <t>００２４</t>
    <phoneticPr fontId="4"/>
  </si>
  <si>
    <t>　グループホーム　新宿</t>
    <rPh sb="9" eb="11">
      <t>シンジュク</t>
    </rPh>
    <phoneticPr fontId="4"/>
  </si>
  <si>
    <t>グループホーム　シンジュク</t>
    <phoneticPr fontId="4"/>
  </si>
  <si>
    <t>０００８</t>
    <phoneticPr fontId="4"/>
  </si>
  <si>
    <t>　グループホーム　シンジュク</t>
    <phoneticPr fontId="4"/>
  </si>
  <si>
    <t>令和〇年〇月○日</t>
    <rPh sb="0" eb="2">
      <t>レイワ</t>
    </rPh>
    <rPh sb="3" eb="4">
      <t>ネン</t>
    </rPh>
    <rPh sb="5" eb="6">
      <t>ガツ</t>
    </rPh>
    <rPh sb="7" eb="8">
      <t>ヒ</t>
    </rPh>
    <phoneticPr fontId="4"/>
  </si>
  <si>
    <t>１</t>
    <phoneticPr fontId="4"/>
  </si>
  <si>
    <t>３</t>
    <phoneticPr fontId="4"/>
  </si>
  <si>
    <t>２</t>
    <phoneticPr fontId="4"/>
  </si>
  <si>
    <t>０</t>
    <phoneticPr fontId="4"/>
  </si>
  <si>
    <t>４</t>
    <phoneticPr fontId="4"/>
  </si>
  <si>
    <t>９</t>
    <phoneticPr fontId="4"/>
  </si>
  <si>
    <t>　東京都　新宿区　××　２－３３－１　</t>
    <rPh sb="1" eb="4">
      <t>トウキョウト</t>
    </rPh>
    <rPh sb="5" eb="8">
      <t>シンジュクク</t>
    </rPh>
    <phoneticPr fontId="4"/>
  </si>
  <si>
    <t>　東京都　新宿区　○○　３－２－１　</t>
    <rPh sb="1" eb="4">
      <t>トウキョウト</t>
    </rPh>
    <rPh sb="5" eb="8">
      <t>シンジュクク</t>
    </rPh>
    <phoneticPr fontId="4"/>
  </si>
  <si>
    <t>　東京都　新宿区　○○　１－８－１　△△ビル３階</t>
    <rPh sb="1" eb="4">
      <t>トウキョウト</t>
    </rPh>
    <rPh sb="5" eb="8">
      <t>シンジュクク</t>
    </rPh>
    <phoneticPr fontId="4"/>
  </si>
  <si>
    <t>東京都新宿区○○1-8-1　△△ビル３階</t>
    <phoneticPr fontId="4"/>
  </si>
  <si>
    <t>2026</t>
    <phoneticPr fontId="4"/>
  </si>
  <si>
    <t>○</t>
    <phoneticPr fontId="4"/>
  </si>
  <si>
    <t>グループホーム　新宿</t>
    <rPh sb="8" eb="10">
      <t>シンジュク</t>
    </rPh>
    <phoneticPr fontId="4"/>
  </si>
  <si>
    <t>東京</t>
    <rPh sb="0" eb="2">
      <t>トウキョウ</t>
    </rPh>
    <phoneticPr fontId="4"/>
  </si>
  <si>
    <t>新宿</t>
    <rPh sb="0" eb="2">
      <t>シンジュク</t>
    </rPh>
    <phoneticPr fontId="4"/>
  </si>
  <si>
    <t>××　２－３３－１　</t>
    <phoneticPr fontId="4"/>
  </si>
  <si>
    <t>　０３－５３２０－１２●●</t>
    <phoneticPr fontId="4"/>
  </si>
  <si>
    <t>１９７２年○月○日</t>
    <rPh sb="4" eb="5">
      <t>ネン</t>
    </rPh>
    <rPh sb="6" eb="7">
      <t>ガツ</t>
    </rPh>
    <rPh sb="8" eb="9">
      <t>ヒ</t>
    </rPh>
    <phoneticPr fontId="4"/>
  </si>
  <si>
    <t>○○</t>
    <phoneticPr fontId="4"/>
  </si>
  <si>
    <t xml:space="preserve">   理事長　福祉 一郎</t>
    <phoneticPr fontId="4"/>
  </si>
  <si>
    <t>社会福祉法人東京障害福祉会</t>
    <rPh sb="8" eb="10">
      <t>ショウガイ</t>
    </rPh>
    <rPh sb="10" eb="12">
      <t>フクシ</t>
    </rPh>
    <rPh sb="12" eb="13">
      <t>カイ</t>
    </rPh>
    <phoneticPr fontId="4"/>
  </si>
  <si>
    <t>　社会福祉法人東京障害福祉会</t>
    <rPh sb="9" eb="11">
      <t>ショウガイ</t>
    </rPh>
    <rPh sb="11" eb="13">
      <t>フクシ</t>
    </rPh>
    <rPh sb="13" eb="14">
      <t>カイ</t>
    </rPh>
    <phoneticPr fontId="4"/>
  </si>
  <si>
    <t>　シャカイフクシホウジントウキョウショウガイフクシカイ</t>
    <phoneticPr fontId="4"/>
  </si>
  <si>
    <t>　社会福祉法人東京障害福祉会</t>
    <rPh sb="9" eb="11">
      <t>ショウガイ</t>
    </rPh>
    <phoneticPr fontId="4"/>
  </si>
  <si>
    <r>
      <t>　東京都障害者サービス情報
　（https://www.shougaifukushi.metro.tokyo.lg.jp/Lib/LibDspList.php?catid=015-007）
　</t>
    </r>
    <r>
      <rPr>
        <sz val="9"/>
        <rFont val="ＭＳ Ｐ明朝"/>
        <family val="1"/>
        <charset val="128"/>
      </rPr>
      <t>（トップページ＞書式ライブラリ＞A【共同生活援助（グループホーム）】指定申請書・変更届等＞７　指定更新に係る書式等）</t>
    </r>
    <rPh sb="1" eb="4">
      <t>トウキョウト</t>
    </rPh>
    <rPh sb="4" eb="7">
      <t>ショウガイシャ</t>
    </rPh>
    <rPh sb="11" eb="13">
      <t>ジョウホウ</t>
    </rPh>
    <rPh sb="130" eb="132">
      <t>シテイ</t>
    </rPh>
    <rPh sb="132" eb="135">
      <t>シンセイショ</t>
    </rPh>
    <rPh sb="136" eb="139">
      <t>ヘンコウトドケ</t>
    </rPh>
    <rPh sb="139" eb="140">
      <t>トウ</t>
    </rPh>
    <phoneticPr fontId="14"/>
  </si>
  <si>
    <t>同封書類を確認・記入して提出</t>
    <rPh sb="0" eb="2">
      <t>ドウフウ</t>
    </rPh>
    <rPh sb="2" eb="4">
      <t>ショルイ</t>
    </rPh>
    <rPh sb="5" eb="7">
      <t>カクニン</t>
    </rPh>
    <rPh sb="8" eb="10">
      <t>キニュウ</t>
    </rPh>
    <rPh sb="12" eb="14">
      <t>テイシュツ</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</si>
</sst>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411]ggge&quot;年&quot;m&quot;月&quot;d&quot;日&quot;;@"/>
    <numFmt numFmtId="177" formatCode="#,##0&quot;人&quot;"/>
    <numFmt numFmtId="178" formatCode="#,##0&quot;円&quot;"/>
    <numFmt numFmtId="179" formatCode="#,##0&quot;箇所&quot;"/>
    <numFmt numFmtId="180" formatCode="#,##0&quot;㎡&quot;"/>
    <numFmt numFmtId="181" formatCode="#,##0&quot;km&quot;"/>
    <numFmt numFmtId="182" formatCode="[$-409]d;@"/>
    <numFmt numFmtId="183" formatCode="aaa"/>
    <numFmt numFmtId="184" formatCode="0.0_ "/>
  </numFmts>
  <fonts count="79">
    <font>
      <sz val="11"/>
      <color theme="1"/>
      <name val="游ゴシック"/>
      <family val="2"/>
      <charset val="128"/>
      <scheme val="minor"/>
    </font>
    <font>
      <sz val="18"/>
      <color theme="3"/>
      <name val="游ゴシック Light"/>
      <family val="2"/>
      <charset val="128"/>
      <scheme val="major"/>
    </font>
    <font>
      <sz val="12"/>
      <name val="ＭＳ Ｐゴシック"/>
      <family val="3"/>
      <charset val="128"/>
    </font>
    <font>
      <sz val="11"/>
      <name val="ＭＳ Ｐゴシック"/>
      <family val="3"/>
      <charset val="128"/>
    </font>
    <font>
      <sz val="6"/>
      <name val="游ゴシック"/>
      <family val="2"/>
      <charset val="128"/>
      <scheme val="minor"/>
    </font>
    <font>
      <sz val="6"/>
      <name val="ＭＳ ゴシック"/>
      <family val="3"/>
      <charset val="128"/>
    </font>
    <font>
      <sz val="10"/>
      <color theme="1"/>
      <name val="ＭＳ 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10.5"/>
      <name val="ＭＳ Ｐゴシック"/>
      <family val="3"/>
      <charset val="128"/>
    </font>
    <font>
      <sz val="9"/>
      <name val="ＭＳ Ｐゴシック"/>
      <family val="3"/>
      <charset val="128"/>
    </font>
    <font>
      <sz val="8"/>
      <name val="ＭＳ Ｐゴシック"/>
      <family val="3"/>
      <charset val="128"/>
    </font>
    <font>
      <sz val="7"/>
      <name val="ＭＳ Ｐゴシック"/>
      <family val="3"/>
      <charset val="128"/>
    </font>
    <font>
      <sz val="6"/>
      <name val="ＭＳ Ｐゴシック"/>
      <family val="3"/>
      <charset val="128"/>
    </font>
    <font>
      <sz val="9"/>
      <name val="ＭＳ ゴシック"/>
      <family val="3"/>
      <charset val="128"/>
    </font>
    <font>
      <b/>
      <sz val="10"/>
      <name val="ＭＳ ゴシック"/>
      <family val="3"/>
      <charset val="128"/>
    </font>
    <font>
      <sz val="10"/>
      <color rgb="FF000000"/>
      <name val="ＭＳ ゴシック"/>
      <family val="3"/>
      <charset val="128"/>
    </font>
    <font>
      <sz val="8"/>
      <name val="ＭＳ ゴシック"/>
      <family val="3"/>
      <charset val="128"/>
    </font>
    <font>
      <u/>
      <sz val="11"/>
      <color theme="10"/>
      <name val="游ゴシック"/>
      <family val="2"/>
      <charset val="128"/>
      <scheme val="minor"/>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10"/>
      <name val="MS UI Gothic"/>
      <family val="3"/>
      <charset val="128"/>
    </font>
    <font>
      <u/>
      <sz val="11"/>
      <color indexed="12"/>
      <name val="ＭＳ Ｐ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sz val="9.5"/>
      <name val="游ゴシック"/>
      <family val="3"/>
      <charset val="128"/>
      <scheme val="minor"/>
    </font>
    <font>
      <b/>
      <i/>
      <u/>
      <sz val="10"/>
      <name val="游ゴシック"/>
      <family val="3"/>
      <charset val="128"/>
      <scheme val="minor"/>
    </font>
    <font>
      <sz val="11"/>
      <color theme="1"/>
      <name val="游ゴシック"/>
      <family val="2"/>
      <scheme val="minor"/>
    </font>
    <font>
      <sz val="11"/>
      <name val="游ゴシック"/>
      <family val="2"/>
      <scheme val="minor"/>
    </font>
    <font>
      <sz val="6"/>
      <name val="游ゴシック"/>
      <family val="3"/>
      <charset val="128"/>
      <scheme val="minor"/>
    </font>
    <font>
      <sz val="8"/>
      <name val="游ゴシック"/>
      <family val="3"/>
      <charset val="128"/>
      <scheme val="minor"/>
    </font>
    <font>
      <sz val="8"/>
      <color theme="1"/>
      <name val="游ゴシック"/>
      <family val="2"/>
      <scheme val="minor"/>
    </font>
    <font>
      <sz val="8"/>
      <color rgb="FFFF0000"/>
      <name val="游ゴシック"/>
      <family val="3"/>
      <charset val="128"/>
      <scheme val="minor"/>
    </font>
    <font>
      <sz val="8"/>
      <color rgb="FF000000"/>
      <name val="游ゴシック"/>
      <family val="3"/>
      <charset val="128"/>
      <scheme val="minor"/>
    </font>
    <font>
      <sz val="11"/>
      <color theme="1"/>
      <name val="游ゴシック"/>
      <family val="2"/>
      <charset val="128"/>
      <scheme val="minor"/>
    </font>
    <font>
      <sz val="9"/>
      <color rgb="FFFF0000"/>
      <name val="ＭＳ Ｐゴシック"/>
      <family val="3"/>
      <charset val="128"/>
    </font>
    <font>
      <strike/>
      <sz val="10"/>
      <name val="ＭＳ ゴシック"/>
      <family val="3"/>
      <charset val="128"/>
    </font>
    <font>
      <b/>
      <sz val="11"/>
      <name val="ＭＳ Ｐ明朝"/>
      <family val="1"/>
      <charset val="128"/>
    </font>
    <font>
      <b/>
      <sz val="10"/>
      <name val="ＭＳ Ｐ明朝"/>
      <family val="1"/>
      <charset val="128"/>
    </font>
    <font>
      <b/>
      <u/>
      <sz val="10"/>
      <name val="ＭＳ Ｐ明朝"/>
      <family val="1"/>
      <charset val="128"/>
    </font>
    <font>
      <b/>
      <i/>
      <sz val="10"/>
      <name val="ＭＳ Ｐ明朝"/>
      <family val="1"/>
      <charset val="128"/>
    </font>
    <font>
      <sz val="9"/>
      <name val="ＭＳ Ｐ明朝"/>
      <family val="1"/>
      <charset val="128"/>
    </font>
    <font>
      <b/>
      <sz val="11"/>
      <name val="ＭＳ ゴシック"/>
      <family val="3"/>
      <charset val="128"/>
    </font>
    <font>
      <sz val="12"/>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rgb="FF0000FF"/>
      <name val="ＭＳ Ｐゴシック"/>
      <family val="3"/>
      <charset val="128"/>
    </font>
    <font>
      <sz val="11"/>
      <color theme="1"/>
      <name val="ＭＳ ゴシック"/>
      <family val="3"/>
      <charset val="128"/>
    </font>
    <font>
      <sz val="8"/>
      <color rgb="FFC00000"/>
      <name val="ＭＳ ゴシック"/>
      <family val="3"/>
      <charset val="128"/>
    </font>
    <font>
      <sz val="6"/>
      <name val="游ゴシック"/>
      <family val="3"/>
      <charset val="128"/>
    </font>
    <font>
      <sz val="9"/>
      <color rgb="FF0000FF"/>
      <name val="ＭＳ ゴシック"/>
      <family val="3"/>
      <charset val="128"/>
    </font>
    <font>
      <sz val="12"/>
      <color rgb="FF0000FF"/>
      <name val="ＭＳ ゴシック"/>
      <family val="3"/>
      <charset val="128"/>
    </font>
    <font>
      <sz val="11"/>
      <color rgb="FFFF0000"/>
      <name val="游ゴシック"/>
      <family val="3"/>
      <charset val="128"/>
      <scheme val="minor"/>
    </font>
    <font>
      <sz val="12"/>
      <color rgb="FFFF0000"/>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9"/>
      <color indexed="81"/>
      <name val="MS P ゴシック"/>
      <family val="3"/>
      <charset val="128"/>
    </font>
    <font>
      <b/>
      <i/>
      <sz val="11"/>
      <name val="ＭＳ Ｐゴシック"/>
      <family val="3"/>
      <charset val="128"/>
    </font>
    <font>
      <b/>
      <i/>
      <sz val="10"/>
      <name val="ＭＳ Ｐゴシック"/>
      <family val="3"/>
      <charset val="128"/>
    </font>
    <font>
      <b/>
      <i/>
      <sz val="12"/>
      <name val="ＭＳ Ｐゴシック"/>
      <family val="3"/>
      <charset val="128"/>
    </font>
    <font>
      <b/>
      <sz val="11"/>
      <color rgb="FFFF0000"/>
      <name val="ＭＳ Ｐゴシック"/>
      <family val="3"/>
      <charset val="128"/>
    </font>
    <font>
      <b/>
      <i/>
      <sz val="10"/>
      <name val="ＭＳ ゴシック"/>
      <family val="3"/>
      <charset val="128"/>
    </font>
    <font>
      <b/>
      <sz val="10"/>
      <color rgb="FFFF0000"/>
      <name val="ＭＳ Ｐゴシック"/>
      <family val="3"/>
      <charset val="128"/>
    </font>
    <font>
      <b/>
      <sz val="10.5"/>
      <color rgb="FFFF0000"/>
      <name val="游ゴシック"/>
      <family val="3"/>
      <charset val="128"/>
      <scheme val="minor"/>
    </font>
    <font>
      <b/>
      <i/>
      <sz val="12"/>
      <color rgb="FF000000"/>
      <name val="BIZ UDPゴシック"/>
      <family val="3"/>
      <charset val="128"/>
    </font>
  </fonts>
  <fills count="13">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34998626667073579"/>
        <bgColor indexed="64"/>
      </patternFill>
    </fill>
  </fills>
  <borders count="6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thin">
        <color indexed="64"/>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right/>
      <top style="thin">
        <color indexed="64"/>
      </top>
      <bottom style="thin">
        <color indexed="64"/>
      </bottom>
      <diagonal style="thin">
        <color indexed="64"/>
      </diagonal>
    </border>
  </borders>
  <cellStyleXfs count="23">
    <xf numFmtId="0" fontId="0" fillId="0" borderId="0">
      <alignment vertical="center"/>
    </xf>
    <xf numFmtId="0" fontId="2" fillId="0" borderId="0" applyBorder="0"/>
    <xf numFmtId="0" fontId="6" fillId="0" borderId="0">
      <alignment vertical="center"/>
    </xf>
    <xf numFmtId="0" fontId="3" fillId="0" borderId="0"/>
    <xf numFmtId="0" fontId="3" fillId="0" borderId="0"/>
    <xf numFmtId="0" fontId="3" fillId="0" borderId="0">
      <alignment vertical="center"/>
    </xf>
    <xf numFmtId="0" fontId="3" fillId="0" borderId="0"/>
    <xf numFmtId="0" fontId="19" fillId="0" borderId="0" applyNumberFormat="0" applyFill="0" applyBorder="0" applyAlignment="0" applyProtection="0">
      <alignment vertical="center"/>
    </xf>
    <xf numFmtId="0" fontId="3" fillId="0" borderId="0">
      <alignment vertical="center"/>
    </xf>
    <xf numFmtId="0" fontId="25" fillId="0" borderId="0" applyNumberFormat="0" applyFill="0" applyBorder="0" applyAlignment="0" applyProtection="0">
      <alignment vertical="top"/>
      <protection locked="0"/>
    </xf>
    <xf numFmtId="0" fontId="26" fillId="0" borderId="0"/>
    <xf numFmtId="0" fontId="37" fillId="0" borderId="0"/>
    <xf numFmtId="0" fontId="44" fillId="0" borderId="0">
      <alignment vertical="center"/>
    </xf>
    <xf numFmtId="0" fontId="26" fillId="0" borderId="0"/>
    <xf numFmtId="0" fontId="6" fillId="0" borderId="0">
      <alignment vertical="center"/>
    </xf>
    <xf numFmtId="0" fontId="3" fillId="0" borderId="0"/>
    <xf numFmtId="0" fontId="44" fillId="0" borderId="0">
      <alignment vertical="center"/>
    </xf>
    <xf numFmtId="0" fontId="6" fillId="0" borderId="0">
      <alignment vertical="center"/>
    </xf>
    <xf numFmtId="0" fontId="3" fillId="0" borderId="0">
      <alignment vertical="center"/>
    </xf>
    <xf numFmtId="0" fontId="3" fillId="0" borderId="0">
      <alignment vertical="center"/>
    </xf>
    <xf numFmtId="0" fontId="54" fillId="0" borderId="0">
      <alignment vertical="center"/>
    </xf>
    <xf numFmtId="0" fontId="3" fillId="0" borderId="0">
      <alignment vertical="center"/>
    </xf>
    <xf numFmtId="38" fontId="54" fillId="0" borderId="0" applyFont="0" applyFill="0" applyBorder="0" applyAlignment="0" applyProtection="0">
      <alignment vertical="center"/>
    </xf>
  </cellStyleXfs>
  <cellXfs count="728">
    <xf numFmtId="0" fontId="0" fillId="0" borderId="0" xfId="0">
      <alignment vertical="center"/>
    </xf>
    <xf numFmtId="49" fontId="7" fillId="0" borderId="0" xfId="2" applyNumberFormat="1" applyFont="1">
      <alignment vertical="center"/>
    </xf>
    <xf numFmtId="49" fontId="3" fillId="0" borderId="0" xfId="2" applyNumberFormat="1" applyFont="1">
      <alignment vertical="center"/>
    </xf>
    <xf numFmtId="49" fontId="3" fillId="0" borderId="0" xfId="2" applyNumberFormat="1" applyFont="1" applyAlignment="1">
      <alignment horizontal="center" vertical="center" shrinkToFit="1"/>
    </xf>
    <xf numFmtId="49" fontId="3" fillId="0" borderId="0" xfId="2" applyNumberFormat="1" applyFont="1" applyAlignment="1">
      <alignment vertical="center" shrinkToFit="1"/>
    </xf>
    <xf numFmtId="49" fontId="8" fillId="0" borderId="0" xfId="2" applyNumberFormat="1" applyFont="1">
      <alignment vertical="center"/>
    </xf>
    <xf numFmtId="49" fontId="9" fillId="0" borderId="0" xfId="2" applyNumberFormat="1" applyFont="1">
      <alignment vertical="center"/>
    </xf>
    <xf numFmtId="49" fontId="10" fillId="0" borderId="0" xfId="2" applyNumberFormat="1" applyFont="1">
      <alignment vertical="center"/>
    </xf>
    <xf numFmtId="49" fontId="11" fillId="0" borderId="0" xfId="2" applyNumberFormat="1" applyFont="1">
      <alignment vertical="center"/>
    </xf>
    <xf numFmtId="49" fontId="9" fillId="4" borderId="17" xfId="2" applyNumberFormat="1" applyFont="1" applyFill="1" applyBorder="1">
      <alignment vertical="center"/>
    </xf>
    <xf numFmtId="49" fontId="9" fillId="4" borderId="18" xfId="2" applyNumberFormat="1" applyFont="1" applyFill="1" applyBorder="1">
      <alignment vertical="center"/>
    </xf>
    <xf numFmtId="49" fontId="9" fillId="0" borderId="2" xfId="2" applyNumberFormat="1" applyFont="1" applyBorder="1">
      <alignment vertical="center"/>
    </xf>
    <xf numFmtId="0" fontId="3" fillId="4" borderId="16" xfId="0" applyFont="1" applyFill="1" applyBorder="1">
      <alignment vertical="center"/>
    </xf>
    <xf numFmtId="49" fontId="13" fillId="4" borderId="23" xfId="2" applyNumberFormat="1" applyFont="1" applyFill="1" applyBorder="1" applyAlignment="1">
      <alignment horizontal="center" vertical="center" wrapText="1" shrinkToFit="1"/>
    </xf>
    <xf numFmtId="49" fontId="7" fillId="3" borderId="0" xfId="2" applyNumberFormat="1" applyFont="1" applyFill="1">
      <alignment vertical="center"/>
    </xf>
    <xf numFmtId="0" fontId="3" fillId="0" borderId="0" xfId="0" applyFont="1">
      <alignment vertical="center"/>
    </xf>
    <xf numFmtId="49" fontId="9" fillId="0" borderId="0" xfId="2" applyNumberFormat="1" applyFont="1" applyAlignment="1">
      <alignment horizontal="left" vertical="top"/>
    </xf>
    <xf numFmtId="0" fontId="7" fillId="0" borderId="0" xfId="3" applyFont="1" applyAlignment="1">
      <alignment horizontal="left" vertical="center"/>
    </xf>
    <xf numFmtId="0" fontId="7" fillId="0" borderId="0" xfId="3" applyFont="1" applyAlignment="1">
      <alignment horizontal="center" vertical="center"/>
    </xf>
    <xf numFmtId="0" fontId="3" fillId="0" borderId="0" xfId="3" applyAlignment="1">
      <alignment horizontal="center" vertical="center"/>
    </xf>
    <xf numFmtId="0" fontId="7" fillId="0" borderId="0" xfId="3" applyFont="1" applyAlignment="1">
      <alignment vertical="center"/>
    </xf>
    <xf numFmtId="0" fontId="7" fillId="0" borderId="0" xfId="3" applyFont="1" applyAlignment="1">
      <alignment vertical="center" wrapText="1"/>
    </xf>
    <xf numFmtId="0" fontId="7" fillId="0" borderId="6" xfId="3" applyFont="1" applyBorder="1" applyAlignment="1">
      <alignment horizontal="center" vertical="center"/>
    </xf>
    <xf numFmtId="0" fontId="7" fillId="0" borderId="28" xfId="3" applyFont="1" applyBorder="1" applyAlignment="1">
      <alignment horizontal="center" vertical="center"/>
    </xf>
    <xf numFmtId="0" fontId="27" fillId="2" borderId="0" xfId="10" applyFont="1" applyFill="1" applyAlignment="1">
      <alignment horizontal="left" vertical="center"/>
    </xf>
    <xf numFmtId="0" fontId="28" fillId="2" borderId="0" xfId="10" applyFont="1" applyFill="1" applyAlignment="1">
      <alignment horizontal="left" vertical="top"/>
    </xf>
    <xf numFmtId="0" fontId="30" fillId="2" borderId="0" xfId="10" applyFont="1" applyFill="1" applyAlignment="1">
      <alignment horizontal="center" vertical="center"/>
    </xf>
    <xf numFmtId="0" fontId="27" fillId="2" borderId="0" xfId="10" applyFont="1" applyFill="1" applyAlignment="1">
      <alignment vertical="center"/>
    </xf>
    <xf numFmtId="0" fontId="27" fillId="2" borderId="0" xfId="10" applyFont="1" applyFill="1" applyAlignment="1">
      <alignment horizontal="center" vertical="center"/>
    </xf>
    <xf numFmtId="0" fontId="31" fillId="2" borderId="0" xfId="10" applyFont="1" applyFill="1"/>
    <xf numFmtId="0" fontId="28" fillId="2" borderId="0" xfId="10" applyFont="1" applyFill="1" applyAlignment="1">
      <alignment horizontal="left"/>
    </xf>
    <xf numFmtId="0" fontId="29" fillId="2" borderId="0" xfId="10" applyFont="1" applyFill="1" applyAlignment="1">
      <alignment horizontal="right" vertical="top"/>
    </xf>
    <xf numFmtId="0" fontId="27" fillId="2" borderId="0" xfId="10" applyFont="1" applyFill="1" applyAlignment="1">
      <alignment horizontal="center" vertical="top"/>
    </xf>
    <xf numFmtId="0" fontId="34" fillId="2" borderId="0" xfId="10" applyFont="1" applyFill="1" applyAlignment="1">
      <alignment horizontal="left" vertical="top"/>
    </xf>
    <xf numFmtId="0" fontId="28" fillId="2" borderId="23" xfId="10" applyFont="1" applyFill="1" applyBorder="1" applyAlignment="1">
      <alignment horizontal="center" vertical="center"/>
    </xf>
    <xf numFmtId="0" fontId="28" fillId="2" borderId="0" xfId="10" applyFont="1" applyFill="1" applyAlignment="1" applyProtection="1">
      <alignment horizontal="left" vertical="top"/>
      <protection locked="0"/>
    </xf>
    <xf numFmtId="0" fontId="28" fillId="0" borderId="23" xfId="10" applyFont="1" applyBorder="1" applyAlignment="1">
      <alignment horizontal="center" vertical="center"/>
    </xf>
    <xf numFmtId="0" fontId="28" fillId="0" borderId="0" xfId="10" applyFont="1" applyAlignment="1">
      <alignment horizontal="left" vertical="top"/>
    </xf>
    <xf numFmtId="0" fontId="28" fillId="2" borderId="0" xfId="10" applyFont="1" applyFill="1" applyAlignment="1">
      <alignment horizontal="left" vertical="center"/>
    </xf>
    <xf numFmtId="0" fontId="35" fillId="0" borderId="0" xfId="6" applyFont="1" applyAlignment="1">
      <alignment horizontal="left" vertical="center" wrapText="1"/>
    </xf>
    <xf numFmtId="0" fontId="0" fillId="0" borderId="0" xfId="0" applyAlignment="1">
      <alignment horizontal="left" vertical="center"/>
    </xf>
    <xf numFmtId="0" fontId="38" fillId="0" borderId="0" xfId="11" applyFont="1"/>
    <xf numFmtId="0" fontId="40" fillId="0" borderId="0" xfId="11" applyFont="1" applyAlignment="1">
      <alignment wrapText="1"/>
    </xf>
    <xf numFmtId="0" fontId="33" fillId="0" borderId="0" xfId="11" applyFont="1"/>
    <xf numFmtId="0" fontId="33" fillId="0" borderId="0" xfId="11" applyFont="1" applyAlignment="1">
      <alignment wrapText="1"/>
    </xf>
    <xf numFmtId="0" fontId="37" fillId="0" borderId="0" xfId="11"/>
    <xf numFmtId="0" fontId="41" fillId="0" borderId="0" xfId="11" applyFont="1" applyAlignment="1">
      <alignment wrapText="1"/>
    </xf>
    <xf numFmtId="0" fontId="40" fillId="0" borderId="0" xfId="11" applyFont="1" applyAlignment="1">
      <alignment vertical="top"/>
    </xf>
    <xf numFmtId="0" fontId="40" fillId="0" borderId="0" xfId="11" applyFont="1" applyAlignment="1">
      <alignment vertical="top" wrapText="1"/>
    </xf>
    <xf numFmtId="0" fontId="40" fillId="0" borderId="0" xfId="11" applyFont="1"/>
    <xf numFmtId="49" fontId="9" fillId="6" borderId="4" xfId="2" applyNumberFormat="1" applyFont="1" applyFill="1" applyBorder="1" applyProtection="1">
      <alignment vertical="center"/>
      <protection locked="0"/>
    </xf>
    <xf numFmtId="49" fontId="9" fillId="6" borderId="4" xfId="2" applyNumberFormat="1" applyFont="1" applyFill="1" applyBorder="1" applyAlignment="1" applyProtection="1">
      <alignment vertical="center" shrinkToFit="1"/>
      <protection locked="0"/>
    </xf>
    <xf numFmtId="49" fontId="9" fillId="6" borderId="5" xfId="2" applyNumberFormat="1" applyFont="1" applyFill="1" applyBorder="1" applyAlignment="1" applyProtection="1">
      <alignment vertical="center" shrinkToFit="1"/>
      <protection locked="0"/>
    </xf>
    <xf numFmtId="0" fontId="42" fillId="2" borderId="0" xfId="10" applyFont="1" applyFill="1" applyAlignment="1">
      <alignment horizontal="left"/>
    </xf>
    <xf numFmtId="0" fontId="43" fillId="2" borderId="0" xfId="10" applyFont="1" applyFill="1" applyAlignment="1">
      <alignment horizontal="left" vertical="top"/>
    </xf>
    <xf numFmtId="0" fontId="28" fillId="2" borderId="0" xfId="10" applyFont="1" applyFill="1" applyAlignment="1">
      <alignment horizontal="left" vertical="top" wrapText="1"/>
    </xf>
    <xf numFmtId="0" fontId="7" fillId="0" borderId="1" xfId="3" applyFont="1" applyBorder="1" applyAlignment="1">
      <alignment horizontal="center" vertical="center"/>
    </xf>
    <xf numFmtId="0" fontId="17" fillId="0" borderId="0" xfId="3" applyFont="1" applyAlignment="1">
      <alignment horizontal="left" vertical="center"/>
    </xf>
    <xf numFmtId="0" fontId="7" fillId="5" borderId="14" xfId="3" applyFont="1" applyFill="1" applyBorder="1" applyAlignment="1">
      <alignment horizontal="left" vertical="center"/>
    </xf>
    <xf numFmtId="0" fontId="7" fillId="5" borderId="15" xfId="3" applyFont="1" applyFill="1" applyBorder="1" applyAlignment="1">
      <alignment horizontal="center" vertical="center"/>
    </xf>
    <xf numFmtId="0" fontId="7" fillId="5" borderId="15" xfId="3" applyFont="1" applyFill="1" applyBorder="1" applyAlignment="1">
      <alignment horizontal="left" vertical="center"/>
    </xf>
    <xf numFmtId="0" fontId="7" fillId="5" borderId="16" xfId="3" applyFont="1" applyFill="1" applyBorder="1" applyAlignment="1">
      <alignment horizontal="left" vertical="center"/>
    </xf>
    <xf numFmtId="49" fontId="7" fillId="5" borderId="0" xfId="2" applyNumberFormat="1" applyFont="1" applyFill="1" applyAlignment="1">
      <alignment horizontal="left" vertical="center"/>
    </xf>
    <xf numFmtId="49" fontId="7" fillId="5" borderId="0" xfId="2" applyNumberFormat="1" applyFont="1" applyFill="1" applyAlignment="1">
      <alignment horizontal="left" vertical="center" shrinkToFit="1"/>
    </xf>
    <xf numFmtId="0" fontId="17" fillId="0" borderId="3" xfId="3" applyFont="1" applyBorder="1" applyAlignment="1">
      <alignment horizontal="center" vertical="center"/>
    </xf>
    <xf numFmtId="0" fontId="7" fillId="7" borderId="17" xfId="3" applyFont="1" applyFill="1" applyBorder="1" applyAlignment="1">
      <alignment horizontal="center" vertical="center"/>
    </xf>
    <xf numFmtId="0" fontId="7" fillId="7" borderId="23" xfId="3" applyFont="1" applyFill="1" applyBorder="1" applyAlignment="1">
      <alignment horizontal="center" vertical="center"/>
    </xf>
    <xf numFmtId="0" fontId="7" fillId="7" borderId="15" xfId="3" applyFont="1" applyFill="1" applyBorder="1" applyAlignment="1">
      <alignment horizontal="left"/>
    </xf>
    <xf numFmtId="0" fontId="7" fillId="7" borderId="16" xfId="3" applyFont="1" applyFill="1" applyBorder="1" applyAlignment="1">
      <alignment horizontal="left"/>
    </xf>
    <xf numFmtId="0" fontId="7" fillId="7" borderId="11" xfId="3" applyFont="1" applyFill="1" applyBorder="1" applyAlignment="1">
      <alignment horizontal="center" vertical="center"/>
    </xf>
    <xf numFmtId="0" fontId="7" fillId="7" borderId="0" xfId="3" applyFont="1" applyFill="1"/>
    <xf numFmtId="0" fontId="7" fillId="7" borderId="20" xfId="3" applyFont="1" applyFill="1" applyBorder="1" applyAlignment="1">
      <alignment horizontal="left"/>
    </xf>
    <xf numFmtId="0" fontId="7" fillId="7" borderId="18" xfId="3" applyFont="1" applyFill="1" applyBorder="1"/>
    <xf numFmtId="0" fontId="7" fillId="7" borderId="14" xfId="3" applyFont="1" applyFill="1" applyBorder="1" applyAlignment="1">
      <alignment horizontal="left" vertical="center"/>
    </xf>
    <xf numFmtId="49" fontId="7" fillId="7" borderId="15" xfId="3" applyNumberFormat="1" applyFont="1" applyFill="1" applyBorder="1" applyAlignment="1" applyProtection="1">
      <alignment horizontal="center" vertical="center"/>
      <protection locked="0"/>
    </xf>
    <xf numFmtId="0" fontId="7" fillId="7" borderId="15" xfId="3" applyFont="1" applyFill="1" applyBorder="1" applyAlignment="1">
      <alignment horizontal="center" vertical="center"/>
    </xf>
    <xf numFmtId="0" fontId="7" fillId="7" borderId="15" xfId="3" applyFont="1" applyFill="1" applyBorder="1" applyAlignment="1">
      <alignment horizontal="left" vertical="center"/>
    </xf>
    <xf numFmtId="0" fontId="7" fillId="7" borderId="16" xfId="3" applyFont="1" applyFill="1" applyBorder="1" applyAlignment="1">
      <alignment horizontal="left" vertical="center"/>
    </xf>
    <xf numFmtId="0" fontId="7" fillId="7" borderId="17" xfId="3" applyFont="1" applyFill="1" applyBorder="1" applyAlignment="1" applyProtection="1">
      <alignment horizontal="right" vertical="center"/>
      <protection locked="0"/>
    </xf>
    <xf numFmtId="49" fontId="7" fillId="7" borderId="0" xfId="2" applyNumberFormat="1" applyFont="1" applyFill="1" applyAlignment="1">
      <alignment horizontal="left" vertical="center"/>
    </xf>
    <xf numFmtId="0" fontId="3" fillId="7" borderId="31" xfId="3" applyFill="1" applyBorder="1" applyAlignment="1" applyProtection="1">
      <alignment horizontal="right" vertical="center"/>
      <protection locked="0"/>
    </xf>
    <xf numFmtId="49" fontId="7" fillId="7" borderId="0" xfId="2" applyNumberFormat="1" applyFont="1" applyFill="1" applyAlignment="1">
      <alignment horizontal="left" vertical="center" shrinkToFit="1"/>
    </xf>
    <xf numFmtId="0" fontId="7" fillId="7" borderId="1" xfId="3" applyFont="1" applyFill="1" applyBorder="1" applyAlignment="1">
      <alignment horizontal="center" vertical="center"/>
    </xf>
    <xf numFmtId="0" fontId="7" fillId="7" borderId="2" xfId="3" applyFont="1" applyFill="1" applyBorder="1" applyAlignment="1">
      <alignment horizontal="center" vertical="center"/>
    </xf>
    <xf numFmtId="0" fontId="7" fillId="7" borderId="3" xfId="3" applyFont="1" applyFill="1" applyBorder="1" applyAlignment="1">
      <alignment horizontal="center" vertical="center"/>
    </xf>
    <xf numFmtId="0" fontId="7" fillId="7" borderId="20" xfId="3" applyFont="1" applyFill="1" applyBorder="1" applyAlignment="1" applyProtection="1">
      <alignment horizontal="center" vertical="center"/>
      <protection locked="0"/>
    </xf>
    <xf numFmtId="0" fontId="7" fillId="7" borderId="26" xfId="3" applyFont="1" applyFill="1" applyBorder="1" applyAlignment="1" applyProtection="1">
      <alignment horizontal="center" vertical="center"/>
      <protection locked="0"/>
    </xf>
    <xf numFmtId="0" fontId="7" fillId="7" borderId="27" xfId="3" applyFont="1" applyFill="1" applyBorder="1" applyAlignment="1" applyProtection="1">
      <alignment horizontal="center" vertical="center"/>
      <protection locked="0"/>
    </xf>
    <xf numFmtId="0" fontId="7" fillId="7" borderId="21" xfId="3" applyFont="1" applyFill="1" applyBorder="1" applyAlignment="1" applyProtection="1">
      <alignment horizontal="center" vertical="center"/>
      <protection locked="0"/>
    </xf>
    <xf numFmtId="0" fontId="7" fillId="7" borderId="15" xfId="3" applyFont="1" applyFill="1" applyBorder="1" applyAlignment="1" applyProtection="1">
      <alignment horizontal="left" vertical="center"/>
      <protection locked="0"/>
    </xf>
    <xf numFmtId="0" fontId="7" fillId="7" borderId="16" xfId="3" applyFont="1" applyFill="1" applyBorder="1" applyAlignment="1">
      <alignment horizontal="center" vertical="center"/>
    </xf>
    <xf numFmtId="0" fontId="7" fillId="7" borderId="0" xfId="3" applyFont="1" applyFill="1" applyAlignment="1">
      <alignment horizontal="center" vertical="center"/>
    </xf>
    <xf numFmtId="0" fontId="7" fillId="7" borderId="18" xfId="3" applyFont="1" applyFill="1" applyBorder="1" applyAlignment="1">
      <alignment horizontal="center" vertical="center"/>
    </xf>
    <xf numFmtId="0" fontId="7" fillId="7" borderId="21" xfId="3" applyFont="1" applyFill="1" applyBorder="1" applyAlignment="1">
      <alignment horizontal="center" vertical="center"/>
    </xf>
    <xf numFmtId="0" fontId="7" fillId="7" borderId="20" xfId="3" applyFont="1" applyFill="1" applyBorder="1" applyAlignment="1">
      <alignment horizontal="center" vertical="center"/>
    </xf>
    <xf numFmtId="0" fontId="7" fillId="7" borderId="1" xfId="3" applyFont="1" applyFill="1" applyBorder="1" applyAlignment="1" applyProtection="1">
      <alignment horizontal="center" vertical="center"/>
      <protection locked="0"/>
    </xf>
    <xf numFmtId="0" fontId="7" fillId="7" borderId="14" xfId="6" applyFont="1" applyFill="1" applyBorder="1" applyAlignment="1">
      <alignment horizontal="left" vertical="center" shrinkToFit="1"/>
    </xf>
    <xf numFmtId="0" fontId="7" fillId="7" borderId="19" xfId="3" applyFont="1" applyFill="1" applyBorder="1" applyAlignment="1" applyProtection="1">
      <alignment horizontal="center" vertical="center"/>
      <protection locked="0"/>
    </xf>
    <xf numFmtId="0" fontId="7" fillId="7" borderId="23" xfId="5" applyFont="1" applyFill="1" applyBorder="1" applyAlignment="1">
      <alignment horizontal="center" vertical="center"/>
    </xf>
    <xf numFmtId="0" fontId="15" fillId="7" borderId="23" xfId="5" applyFont="1" applyFill="1" applyBorder="1" applyAlignment="1">
      <alignment horizontal="center" vertical="center" wrapText="1"/>
    </xf>
    <xf numFmtId="0" fontId="7" fillId="7" borderId="23" xfId="3" applyFont="1" applyFill="1" applyBorder="1" applyAlignment="1">
      <alignment horizontal="center" vertical="center" wrapText="1"/>
    </xf>
    <xf numFmtId="0" fontId="9" fillId="0" borderId="0" xfId="3" applyFont="1" applyAlignment="1">
      <alignment horizontal="left" vertical="center"/>
    </xf>
    <xf numFmtId="0" fontId="7" fillId="0" borderId="0" xfId="3" applyFont="1" applyAlignment="1">
      <alignment horizontal="center" vertical="center" wrapText="1"/>
    </xf>
    <xf numFmtId="0" fontId="7" fillId="7" borderId="6" xfId="3" applyFont="1" applyFill="1" applyBorder="1" applyAlignment="1">
      <alignment horizontal="center" vertical="center"/>
    </xf>
    <xf numFmtId="0" fontId="7" fillId="7" borderId="28" xfId="3" applyFont="1" applyFill="1" applyBorder="1" applyAlignment="1">
      <alignment horizontal="center" vertical="center"/>
    </xf>
    <xf numFmtId="0" fontId="7" fillId="7" borderId="15" xfId="3" applyFont="1" applyFill="1" applyBorder="1" applyAlignment="1" applyProtection="1">
      <alignment horizontal="center" vertical="center"/>
      <protection locked="0"/>
    </xf>
    <xf numFmtId="0" fontId="7" fillId="7" borderId="22" xfId="3" applyFont="1" applyFill="1" applyBorder="1" applyAlignment="1">
      <alignment horizontal="center" vertical="center"/>
    </xf>
    <xf numFmtId="0" fontId="7" fillId="7" borderId="0" xfId="3" applyFont="1" applyFill="1" applyAlignment="1">
      <alignment horizontal="center"/>
    </xf>
    <xf numFmtId="0" fontId="7" fillId="7" borderId="0" xfId="3" applyFont="1" applyFill="1" applyAlignment="1">
      <alignment horizontal="left"/>
    </xf>
    <xf numFmtId="0" fontId="7" fillId="7" borderId="15" xfId="3" applyFont="1" applyFill="1" applyBorder="1" applyAlignment="1">
      <alignment horizontal="right" vertical="center"/>
    </xf>
    <xf numFmtId="0" fontId="11" fillId="7" borderId="1" xfId="0" applyFont="1" applyFill="1" applyBorder="1" applyAlignment="1">
      <alignment horizontal="center" vertical="center"/>
    </xf>
    <xf numFmtId="0" fontId="11" fillId="7" borderId="2" xfId="0" applyFont="1" applyFill="1" applyBorder="1" applyAlignment="1">
      <alignment horizontal="center" vertical="center"/>
    </xf>
    <xf numFmtId="0" fontId="11" fillId="7" borderId="3" xfId="0" applyFont="1" applyFill="1" applyBorder="1" applyAlignment="1">
      <alignment horizontal="left" vertical="center"/>
    </xf>
    <xf numFmtId="0" fontId="11" fillId="7" borderId="1" xfId="0" applyFont="1" applyFill="1" applyBorder="1" applyAlignment="1">
      <alignment horizontal="right" vertical="center"/>
    </xf>
    <xf numFmtId="0" fontId="11" fillId="7" borderId="2" xfId="0" applyFont="1" applyFill="1" applyBorder="1" applyAlignment="1">
      <alignment horizontal="right" vertical="center"/>
    </xf>
    <xf numFmtId="0" fontId="11" fillId="7" borderId="3" xfId="0" applyFont="1" applyFill="1" applyBorder="1" applyAlignment="1">
      <alignment horizontal="right" vertical="center"/>
    </xf>
    <xf numFmtId="0" fontId="17" fillId="7" borderId="3" xfId="3" applyFont="1" applyFill="1" applyBorder="1" applyAlignment="1">
      <alignment horizontal="center" vertical="center"/>
    </xf>
    <xf numFmtId="0" fontId="7" fillId="0" borderId="0" xfId="3" applyFont="1" applyAlignment="1">
      <alignment horizontal="center" vertical="center" textRotation="255" wrapText="1"/>
    </xf>
    <xf numFmtId="0" fontId="15" fillId="0" borderId="0" xfId="3" applyFont="1" applyAlignment="1">
      <alignment horizontal="center" vertical="center"/>
    </xf>
    <xf numFmtId="0" fontId="11" fillId="0" borderId="0" xfId="0" applyFont="1" applyAlignment="1">
      <alignment horizontal="left" vertical="center"/>
    </xf>
    <xf numFmtId="0" fontId="11" fillId="0" borderId="0" xfId="0" applyFont="1" applyAlignment="1">
      <alignment horizontal="right" vertical="center"/>
    </xf>
    <xf numFmtId="0" fontId="7" fillId="7" borderId="29" xfId="3" applyFont="1" applyFill="1" applyBorder="1" applyAlignment="1">
      <alignment horizontal="center" vertical="center"/>
    </xf>
    <xf numFmtId="0" fontId="7" fillId="0" borderId="0" xfId="3" applyFont="1" applyAlignment="1" applyProtection="1">
      <alignment horizontal="center" vertical="center"/>
      <protection locked="0"/>
    </xf>
    <xf numFmtId="0" fontId="3" fillId="0" borderId="0" xfId="3" applyAlignment="1">
      <alignment horizontal="left" vertical="center"/>
    </xf>
    <xf numFmtId="0" fontId="7" fillId="7" borderId="33" xfId="3" applyFont="1" applyFill="1" applyBorder="1" applyAlignment="1">
      <alignment horizontal="center" vertical="center"/>
    </xf>
    <xf numFmtId="0" fontId="7" fillId="0" borderId="0" xfId="4" applyFont="1" applyAlignment="1">
      <alignment horizontal="center" vertical="center" textRotation="255"/>
    </xf>
    <xf numFmtId="0" fontId="7" fillId="0" borderId="0" xfId="4" applyFont="1" applyAlignment="1">
      <alignment horizontal="left" vertical="center" wrapText="1"/>
    </xf>
    <xf numFmtId="0" fontId="7" fillId="0" borderId="0" xfId="4" applyFont="1" applyAlignment="1">
      <alignment horizontal="left" vertical="center"/>
    </xf>
    <xf numFmtId="0" fontId="21" fillId="0" borderId="0" xfId="18" applyFont="1">
      <alignment vertical="center"/>
    </xf>
    <xf numFmtId="0" fontId="20" fillId="0" borderId="0" xfId="18" applyFont="1">
      <alignment vertical="center"/>
    </xf>
    <xf numFmtId="0" fontId="21" fillId="0" borderId="0" xfId="18" applyFont="1" applyAlignment="1">
      <alignment horizontal="center" vertical="center"/>
    </xf>
    <xf numFmtId="0" fontId="48" fillId="8" borderId="46" xfId="18" applyFont="1" applyFill="1" applyBorder="1" applyAlignment="1">
      <alignment horizontal="center" vertical="center"/>
    </xf>
    <xf numFmtId="0" fontId="48" fillId="8" borderId="49" xfId="18" applyFont="1" applyFill="1" applyBorder="1" applyAlignment="1">
      <alignment horizontal="center" vertical="center"/>
    </xf>
    <xf numFmtId="0" fontId="23" fillId="0" borderId="0" xfId="18" applyFont="1">
      <alignment vertical="center"/>
    </xf>
    <xf numFmtId="0" fontId="23" fillId="0" borderId="0" xfId="18" applyFont="1" applyAlignment="1">
      <alignment horizontal="center" vertical="center"/>
    </xf>
    <xf numFmtId="0" fontId="50" fillId="0" borderId="0" xfId="18" applyFont="1">
      <alignment vertical="center"/>
    </xf>
    <xf numFmtId="0" fontId="50" fillId="0" borderId="0" xfId="18" applyFont="1" applyAlignment="1">
      <alignment horizontal="center" vertical="center"/>
    </xf>
    <xf numFmtId="0" fontId="23" fillId="8" borderId="23" xfId="18" applyFont="1" applyFill="1" applyBorder="1" applyAlignment="1">
      <alignment horizontal="center" vertical="center"/>
    </xf>
    <xf numFmtId="0" fontId="23" fillId="8" borderId="23" xfId="18" applyFont="1" applyFill="1" applyBorder="1" applyAlignment="1">
      <alignment horizontal="center" vertical="center" wrapText="1"/>
    </xf>
    <xf numFmtId="0" fontId="23" fillId="0" borderId="34" xfId="18" applyFont="1" applyBorder="1" applyAlignment="1">
      <alignment horizontal="center" vertical="center" wrapText="1"/>
    </xf>
    <xf numFmtId="0" fontId="23" fillId="3" borderId="34" xfId="18" applyFont="1" applyFill="1" applyBorder="1">
      <alignment vertical="center"/>
    </xf>
    <xf numFmtId="0" fontId="23" fillId="0" borderId="34" xfId="18" applyFont="1" applyBorder="1" applyAlignment="1">
      <alignment horizontal="left" vertical="center" wrapText="1"/>
    </xf>
    <xf numFmtId="0" fontId="23" fillId="0" borderId="35" xfId="18" applyFont="1" applyBorder="1" applyAlignment="1">
      <alignment horizontal="center" vertical="center"/>
    </xf>
    <xf numFmtId="0" fontId="23" fillId="3" borderId="35" xfId="18" applyFont="1" applyFill="1" applyBorder="1">
      <alignment vertical="center"/>
    </xf>
    <xf numFmtId="0" fontId="23" fillId="0" borderId="35" xfId="18" applyFont="1" applyBorder="1" applyAlignment="1">
      <alignment horizontal="left" vertical="center" wrapText="1"/>
    </xf>
    <xf numFmtId="0" fontId="23" fillId="0" borderId="45" xfId="18" applyFont="1" applyBorder="1" applyAlignment="1">
      <alignment vertical="center" wrapText="1"/>
    </xf>
    <xf numFmtId="0" fontId="23" fillId="0" borderId="45" xfId="18" applyFont="1" applyBorder="1" applyAlignment="1">
      <alignment horizontal="center" vertical="center"/>
    </xf>
    <xf numFmtId="0" fontId="23" fillId="3" borderId="45" xfId="18" applyFont="1" applyFill="1" applyBorder="1">
      <alignment vertical="center"/>
    </xf>
    <xf numFmtId="0" fontId="23" fillId="0" borderId="45" xfId="18" applyFont="1" applyBorder="1" applyAlignment="1">
      <alignment horizontal="left" vertical="center"/>
    </xf>
    <xf numFmtId="0" fontId="23" fillId="3" borderId="22" xfId="18" applyFont="1" applyFill="1" applyBorder="1">
      <alignment vertical="center"/>
    </xf>
    <xf numFmtId="0" fontId="19" fillId="0" borderId="22" xfId="7" applyBorder="1" applyAlignment="1">
      <alignment vertical="center" wrapText="1"/>
    </xf>
    <xf numFmtId="0" fontId="23" fillId="0" borderId="0" xfId="18" applyFont="1" applyAlignment="1"/>
    <xf numFmtId="0" fontId="23" fillId="0" borderId="52" xfId="18" applyFont="1" applyBorder="1">
      <alignment vertical="center"/>
    </xf>
    <xf numFmtId="0" fontId="23" fillId="0" borderId="0" xfId="18" applyFont="1" applyAlignment="1">
      <alignment vertical="center" wrapText="1"/>
    </xf>
    <xf numFmtId="0" fontId="23" fillId="3" borderId="47" xfId="18" applyFont="1" applyFill="1" applyBorder="1" applyAlignment="1">
      <alignment horizontal="center" vertical="center"/>
    </xf>
    <xf numFmtId="0" fontId="48" fillId="8" borderId="53" xfId="18" applyFont="1" applyFill="1" applyBorder="1" applyAlignment="1">
      <alignment horizontal="center" vertical="center"/>
    </xf>
    <xf numFmtId="0" fontId="48" fillId="8" borderId="55" xfId="18" applyFont="1" applyFill="1" applyBorder="1" applyAlignment="1">
      <alignment horizontal="center" vertical="center"/>
    </xf>
    <xf numFmtId="0" fontId="23" fillId="3" borderId="50" xfId="18" applyFont="1" applyFill="1" applyBorder="1" applyAlignment="1">
      <alignment horizontal="center" vertical="center"/>
    </xf>
    <xf numFmtId="0" fontId="21" fillId="0" borderId="0" xfId="18" applyFont="1" applyAlignment="1">
      <alignment horizontal="justify" vertical="center"/>
    </xf>
    <xf numFmtId="0" fontId="20" fillId="3" borderId="48" xfId="18" applyFont="1" applyFill="1" applyBorder="1" applyAlignment="1">
      <alignment horizontal="center" vertical="center"/>
    </xf>
    <xf numFmtId="0" fontId="23" fillId="3" borderId="51" xfId="18" applyFont="1" applyFill="1" applyBorder="1">
      <alignment vertical="center"/>
    </xf>
    <xf numFmtId="0" fontId="28" fillId="5" borderId="20" xfId="10" applyFont="1" applyFill="1" applyBorder="1"/>
    <xf numFmtId="49" fontId="9" fillId="5" borderId="14" xfId="2" applyNumberFormat="1" applyFont="1" applyFill="1" applyBorder="1">
      <alignment vertical="center"/>
    </xf>
    <xf numFmtId="49" fontId="9" fillId="5" borderId="15" xfId="2" applyNumberFormat="1" applyFont="1" applyFill="1" applyBorder="1">
      <alignment vertical="center"/>
    </xf>
    <xf numFmtId="49" fontId="9" fillId="5" borderId="16" xfId="2" applyNumberFormat="1" applyFont="1" applyFill="1" applyBorder="1">
      <alignment vertical="center"/>
    </xf>
    <xf numFmtId="0" fontId="9" fillId="5" borderId="1" xfId="2" applyFont="1" applyFill="1" applyBorder="1" applyAlignment="1">
      <alignment horizontal="center" vertical="center"/>
    </xf>
    <xf numFmtId="49" fontId="9" fillId="5" borderId="19" xfId="2" applyNumberFormat="1" applyFont="1" applyFill="1" applyBorder="1" applyAlignment="1">
      <alignment horizontal="center" vertical="center"/>
    </xf>
    <xf numFmtId="49" fontId="9" fillId="5" borderId="19" xfId="2" applyNumberFormat="1" applyFont="1" applyFill="1" applyBorder="1" applyAlignment="1" applyProtection="1">
      <alignment horizontal="center" vertical="center"/>
      <protection locked="0"/>
    </xf>
    <xf numFmtId="0" fontId="52" fillId="0" borderId="0" xfId="19" applyFont="1" applyAlignment="1">
      <alignment horizontal="left" vertical="center"/>
    </xf>
    <xf numFmtId="0" fontId="53" fillId="0" borderId="0" xfId="19" applyFont="1" applyAlignment="1">
      <alignment vertical="center" textRotation="255" shrinkToFit="1"/>
    </xf>
    <xf numFmtId="0" fontId="8" fillId="0" borderId="0" xfId="19" applyFont="1" applyAlignment="1">
      <alignment horizontal="left" vertical="center"/>
    </xf>
    <xf numFmtId="0" fontId="7" fillId="0" borderId="0" xfId="19" applyFont="1" applyAlignment="1">
      <alignment horizontal="left" vertical="center"/>
    </xf>
    <xf numFmtId="0" fontId="7" fillId="0" borderId="0" xfId="19" applyFont="1">
      <alignment vertical="center"/>
    </xf>
    <xf numFmtId="0" fontId="55" fillId="0" borderId="0" xfId="20" applyFont="1">
      <alignment vertical="center"/>
    </xf>
    <xf numFmtId="0" fontId="7" fillId="0" borderId="0" xfId="19" applyFont="1" applyAlignment="1">
      <alignment horizontal="right" vertical="center"/>
    </xf>
    <xf numFmtId="0" fontId="57" fillId="0" borderId="0" xfId="21" applyFont="1">
      <alignment vertical="center"/>
    </xf>
    <xf numFmtId="0" fontId="53" fillId="0" borderId="0" xfId="19" applyFont="1">
      <alignment vertical="center"/>
    </xf>
    <xf numFmtId="0" fontId="7" fillId="0" borderId="0" xfId="19" applyFont="1" applyAlignment="1">
      <alignment horizontal="center" vertical="center"/>
    </xf>
    <xf numFmtId="0" fontId="58" fillId="0" borderId="0" xfId="20" applyFont="1">
      <alignment vertical="center"/>
    </xf>
    <xf numFmtId="0" fontId="6" fillId="0" borderId="0" xfId="20" applyFont="1">
      <alignment vertical="center"/>
    </xf>
    <xf numFmtId="0" fontId="6" fillId="0" borderId="0" xfId="20" applyFont="1" applyAlignment="1">
      <alignment horizontal="right" vertical="center"/>
    </xf>
    <xf numFmtId="0" fontId="6" fillId="11" borderId="23" xfId="20" applyFont="1" applyFill="1" applyBorder="1">
      <alignment vertical="center"/>
    </xf>
    <xf numFmtId="0" fontId="6" fillId="11" borderId="0" xfId="20" applyFont="1" applyFill="1">
      <alignment vertical="center"/>
    </xf>
    <xf numFmtId="0" fontId="15" fillId="0" borderId="0" xfId="19" applyFont="1" applyAlignment="1">
      <alignment horizontal="center" vertical="center"/>
    </xf>
    <xf numFmtId="0" fontId="7" fillId="0" borderId="23" xfId="19" applyFont="1" applyBorder="1">
      <alignment vertical="center"/>
    </xf>
    <xf numFmtId="0" fontId="15" fillId="0" borderId="23" xfId="19" applyFont="1" applyBorder="1" applyAlignment="1">
      <alignment horizontal="center" vertical="center"/>
    </xf>
    <xf numFmtId="0" fontId="15" fillId="0" borderId="23" xfId="19" applyFont="1" applyBorder="1" applyAlignment="1">
      <alignment horizontal="center" vertical="center" wrapText="1"/>
    </xf>
    <xf numFmtId="182" fontId="61" fillId="0" borderId="23" xfId="19" applyNumberFormat="1" applyFont="1" applyBorder="1">
      <alignment vertical="center"/>
    </xf>
    <xf numFmtId="182" fontId="61" fillId="11" borderId="23" xfId="19" applyNumberFormat="1" applyFont="1" applyFill="1" applyBorder="1">
      <alignment vertical="center"/>
    </xf>
    <xf numFmtId="183" fontId="61" fillId="0" borderId="23" xfId="19" applyNumberFormat="1" applyFont="1" applyBorder="1">
      <alignment vertical="center"/>
    </xf>
    <xf numFmtId="183" fontId="61" fillId="11" borderId="23" xfId="19" applyNumberFormat="1" applyFont="1" applyFill="1" applyBorder="1">
      <alignment vertical="center"/>
    </xf>
    <xf numFmtId="0" fontId="15" fillId="9" borderId="23" xfId="19" applyFont="1" applyFill="1" applyBorder="1" applyAlignment="1">
      <alignment horizontal="left" vertical="center" shrinkToFit="1"/>
    </xf>
    <xf numFmtId="0" fontId="15" fillId="9" borderId="1" xfId="19" applyFont="1" applyFill="1" applyBorder="1" applyAlignment="1">
      <alignment horizontal="center" vertical="center" shrinkToFit="1"/>
    </xf>
    <xf numFmtId="0" fontId="15" fillId="10" borderId="23" xfId="19" applyFont="1" applyFill="1" applyBorder="1" applyAlignment="1">
      <alignment vertical="center" shrinkToFit="1"/>
    </xf>
    <xf numFmtId="0" fontId="15" fillId="10" borderId="1" xfId="19" applyFont="1" applyFill="1" applyBorder="1" applyAlignment="1">
      <alignment vertical="center" shrinkToFit="1"/>
    </xf>
    <xf numFmtId="0" fontId="15" fillId="8" borderId="23" xfId="19" applyFont="1" applyFill="1" applyBorder="1" applyAlignment="1">
      <alignment horizontal="right" vertical="center" shrinkToFit="1"/>
    </xf>
    <xf numFmtId="0" fontId="15" fillId="11" borderId="23" xfId="19" applyFont="1" applyFill="1" applyBorder="1" applyAlignment="1">
      <alignment horizontal="right" vertical="center" shrinkToFit="1"/>
    </xf>
    <xf numFmtId="0" fontId="61" fillId="0" borderId="3" xfId="19" applyFont="1" applyBorder="1" applyAlignment="1">
      <alignment horizontal="right" vertical="center" shrinkToFit="1"/>
    </xf>
    <xf numFmtId="184" fontId="61" fillId="0" borderId="23" xfId="19" applyNumberFormat="1" applyFont="1" applyBorder="1" applyAlignment="1">
      <alignment horizontal="right" vertical="center" shrinkToFit="1"/>
    </xf>
    <xf numFmtId="0" fontId="61" fillId="0" borderId="23" xfId="19" applyFont="1" applyBorder="1" applyAlignment="1">
      <alignment horizontal="right" vertical="center" shrinkToFit="1"/>
    </xf>
    <xf numFmtId="0" fontId="61" fillId="11" borderId="23" xfId="19" applyFont="1" applyFill="1" applyBorder="1" applyAlignment="1">
      <alignment horizontal="right" vertical="center" shrinkToFit="1"/>
    </xf>
    <xf numFmtId="0" fontId="15" fillId="11" borderId="22" xfId="19" applyFont="1" applyFill="1" applyBorder="1" applyAlignment="1">
      <alignment horizontal="right" vertical="center" shrinkToFit="1"/>
    </xf>
    <xf numFmtId="0" fontId="15" fillId="0" borderId="23" xfId="19" applyFont="1" applyBorder="1" applyAlignment="1">
      <alignment horizontal="right" vertical="center" shrinkToFit="1"/>
    </xf>
    <xf numFmtId="0" fontId="15" fillId="0" borderId="56" xfId="19" applyFont="1" applyBorder="1" applyAlignment="1">
      <alignment horizontal="right" vertical="center" shrinkToFit="1"/>
    </xf>
    <xf numFmtId="0" fontId="15" fillId="0" borderId="0" xfId="19" applyFont="1">
      <alignment vertical="center"/>
    </xf>
    <xf numFmtId="0" fontId="54" fillId="0" borderId="0" xfId="20">
      <alignment vertical="center"/>
    </xf>
    <xf numFmtId="38" fontId="61" fillId="0" borderId="23" xfId="22" applyFont="1" applyBorder="1">
      <alignment vertical="center"/>
    </xf>
    <xf numFmtId="184" fontId="61" fillId="0" borderId="23" xfId="19" applyNumberFormat="1" applyFont="1" applyBorder="1" applyAlignment="1">
      <alignment horizontal="center" vertical="center"/>
    </xf>
    <xf numFmtId="0" fontId="15" fillId="0" borderId="1" xfId="19" applyFont="1" applyBorder="1" applyAlignment="1">
      <alignment horizontal="left" vertical="center"/>
    </xf>
    <xf numFmtId="0" fontId="15" fillId="0" borderId="2" xfId="19" applyFont="1" applyBorder="1" applyAlignment="1">
      <alignment horizontal="left" vertical="center"/>
    </xf>
    <xf numFmtId="0" fontId="15" fillId="0" borderId="3" xfId="19" applyFont="1" applyBorder="1" applyAlignment="1">
      <alignment horizontal="left" vertical="center"/>
    </xf>
    <xf numFmtId="0" fontId="15" fillId="8" borderId="23" xfId="19" applyFont="1" applyFill="1" applyBorder="1" applyAlignment="1">
      <alignment horizontal="right" vertical="center"/>
    </xf>
    <xf numFmtId="0" fontId="63" fillId="0" borderId="0" xfId="20" applyFont="1">
      <alignment vertical="center"/>
    </xf>
    <xf numFmtId="0" fontId="64" fillId="0" borderId="0" xfId="19" applyFont="1">
      <alignment vertical="center"/>
    </xf>
    <xf numFmtId="0" fontId="15" fillId="0" borderId="19" xfId="19" applyFont="1" applyBorder="1" applyAlignment="1">
      <alignment vertical="center" wrapText="1"/>
    </xf>
    <xf numFmtId="0" fontId="15" fillId="0" borderId="22" xfId="19" applyFont="1" applyBorder="1" applyAlignment="1">
      <alignment vertical="center" wrapText="1"/>
    </xf>
    <xf numFmtId="184" fontId="61" fillId="0" borderId="59" xfId="19" applyNumberFormat="1" applyFont="1" applyBorder="1">
      <alignment vertical="center"/>
    </xf>
    <xf numFmtId="0" fontId="15" fillId="0" borderId="0" xfId="19" applyFont="1" applyAlignment="1">
      <alignment horizontal="left" vertical="center"/>
    </xf>
    <xf numFmtId="0" fontId="33" fillId="0" borderId="0" xfId="20" applyFont="1">
      <alignment vertical="center"/>
    </xf>
    <xf numFmtId="0" fontId="18" fillId="0" borderId="0" xfId="19" applyFont="1">
      <alignment vertical="center"/>
    </xf>
    <xf numFmtId="0" fontId="15" fillId="0" borderId="1" xfId="2" applyFont="1" applyBorder="1" applyAlignment="1">
      <alignment horizontal="center" vertical="center"/>
    </xf>
    <xf numFmtId="0" fontId="15" fillId="0" borderId="23" xfId="2" applyFont="1" applyBorder="1" applyAlignment="1">
      <alignment horizontal="center" vertical="center"/>
    </xf>
    <xf numFmtId="0" fontId="61" fillId="0" borderId="23" xfId="2" applyFont="1" applyBorder="1" applyAlignment="1">
      <alignment horizontal="center" vertical="center"/>
    </xf>
    <xf numFmtId="0" fontId="15" fillId="12" borderId="23" xfId="2" applyFont="1" applyFill="1" applyBorder="1" applyAlignment="1">
      <alignment horizontal="center" vertical="center"/>
    </xf>
    <xf numFmtId="0" fontId="65" fillId="0" borderId="0" xfId="2" applyFont="1" applyAlignment="1">
      <alignment horizontal="center" vertical="center"/>
    </xf>
    <xf numFmtId="0" fontId="7" fillId="0" borderId="0" xfId="2" applyFont="1" applyAlignment="1">
      <alignment horizontal="center" vertical="center"/>
    </xf>
    <xf numFmtId="0" fontId="66" fillId="0" borderId="0" xfId="19" applyFont="1" applyAlignment="1">
      <alignment horizontal="center" vertical="center"/>
    </xf>
    <xf numFmtId="0" fontId="66" fillId="0" borderId="0" xfId="2" applyFont="1" applyAlignment="1">
      <alignment horizontal="center" vertical="center"/>
    </xf>
    <xf numFmtId="0" fontId="66" fillId="0" borderId="0" xfId="19" applyFont="1">
      <alignment vertical="center"/>
    </xf>
    <xf numFmtId="0" fontId="65" fillId="0" borderId="0" xfId="19" applyFont="1">
      <alignment vertical="center"/>
    </xf>
    <xf numFmtId="0" fontId="65" fillId="0" borderId="0" xfId="19" applyFont="1" applyAlignment="1">
      <alignment horizontal="center" vertical="center"/>
    </xf>
    <xf numFmtId="0" fontId="15" fillId="0" borderId="0" xfId="19" applyFont="1" applyAlignment="1">
      <alignment vertical="center" textRotation="255" shrinkToFit="1"/>
    </xf>
    <xf numFmtId="0" fontId="15" fillId="0" borderId="23" xfId="19" applyFont="1" applyBorder="1" applyAlignment="1">
      <alignment vertical="center" textRotation="255" shrinkToFit="1"/>
    </xf>
    <xf numFmtId="0" fontId="3" fillId="0" borderId="0" xfId="19">
      <alignment vertical="center"/>
    </xf>
    <xf numFmtId="49" fontId="9" fillId="0" borderId="22" xfId="2" applyNumberFormat="1" applyFont="1" applyBorder="1" applyAlignment="1">
      <alignment horizontal="center" vertical="center" shrinkToFit="1"/>
    </xf>
    <xf numFmtId="49" fontId="9" fillId="0" borderId="7" xfId="2" applyNumberFormat="1" applyFont="1" applyBorder="1" applyAlignment="1">
      <alignment vertical="center" shrinkToFit="1"/>
    </xf>
    <xf numFmtId="49" fontId="9" fillId="0" borderId="19" xfId="2" applyNumberFormat="1" applyFont="1" applyBorder="1" applyAlignment="1">
      <alignment vertical="center" shrinkToFit="1"/>
    </xf>
    <xf numFmtId="49" fontId="72" fillId="5" borderId="15" xfId="2" applyNumberFormat="1" applyFont="1" applyFill="1" applyBorder="1" applyAlignment="1">
      <alignment horizontal="center" vertical="center" shrinkToFit="1"/>
    </xf>
    <xf numFmtId="49" fontId="72" fillId="5" borderId="24" xfId="2" applyNumberFormat="1" applyFont="1" applyFill="1" applyBorder="1" applyProtection="1">
      <alignment vertical="center"/>
      <protection locked="0"/>
    </xf>
    <xf numFmtId="49" fontId="72" fillId="5" borderId="4" xfId="2" applyNumberFormat="1" applyFont="1" applyFill="1" applyBorder="1" applyProtection="1">
      <alignment vertical="center"/>
      <protection locked="0"/>
    </xf>
    <xf numFmtId="49" fontId="72" fillId="5" borderId="4" xfId="2" applyNumberFormat="1" applyFont="1" applyFill="1" applyBorder="1" applyAlignment="1" applyProtection="1">
      <alignment vertical="center" shrinkToFit="1"/>
      <protection locked="0"/>
    </xf>
    <xf numFmtId="49" fontId="72" fillId="5" borderId="5" xfId="2" applyNumberFormat="1" applyFont="1" applyFill="1" applyBorder="1" applyAlignment="1" applyProtection="1">
      <alignment vertical="center" shrinkToFit="1"/>
      <protection locked="0"/>
    </xf>
    <xf numFmtId="0" fontId="75" fillId="5" borderId="17" xfId="3" applyFont="1" applyFill="1" applyBorder="1" applyAlignment="1" applyProtection="1">
      <alignment horizontal="right" vertical="center"/>
      <protection locked="0"/>
    </xf>
    <xf numFmtId="0" fontId="71" fillId="5" borderId="31" xfId="3" applyFont="1" applyFill="1" applyBorder="1" applyAlignment="1" applyProtection="1">
      <alignment horizontal="right" vertical="center"/>
      <protection locked="0"/>
    </xf>
    <xf numFmtId="0" fontId="77" fillId="3" borderId="0" xfId="10" applyFont="1" applyFill="1" applyAlignment="1" applyProtection="1">
      <alignment horizontal="right" vertical="center"/>
      <protection locked="0"/>
    </xf>
    <xf numFmtId="0" fontId="77" fillId="3" borderId="0" xfId="10" applyFont="1" applyFill="1" applyAlignment="1" applyProtection="1">
      <alignment horizontal="center" vertical="center"/>
      <protection locked="0"/>
    </xf>
    <xf numFmtId="0" fontId="20" fillId="0" borderId="0" xfId="18" applyFont="1" applyAlignment="1">
      <alignment horizontal="left" vertical="top" wrapText="1"/>
    </xf>
    <xf numFmtId="0" fontId="23" fillId="3" borderId="47" xfId="18" applyFont="1" applyFill="1" applyBorder="1" applyAlignment="1">
      <alignment horizontal="center" vertical="center"/>
    </xf>
    <xf numFmtId="0" fontId="23" fillId="3" borderId="48" xfId="18" applyFont="1" applyFill="1" applyBorder="1" applyAlignment="1">
      <alignment horizontal="center" vertical="center"/>
    </xf>
    <xf numFmtId="0" fontId="23" fillId="3" borderId="23" xfId="18" applyFont="1" applyFill="1" applyBorder="1" applyAlignment="1">
      <alignment horizontal="center" vertical="center"/>
    </xf>
    <xf numFmtId="0" fontId="23" fillId="3" borderId="54" xfId="18" applyFont="1" applyFill="1" applyBorder="1" applyAlignment="1">
      <alignment horizontal="center" vertical="center"/>
    </xf>
    <xf numFmtId="0" fontId="23" fillId="3" borderId="50" xfId="18" applyFont="1" applyFill="1" applyBorder="1" applyAlignment="1">
      <alignment horizontal="center" vertical="center"/>
    </xf>
    <xf numFmtId="0" fontId="23" fillId="3" borderId="51" xfId="18" applyFont="1" applyFill="1" applyBorder="1" applyAlignment="1">
      <alignment horizontal="center" vertical="center"/>
    </xf>
    <xf numFmtId="0" fontId="24" fillId="0" borderId="35" xfId="18" applyFont="1" applyBorder="1" applyAlignment="1">
      <alignment horizontal="left" vertical="center"/>
    </xf>
    <xf numFmtId="0" fontId="23" fillId="0" borderId="35" xfId="18" applyFont="1" applyBorder="1" applyAlignment="1">
      <alignment horizontal="left" vertical="center"/>
    </xf>
    <xf numFmtId="0" fontId="24" fillId="0" borderId="35" xfId="18" applyFont="1" applyBorder="1" applyAlignment="1">
      <alignment horizontal="left" vertical="center" wrapText="1"/>
    </xf>
    <xf numFmtId="0" fontId="24" fillId="0" borderId="45" xfId="18" applyFont="1" applyBorder="1" applyAlignment="1">
      <alignment horizontal="left" vertical="center" wrapText="1"/>
    </xf>
    <xf numFmtId="0" fontId="24" fillId="8" borderId="23" xfId="18" applyFont="1" applyFill="1" applyBorder="1" applyAlignment="1">
      <alignment horizontal="center" vertical="center"/>
    </xf>
    <xf numFmtId="0" fontId="24" fillId="0" borderId="19" xfId="18" applyFont="1" applyBorder="1" applyAlignment="1">
      <alignment horizontal="left" vertical="center" wrapText="1"/>
    </xf>
    <xf numFmtId="0" fontId="24" fillId="0" borderId="20" xfId="18" applyFont="1" applyBorder="1" applyAlignment="1">
      <alignment horizontal="left" vertical="center" wrapText="1"/>
    </xf>
    <xf numFmtId="0" fontId="24" fillId="0" borderId="21" xfId="18" applyFont="1" applyBorder="1" applyAlignment="1">
      <alignment horizontal="left" vertical="center" wrapText="1"/>
    </xf>
    <xf numFmtId="0" fontId="24" fillId="0" borderId="34" xfId="18" applyFont="1" applyBorder="1" applyAlignment="1">
      <alignment horizontal="left" vertical="center"/>
    </xf>
    <xf numFmtId="0" fontId="23" fillId="0" borderId="34" xfId="18" applyFont="1" applyBorder="1" applyAlignment="1">
      <alignment horizontal="left" vertical="center"/>
    </xf>
    <xf numFmtId="0" fontId="22" fillId="0" borderId="0" xfId="18" applyFont="1" applyAlignment="1">
      <alignment horizontal="center" vertical="center" shrinkToFit="1"/>
    </xf>
    <xf numFmtId="0" fontId="47" fillId="0" borderId="0" xfId="18" applyFont="1" applyAlignment="1">
      <alignment horizontal="center" vertical="center"/>
    </xf>
    <xf numFmtId="0" fontId="48" fillId="8" borderId="47" xfId="18" applyFont="1" applyFill="1" applyBorder="1" applyAlignment="1">
      <alignment horizontal="center" vertical="center" wrapText="1"/>
    </xf>
    <xf numFmtId="0" fontId="48" fillId="8" borderId="50" xfId="18" applyFont="1" applyFill="1" applyBorder="1" applyAlignment="1">
      <alignment horizontal="center" vertical="center" wrapText="1"/>
    </xf>
    <xf numFmtId="0" fontId="23" fillId="8" borderId="23" xfId="18" applyFont="1" applyFill="1" applyBorder="1" applyAlignment="1">
      <alignment horizontal="center" vertical="center"/>
    </xf>
    <xf numFmtId="49" fontId="9" fillId="5" borderId="1" xfId="2" applyNumberFormat="1" applyFont="1" applyFill="1" applyBorder="1" applyAlignment="1" applyProtection="1">
      <alignment horizontal="center" vertical="center" shrinkToFit="1"/>
      <protection locked="0"/>
    </xf>
    <xf numFmtId="49" fontId="9" fillId="5" borderId="2" xfId="2" applyNumberFormat="1" applyFont="1" applyFill="1" applyBorder="1" applyAlignment="1" applyProtection="1">
      <alignment horizontal="center" vertical="center" shrinkToFit="1"/>
      <protection locked="0"/>
    </xf>
    <xf numFmtId="49" fontId="9" fillId="5" borderId="3" xfId="2" applyNumberFormat="1" applyFont="1" applyFill="1" applyBorder="1" applyAlignment="1" applyProtection="1">
      <alignment horizontal="center" vertical="center" shrinkToFit="1"/>
      <protection locked="0"/>
    </xf>
    <xf numFmtId="49" fontId="9" fillId="2" borderId="1" xfId="2" applyNumberFormat="1" applyFont="1" applyFill="1" applyBorder="1" applyAlignment="1">
      <alignment horizontal="center" vertical="center"/>
    </xf>
    <xf numFmtId="49" fontId="9" fillId="2" borderId="2" xfId="2" applyNumberFormat="1" applyFont="1" applyFill="1" applyBorder="1" applyAlignment="1">
      <alignment horizontal="center" vertical="center"/>
    </xf>
    <xf numFmtId="49" fontId="9" fillId="2" borderId="3" xfId="2" applyNumberFormat="1" applyFont="1" applyFill="1" applyBorder="1" applyAlignment="1">
      <alignment horizontal="center" vertical="center"/>
    </xf>
    <xf numFmtId="0" fontId="9" fillId="4" borderId="1" xfId="0" applyFont="1" applyFill="1" applyBorder="1">
      <alignment vertical="center"/>
    </xf>
    <xf numFmtId="0" fontId="9" fillId="4" borderId="2" xfId="0" applyFont="1" applyFill="1" applyBorder="1">
      <alignment vertical="center"/>
    </xf>
    <xf numFmtId="0" fontId="9" fillId="4" borderId="3" xfId="0" applyFont="1" applyFill="1" applyBorder="1">
      <alignment vertical="center"/>
    </xf>
    <xf numFmtId="49" fontId="9" fillId="0" borderId="0" xfId="2" applyNumberFormat="1" applyFont="1" applyAlignment="1">
      <alignment vertical="top" wrapText="1"/>
    </xf>
    <xf numFmtId="49" fontId="9" fillId="0" borderId="0" xfId="2" applyNumberFormat="1" applyFont="1" applyAlignment="1">
      <alignment horizontal="left" vertical="top" wrapText="1"/>
    </xf>
    <xf numFmtId="49" fontId="9" fillId="0" borderId="0" xfId="2" applyNumberFormat="1" applyFont="1" applyAlignment="1">
      <alignment vertical="top" wrapText="1" shrinkToFit="1"/>
    </xf>
    <xf numFmtId="49" fontId="11" fillId="0" borderId="1" xfId="2" applyNumberFormat="1" applyFont="1" applyBorder="1" applyAlignment="1">
      <alignment vertical="center" wrapText="1"/>
    </xf>
    <xf numFmtId="49" fontId="11" fillId="0" borderId="2" xfId="2" applyNumberFormat="1" applyFont="1" applyBorder="1" applyAlignment="1">
      <alignment vertical="center" wrapText="1"/>
    </xf>
    <xf numFmtId="49" fontId="11" fillId="0" borderId="3" xfId="2" applyNumberFormat="1" applyFont="1" applyBorder="1" applyAlignment="1">
      <alignment vertical="center" wrapText="1"/>
    </xf>
    <xf numFmtId="49" fontId="9" fillId="2" borderId="1" xfId="2" applyNumberFormat="1" applyFont="1" applyFill="1" applyBorder="1">
      <alignment vertical="center"/>
    </xf>
    <xf numFmtId="49" fontId="9" fillId="2" borderId="2" xfId="2" applyNumberFormat="1" applyFont="1" applyFill="1" applyBorder="1">
      <alignment vertical="center"/>
    </xf>
    <xf numFmtId="49" fontId="9" fillId="2" borderId="3" xfId="2" applyNumberFormat="1" applyFont="1" applyFill="1" applyBorder="1">
      <alignment vertical="center"/>
    </xf>
    <xf numFmtId="49" fontId="9" fillId="0" borderId="1" xfId="2" applyNumberFormat="1" applyFont="1" applyBorder="1" applyAlignment="1">
      <alignment vertical="center" shrinkToFit="1"/>
    </xf>
    <xf numFmtId="49" fontId="9" fillId="0" borderId="3" xfId="2" applyNumberFormat="1" applyFont="1" applyBorder="1" applyAlignment="1">
      <alignment vertical="center" shrinkToFit="1"/>
    </xf>
    <xf numFmtId="49" fontId="11" fillId="0" borderId="1" xfId="2" applyNumberFormat="1" applyFont="1" applyBorder="1">
      <alignment vertical="center"/>
    </xf>
    <xf numFmtId="49" fontId="11" fillId="0" borderId="2" xfId="2" applyNumberFormat="1" applyFont="1" applyBorder="1">
      <alignment vertical="center"/>
    </xf>
    <xf numFmtId="49" fontId="11" fillId="0" borderId="3" xfId="2" applyNumberFormat="1" applyFont="1" applyBorder="1">
      <alignment vertical="center"/>
    </xf>
    <xf numFmtId="49" fontId="12" fillId="0" borderId="6" xfId="2" applyNumberFormat="1" applyFont="1" applyBorder="1" applyAlignment="1">
      <alignment vertical="center" wrapText="1"/>
    </xf>
    <xf numFmtId="49" fontId="12" fillId="0" borderId="10" xfId="2" applyNumberFormat="1" applyFont="1" applyBorder="1" applyAlignment="1">
      <alignment vertical="center" wrapText="1"/>
    </xf>
    <xf numFmtId="49" fontId="12" fillId="0" borderId="22" xfId="2" applyNumberFormat="1" applyFont="1" applyBorder="1" applyAlignment="1">
      <alignment vertical="center" wrapText="1"/>
    </xf>
    <xf numFmtId="49" fontId="72" fillId="5" borderId="1" xfId="2" applyNumberFormat="1" applyFont="1" applyFill="1" applyBorder="1" applyAlignment="1" applyProtection="1">
      <alignment horizontal="center" vertical="center" shrinkToFit="1"/>
      <protection locked="0"/>
    </xf>
    <xf numFmtId="49" fontId="72" fillId="5" borderId="3" xfId="2" applyNumberFormat="1" applyFont="1" applyFill="1" applyBorder="1" applyAlignment="1" applyProtection="1">
      <alignment horizontal="center" vertical="center" shrinkToFit="1"/>
      <protection locked="0"/>
    </xf>
    <xf numFmtId="49" fontId="72" fillId="5" borderId="2" xfId="2" applyNumberFormat="1" applyFont="1" applyFill="1" applyBorder="1" applyAlignment="1" applyProtection="1">
      <alignment horizontal="center" vertical="center" shrinkToFit="1"/>
      <protection locked="0"/>
    </xf>
    <xf numFmtId="49" fontId="9" fillId="0" borderId="1" xfId="2" applyNumberFormat="1" applyFont="1" applyBorder="1" applyAlignment="1">
      <alignment horizontal="center" vertical="center"/>
    </xf>
    <xf numFmtId="49" fontId="9" fillId="0" borderId="2" xfId="2" applyNumberFormat="1" applyFont="1" applyBorder="1" applyAlignment="1">
      <alignment horizontal="center" vertical="center"/>
    </xf>
    <xf numFmtId="49" fontId="9" fillId="0" borderId="3" xfId="2" applyNumberFormat="1" applyFont="1" applyBorder="1" applyAlignment="1">
      <alignment horizontal="center" vertical="center"/>
    </xf>
    <xf numFmtId="49" fontId="9" fillId="2" borderId="1" xfId="2" applyNumberFormat="1" applyFont="1" applyFill="1" applyBorder="1" applyAlignment="1">
      <alignment vertical="center" shrinkToFit="1"/>
    </xf>
    <xf numFmtId="49" fontId="9" fillId="2" borderId="3" xfId="2" applyNumberFormat="1" applyFont="1" applyFill="1" applyBorder="1" applyAlignment="1">
      <alignment vertical="center" shrinkToFit="1"/>
    </xf>
    <xf numFmtId="58" fontId="9" fillId="5" borderId="1" xfId="2" applyNumberFormat="1" applyFont="1" applyFill="1" applyBorder="1" applyAlignment="1" applyProtection="1">
      <alignment horizontal="center" vertical="center" shrinkToFit="1"/>
      <protection locked="0"/>
    </xf>
    <xf numFmtId="58" fontId="9" fillId="5" borderId="2" xfId="2" applyNumberFormat="1" applyFont="1" applyFill="1" applyBorder="1" applyAlignment="1" applyProtection="1">
      <alignment horizontal="center" vertical="center" shrinkToFit="1"/>
      <protection locked="0"/>
    </xf>
    <xf numFmtId="58" fontId="9" fillId="5" borderId="3" xfId="2" applyNumberFormat="1" applyFont="1" applyFill="1" applyBorder="1" applyAlignment="1" applyProtection="1">
      <alignment horizontal="center" vertical="center" shrinkToFit="1"/>
      <protection locked="0"/>
    </xf>
    <xf numFmtId="49" fontId="9" fillId="0" borderId="6" xfId="2" applyNumberFormat="1" applyFont="1" applyBorder="1" applyAlignment="1">
      <alignment horizontal="center" vertical="center" textRotation="255" wrapText="1"/>
    </xf>
    <xf numFmtId="49" fontId="9" fillId="0" borderId="10" xfId="2" applyNumberFormat="1" applyFont="1" applyBorder="1" applyAlignment="1">
      <alignment horizontal="center" vertical="center" textRotation="255" wrapText="1"/>
    </xf>
    <xf numFmtId="49" fontId="9" fillId="0" borderId="22" xfId="2" applyNumberFormat="1" applyFont="1" applyBorder="1" applyAlignment="1">
      <alignment horizontal="center" vertical="center" textRotation="255" wrapText="1"/>
    </xf>
    <xf numFmtId="0" fontId="9" fillId="5" borderId="2" xfId="2" applyFont="1" applyFill="1" applyBorder="1" applyAlignment="1">
      <alignment horizontal="center" vertical="center" shrinkToFit="1"/>
    </xf>
    <xf numFmtId="0" fontId="9" fillId="5" borderId="3" xfId="2" applyFont="1" applyFill="1" applyBorder="1" applyAlignment="1">
      <alignment horizontal="center" vertical="center" shrinkToFit="1"/>
    </xf>
    <xf numFmtId="0" fontId="9" fillId="6" borderId="1" xfId="2" applyFont="1" applyFill="1" applyBorder="1" applyAlignment="1">
      <alignment vertical="center" shrinkToFit="1"/>
    </xf>
    <xf numFmtId="0" fontId="9" fillId="6" borderId="2" xfId="2" applyFont="1" applyFill="1" applyBorder="1" applyAlignment="1">
      <alignment vertical="center" shrinkToFit="1"/>
    </xf>
    <xf numFmtId="0" fontId="9" fillId="6" borderId="3" xfId="2" applyFont="1" applyFill="1" applyBorder="1" applyAlignment="1">
      <alignment vertical="center" shrinkToFit="1"/>
    </xf>
    <xf numFmtId="49" fontId="9" fillId="4" borderId="14" xfId="2" applyNumberFormat="1" applyFont="1" applyFill="1" applyBorder="1">
      <alignment vertical="center"/>
    </xf>
    <xf numFmtId="49" fontId="9" fillId="4" borderId="16" xfId="2" applyNumberFormat="1" applyFont="1" applyFill="1" applyBorder="1">
      <alignment vertical="center"/>
    </xf>
    <xf numFmtId="49" fontId="9" fillId="4" borderId="17" xfId="2" applyNumberFormat="1" applyFont="1" applyFill="1" applyBorder="1">
      <alignment vertical="center"/>
    </xf>
    <xf numFmtId="49" fontId="9" fillId="4" borderId="18" xfId="2" applyNumberFormat="1" applyFont="1" applyFill="1" applyBorder="1">
      <alignment vertical="center"/>
    </xf>
    <xf numFmtId="49" fontId="9" fillId="4" borderId="19" xfId="2" applyNumberFormat="1" applyFont="1" applyFill="1" applyBorder="1">
      <alignment vertical="center"/>
    </xf>
    <xf numFmtId="49" fontId="9" fillId="4" borderId="21" xfId="2" applyNumberFormat="1" applyFont="1" applyFill="1" applyBorder="1">
      <alignment vertical="center"/>
    </xf>
    <xf numFmtId="49" fontId="72" fillId="5" borderId="15" xfId="2" applyNumberFormat="1" applyFont="1" applyFill="1" applyBorder="1">
      <alignment vertical="center"/>
    </xf>
    <xf numFmtId="0" fontId="72" fillId="5" borderId="17" xfId="2" applyFont="1" applyFill="1" applyBorder="1" applyAlignment="1">
      <alignment vertical="center" shrinkToFit="1"/>
    </xf>
    <xf numFmtId="0" fontId="72" fillId="5" borderId="0" xfId="2" applyFont="1" applyFill="1" applyAlignment="1">
      <alignment vertical="center" shrinkToFit="1"/>
    </xf>
    <xf numFmtId="0" fontId="72" fillId="5" borderId="18" xfId="2" applyFont="1" applyFill="1" applyBorder="1" applyAlignment="1">
      <alignment vertical="center" shrinkToFit="1"/>
    </xf>
    <xf numFmtId="0" fontId="9" fillId="5" borderId="19" xfId="2" applyFont="1" applyFill="1" applyBorder="1">
      <alignment vertical="center"/>
    </xf>
    <xf numFmtId="0" fontId="9" fillId="5" borderId="20" xfId="2" applyFont="1" applyFill="1" applyBorder="1">
      <alignment vertical="center"/>
    </xf>
    <xf numFmtId="0" fontId="9" fillId="5" borderId="21" xfId="2" applyFont="1" applyFill="1" applyBorder="1">
      <alignment vertical="center"/>
    </xf>
    <xf numFmtId="49" fontId="9" fillId="4" borderId="6" xfId="2" applyNumberFormat="1" applyFont="1" applyFill="1" applyBorder="1" applyAlignment="1">
      <alignment horizontal="center" vertical="center" textRotation="255"/>
    </xf>
    <xf numFmtId="49" fontId="9" fillId="4" borderId="10" xfId="2" applyNumberFormat="1" applyFont="1" applyFill="1" applyBorder="1" applyAlignment="1">
      <alignment horizontal="center" vertical="center" textRotation="255"/>
    </xf>
    <xf numFmtId="49" fontId="9" fillId="4" borderId="22" xfId="2" applyNumberFormat="1" applyFont="1" applyFill="1" applyBorder="1" applyAlignment="1">
      <alignment horizontal="center" vertical="center" textRotation="255"/>
    </xf>
    <xf numFmtId="49" fontId="9" fillId="4" borderId="7" xfId="2" applyNumberFormat="1" applyFont="1" applyFill="1" applyBorder="1" applyAlignment="1">
      <alignment vertical="center" shrinkToFit="1"/>
    </xf>
    <xf numFmtId="49" fontId="9" fillId="4" borderId="8" xfId="2" applyNumberFormat="1" applyFont="1" applyFill="1" applyBorder="1" applyAlignment="1">
      <alignment vertical="center" shrinkToFit="1"/>
    </xf>
    <xf numFmtId="0" fontId="72" fillId="5" borderId="7" xfId="2" applyFont="1" applyFill="1" applyBorder="1" applyAlignment="1">
      <alignment vertical="center" shrinkToFit="1"/>
    </xf>
    <xf numFmtId="0" fontId="72" fillId="5" borderId="9" xfId="2" applyFont="1" applyFill="1" applyBorder="1" applyAlignment="1">
      <alignment vertical="center" shrinkToFit="1"/>
    </xf>
    <xf numFmtId="0" fontId="72" fillId="5" borderId="8" xfId="2" applyFont="1" applyFill="1" applyBorder="1" applyAlignment="1">
      <alignment vertical="center" shrinkToFit="1"/>
    </xf>
    <xf numFmtId="49" fontId="9" fillId="4" borderId="11" xfId="2" applyNumberFormat="1" applyFont="1" applyFill="1" applyBorder="1" applyAlignment="1">
      <alignment vertical="center" shrinkToFit="1"/>
    </xf>
    <xf numFmtId="49" fontId="9" fillId="4" borderId="12" xfId="2" applyNumberFormat="1" applyFont="1" applyFill="1" applyBorder="1" applyAlignment="1">
      <alignment vertical="center" shrinkToFit="1"/>
    </xf>
    <xf numFmtId="0" fontId="73" fillId="5" borderId="11" xfId="2" applyFont="1" applyFill="1" applyBorder="1" applyAlignment="1">
      <alignment vertical="center" shrinkToFit="1"/>
    </xf>
    <xf numFmtId="0" fontId="73" fillId="5" borderId="13" xfId="2" applyFont="1" applyFill="1" applyBorder="1" applyAlignment="1">
      <alignment vertical="center" shrinkToFit="1"/>
    </xf>
    <xf numFmtId="0" fontId="73" fillId="5" borderId="12" xfId="2" applyFont="1" applyFill="1" applyBorder="1" applyAlignment="1">
      <alignment vertical="center" shrinkToFit="1"/>
    </xf>
    <xf numFmtId="49" fontId="9" fillId="4" borderId="14" xfId="2" applyNumberFormat="1" applyFont="1" applyFill="1" applyBorder="1" applyAlignment="1">
      <alignment vertical="center" wrapText="1"/>
    </xf>
    <xf numFmtId="49" fontId="9" fillId="4" borderId="16" xfId="2" applyNumberFormat="1" applyFont="1" applyFill="1" applyBorder="1" applyAlignment="1">
      <alignment vertical="center" wrapText="1"/>
    </xf>
    <xf numFmtId="49" fontId="9" fillId="4" borderId="17" xfId="2" applyNumberFormat="1" applyFont="1" applyFill="1" applyBorder="1" applyAlignment="1">
      <alignment vertical="center" wrapText="1"/>
    </xf>
    <xf numFmtId="49" fontId="9" fillId="4" borderId="18" xfId="2" applyNumberFormat="1" applyFont="1" applyFill="1" applyBorder="1" applyAlignment="1">
      <alignment vertical="center" wrapText="1"/>
    </xf>
    <xf numFmtId="49" fontId="9" fillId="4" borderId="19" xfId="2" applyNumberFormat="1" applyFont="1" applyFill="1" applyBorder="1" applyAlignment="1">
      <alignment vertical="center" wrapText="1"/>
    </xf>
    <xf numFmtId="49" fontId="9" fillId="4" borderId="21" xfId="2" applyNumberFormat="1" applyFont="1" applyFill="1" applyBorder="1" applyAlignment="1">
      <alignment vertical="center" wrapText="1"/>
    </xf>
    <xf numFmtId="0" fontId="72" fillId="5" borderId="17" xfId="2" applyFont="1" applyFill="1" applyBorder="1" applyAlignment="1">
      <alignment horizontal="left" vertical="center" shrinkToFit="1"/>
    </xf>
    <xf numFmtId="0" fontId="72" fillId="5" borderId="0" xfId="2" applyFont="1" applyFill="1" applyAlignment="1">
      <alignment horizontal="left" vertical="center" shrinkToFit="1"/>
    </xf>
    <xf numFmtId="0" fontId="72" fillId="5" borderId="18" xfId="2" applyFont="1" applyFill="1" applyBorder="1" applyAlignment="1">
      <alignment horizontal="left" vertical="center" shrinkToFit="1"/>
    </xf>
    <xf numFmtId="49" fontId="9" fillId="4" borderId="1" xfId="2" applyNumberFormat="1" applyFont="1" applyFill="1" applyBorder="1" applyAlignment="1">
      <alignment horizontal="center" vertical="center" wrapText="1"/>
    </xf>
    <xf numFmtId="49" fontId="9" fillId="4" borderId="2" xfId="2" applyNumberFormat="1" applyFont="1" applyFill="1" applyBorder="1" applyAlignment="1">
      <alignment horizontal="center" vertical="center" wrapText="1"/>
    </xf>
    <xf numFmtId="49" fontId="9" fillId="4" borderId="3" xfId="2" applyNumberFormat="1" applyFont="1" applyFill="1" applyBorder="1" applyAlignment="1">
      <alignment horizontal="center" vertical="center" wrapText="1"/>
    </xf>
    <xf numFmtId="0" fontId="9" fillId="5" borderId="1" xfId="2" applyFont="1" applyFill="1" applyBorder="1" applyAlignment="1">
      <alignment horizontal="center" vertical="center"/>
    </xf>
    <xf numFmtId="0" fontId="9" fillId="5" borderId="3" xfId="2" applyFont="1" applyFill="1" applyBorder="1" applyAlignment="1">
      <alignment horizontal="center" vertical="center"/>
    </xf>
    <xf numFmtId="49" fontId="9" fillId="4" borderId="14" xfId="2" applyNumberFormat="1" applyFont="1" applyFill="1" applyBorder="1" applyAlignment="1">
      <alignment horizontal="center" vertical="center" wrapText="1" shrinkToFit="1"/>
    </xf>
    <xf numFmtId="49" fontId="9" fillId="4" borderId="15" xfId="2" applyNumberFormat="1" applyFont="1" applyFill="1" applyBorder="1" applyAlignment="1">
      <alignment horizontal="center" vertical="center" wrapText="1" shrinkToFit="1"/>
    </xf>
    <xf numFmtId="49" fontId="9" fillId="4" borderId="19" xfId="2" applyNumberFormat="1" applyFont="1" applyFill="1" applyBorder="1" applyAlignment="1">
      <alignment horizontal="center" vertical="center" wrapText="1" shrinkToFit="1"/>
    </xf>
    <xf numFmtId="49" fontId="9" fillId="4" borderId="20" xfId="2" applyNumberFormat="1" applyFont="1" applyFill="1" applyBorder="1" applyAlignment="1">
      <alignment horizontal="center" vertical="center" wrapText="1" shrinkToFit="1"/>
    </xf>
    <xf numFmtId="49" fontId="12" fillId="4" borderId="14" xfId="2" applyNumberFormat="1" applyFont="1" applyFill="1" applyBorder="1" applyAlignment="1">
      <alignment horizontal="center" vertical="center" wrapText="1" shrinkToFit="1"/>
    </xf>
    <xf numFmtId="49" fontId="12" fillId="4" borderId="16" xfId="2" applyNumberFormat="1" applyFont="1" applyFill="1" applyBorder="1" applyAlignment="1">
      <alignment horizontal="center" vertical="center" wrapText="1" shrinkToFit="1"/>
    </xf>
    <xf numFmtId="49" fontId="12" fillId="4" borderId="19" xfId="2" applyNumberFormat="1" applyFont="1" applyFill="1" applyBorder="1" applyAlignment="1">
      <alignment horizontal="center" vertical="center" wrapText="1" shrinkToFit="1"/>
    </xf>
    <xf numFmtId="49" fontId="12" fillId="4" borderId="21" xfId="2" applyNumberFormat="1" applyFont="1" applyFill="1" applyBorder="1" applyAlignment="1">
      <alignment horizontal="center" vertical="center" wrapText="1" shrinkToFit="1"/>
    </xf>
    <xf numFmtId="49" fontId="12" fillId="4" borderId="15" xfId="2" applyNumberFormat="1" applyFont="1" applyFill="1" applyBorder="1" applyAlignment="1">
      <alignment horizontal="center" vertical="center" wrapText="1" shrinkToFit="1"/>
    </xf>
    <xf numFmtId="49" fontId="12" fillId="4" borderId="20" xfId="2" applyNumberFormat="1" applyFont="1" applyFill="1" applyBorder="1" applyAlignment="1">
      <alignment horizontal="center" vertical="center" wrapText="1" shrinkToFit="1"/>
    </xf>
    <xf numFmtId="0" fontId="12" fillId="4" borderId="14" xfId="2" applyFont="1" applyFill="1" applyBorder="1" applyAlignment="1">
      <alignment horizontal="center" vertical="center" wrapText="1" shrinkToFit="1"/>
    </xf>
    <xf numFmtId="0" fontId="12" fillId="4" borderId="15" xfId="2" applyFont="1" applyFill="1" applyBorder="1" applyAlignment="1">
      <alignment horizontal="center" vertical="center" wrapText="1" shrinkToFit="1"/>
    </xf>
    <xf numFmtId="0" fontId="12" fillId="4" borderId="16" xfId="2" applyFont="1" applyFill="1" applyBorder="1" applyAlignment="1">
      <alignment horizontal="center" vertical="center" wrapText="1" shrinkToFit="1"/>
    </xf>
    <xf numFmtId="0" fontId="12" fillId="4" borderId="19" xfId="2" applyFont="1" applyFill="1" applyBorder="1" applyAlignment="1">
      <alignment horizontal="center" vertical="center" wrapText="1" shrinkToFit="1"/>
    </xf>
    <xf numFmtId="0" fontId="12" fillId="4" borderId="20" xfId="2" applyFont="1" applyFill="1" applyBorder="1" applyAlignment="1">
      <alignment horizontal="center" vertical="center" wrapText="1" shrinkToFit="1"/>
    </xf>
    <xf numFmtId="0" fontId="12" fillId="4" borderId="21" xfId="2" applyFont="1" applyFill="1" applyBorder="1" applyAlignment="1">
      <alignment horizontal="center" vertical="center" wrapText="1" shrinkToFit="1"/>
    </xf>
    <xf numFmtId="0" fontId="71" fillId="5" borderId="0" xfId="2" applyFont="1" applyFill="1" applyAlignment="1">
      <alignment vertical="center" wrapText="1" shrinkToFit="1"/>
    </xf>
    <xf numFmtId="0" fontId="71" fillId="5" borderId="0" xfId="2" applyFont="1" applyFill="1" applyAlignment="1">
      <alignment vertical="center" shrinkToFit="1"/>
    </xf>
    <xf numFmtId="49" fontId="11" fillId="0" borderId="1" xfId="2" applyNumberFormat="1" applyFont="1" applyBorder="1" applyAlignment="1">
      <alignment horizontal="center" vertical="center"/>
    </xf>
    <xf numFmtId="49" fontId="11" fillId="0" borderId="2" xfId="2" applyNumberFormat="1" applyFont="1" applyBorder="1" applyAlignment="1">
      <alignment horizontal="center" vertical="center"/>
    </xf>
    <xf numFmtId="49" fontId="11" fillId="0" borderId="3" xfId="2" applyNumberFormat="1" applyFont="1" applyBorder="1" applyAlignment="1">
      <alignment horizontal="center" vertical="center"/>
    </xf>
    <xf numFmtId="0" fontId="72" fillId="5" borderId="1" xfId="2" applyFont="1" applyFill="1" applyBorder="1" applyAlignment="1">
      <alignment horizontal="center" vertical="center"/>
    </xf>
    <xf numFmtId="0" fontId="72" fillId="5" borderId="2" xfId="2" applyFont="1" applyFill="1" applyBorder="1" applyAlignment="1">
      <alignment horizontal="center" vertical="center"/>
    </xf>
    <xf numFmtId="0" fontId="72" fillId="5" borderId="3" xfId="2" applyFont="1" applyFill="1" applyBorder="1" applyAlignment="1">
      <alignment horizontal="center" vertical="center"/>
    </xf>
    <xf numFmtId="49" fontId="9" fillId="0" borderId="6" xfId="2" applyNumberFormat="1" applyFont="1" applyBorder="1" applyAlignment="1">
      <alignment horizontal="center" vertical="center" shrinkToFit="1"/>
    </xf>
    <xf numFmtId="49" fontId="9" fillId="0" borderId="22" xfId="2" applyNumberFormat="1" applyFont="1" applyBorder="1" applyAlignment="1">
      <alignment horizontal="center" vertical="center" shrinkToFit="1"/>
    </xf>
    <xf numFmtId="0" fontId="72" fillId="5" borderId="14" xfId="2" applyFont="1" applyFill="1" applyBorder="1" applyAlignment="1">
      <alignment horizontal="center" vertical="center" shrinkToFit="1"/>
    </xf>
    <xf numFmtId="0" fontId="72" fillId="5" borderId="16" xfId="2" applyFont="1" applyFill="1" applyBorder="1" applyAlignment="1">
      <alignment horizontal="center" vertical="center" shrinkToFit="1"/>
    </xf>
    <xf numFmtId="0" fontId="72" fillId="5" borderId="19" xfId="2" applyFont="1" applyFill="1" applyBorder="1" applyAlignment="1">
      <alignment horizontal="center" vertical="center" shrinkToFit="1"/>
    </xf>
    <xf numFmtId="0" fontId="72" fillId="5" borderId="21" xfId="2" applyFont="1" applyFill="1" applyBorder="1" applyAlignment="1">
      <alignment horizontal="center" vertical="center" shrinkToFit="1"/>
    </xf>
    <xf numFmtId="49" fontId="9" fillId="0" borderId="14" xfId="2" applyNumberFormat="1" applyFont="1" applyBorder="1" applyAlignment="1">
      <alignment vertical="center" wrapText="1"/>
    </xf>
    <xf numFmtId="49" fontId="9" fillId="0" borderId="16" xfId="2" applyNumberFormat="1" applyFont="1" applyBorder="1" applyAlignment="1">
      <alignment vertical="center" wrapText="1"/>
    </xf>
    <xf numFmtId="49" fontId="9" fillId="0" borderId="19" xfId="2" applyNumberFormat="1" applyFont="1" applyBorder="1" applyAlignment="1">
      <alignment vertical="center" wrapText="1"/>
    </xf>
    <xf numFmtId="49" fontId="9" fillId="0" borderId="21" xfId="2" applyNumberFormat="1" applyFont="1" applyBorder="1" applyAlignment="1">
      <alignment vertical="center" wrapText="1"/>
    </xf>
    <xf numFmtId="176" fontId="76" fillId="5" borderId="14" xfId="2" applyNumberFormat="1" applyFont="1" applyFill="1" applyBorder="1" applyAlignment="1">
      <alignment horizontal="center" vertical="center"/>
    </xf>
    <xf numFmtId="176" fontId="76" fillId="5" borderId="15" xfId="2" applyNumberFormat="1" applyFont="1" applyFill="1" applyBorder="1" applyAlignment="1">
      <alignment horizontal="center" vertical="center"/>
    </xf>
    <xf numFmtId="176" fontId="76" fillId="5" borderId="16" xfId="2" applyNumberFormat="1" applyFont="1" applyFill="1" applyBorder="1" applyAlignment="1">
      <alignment horizontal="center" vertical="center"/>
    </xf>
    <xf numFmtId="176" fontId="76" fillId="5" borderId="19" xfId="2" applyNumberFormat="1" applyFont="1" applyFill="1" applyBorder="1" applyAlignment="1">
      <alignment horizontal="center" vertical="center"/>
    </xf>
    <xf numFmtId="176" fontId="76" fillId="5" borderId="20" xfId="2" applyNumberFormat="1" applyFont="1" applyFill="1" applyBorder="1" applyAlignment="1">
      <alignment horizontal="center" vertical="center"/>
    </xf>
    <xf numFmtId="176" fontId="76" fillId="5" borderId="21" xfId="2" applyNumberFormat="1" applyFont="1" applyFill="1" applyBorder="1" applyAlignment="1">
      <alignment horizontal="center" vertical="center"/>
    </xf>
    <xf numFmtId="0" fontId="72" fillId="5" borderId="11" xfId="2" applyFont="1" applyFill="1" applyBorder="1" applyAlignment="1">
      <alignment vertical="center" shrinkToFit="1"/>
    </xf>
    <xf numFmtId="0" fontId="72" fillId="5" borderId="13" xfId="2" applyFont="1" applyFill="1" applyBorder="1" applyAlignment="1">
      <alignment vertical="center" shrinkToFit="1"/>
    </xf>
    <xf numFmtId="0" fontId="72" fillId="5" borderId="12" xfId="2" applyFont="1" applyFill="1" applyBorder="1" applyAlignment="1">
      <alignment vertical="center" shrinkToFit="1"/>
    </xf>
    <xf numFmtId="49" fontId="72" fillId="5" borderId="15" xfId="2" applyNumberFormat="1" applyFont="1" applyFill="1" applyBorder="1" applyAlignment="1">
      <alignment horizontal="left" vertical="center"/>
    </xf>
    <xf numFmtId="0" fontId="72" fillId="5" borderId="1" xfId="2" applyFont="1" applyFill="1" applyBorder="1" applyAlignment="1">
      <alignment horizontal="center" vertical="center" shrinkToFit="1"/>
    </xf>
    <xf numFmtId="0" fontId="72" fillId="5" borderId="2" xfId="2" applyFont="1" applyFill="1" applyBorder="1" applyAlignment="1">
      <alignment horizontal="center" vertical="center" shrinkToFit="1"/>
    </xf>
    <xf numFmtId="49" fontId="9" fillId="5" borderId="2" xfId="2" applyNumberFormat="1" applyFont="1" applyFill="1" applyBorder="1" applyAlignment="1">
      <alignment horizontal="center" vertical="center" shrinkToFit="1"/>
    </xf>
    <xf numFmtId="0" fontId="3" fillId="2" borderId="0" xfId="1" applyFont="1" applyFill="1" applyAlignment="1">
      <alignment horizontal="left" vertical="center"/>
    </xf>
    <xf numFmtId="49" fontId="3" fillId="0" borderId="0" xfId="2" applyNumberFormat="1" applyFont="1" applyAlignment="1">
      <alignment horizontal="center" vertical="center"/>
    </xf>
    <xf numFmtId="49" fontId="3" fillId="0" borderId="0" xfId="2" applyNumberFormat="1" applyFont="1" applyAlignment="1" applyProtection="1">
      <alignment horizontal="right" vertical="center"/>
      <protection locked="0"/>
    </xf>
    <xf numFmtId="49" fontId="74" fillId="3" borderId="0" xfId="2" applyNumberFormat="1" applyFont="1" applyFill="1" applyAlignment="1" applyProtection="1">
      <alignment horizontal="center" vertical="center" shrinkToFit="1"/>
      <protection locked="0"/>
    </xf>
    <xf numFmtId="0" fontId="7" fillId="7" borderId="23" xfId="3" applyFont="1" applyFill="1" applyBorder="1" applyAlignment="1" applyProtection="1">
      <alignment horizontal="left" vertical="center" indent="1" shrinkToFit="1"/>
      <protection locked="0"/>
    </xf>
    <xf numFmtId="0" fontId="7" fillId="7" borderId="23" xfId="3" applyFont="1" applyFill="1" applyBorder="1" applyAlignment="1">
      <alignment horizontal="center" vertical="center" wrapText="1"/>
    </xf>
    <xf numFmtId="0" fontId="7" fillId="7" borderId="23" xfId="3" applyFont="1" applyFill="1" applyBorder="1" applyAlignment="1" applyProtection="1">
      <alignment horizontal="left" vertical="center" indent="1"/>
      <protection locked="0"/>
    </xf>
    <xf numFmtId="0" fontId="3" fillId="7" borderId="23" xfId="3" applyFill="1" applyBorder="1" applyAlignment="1">
      <alignment horizontal="left" vertical="center" wrapText="1"/>
    </xf>
    <xf numFmtId="0" fontId="7" fillId="7" borderId="1" xfId="3" applyFont="1" applyFill="1" applyBorder="1" applyAlignment="1">
      <alignment horizontal="left" vertical="center" indent="1" shrinkToFit="1"/>
    </xf>
    <xf numFmtId="0" fontId="7" fillId="7" borderId="2" xfId="3" applyFont="1" applyFill="1" applyBorder="1" applyAlignment="1">
      <alignment horizontal="left" vertical="center" indent="1" shrinkToFit="1"/>
    </xf>
    <xf numFmtId="0" fontId="7" fillId="7" borderId="3" xfId="3" applyFont="1" applyFill="1" applyBorder="1" applyAlignment="1">
      <alignment horizontal="left" vertical="center" indent="1" shrinkToFit="1"/>
    </xf>
    <xf numFmtId="0" fontId="7" fillId="7" borderId="42" xfId="4" applyFont="1" applyFill="1" applyBorder="1" applyAlignment="1">
      <alignment horizontal="left" vertical="center"/>
    </xf>
    <xf numFmtId="0" fontId="7" fillId="7" borderId="43" xfId="4" applyFont="1" applyFill="1" applyBorder="1" applyAlignment="1">
      <alignment horizontal="left" vertical="center"/>
    </xf>
    <xf numFmtId="0" fontId="7" fillId="7" borderId="44" xfId="4" applyFont="1" applyFill="1" applyBorder="1" applyAlignment="1">
      <alignment horizontal="left" vertical="center"/>
    </xf>
    <xf numFmtId="49" fontId="7" fillId="7" borderId="42" xfId="4" applyNumberFormat="1" applyFont="1" applyFill="1" applyBorder="1" applyAlignment="1">
      <alignment horizontal="center" vertical="center"/>
    </xf>
    <xf numFmtId="49" fontId="7" fillId="7" borderId="44" xfId="4" applyNumberFormat="1" applyFont="1" applyFill="1" applyBorder="1" applyAlignment="1">
      <alignment horizontal="center" vertical="center"/>
    </xf>
    <xf numFmtId="49" fontId="7" fillId="7" borderId="43" xfId="4" applyNumberFormat="1" applyFont="1" applyFill="1" applyBorder="1" applyAlignment="1">
      <alignment horizontal="center" vertical="center"/>
    </xf>
    <xf numFmtId="0" fontId="3" fillId="7" borderId="23" xfId="3" applyFill="1" applyBorder="1" applyAlignment="1">
      <alignment horizontal="left" vertical="center"/>
    </xf>
    <xf numFmtId="0" fontId="7" fillId="7" borderId="23" xfId="4" applyFont="1" applyFill="1" applyBorder="1" applyAlignment="1">
      <alignment horizontal="left" vertical="center" wrapText="1"/>
    </xf>
    <xf numFmtId="0" fontId="7" fillId="7" borderId="23" xfId="4" applyFont="1" applyFill="1" applyBorder="1" applyAlignment="1">
      <alignment horizontal="center" vertical="center" textRotation="255"/>
    </xf>
    <xf numFmtId="0" fontId="7" fillId="7" borderId="39" xfId="4" applyFont="1" applyFill="1" applyBorder="1" applyAlignment="1">
      <alignment horizontal="left" vertical="center"/>
    </xf>
    <xf numFmtId="0" fontId="7" fillId="7" borderId="40" xfId="4" applyFont="1" applyFill="1" applyBorder="1" applyAlignment="1">
      <alignment horizontal="left" vertical="center"/>
    </xf>
    <xf numFmtId="0" fontId="7" fillId="7" borderId="41" xfId="4" applyFont="1" applyFill="1" applyBorder="1" applyAlignment="1">
      <alignment horizontal="left" vertical="center"/>
    </xf>
    <xf numFmtId="49" fontId="7" fillId="7" borderId="39" xfId="4" applyNumberFormat="1" applyFont="1" applyFill="1" applyBorder="1" applyAlignment="1">
      <alignment horizontal="center" vertical="center"/>
    </xf>
    <xf numFmtId="49" fontId="7" fillId="7" borderId="41" xfId="4" applyNumberFormat="1" applyFont="1" applyFill="1" applyBorder="1" applyAlignment="1">
      <alignment horizontal="center" vertical="center"/>
    </xf>
    <xf numFmtId="49" fontId="7" fillId="7" borderId="40" xfId="4" applyNumberFormat="1" applyFont="1" applyFill="1" applyBorder="1" applyAlignment="1">
      <alignment horizontal="center" vertical="center"/>
    </xf>
    <xf numFmtId="0" fontId="7" fillId="7" borderId="6" xfId="4" applyFont="1" applyFill="1" applyBorder="1" applyAlignment="1">
      <alignment horizontal="center" vertical="center"/>
    </xf>
    <xf numFmtId="0" fontId="7" fillId="7" borderId="36" xfId="4" applyFont="1" applyFill="1" applyBorder="1" applyAlignment="1">
      <alignment horizontal="left" vertical="center"/>
    </xf>
    <xf numFmtId="0" fontId="7" fillId="7" borderId="37" xfId="4" applyFont="1" applyFill="1" applyBorder="1" applyAlignment="1">
      <alignment horizontal="left" vertical="center"/>
    </xf>
    <xf numFmtId="0" fontId="7" fillId="7" borderId="38" xfId="4" applyFont="1" applyFill="1" applyBorder="1" applyAlignment="1">
      <alignment horizontal="left" vertical="center"/>
    </xf>
    <xf numFmtId="49" fontId="7" fillId="7" borderId="36" xfId="4" applyNumberFormat="1" applyFont="1" applyFill="1" applyBorder="1" applyAlignment="1">
      <alignment horizontal="center" vertical="center"/>
    </xf>
    <xf numFmtId="49" fontId="7" fillId="7" borderId="38" xfId="4" applyNumberFormat="1" applyFont="1" applyFill="1" applyBorder="1" applyAlignment="1">
      <alignment horizontal="center" vertical="center"/>
    </xf>
    <xf numFmtId="49" fontId="7" fillId="7" borderId="37" xfId="4" applyNumberFormat="1" applyFont="1" applyFill="1" applyBorder="1" applyAlignment="1">
      <alignment horizontal="center" vertical="center"/>
    </xf>
    <xf numFmtId="0" fontId="7" fillId="7" borderId="14" xfId="3" applyFont="1" applyFill="1" applyBorder="1" applyAlignment="1">
      <alignment horizontal="center" vertical="center"/>
    </xf>
    <xf numFmtId="0" fontId="7" fillId="7" borderId="17" xfId="3" applyFont="1" applyFill="1" applyBorder="1" applyAlignment="1">
      <alignment horizontal="center" vertical="center"/>
    </xf>
    <xf numFmtId="0" fontId="7" fillId="7" borderId="19" xfId="3" applyFont="1" applyFill="1" applyBorder="1" applyAlignment="1">
      <alignment horizontal="center" vertical="center"/>
    </xf>
    <xf numFmtId="0" fontId="7" fillId="7" borderId="31" xfId="3" applyFont="1" applyFill="1" applyBorder="1" applyAlignment="1" applyProtection="1">
      <alignment horizontal="left" vertical="center"/>
      <protection locked="0"/>
    </xf>
    <xf numFmtId="0" fontId="7" fillId="7" borderId="32" xfId="3" applyFont="1" applyFill="1" applyBorder="1" applyAlignment="1" applyProtection="1">
      <alignment horizontal="left" vertical="center"/>
      <protection locked="0"/>
    </xf>
    <xf numFmtId="0" fontId="7" fillId="7" borderId="11" xfId="3" applyFont="1" applyFill="1" applyBorder="1" applyAlignment="1" applyProtection="1">
      <alignment horizontal="right" vertical="center"/>
      <protection locked="0"/>
    </xf>
    <xf numFmtId="0" fontId="7" fillId="7" borderId="13" xfId="3" applyFont="1" applyFill="1" applyBorder="1" applyAlignment="1" applyProtection="1">
      <alignment horizontal="right" vertical="center"/>
      <protection locked="0"/>
    </xf>
    <xf numFmtId="0" fontId="7" fillId="7" borderId="12" xfId="3" applyFont="1" applyFill="1" applyBorder="1" applyAlignment="1" applyProtection="1">
      <alignment horizontal="right" vertical="center"/>
      <protection locked="0"/>
    </xf>
    <xf numFmtId="0" fontId="7" fillId="7" borderId="7" xfId="3" applyFont="1" applyFill="1" applyBorder="1" applyAlignment="1" applyProtection="1">
      <alignment horizontal="center" vertical="center"/>
      <protection locked="0"/>
    </xf>
    <xf numFmtId="0" fontId="7" fillId="7" borderId="9" xfId="3" applyFont="1" applyFill="1" applyBorder="1" applyAlignment="1" applyProtection="1">
      <alignment horizontal="center" vertical="center"/>
      <protection locked="0"/>
    </xf>
    <xf numFmtId="0" fontId="7" fillId="7" borderId="8" xfId="3" applyFont="1" applyFill="1" applyBorder="1" applyAlignment="1" applyProtection="1">
      <alignment horizontal="center" vertical="center"/>
      <protection locked="0"/>
    </xf>
    <xf numFmtId="0" fontId="7" fillId="7" borderId="23" xfId="3" applyFont="1" applyFill="1" applyBorder="1" applyAlignment="1">
      <alignment horizontal="center" vertical="center"/>
    </xf>
    <xf numFmtId="0" fontId="7" fillId="7" borderId="15" xfId="3" applyFont="1" applyFill="1" applyBorder="1" applyAlignment="1" applyProtection="1">
      <alignment horizontal="center" vertical="center"/>
      <protection locked="0"/>
    </xf>
    <xf numFmtId="0" fontId="7" fillId="7" borderId="20" xfId="3" applyFont="1" applyFill="1" applyBorder="1" applyAlignment="1" applyProtection="1">
      <alignment horizontal="center" vertical="center"/>
      <protection locked="0"/>
    </xf>
    <xf numFmtId="0" fontId="7" fillId="7" borderId="11" xfId="3" applyFont="1" applyFill="1" applyBorder="1" applyAlignment="1" applyProtection="1">
      <alignment horizontal="center" vertical="center"/>
      <protection locked="0"/>
    </xf>
    <xf numFmtId="0" fontId="7" fillId="7" borderId="13" xfId="3" applyFont="1" applyFill="1" applyBorder="1" applyAlignment="1" applyProtection="1">
      <alignment horizontal="center" vertical="center"/>
      <protection locked="0"/>
    </xf>
    <xf numFmtId="0" fontId="7" fillId="7" borderId="12" xfId="3" applyFont="1" applyFill="1" applyBorder="1" applyAlignment="1" applyProtection="1">
      <alignment horizontal="center" vertical="center"/>
      <protection locked="0"/>
    </xf>
    <xf numFmtId="0" fontId="7" fillId="0" borderId="0" xfId="3" applyFont="1" applyAlignment="1">
      <alignment horizontal="left" vertical="center" wrapText="1"/>
    </xf>
    <xf numFmtId="0" fontId="46" fillId="0" borderId="0" xfId="3" applyFont="1" applyAlignment="1">
      <alignment horizontal="left" vertical="center" wrapText="1"/>
    </xf>
    <xf numFmtId="0" fontId="46" fillId="0" borderId="0" xfId="3" applyFont="1" applyAlignment="1">
      <alignment vertical="center" wrapText="1"/>
    </xf>
    <xf numFmtId="0" fontId="7" fillId="7" borderId="6" xfId="3" applyFont="1" applyFill="1" applyBorder="1" applyAlignment="1">
      <alignment horizontal="center" vertical="center" textRotation="255" wrapText="1"/>
    </xf>
    <xf numFmtId="0" fontId="7" fillId="7" borderId="10" xfId="3" applyFont="1" applyFill="1" applyBorder="1" applyAlignment="1">
      <alignment horizontal="center" vertical="center" textRotation="255" wrapText="1"/>
    </xf>
    <xf numFmtId="0" fontId="7" fillId="7" borderId="22" xfId="3" applyFont="1" applyFill="1" applyBorder="1" applyAlignment="1">
      <alignment horizontal="center" vertical="center" textRotation="255" wrapText="1"/>
    </xf>
    <xf numFmtId="0" fontId="7" fillId="7" borderId="2" xfId="3" applyFont="1" applyFill="1" applyBorder="1" applyAlignment="1">
      <alignment horizontal="left" vertical="center"/>
    </xf>
    <xf numFmtId="0" fontId="7" fillId="7" borderId="3" xfId="3" applyFont="1" applyFill="1" applyBorder="1" applyAlignment="1">
      <alignment horizontal="left" vertical="center"/>
    </xf>
    <xf numFmtId="0" fontId="11" fillId="7" borderId="14" xfId="0" applyFont="1" applyFill="1" applyBorder="1" applyAlignment="1">
      <alignment horizontal="right" vertical="center"/>
    </xf>
    <xf numFmtId="0" fontId="11" fillId="7" borderId="16" xfId="0" applyFont="1" applyFill="1" applyBorder="1" applyAlignment="1">
      <alignment horizontal="right" vertical="center"/>
    </xf>
    <xf numFmtId="0" fontId="11" fillId="7" borderId="19" xfId="0" applyFont="1" applyFill="1" applyBorder="1" applyAlignment="1">
      <alignment horizontal="right" vertical="center"/>
    </xf>
    <xf numFmtId="0" fontId="11" fillId="7" borderId="21" xfId="0" applyFont="1" applyFill="1" applyBorder="1" applyAlignment="1">
      <alignment horizontal="right" vertical="center"/>
    </xf>
    <xf numFmtId="0" fontId="7" fillId="7" borderId="3" xfId="3" applyFont="1" applyFill="1" applyBorder="1" applyAlignment="1">
      <alignment horizontal="center" vertical="center"/>
    </xf>
    <xf numFmtId="177" fontId="7" fillId="7" borderId="23" xfId="3" applyNumberFormat="1" applyFont="1" applyFill="1" applyBorder="1" applyAlignment="1" applyProtection="1">
      <alignment horizontal="center" vertical="center"/>
      <protection locked="0"/>
    </xf>
    <xf numFmtId="49" fontId="7" fillId="7" borderId="23" xfId="3" applyNumberFormat="1" applyFont="1" applyFill="1" applyBorder="1" applyAlignment="1" applyProtection="1">
      <alignment horizontal="center" vertical="center"/>
      <protection locked="0"/>
    </xf>
    <xf numFmtId="180" fontId="7" fillId="7" borderId="2" xfId="3" applyNumberFormat="1" applyFont="1" applyFill="1" applyBorder="1" applyAlignment="1">
      <alignment horizontal="center" vertical="center"/>
    </xf>
    <xf numFmtId="180" fontId="7" fillId="7" borderId="3" xfId="3" applyNumberFormat="1" applyFont="1" applyFill="1" applyBorder="1" applyAlignment="1">
      <alignment horizontal="center" vertical="center"/>
    </xf>
    <xf numFmtId="0" fontId="11" fillId="7" borderId="2" xfId="0" applyFont="1" applyFill="1" applyBorder="1" applyAlignment="1">
      <alignment horizontal="left" vertical="center"/>
    </xf>
    <xf numFmtId="0" fontId="11" fillId="7" borderId="3" xfId="0" applyFont="1" applyFill="1" applyBorder="1" applyAlignment="1">
      <alignment horizontal="left" vertical="center"/>
    </xf>
    <xf numFmtId="0" fontId="11" fillId="7" borderId="1" xfId="0" applyFont="1" applyFill="1" applyBorder="1" applyAlignment="1">
      <alignment horizontal="left" vertical="center" indent="1" shrinkToFit="1"/>
    </xf>
    <xf numFmtId="0" fontId="11" fillId="7" borderId="2" xfId="0" applyFont="1" applyFill="1" applyBorder="1" applyAlignment="1">
      <alignment horizontal="left" vertical="center" indent="1" shrinkToFit="1"/>
    </xf>
    <xf numFmtId="0" fontId="11" fillId="7" borderId="3" xfId="0" applyFont="1" applyFill="1" applyBorder="1" applyAlignment="1">
      <alignment horizontal="left" vertical="center" indent="1" shrinkToFit="1"/>
    </xf>
    <xf numFmtId="0" fontId="7" fillId="7" borderId="23" xfId="3" applyFont="1" applyFill="1" applyBorder="1" applyAlignment="1">
      <alignment horizontal="center" vertical="center" textRotation="255" wrapText="1"/>
    </xf>
    <xf numFmtId="0" fontId="7" fillId="7" borderId="25" xfId="3" applyFont="1" applyFill="1" applyBorder="1" applyAlignment="1" applyProtection="1">
      <alignment horizontal="left" vertical="center" indent="1" shrinkToFit="1"/>
      <protection locked="0"/>
    </xf>
    <xf numFmtId="0" fontId="7" fillId="7" borderId="26" xfId="3" applyFont="1" applyFill="1" applyBorder="1" applyAlignment="1" applyProtection="1">
      <alignment horizontal="left" vertical="center" indent="1" shrinkToFit="1"/>
      <protection locked="0"/>
    </xf>
    <xf numFmtId="0" fontId="7" fillId="7" borderId="27" xfId="3" applyFont="1" applyFill="1" applyBorder="1" applyAlignment="1" applyProtection="1">
      <alignment horizontal="left" vertical="center" indent="1" shrinkToFit="1"/>
      <protection locked="0"/>
    </xf>
    <xf numFmtId="0" fontId="7" fillId="7" borderId="28" xfId="3" applyFont="1" applyFill="1" applyBorder="1" applyAlignment="1" applyProtection="1">
      <alignment horizontal="left" vertical="center" indent="1" shrinkToFit="1"/>
      <protection locked="0"/>
    </xf>
    <xf numFmtId="0" fontId="7" fillId="7" borderId="29" xfId="3" applyFont="1" applyFill="1" applyBorder="1" applyAlignment="1" applyProtection="1">
      <alignment horizontal="left" vertical="center" indent="1" shrinkToFit="1"/>
      <protection locked="0"/>
    </xf>
    <xf numFmtId="0" fontId="7" fillId="7" borderId="30" xfId="3" applyFont="1" applyFill="1" applyBorder="1" applyAlignment="1" applyProtection="1">
      <alignment horizontal="left" vertical="center" indent="1" shrinkToFit="1"/>
      <protection locked="0"/>
    </xf>
    <xf numFmtId="0" fontId="7" fillId="7" borderId="15" xfId="3" applyFont="1" applyFill="1" applyBorder="1" applyAlignment="1">
      <alignment horizontal="center" vertical="center"/>
    </xf>
    <xf numFmtId="0" fontId="7" fillId="7" borderId="0" xfId="3" applyFont="1" applyFill="1" applyAlignment="1">
      <alignment horizontal="center" vertical="center"/>
    </xf>
    <xf numFmtId="0" fontId="7" fillId="7" borderId="20" xfId="3" applyFont="1" applyFill="1" applyBorder="1" applyAlignment="1">
      <alignment horizontal="center" vertical="center"/>
    </xf>
    <xf numFmtId="0" fontId="7" fillId="7" borderId="1" xfId="3" applyFont="1" applyFill="1" applyBorder="1" applyAlignment="1">
      <alignment horizontal="left" vertical="center" indent="1"/>
    </xf>
    <xf numFmtId="0" fontId="7" fillId="7" borderId="2" xfId="3" applyFont="1" applyFill="1" applyBorder="1" applyAlignment="1">
      <alignment horizontal="left" vertical="center" indent="1"/>
    </xf>
    <xf numFmtId="0" fontId="7" fillId="7" borderId="3" xfId="3" applyFont="1" applyFill="1" applyBorder="1" applyAlignment="1">
      <alignment horizontal="left" vertical="center" indent="1"/>
    </xf>
    <xf numFmtId="0" fontId="15" fillId="7" borderId="14" xfId="3" applyFont="1" applyFill="1" applyBorder="1" applyAlignment="1">
      <alignment horizontal="center" vertical="center" wrapText="1"/>
    </xf>
    <xf numFmtId="0" fontId="15" fillId="7" borderId="16" xfId="3" applyFont="1" applyFill="1" applyBorder="1" applyAlignment="1">
      <alignment horizontal="center" vertical="center"/>
    </xf>
    <xf numFmtId="0" fontId="15" fillId="7" borderId="19" xfId="3" applyFont="1" applyFill="1" applyBorder="1" applyAlignment="1">
      <alignment horizontal="center" vertical="center"/>
    </xf>
    <xf numFmtId="0" fontId="15" fillId="7" borderId="21" xfId="3" applyFont="1" applyFill="1" applyBorder="1" applyAlignment="1">
      <alignment horizontal="center" vertical="center"/>
    </xf>
    <xf numFmtId="0" fontId="45" fillId="7" borderId="14" xfId="0" applyFont="1" applyFill="1" applyBorder="1" applyAlignment="1">
      <alignment horizontal="right" vertical="center"/>
    </xf>
    <xf numFmtId="0" fontId="45" fillId="7" borderId="16" xfId="0" applyFont="1" applyFill="1" applyBorder="1" applyAlignment="1">
      <alignment horizontal="right" vertical="center"/>
    </xf>
    <xf numFmtId="0" fontId="45" fillId="7" borderId="19" xfId="0" applyFont="1" applyFill="1" applyBorder="1" applyAlignment="1">
      <alignment horizontal="right" vertical="center"/>
    </xf>
    <xf numFmtId="0" fontId="45" fillId="7" borderId="21" xfId="0" applyFont="1" applyFill="1" applyBorder="1" applyAlignment="1">
      <alignment horizontal="right" vertical="center"/>
    </xf>
    <xf numFmtId="0" fontId="7" fillId="7" borderId="16" xfId="3" applyFont="1" applyFill="1" applyBorder="1" applyAlignment="1">
      <alignment horizontal="center" vertical="center"/>
    </xf>
    <xf numFmtId="0" fontId="7" fillId="7" borderId="21" xfId="3" applyFont="1" applyFill="1" applyBorder="1" applyAlignment="1">
      <alignment horizontal="center" vertical="center"/>
    </xf>
    <xf numFmtId="0" fontId="7" fillId="7" borderId="1" xfId="3" applyFont="1" applyFill="1" applyBorder="1" applyAlignment="1" applyProtection="1">
      <alignment horizontal="center" vertical="center"/>
      <protection locked="0"/>
    </xf>
    <xf numFmtId="0" fontId="7" fillId="7" borderId="3" xfId="3" applyFont="1" applyFill="1" applyBorder="1" applyAlignment="1" applyProtection="1">
      <alignment horizontal="center" vertical="center"/>
      <protection locked="0"/>
    </xf>
    <xf numFmtId="178" fontId="7" fillId="7" borderId="1" xfId="3" applyNumberFormat="1" applyFont="1" applyFill="1" applyBorder="1" applyAlignment="1" applyProtection="1">
      <alignment horizontal="left" vertical="center" indent="1" shrinkToFit="1"/>
      <protection locked="0"/>
    </xf>
    <xf numFmtId="178" fontId="7" fillId="7" borderId="2" xfId="3" applyNumberFormat="1" applyFont="1" applyFill="1" applyBorder="1" applyAlignment="1" applyProtection="1">
      <alignment horizontal="left" vertical="center" indent="1" shrinkToFit="1"/>
      <protection locked="0"/>
    </xf>
    <xf numFmtId="178" fontId="7" fillId="7" borderId="3" xfId="3" applyNumberFormat="1" applyFont="1" applyFill="1" applyBorder="1" applyAlignment="1" applyProtection="1">
      <alignment horizontal="left" vertical="center" indent="1" shrinkToFit="1"/>
      <protection locked="0"/>
    </xf>
    <xf numFmtId="0" fontId="7" fillId="7" borderId="19" xfId="3" applyFont="1" applyFill="1" applyBorder="1"/>
    <xf numFmtId="0" fontId="7" fillId="7" borderId="20" xfId="3" applyFont="1" applyFill="1" applyBorder="1"/>
    <xf numFmtId="0" fontId="7" fillId="7" borderId="20" xfId="3" applyFont="1" applyFill="1" applyBorder="1" applyAlignment="1">
      <alignment horizontal="left"/>
    </xf>
    <xf numFmtId="181" fontId="11" fillId="7" borderId="1" xfId="0" applyNumberFormat="1" applyFont="1" applyFill="1" applyBorder="1" applyAlignment="1">
      <alignment horizontal="left" vertical="center" indent="1" shrinkToFit="1"/>
    </xf>
    <xf numFmtId="181" fontId="11" fillId="7" borderId="2" xfId="0" applyNumberFormat="1" applyFont="1" applyFill="1" applyBorder="1" applyAlignment="1">
      <alignment horizontal="left" vertical="center" indent="1" shrinkToFit="1"/>
    </xf>
    <xf numFmtId="181" fontId="11" fillId="7" borderId="3" xfId="0" applyNumberFormat="1" applyFont="1" applyFill="1" applyBorder="1" applyAlignment="1">
      <alignment horizontal="left" vertical="center" indent="1" shrinkToFit="1"/>
    </xf>
    <xf numFmtId="0" fontId="15" fillId="7" borderId="15" xfId="3" applyFont="1" applyFill="1" applyBorder="1" applyAlignment="1">
      <alignment horizontal="center" vertical="center" wrapText="1"/>
    </xf>
    <xf numFmtId="0" fontId="15" fillId="7" borderId="20" xfId="3" applyFont="1" applyFill="1" applyBorder="1" applyAlignment="1">
      <alignment horizontal="center" vertical="center"/>
    </xf>
    <xf numFmtId="0" fontId="16" fillId="0" borderId="0" xfId="4" applyFont="1" applyAlignment="1">
      <alignment horizontal="left" vertical="center" shrinkToFit="1"/>
    </xf>
    <xf numFmtId="0" fontId="7" fillId="7" borderId="1" xfId="3" applyFont="1" applyFill="1" applyBorder="1" applyAlignment="1">
      <alignment horizontal="right" vertical="center"/>
    </xf>
    <xf numFmtId="0" fontId="7" fillId="7" borderId="2" xfId="3" applyFont="1" applyFill="1" applyBorder="1" applyAlignment="1">
      <alignment horizontal="right" vertical="center"/>
    </xf>
    <xf numFmtId="0" fontId="11" fillId="7" borderId="23" xfId="0" applyFont="1" applyFill="1" applyBorder="1" applyAlignment="1">
      <alignment horizontal="left" vertical="center"/>
    </xf>
    <xf numFmtId="0" fontId="11" fillId="7" borderId="1" xfId="0" applyFont="1" applyFill="1" applyBorder="1" applyAlignment="1">
      <alignment horizontal="center" vertical="center"/>
    </xf>
    <xf numFmtId="0" fontId="11" fillId="7" borderId="2" xfId="0" applyFont="1" applyFill="1" applyBorder="1" applyAlignment="1">
      <alignment horizontal="center" vertical="center"/>
    </xf>
    <xf numFmtId="0" fontId="7" fillId="7" borderId="17" xfId="3" applyFont="1" applyFill="1" applyBorder="1" applyAlignment="1">
      <alignment horizontal="center" vertical="center" textRotation="255" wrapText="1"/>
    </xf>
    <xf numFmtId="0" fontId="7" fillId="7" borderId="6" xfId="3" applyFont="1" applyFill="1" applyBorder="1" applyAlignment="1">
      <alignment horizontal="center" vertical="center"/>
    </xf>
    <xf numFmtId="0" fontId="7" fillId="7" borderId="10" xfId="3" applyFont="1" applyFill="1" applyBorder="1" applyAlignment="1">
      <alignment horizontal="center" vertical="center"/>
    </xf>
    <xf numFmtId="0" fontId="7" fillId="7" borderId="22" xfId="3" applyFont="1" applyFill="1" applyBorder="1" applyAlignment="1">
      <alignment horizontal="center" vertical="center"/>
    </xf>
    <xf numFmtId="0" fontId="15" fillId="7" borderId="16" xfId="3" applyFont="1" applyFill="1" applyBorder="1" applyAlignment="1">
      <alignment horizontal="center" vertical="center" wrapText="1"/>
    </xf>
    <xf numFmtId="0" fontId="15" fillId="7" borderId="19" xfId="3" applyFont="1" applyFill="1" applyBorder="1" applyAlignment="1">
      <alignment horizontal="center" vertical="center" wrapText="1"/>
    </xf>
    <xf numFmtId="0" fontId="15" fillId="7" borderId="21" xfId="3" applyFont="1" applyFill="1" applyBorder="1" applyAlignment="1">
      <alignment horizontal="center" vertical="center" wrapText="1"/>
    </xf>
    <xf numFmtId="0" fontId="7" fillId="7" borderId="1" xfId="3" applyFont="1" applyFill="1" applyBorder="1" applyAlignment="1">
      <alignment horizontal="center" vertical="center"/>
    </xf>
    <xf numFmtId="179" fontId="11" fillId="7" borderId="2" xfId="0" applyNumberFormat="1" applyFont="1" applyFill="1" applyBorder="1" applyAlignment="1">
      <alignment horizontal="center" vertical="center"/>
    </xf>
    <xf numFmtId="179" fontId="11" fillId="7" borderId="3" xfId="0" applyNumberFormat="1" applyFont="1" applyFill="1" applyBorder="1" applyAlignment="1">
      <alignment horizontal="center" vertical="center"/>
    </xf>
    <xf numFmtId="0" fontId="7" fillId="7" borderId="23" xfId="3" applyFont="1" applyFill="1" applyBorder="1" applyAlignment="1">
      <alignment horizontal="left" vertical="center" indent="1" shrinkToFit="1"/>
    </xf>
    <xf numFmtId="0" fontId="7" fillId="7" borderId="19" xfId="3" applyFont="1" applyFill="1" applyBorder="1" applyAlignment="1">
      <alignment horizontal="right" vertical="center"/>
    </xf>
    <xf numFmtId="0" fontId="7" fillId="7" borderId="20" xfId="3" applyFont="1" applyFill="1" applyBorder="1" applyAlignment="1">
      <alignment horizontal="right" vertical="center"/>
    </xf>
    <xf numFmtId="0" fontId="7" fillId="7" borderId="20" xfId="3" applyFont="1" applyFill="1" applyBorder="1" applyAlignment="1">
      <alignment horizontal="left" vertical="center"/>
    </xf>
    <xf numFmtId="0" fontId="9" fillId="7" borderId="1" xfId="3" applyFont="1" applyFill="1" applyBorder="1" applyAlignment="1">
      <alignment horizontal="left" vertical="center"/>
    </xf>
    <xf numFmtId="0" fontId="9" fillId="7" borderId="3" xfId="3" applyFont="1" applyFill="1" applyBorder="1" applyAlignment="1">
      <alignment horizontal="left" vertical="center"/>
    </xf>
    <xf numFmtId="0" fontId="7" fillId="7" borderId="25" xfId="3" applyFont="1" applyFill="1" applyBorder="1" applyAlignment="1" applyProtection="1">
      <alignment horizontal="left" vertical="center" indent="1"/>
      <protection locked="0"/>
    </xf>
    <xf numFmtId="0" fontId="7" fillId="7" borderId="26" xfId="3" applyFont="1" applyFill="1" applyBorder="1" applyAlignment="1" applyProtection="1">
      <alignment horizontal="left" vertical="center" indent="1"/>
      <protection locked="0"/>
    </xf>
    <xf numFmtId="0" fontId="7" fillId="7" borderId="27" xfId="3" applyFont="1" applyFill="1" applyBorder="1" applyAlignment="1" applyProtection="1">
      <alignment horizontal="left" vertical="center" indent="1"/>
      <protection locked="0"/>
    </xf>
    <xf numFmtId="0" fontId="7" fillId="7" borderId="28" xfId="3" applyFont="1" applyFill="1" applyBorder="1" applyAlignment="1" applyProtection="1">
      <alignment horizontal="left" vertical="center" indent="1"/>
      <protection locked="0"/>
    </xf>
    <xf numFmtId="0" fontId="7" fillId="7" borderId="29" xfId="3" applyFont="1" applyFill="1" applyBorder="1" applyAlignment="1" applyProtection="1">
      <alignment horizontal="left" vertical="center" indent="1"/>
      <protection locked="0"/>
    </xf>
    <xf numFmtId="0" fontId="7" fillId="7" borderId="30" xfId="3" applyFont="1" applyFill="1" applyBorder="1" applyAlignment="1" applyProtection="1">
      <alignment horizontal="left" vertical="center" indent="1"/>
      <protection locked="0"/>
    </xf>
    <xf numFmtId="0" fontId="7" fillId="7" borderId="23" xfId="3" applyFont="1" applyFill="1" applyBorder="1" applyAlignment="1">
      <alignment horizontal="left" vertical="center" indent="1"/>
    </xf>
    <xf numFmtId="0" fontId="7" fillId="7" borderId="19" xfId="3" applyFont="1" applyFill="1" applyBorder="1" applyAlignment="1">
      <alignment horizontal="right" vertical="center" shrinkToFit="1"/>
    </xf>
    <xf numFmtId="0" fontId="7" fillId="7" borderId="20" xfId="3" applyFont="1" applyFill="1" applyBorder="1" applyAlignment="1">
      <alignment horizontal="right" vertical="center" shrinkToFit="1"/>
    </xf>
    <xf numFmtId="0" fontId="7" fillId="7" borderId="20" xfId="3" applyFont="1" applyFill="1" applyBorder="1" applyAlignment="1">
      <alignment horizontal="left" vertical="center" shrinkToFit="1"/>
    </xf>
    <xf numFmtId="0" fontId="18" fillId="7" borderId="14" xfId="5" applyFont="1" applyFill="1" applyBorder="1" applyAlignment="1">
      <alignment horizontal="center" vertical="center" wrapText="1"/>
    </xf>
    <xf numFmtId="0" fontId="18" fillId="7" borderId="16" xfId="5" applyFont="1" applyFill="1" applyBorder="1" applyAlignment="1">
      <alignment horizontal="center" vertical="center" wrapText="1"/>
    </xf>
    <xf numFmtId="0" fontId="18" fillId="7" borderId="19" xfId="5" applyFont="1" applyFill="1" applyBorder="1" applyAlignment="1">
      <alignment horizontal="center" vertical="center" wrapText="1"/>
    </xf>
    <xf numFmtId="0" fontId="18" fillId="7" borderId="21" xfId="5" applyFont="1" applyFill="1" applyBorder="1" applyAlignment="1">
      <alignment horizontal="center" vertical="center" wrapText="1"/>
    </xf>
    <xf numFmtId="0" fontId="7" fillId="7" borderId="23" xfId="5" applyFont="1" applyFill="1" applyBorder="1" applyAlignment="1">
      <alignment horizontal="center" vertical="center"/>
    </xf>
    <xf numFmtId="0" fontId="7" fillId="7" borderId="23" xfId="5" applyFont="1" applyFill="1" applyBorder="1" applyAlignment="1">
      <alignment horizontal="center" vertical="center" shrinkToFit="1"/>
    </xf>
    <xf numFmtId="0" fontId="7" fillId="7" borderId="23" xfId="3" applyFont="1" applyFill="1" applyBorder="1" applyAlignment="1" applyProtection="1">
      <alignment horizontal="left" vertical="center"/>
      <protection locked="0"/>
    </xf>
    <xf numFmtId="0" fontId="3" fillId="7" borderId="1" xfId="3" applyFill="1" applyBorder="1" applyAlignment="1">
      <alignment horizontal="left" vertical="center"/>
    </xf>
    <xf numFmtId="0" fontId="3" fillId="7" borderId="3" xfId="3" applyFill="1" applyBorder="1" applyAlignment="1">
      <alignment horizontal="left" vertical="center"/>
    </xf>
    <xf numFmtId="0" fontId="15" fillId="7" borderId="2" xfId="6" applyFont="1" applyFill="1" applyBorder="1" applyAlignment="1">
      <alignment horizontal="left" vertical="center" wrapText="1"/>
    </xf>
    <xf numFmtId="0" fontId="15" fillId="7" borderId="3" xfId="6" applyFont="1" applyFill="1" applyBorder="1" applyAlignment="1">
      <alignment horizontal="left" vertical="center" wrapText="1"/>
    </xf>
    <xf numFmtId="0" fontId="7" fillId="7" borderId="23" xfId="6" applyFont="1" applyFill="1" applyBorder="1" applyAlignment="1">
      <alignment horizontal="center" vertical="center" wrapText="1"/>
    </xf>
    <xf numFmtId="0" fontId="7" fillId="7" borderId="1" xfId="3" applyFont="1" applyFill="1" applyBorder="1" applyAlignment="1">
      <alignment horizontal="left" vertical="center"/>
    </xf>
    <xf numFmtId="177" fontId="7" fillId="7" borderId="19" xfId="3" applyNumberFormat="1" applyFont="1" applyFill="1" applyBorder="1" applyAlignment="1" applyProtection="1">
      <alignment horizontal="left" vertical="center" indent="1"/>
      <protection locked="0"/>
    </xf>
    <xf numFmtId="177" fontId="7" fillId="7" borderId="20" xfId="3" applyNumberFormat="1" applyFont="1" applyFill="1" applyBorder="1" applyAlignment="1" applyProtection="1">
      <alignment horizontal="left" vertical="center" indent="1"/>
      <protection locked="0"/>
    </xf>
    <xf numFmtId="177" fontId="7" fillId="7" borderId="2" xfId="3" applyNumberFormat="1" applyFont="1" applyFill="1" applyBorder="1" applyAlignment="1" applyProtection="1">
      <alignment horizontal="left" vertical="center" indent="1"/>
      <protection locked="0"/>
    </xf>
    <xf numFmtId="177" fontId="7" fillId="7" borderId="3" xfId="3" applyNumberFormat="1" applyFont="1" applyFill="1" applyBorder="1" applyAlignment="1" applyProtection="1">
      <alignment horizontal="left" vertical="center" indent="1"/>
      <protection locked="0"/>
    </xf>
    <xf numFmtId="0" fontId="18" fillId="7" borderId="15" xfId="5" applyFont="1" applyFill="1" applyBorder="1" applyAlignment="1">
      <alignment horizontal="center" vertical="center" wrapText="1"/>
    </xf>
    <xf numFmtId="177" fontId="7" fillId="7" borderId="1" xfId="5" applyNumberFormat="1" applyFont="1" applyFill="1" applyBorder="1" applyAlignment="1">
      <alignment horizontal="left" vertical="center" indent="1"/>
    </xf>
    <xf numFmtId="177" fontId="7" fillId="7" borderId="2" xfId="5" applyNumberFormat="1" applyFont="1" applyFill="1" applyBorder="1" applyAlignment="1">
      <alignment horizontal="left" vertical="center" indent="1"/>
    </xf>
    <xf numFmtId="177" fontId="7" fillId="7" borderId="15" xfId="5" applyNumberFormat="1" applyFont="1" applyFill="1" applyBorder="1" applyAlignment="1">
      <alignment horizontal="left" vertical="center" indent="1"/>
    </xf>
    <xf numFmtId="177" fontId="7" fillId="7" borderId="3" xfId="5" applyNumberFormat="1" applyFont="1" applyFill="1" applyBorder="1" applyAlignment="1">
      <alignment horizontal="left" vertical="center" indent="1"/>
    </xf>
    <xf numFmtId="0" fontId="16" fillId="7" borderId="1" xfId="4" applyFont="1" applyFill="1" applyBorder="1" applyAlignment="1">
      <alignment horizontal="left" vertical="center" shrinkToFit="1"/>
    </xf>
    <xf numFmtId="0" fontId="16" fillId="7" borderId="2" xfId="4" applyFont="1" applyFill="1" applyBorder="1" applyAlignment="1">
      <alignment horizontal="left" vertical="center" shrinkToFit="1"/>
    </xf>
    <xf numFmtId="0" fontId="16" fillId="7" borderId="15" xfId="4" applyFont="1" applyFill="1" applyBorder="1" applyAlignment="1">
      <alignment horizontal="left" vertical="center" shrinkToFit="1"/>
    </xf>
    <xf numFmtId="0" fontId="16" fillId="7" borderId="3" xfId="4" applyFont="1" applyFill="1" applyBorder="1" applyAlignment="1">
      <alignment horizontal="left" vertical="center" shrinkToFit="1"/>
    </xf>
    <xf numFmtId="0" fontId="7" fillId="7" borderId="14" xfId="4" applyFont="1" applyFill="1" applyBorder="1" applyAlignment="1">
      <alignment horizontal="left" vertical="center" wrapText="1"/>
    </xf>
    <xf numFmtId="0" fontId="7" fillId="7" borderId="15" xfId="4" applyFont="1" applyFill="1" applyBorder="1" applyAlignment="1">
      <alignment horizontal="left" vertical="center" wrapText="1"/>
    </xf>
    <xf numFmtId="0" fontId="7" fillId="7" borderId="17" xfId="4" applyFont="1" applyFill="1" applyBorder="1" applyAlignment="1">
      <alignment horizontal="left" vertical="center" wrapText="1"/>
    </xf>
    <xf numFmtId="0" fontId="7" fillId="7" borderId="0" xfId="4" applyFont="1" applyFill="1" applyAlignment="1">
      <alignment horizontal="left" vertical="center" wrapText="1"/>
    </xf>
    <xf numFmtId="0" fontId="7" fillId="7" borderId="2" xfId="6" applyFont="1" applyFill="1" applyBorder="1" applyAlignment="1">
      <alignment horizontal="left" vertical="center"/>
    </xf>
    <xf numFmtId="0" fontId="7" fillId="7" borderId="3" xfId="6" applyFont="1" applyFill="1" applyBorder="1" applyAlignment="1">
      <alignment horizontal="left" vertical="center"/>
    </xf>
    <xf numFmtId="0" fontId="7" fillId="7" borderId="3" xfId="6" applyFont="1" applyFill="1" applyBorder="1" applyAlignment="1">
      <alignment horizontal="left" vertical="center" wrapText="1"/>
    </xf>
    <xf numFmtId="0" fontId="7" fillId="7" borderId="23" xfId="6" applyFont="1" applyFill="1" applyBorder="1" applyAlignment="1">
      <alignment horizontal="left" vertical="center" wrapText="1"/>
    </xf>
    <xf numFmtId="0" fontId="7" fillId="7" borderId="2" xfId="3" applyFont="1" applyFill="1" applyBorder="1" applyProtection="1">
      <protection locked="0"/>
    </xf>
    <xf numFmtId="0" fontId="7" fillId="7" borderId="3" xfId="3" applyFont="1" applyFill="1" applyBorder="1" applyProtection="1">
      <protection locked="0"/>
    </xf>
    <xf numFmtId="0" fontId="7" fillId="7" borderId="20" xfId="6" applyFont="1" applyFill="1" applyBorder="1" applyAlignment="1">
      <alignment horizontal="left" vertical="center"/>
    </xf>
    <xf numFmtId="0" fontId="7" fillId="7" borderId="21" xfId="6" applyFont="1" applyFill="1" applyBorder="1" applyAlignment="1">
      <alignment horizontal="left" vertical="center"/>
    </xf>
    <xf numFmtId="0" fontId="7" fillId="7" borderId="14" xfId="6" applyFont="1" applyFill="1" applyBorder="1" applyAlignment="1">
      <alignment horizontal="left" vertical="center" shrinkToFit="1"/>
    </xf>
    <xf numFmtId="0" fontId="7" fillId="7" borderId="15" xfId="6" applyFont="1" applyFill="1" applyBorder="1" applyAlignment="1">
      <alignment horizontal="left" vertical="center" shrinkToFit="1"/>
    </xf>
    <xf numFmtId="0" fontId="7" fillId="7" borderId="16" xfId="6" applyFont="1" applyFill="1" applyBorder="1" applyAlignment="1">
      <alignment horizontal="left" vertical="center" shrinkToFit="1"/>
    </xf>
    <xf numFmtId="0" fontId="7" fillId="7" borderId="1" xfId="4" applyFont="1" applyFill="1" applyBorder="1" applyAlignment="1">
      <alignment horizontal="center" vertical="center" shrinkToFit="1"/>
    </xf>
    <xf numFmtId="0" fontId="7" fillId="7" borderId="2" xfId="4" applyFont="1" applyFill="1" applyBorder="1" applyAlignment="1">
      <alignment horizontal="center" vertical="center" shrinkToFit="1"/>
    </xf>
    <xf numFmtId="0" fontId="7" fillId="7" borderId="15" xfId="4" applyFont="1" applyFill="1" applyBorder="1" applyAlignment="1">
      <alignment horizontal="center" vertical="center" shrinkToFit="1"/>
    </xf>
    <xf numFmtId="0" fontId="7" fillId="7" borderId="2" xfId="4" applyFont="1" applyFill="1" applyBorder="1" applyAlignment="1">
      <alignment horizontal="center" vertical="center"/>
    </xf>
    <xf numFmtId="0" fontId="7" fillId="7" borderId="3" xfId="4" applyFont="1" applyFill="1" applyBorder="1" applyAlignment="1">
      <alignment horizontal="center" vertical="center"/>
    </xf>
    <xf numFmtId="0" fontId="7" fillId="7" borderId="1" xfId="4" applyFont="1" applyFill="1" applyBorder="1" applyAlignment="1" applyProtection="1">
      <alignment horizontal="center" vertical="center"/>
      <protection locked="0"/>
    </xf>
    <xf numFmtId="0" fontId="7" fillId="7" borderId="2" xfId="4" applyFont="1" applyFill="1" applyBorder="1" applyAlignment="1" applyProtection="1">
      <alignment horizontal="center" vertical="center"/>
      <protection locked="0"/>
    </xf>
    <xf numFmtId="0" fontId="7" fillId="7" borderId="3" xfId="4" applyFont="1" applyFill="1" applyBorder="1" applyAlignment="1" applyProtection="1">
      <alignment horizontal="center" vertical="center"/>
      <protection locked="0"/>
    </xf>
    <xf numFmtId="0" fontId="7" fillId="7" borderId="14" xfId="3" applyFont="1" applyFill="1" applyBorder="1" applyAlignment="1">
      <alignment horizontal="left" vertical="center" wrapText="1"/>
    </xf>
    <xf numFmtId="0" fontId="7" fillId="7" borderId="16" xfId="3" applyFont="1" applyFill="1" applyBorder="1" applyAlignment="1">
      <alignment horizontal="left" vertical="center" wrapText="1"/>
    </xf>
    <xf numFmtId="0" fontId="7" fillId="7" borderId="19" xfId="3" applyFont="1" applyFill="1" applyBorder="1" applyAlignment="1">
      <alignment horizontal="left" vertical="center" wrapText="1"/>
    </xf>
    <xf numFmtId="0" fontId="7" fillId="7" borderId="21" xfId="3" applyFont="1" applyFill="1" applyBorder="1" applyAlignment="1">
      <alignment horizontal="left" vertical="center" wrapText="1"/>
    </xf>
    <xf numFmtId="0" fontId="7" fillId="7" borderId="15" xfId="3" applyFont="1" applyFill="1" applyBorder="1" applyAlignment="1" applyProtection="1">
      <alignment horizontal="center"/>
      <protection locked="0"/>
    </xf>
    <xf numFmtId="0" fontId="7" fillId="7" borderId="20" xfId="3" applyFont="1" applyFill="1" applyBorder="1" applyAlignment="1" applyProtection="1">
      <alignment horizontal="center"/>
      <protection locked="0"/>
    </xf>
    <xf numFmtId="0" fontId="15" fillId="7" borderId="14" xfId="3" applyFont="1" applyFill="1" applyBorder="1" applyAlignment="1">
      <alignment horizontal="left" vertical="center" wrapText="1" shrinkToFit="1"/>
    </xf>
    <xf numFmtId="0" fontId="15" fillId="7" borderId="15" xfId="3" applyFont="1" applyFill="1" applyBorder="1" applyAlignment="1">
      <alignment horizontal="left" vertical="center" wrapText="1" shrinkToFit="1"/>
    </xf>
    <xf numFmtId="0" fontId="15" fillId="7" borderId="17" xfId="3" applyFont="1" applyFill="1" applyBorder="1" applyAlignment="1">
      <alignment horizontal="left" vertical="center" wrapText="1" shrinkToFit="1"/>
    </xf>
    <xf numFmtId="0" fontId="15" fillId="7" borderId="0" xfId="3" applyFont="1" applyFill="1" applyAlignment="1">
      <alignment horizontal="left" vertical="center" wrapText="1" shrinkToFit="1"/>
    </xf>
    <xf numFmtId="0" fontId="15" fillId="7" borderId="19" xfId="3" applyFont="1" applyFill="1" applyBorder="1" applyAlignment="1">
      <alignment horizontal="left" vertical="center" wrapText="1" shrinkToFit="1"/>
    </xf>
    <xf numFmtId="0" fontId="15" fillId="7" borderId="20" xfId="3" applyFont="1" applyFill="1" applyBorder="1" applyAlignment="1">
      <alignment horizontal="left" vertical="center" wrapText="1" shrinkToFit="1"/>
    </xf>
    <xf numFmtId="0" fontId="7" fillId="7" borderId="2" xfId="3" applyFont="1" applyFill="1" applyBorder="1" applyAlignment="1" applyProtection="1">
      <alignment horizontal="center" vertical="center"/>
      <protection locked="0"/>
    </xf>
    <xf numFmtId="0" fontId="7" fillId="7" borderId="16" xfId="3" applyFont="1" applyFill="1" applyBorder="1" applyAlignment="1">
      <alignment vertical="center"/>
    </xf>
    <xf numFmtId="0" fontId="7" fillId="7" borderId="19" xfId="3" applyFont="1" applyFill="1" applyBorder="1" applyAlignment="1">
      <alignment vertical="center"/>
    </xf>
    <xf numFmtId="0" fontId="7" fillId="7" borderId="21" xfId="3" applyFont="1" applyFill="1" applyBorder="1" applyAlignment="1">
      <alignment vertical="center"/>
    </xf>
    <xf numFmtId="0" fontId="7" fillId="0" borderId="6" xfId="3" applyFont="1" applyBorder="1" applyAlignment="1">
      <alignment horizontal="center" vertical="center" textRotation="255" wrapText="1"/>
    </xf>
    <xf numFmtId="0" fontId="7" fillId="0" borderId="10" xfId="3" applyFont="1" applyBorder="1" applyAlignment="1">
      <alignment horizontal="center" vertical="center" textRotation="255" wrapText="1"/>
    </xf>
    <xf numFmtId="0" fontId="7" fillId="0" borderId="22" xfId="3" applyFont="1" applyBorder="1" applyAlignment="1">
      <alignment horizontal="center" vertical="center" textRotation="255" wrapText="1"/>
    </xf>
    <xf numFmtId="0" fontId="75" fillId="5" borderId="25" xfId="3" applyFont="1" applyFill="1" applyBorder="1" applyAlignment="1" applyProtection="1">
      <alignment horizontal="left" vertical="center" indent="1"/>
      <protection locked="0"/>
    </xf>
    <xf numFmtId="0" fontId="75" fillId="5" borderId="26" xfId="3" applyFont="1" applyFill="1" applyBorder="1" applyAlignment="1" applyProtection="1">
      <alignment horizontal="left" vertical="center" indent="1"/>
      <protection locked="0"/>
    </xf>
    <xf numFmtId="0" fontId="75" fillId="5" borderId="27" xfId="3" applyFont="1" applyFill="1" applyBorder="1" applyAlignment="1" applyProtection="1">
      <alignment horizontal="left" vertical="center" indent="1"/>
      <protection locked="0"/>
    </xf>
    <xf numFmtId="0" fontId="75" fillId="5" borderId="28" xfId="3" applyFont="1" applyFill="1" applyBorder="1" applyAlignment="1" applyProtection="1">
      <alignment horizontal="left" vertical="center" indent="1"/>
      <protection locked="0"/>
    </xf>
    <xf numFmtId="0" fontId="75" fillId="5" borderId="29" xfId="3" applyFont="1" applyFill="1" applyBorder="1" applyAlignment="1" applyProtection="1">
      <alignment horizontal="left" vertical="center" indent="1"/>
      <protection locked="0"/>
    </xf>
    <xf numFmtId="0" fontId="75" fillId="5" borderId="30" xfId="3" applyFont="1" applyFill="1" applyBorder="1" applyAlignment="1" applyProtection="1">
      <alignment horizontal="left" vertical="center" indent="1"/>
      <protection locked="0"/>
    </xf>
    <xf numFmtId="0" fontId="7" fillId="0" borderId="15" xfId="3" applyFont="1" applyBorder="1" applyAlignment="1">
      <alignment horizontal="center" vertical="center"/>
    </xf>
    <xf numFmtId="0" fontId="7" fillId="0" borderId="0" xfId="3" applyFont="1" applyAlignment="1">
      <alignment horizontal="center" vertical="center"/>
    </xf>
    <xf numFmtId="0" fontId="7" fillId="0" borderId="20" xfId="3" applyFont="1" applyBorder="1" applyAlignment="1">
      <alignment horizontal="center" vertical="center"/>
    </xf>
    <xf numFmtId="0" fontId="75" fillId="5" borderId="31" xfId="3" applyFont="1" applyFill="1" applyBorder="1" applyAlignment="1" applyProtection="1">
      <alignment horizontal="left" vertical="top"/>
      <protection locked="0"/>
    </xf>
    <xf numFmtId="0" fontId="75" fillId="5" borderId="32" xfId="3" applyFont="1" applyFill="1" applyBorder="1" applyAlignment="1" applyProtection="1">
      <alignment horizontal="left" vertical="top"/>
      <protection locked="0"/>
    </xf>
    <xf numFmtId="0" fontId="7" fillId="5" borderId="11" xfId="3" applyFont="1" applyFill="1" applyBorder="1" applyAlignment="1" applyProtection="1">
      <alignment horizontal="right" vertical="center"/>
      <protection locked="0"/>
    </xf>
    <xf numFmtId="0" fontId="7" fillId="5" borderId="13" xfId="3" applyFont="1" applyFill="1" applyBorder="1" applyAlignment="1" applyProtection="1">
      <alignment horizontal="right" vertical="center"/>
      <protection locked="0"/>
    </xf>
    <xf numFmtId="0" fontId="7" fillId="5" borderId="12" xfId="3" applyFont="1" applyFill="1" applyBorder="1" applyAlignment="1" applyProtection="1">
      <alignment horizontal="right" vertical="center"/>
      <protection locked="0"/>
    </xf>
    <xf numFmtId="0" fontId="75" fillId="5" borderId="1" xfId="3" applyFont="1" applyFill="1" applyBorder="1" applyAlignment="1">
      <alignment horizontal="left" vertical="center"/>
    </xf>
    <xf numFmtId="0" fontId="75" fillId="5" borderId="2" xfId="3" applyFont="1" applyFill="1" applyBorder="1" applyAlignment="1">
      <alignment horizontal="left" vertical="center"/>
    </xf>
    <xf numFmtId="0" fontId="75" fillId="5" borderId="3" xfId="3" applyFont="1" applyFill="1" applyBorder="1" applyAlignment="1">
      <alignment horizontal="left" vertical="center"/>
    </xf>
    <xf numFmtId="0" fontId="7" fillId="7" borderId="1" xfId="3" applyFont="1" applyFill="1" applyBorder="1" applyAlignment="1" applyProtection="1">
      <alignment horizontal="left" vertical="center" shrinkToFit="1"/>
      <protection locked="0"/>
    </xf>
    <xf numFmtId="0" fontId="7" fillId="7" borderId="2" xfId="3" applyFont="1" applyFill="1" applyBorder="1" applyAlignment="1" applyProtection="1">
      <alignment horizontal="left" vertical="center" shrinkToFit="1"/>
      <protection locked="0"/>
    </xf>
    <xf numFmtId="0" fontId="7" fillId="7" borderId="3" xfId="3" applyFont="1" applyFill="1" applyBorder="1" applyAlignment="1" applyProtection="1">
      <alignment horizontal="left" vertical="center" shrinkToFit="1"/>
      <protection locked="0"/>
    </xf>
    <xf numFmtId="0" fontId="7" fillId="7" borderId="2" xfId="3" applyFont="1" applyFill="1" applyBorder="1" applyAlignment="1">
      <alignment horizontal="center" vertical="center"/>
    </xf>
    <xf numFmtId="0" fontId="29" fillId="2" borderId="0" xfId="10" applyFont="1" applyFill="1" applyAlignment="1">
      <alignment horizontal="center" vertical="center"/>
    </xf>
    <xf numFmtId="0" fontId="27" fillId="2" borderId="0" xfId="10" applyFont="1" applyFill="1" applyAlignment="1">
      <alignment horizontal="right" vertical="center"/>
    </xf>
    <xf numFmtId="0" fontId="29" fillId="2" borderId="0" xfId="10" applyFont="1" applyFill="1" applyAlignment="1">
      <alignment horizontal="right"/>
    </xf>
    <xf numFmtId="0" fontId="78" fillId="5" borderId="0" xfId="10" applyFont="1" applyFill="1" applyAlignment="1">
      <alignment horizontal="center" vertical="center"/>
    </xf>
    <xf numFmtId="0" fontId="78" fillId="5" borderId="20" xfId="10" applyFont="1" applyFill="1" applyBorder="1" applyAlignment="1">
      <alignment horizontal="center" vertical="center"/>
    </xf>
    <xf numFmtId="0" fontId="31" fillId="2" borderId="15" xfId="10" applyFont="1" applyFill="1" applyBorder="1" applyAlignment="1">
      <alignment horizontal="left"/>
    </xf>
    <xf numFmtId="0" fontId="78" fillId="5" borderId="15" xfId="10" applyFont="1" applyFill="1" applyBorder="1" applyAlignment="1">
      <alignment horizontal="center" vertical="center"/>
    </xf>
    <xf numFmtId="0" fontId="28" fillId="5" borderId="20" xfId="10" applyFont="1" applyFill="1" applyBorder="1" applyAlignment="1">
      <alignment horizontal="center"/>
    </xf>
    <xf numFmtId="0" fontId="27" fillId="2" borderId="1" xfId="10" applyFont="1" applyFill="1" applyBorder="1" applyAlignment="1">
      <alignment horizontal="left" vertical="center"/>
    </xf>
    <xf numFmtId="0" fontId="27" fillId="2" borderId="2" xfId="10" applyFont="1" applyFill="1" applyBorder="1" applyAlignment="1">
      <alignment horizontal="left" vertical="center"/>
    </xf>
    <xf numFmtId="0" fontId="27" fillId="2" borderId="3" xfId="10" applyFont="1" applyFill="1" applyBorder="1" applyAlignment="1">
      <alignment horizontal="left" vertical="center"/>
    </xf>
    <xf numFmtId="0" fontId="27" fillId="0" borderId="1" xfId="10" applyFont="1" applyBorder="1" applyAlignment="1">
      <alignment horizontal="left" vertical="center"/>
    </xf>
    <xf numFmtId="0" fontId="27" fillId="0" borderId="2" xfId="10" applyFont="1" applyBorder="1" applyAlignment="1">
      <alignment horizontal="left" vertical="center"/>
    </xf>
    <xf numFmtId="0" fontId="27" fillId="0" borderId="3" xfId="10" applyFont="1" applyBorder="1" applyAlignment="1">
      <alignment horizontal="left" vertical="center"/>
    </xf>
    <xf numFmtId="0" fontId="28" fillId="2" borderId="0" xfId="10" applyFont="1" applyFill="1" applyAlignment="1">
      <alignment horizontal="left" vertical="top" wrapText="1"/>
    </xf>
    <xf numFmtId="0" fontId="27" fillId="2" borderId="0" xfId="10" applyFont="1" applyFill="1" applyAlignment="1">
      <alignment horizontal="center" vertical="top"/>
    </xf>
    <xf numFmtId="0" fontId="32" fillId="2" borderId="0" xfId="10" applyFont="1" applyFill="1" applyAlignment="1">
      <alignment vertical="top" wrapText="1"/>
    </xf>
    <xf numFmtId="0" fontId="35" fillId="0" borderId="1" xfId="6" applyFont="1" applyBorder="1" applyAlignment="1">
      <alignment horizontal="left" vertical="center" wrapText="1"/>
    </xf>
    <xf numFmtId="0" fontId="35" fillId="0" borderId="2" xfId="6" applyFont="1" applyBorder="1" applyAlignment="1">
      <alignment horizontal="left" vertical="center" wrapText="1"/>
    </xf>
    <xf numFmtId="0" fontId="35" fillId="0" borderId="3" xfId="6" applyFont="1" applyBorder="1" applyAlignment="1">
      <alignment horizontal="left" vertical="center" wrapText="1"/>
    </xf>
    <xf numFmtId="0" fontId="28" fillId="2" borderId="20" xfId="10" applyFont="1" applyFill="1" applyBorder="1" applyAlignment="1">
      <alignment horizontal="left" vertical="top"/>
    </xf>
    <xf numFmtId="0" fontId="0" fillId="0" borderId="20" xfId="0" applyBorder="1" applyAlignment="1">
      <alignment horizontal="left" vertical="top"/>
    </xf>
    <xf numFmtId="0" fontId="28" fillId="2" borderId="20" xfId="10" applyFont="1" applyFill="1" applyBorder="1" applyAlignment="1">
      <alignment horizontal="left" vertical="top" wrapText="1"/>
    </xf>
    <xf numFmtId="0" fontId="61" fillId="0" borderId="1" xfId="2" applyFont="1" applyBorder="1" applyAlignment="1">
      <alignment horizontal="center" vertical="center" wrapText="1"/>
    </xf>
    <xf numFmtId="0" fontId="61" fillId="0" borderId="2" xfId="2" applyFont="1" applyBorder="1" applyAlignment="1">
      <alignment horizontal="center" vertical="center" wrapText="1"/>
    </xf>
    <xf numFmtId="0" fontId="61" fillId="0" borderId="3" xfId="2" applyFont="1" applyBorder="1" applyAlignment="1">
      <alignment horizontal="center" vertical="center" wrapText="1"/>
    </xf>
    <xf numFmtId="0" fontId="61" fillId="0" borderId="1" xfId="2" applyFont="1" applyBorder="1" applyAlignment="1">
      <alignment horizontal="center" vertical="center"/>
    </xf>
    <xf numFmtId="0" fontId="61" fillId="0" borderId="2" xfId="2" applyFont="1" applyBorder="1" applyAlignment="1">
      <alignment horizontal="center" vertical="center"/>
    </xf>
    <xf numFmtId="0" fontId="61" fillId="0" borderId="3" xfId="2" applyFont="1" applyBorder="1" applyAlignment="1">
      <alignment horizontal="center" vertical="center"/>
    </xf>
    <xf numFmtId="0" fontId="15" fillId="0" borderId="23" xfId="19" applyFont="1" applyBorder="1">
      <alignment vertical="center"/>
    </xf>
    <xf numFmtId="2" fontId="61" fillId="0" borderId="1" xfId="2" applyNumberFormat="1" applyFont="1" applyBorder="1" applyAlignment="1">
      <alignment horizontal="center" vertical="center" wrapText="1"/>
    </xf>
    <xf numFmtId="2" fontId="61" fillId="0" borderId="2" xfId="2" applyNumberFormat="1" applyFont="1" applyBorder="1" applyAlignment="1">
      <alignment horizontal="center" vertical="center" wrapText="1"/>
    </xf>
    <xf numFmtId="2" fontId="61" fillId="0" borderId="3" xfId="2" applyNumberFormat="1" applyFont="1" applyBorder="1" applyAlignment="1">
      <alignment horizontal="center" vertical="center" wrapText="1"/>
    </xf>
    <xf numFmtId="0" fontId="15" fillId="0" borderId="23" xfId="19" applyFont="1" applyBorder="1" applyAlignment="1">
      <alignment horizontal="center" vertical="center"/>
    </xf>
    <xf numFmtId="2" fontId="15" fillId="12" borderId="1" xfId="2" applyNumberFormat="1" applyFont="1" applyFill="1" applyBorder="1" applyAlignment="1">
      <alignment horizontal="center" vertical="center" wrapText="1"/>
    </xf>
    <xf numFmtId="2" fontId="15" fillId="12" borderId="3" xfId="2" applyNumberFormat="1" applyFont="1" applyFill="1" applyBorder="1" applyAlignment="1">
      <alignment horizontal="center" vertical="center" wrapText="1"/>
    </xf>
    <xf numFmtId="2" fontId="61" fillId="0" borderId="57" xfId="2" applyNumberFormat="1" applyFont="1" applyBorder="1" applyAlignment="1">
      <alignment horizontal="center" vertical="center" wrapText="1"/>
    </xf>
    <xf numFmtId="2" fontId="61" fillId="0" borderId="60" xfId="2" applyNumberFormat="1" applyFont="1" applyBorder="1" applyAlignment="1">
      <alignment horizontal="center" vertical="center" wrapText="1"/>
    </xf>
    <xf numFmtId="2" fontId="61" fillId="0" borderId="58" xfId="2" applyNumberFormat="1" applyFont="1" applyBorder="1" applyAlignment="1">
      <alignment horizontal="center" vertical="center" wrapText="1"/>
    </xf>
    <xf numFmtId="0" fontId="61" fillId="0" borderId="23" xfId="2" applyFont="1" applyBorder="1" applyAlignment="1">
      <alignment horizontal="center" vertical="center" wrapText="1"/>
    </xf>
    <xf numFmtId="0" fontId="15" fillId="0" borderId="23" xfId="2" applyFont="1" applyBorder="1" applyAlignment="1">
      <alignment horizontal="center" vertical="center"/>
    </xf>
    <xf numFmtId="0" fontId="15" fillId="0" borderId="1" xfId="2" applyFont="1" applyBorder="1" applyAlignment="1">
      <alignment horizontal="center" vertical="center"/>
    </xf>
    <xf numFmtId="0" fontId="15" fillId="0" borderId="2" xfId="2" applyFont="1" applyBorder="1" applyAlignment="1">
      <alignment horizontal="center" vertical="center"/>
    </xf>
    <xf numFmtId="0" fontId="15" fillId="0" borderId="3" xfId="2" applyFont="1" applyBorder="1" applyAlignment="1">
      <alignment horizontal="center" vertical="center"/>
    </xf>
    <xf numFmtId="0" fontId="15" fillId="0" borderId="23" xfId="19" applyFont="1" applyBorder="1" applyAlignment="1">
      <alignment horizontal="center" vertical="center" wrapText="1"/>
    </xf>
    <xf numFmtId="0" fontId="61" fillId="0" borderId="23" xfId="19" applyFont="1" applyBorder="1" applyAlignment="1">
      <alignment horizontal="right" vertical="center"/>
    </xf>
    <xf numFmtId="184" fontId="61" fillId="0" borderId="23" xfId="20" quotePrefix="1" applyNumberFormat="1" applyFont="1" applyBorder="1">
      <alignment vertical="center"/>
    </xf>
    <xf numFmtId="184" fontId="61" fillId="0" borderId="23" xfId="20" applyNumberFormat="1" applyFont="1" applyBorder="1">
      <alignment vertical="center"/>
    </xf>
    <xf numFmtId="0" fontId="61" fillId="0" borderId="23" xfId="20" applyFont="1" applyBorder="1" applyAlignment="1">
      <alignment horizontal="right" vertical="center"/>
    </xf>
    <xf numFmtId="38" fontId="61" fillId="0" borderId="23" xfId="22" applyFont="1" applyBorder="1">
      <alignment vertical="center"/>
    </xf>
    <xf numFmtId="0" fontId="62" fillId="0" borderId="57" xfId="19" applyFont="1" applyBorder="1" applyAlignment="1">
      <alignment horizontal="center" vertical="center"/>
    </xf>
    <xf numFmtId="0" fontId="62" fillId="0" borderId="58" xfId="19" applyFont="1" applyBorder="1" applyAlignment="1">
      <alignment horizontal="center" vertical="center"/>
    </xf>
    <xf numFmtId="0" fontId="15" fillId="0" borderId="23" xfId="19" applyFont="1" applyBorder="1" applyAlignment="1">
      <alignment horizontal="center" vertical="center" shrinkToFit="1"/>
    </xf>
    <xf numFmtId="0" fontId="15" fillId="0" borderId="1" xfId="2" applyFont="1" applyBorder="1" applyAlignment="1">
      <alignment horizontal="center" vertical="center" wrapText="1"/>
    </xf>
    <xf numFmtId="0" fontId="15" fillId="0" borderId="2" xfId="2" applyFont="1" applyBorder="1" applyAlignment="1">
      <alignment horizontal="center" vertical="center" wrapText="1"/>
    </xf>
    <xf numFmtId="0" fontId="15" fillId="0" borderId="3" xfId="2" applyFont="1" applyBorder="1" applyAlignment="1">
      <alignment horizontal="center" vertical="center" wrapText="1"/>
    </xf>
    <xf numFmtId="0" fontId="15" fillId="8" borderId="23" xfId="19" applyFont="1" applyFill="1" applyBorder="1" applyAlignment="1">
      <alignment horizontal="right" vertical="center"/>
    </xf>
    <xf numFmtId="0" fontId="15" fillId="8" borderId="1" xfId="19" applyFont="1" applyFill="1" applyBorder="1" applyAlignment="1">
      <alignment horizontal="right" vertical="center"/>
    </xf>
    <xf numFmtId="0" fontId="15" fillId="8" borderId="2" xfId="19" applyFont="1" applyFill="1" applyBorder="1" applyAlignment="1">
      <alignment horizontal="right" vertical="center"/>
    </xf>
    <xf numFmtId="0" fontId="15" fillId="8" borderId="3" xfId="19" applyFont="1" applyFill="1" applyBorder="1" applyAlignment="1">
      <alignment horizontal="right" vertical="center"/>
    </xf>
    <xf numFmtId="184" fontId="61" fillId="0" borderId="1" xfId="19" applyNumberFormat="1" applyFont="1" applyBorder="1" applyAlignment="1">
      <alignment horizontal="center" vertical="center"/>
    </xf>
    <xf numFmtId="184" fontId="61" fillId="0" borderId="2" xfId="19" applyNumberFormat="1" applyFont="1" applyBorder="1" applyAlignment="1">
      <alignment horizontal="center" vertical="center"/>
    </xf>
    <xf numFmtId="0" fontId="15" fillId="0" borderId="23" xfId="19" applyFont="1" applyBorder="1" applyAlignment="1">
      <alignment horizontal="left" vertical="center"/>
    </xf>
    <xf numFmtId="184" fontId="61" fillId="0" borderId="6" xfId="19" applyNumberFormat="1" applyFont="1" applyBorder="1" applyAlignment="1">
      <alignment horizontal="center" vertical="center"/>
    </xf>
    <xf numFmtId="184" fontId="61" fillId="0" borderId="22" xfId="19" applyNumberFormat="1" applyFont="1" applyBorder="1" applyAlignment="1">
      <alignment horizontal="center" vertical="center"/>
    </xf>
    <xf numFmtId="0" fontId="18" fillId="0" borderId="1" xfId="19" applyFont="1" applyBorder="1" applyAlignment="1">
      <alignment horizontal="center" vertical="center" wrapText="1"/>
    </xf>
    <xf numFmtId="0" fontId="18" fillId="0" borderId="3" xfId="19" applyFont="1" applyBorder="1" applyAlignment="1">
      <alignment horizontal="center" vertical="center" wrapText="1"/>
    </xf>
    <xf numFmtId="0" fontId="15" fillId="0" borderId="14" xfId="19" applyFont="1" applyBorder="1" applyAlignment="1">
      <alignment horizontal="left" vertical="center" wrapText="1"/>
    </xf>
    <xf numFmtId="0" fontId="15" fillId="0" borderId="2" xfId="19" applyFont="1" applyBorder="1" applyAlignment="1">
      <alignment horizontal="left" vertical="center"/>
    </xf>
    <xf numFmtId="0" fontId="15" fillId="0" borderId="3" xfId="19" applyFont="1" applyBorder="1" applyAlignment="1">
      <alignment horizontal="left" vertical="center"/>
    </xf>
    <xf numFmtId="38" fontId="61" fillId="0" borderId="1" xfId="22" applyFont="1" applyBorder="1">
      <alignment vertical="center"/>
    </xf>
    <xf numFmtId="38" fontId="61" fillId="0" borderId="2" xfId="22" applyFont="1" applyBorder="1">
      <alignment vertical="center"/>
    </xf>
    <xf numFmtId="38" fontId="61" fillId="0" borderId="3" xfId="22" applyFont="1" applyBorder="1">
      <alignment vertical="center"/>
    </xf>
    <xf numFmtId="184" fontId="15" fillId="0" borderId="1" xfId="19" applyNumberFormat="1" applyFont="1" applyBorder="1" applyAlignment="1">
      <alignment horizontal="center" vertical="center" wrapText="1"/>
    </xf>
    <xf numFmtId="184" fontId="15" fillId="0" borderId="3" xfId="19" applyNumberFormat="1" applyFont="1" applyBorder="1" applyAlignment="1">
      <alignment horizontal="center" vertical="center" wrapText="1"/>
    </xf>
    <xf numFmtId="0" fontId="7" fillId="10" borderId="23" xfId="19" applyFont="1" applyFill="1" applyBorder="1">
      <alignment vertical="center"/>
    </xf>
    <xf numFmtId="0" fontId="15" fillId="0" borderId="1" xfId="19" applyFont="1" applyBorder="1" applyAlignment="1">
      <alignment horizontal="center" vertical="center"/>
    </xf>
    <xf numFmtId="0" fontId="15" fillId="0" borderId="2" xfId="19" applyFont="1" applyBorder="1" applyAlignment="1">
      <alignment horizontal="center" vertical="center"/>
    </xf>
    <xf numFmtId="0" fontId="15" fillId="0" borderId="3" xfId="19" applyFont="1" applyBorder="1" applyAlignment="1">
      <alignment horizontal="center" vertical="center"/>
    </xf>
    <xf numFmtId="0" fontId="7" fillId="0" borderId="23" xfId="19" applyFont="1" applyBorder="1">
      <alignment vertical="center"/>
    </xf>
    <xf numFmtId="0" fontId="15" fillId="11" borderId="2" xfId="19" applyFont="1" applyFill="1" applyBorder="1" applyAlignment="1">
      <alignment horizontal="center" vertical="center"/>
    </xf>
    <xf numFmtId="0" fontId="15" fillId="11" borderId="3" xfId="19" applyFont="1" applyFill="1" applyBorder="1" applyAlignment="1">
      <alignment horizontal="center" vertical="center"/>
    </xf>
    <xf numFmtId="0" fontId="7" fillId="0" borderId="23" xfId="19" applyFont="1" applyBorder="1" applyAlignment="1">
      <alignment horizontal="center" vertical="center" wrapText="1"/>
    </xf>
    <xf numFmtId="0" fontId="15" fillId="11" borderId="23" xfId="19" applyFont="1" applyFill="1" applyBorder="1" applyAlignment="1">
      <alignment horizontal="center" vertical="center"/>
    </xf>
    <xf numFmtId="0" fontId="15" fillId="0" borderId="14" xfId="19" applyFont="1" applyBorder="1" applyAlignment="1">
      <alignment horizontal="center" vertical="center"/>
    </xf>
    <xf numFmtId="0" fontId="15" fillId="0" borderId="17" xfId="19" applyFont="1" applyBorder="1" applyAlignment="1">
      <alignment horizontal="center" vertical="center"/>
    </xf>
    <xf numFmtId="0" fontId="15" fillId="0" borderId="14" xfId="19" applyFont="1" applyBorder="1" applyAlignment="1">
      <alignment horizontal="center" vertical="center" wrapText="1"/>
    </xf>
    <xf numFmtId="0" fontId="15" fillId="0" borderId="17" xfId="19" applyFont="1" applyBorder="1" applyAlignment="1">
      <alignment horizontal="center" vertical="center" wrapText="1"/>
    </xf>
    <xf numFmtId="0" fontId="15" fillId="0" borderId="19" xfId="19" applyFont="1" applyBorder="1" applyAlignment="1">
      <alignment horizontal="center" vertical="center" wrapText="1"/>
    </xf>
    <xf numFmtId="0" fontId="15" fillId="0" borderId="3" xfId="19" applyFont="1" applyBorder="1" applyAlignment="1">
      <alignment horizontal="center" vertical="center" wrapText="1"/>
    </xf>
    <xf numFmtId="0" fontId="59" fillId="0" borderId="17" xfId="19" applyFont="1" applyBorder="1" applyAlignment="1">
      <alignment horizontal="center" vertical="center" wrapText="1"/>
    </xf>
    <xf numFmtId="0" fontId="59" fillId="0" borderId="19" xfId="19" applyFont="1" applyBorder="1" applyAlignment="1">
      <alignment horizontal="center" vertical="center" wrapText="1"/>
    </xf>
    <xf numFmtId="0" fontId="7" fillId="9" borderId="23" xfId="19" applyFont="1" applyFill="1" applyBorder="1" applyAlignment="1">
      <alignment horizontal="center" vertical="center" shrinkToFit="1"/>
    </xf>
    <xf numFmtId="0" fontId="7" fillId="8" borderId="20" xfId="19" applyFont="1" applyFill="1" applyBorder="1" applyAlignment="1">
      <alignment horizontal="center" vertical="center"/>
    </xf>
    <xf numFmtId="0" fontId="7" fillId="0" borderId="20" xfId="19" applyFont="1" applyBorder="1" applyAlignment="1">
      <alignment horizontal="center" vertical="center"/>
    </xf>
    <xf numFmtId="0" fontId="7" fillId="9" borderId="20" xfId="19" applyFont="1" applyFill="1" applyBorder="1" applyAlignment="1">
      <alignment horizontal="center" vertical="center"/>
    </xf>
    <xf numFmtId="0" fontId="7" fillId="10" borderId="23" xfId="19" applyFont="1" applyFill="1" applyBorder="1" applyAlignment="1">
      <alignment horizontal="center" vertical="center"/>
    </xf>
    <xf numFmtId="0" fontId="7" fillId="0" borderId="23" xfId="19" applyFont="1" applyBorder="1" applyAlignment="1">
      <alignment horizontal="center" vertical="center"/>
    </xf>
    <xf numFmtId="0" fontId="6" fillId="8" borderId="23" xfId="20" applyFont="1" applyFill="1" applyBorder="1">
      <alignment vertical="center"/>
    </xf>
  </cellXfs>
  <cellStyles count="23">
    <cellStyle name="Normal 2" xfId="3" xr:uid="{5767948A-D3FE-4297-9983-9868C084E15F}"/>
    <cellStyle name="ハイパーリンク" xfId="7" builtinId="8"/>
    <cellStyle name="ハイパーリンク 2" xfId="9" xr:uid="{ED284476-5FD7-409B-BB94-EF27B66A0B9A}"/>
    <cellStyle name="桁区切り 2" xfId="22" xr:uid="{039E9290-AEFF-472E-9DB6-42738541D428}"/>
    <cellStyle name="標準" xfId="0" builtinId="0"/>
    <cellStyle name="標準 2" xfId="2" xr:uid="{FCE67D9B-B641-46B9-9E0B-22CB52F9EB04}"/>
    <cellStyle name="標準 2 2" xfId="6" xr:uid="{C6C98CC4-0752-43A5-84C9-D650F9A9F7B8}"/>
    <cellStyle name="標準 2 2 2" xfId="14" xr:uid="{DBA1EF51-D521-46A2-BF9F-F27AF7A45A49}"/>
    <cellStyle name="標準 2 3" xfId="11" xr:uid="{DD71C644-2ADA-42C4-96EF-C01093B1AA04}"/>
    <cellStyle name="標準 2 3 2" xfId="18" xr:uid="{3498A876-0751-4F50-97A0-8BF8672278B5}"/>
    <cellStyle name="標準 2 5" xfId="17" xr:uid="{785E6563-F350-4B53-827A-ED1A19C5DF69}"/>
    <cellStyle name="標準 3" xfId="4" xr:uid="{AB8C3692-C4A5-47FB-BBCD-5AB1816EB0A7}"/>
    <cellStyle name="標準 3 2" xfId="15" xr:uid="{58C0D176-6B6F-4A6F-B737-CC78A537972E}"/>
    <cellStyle name="標準 3 2 2" xfId="21" xr:uid="{F5C337A5-B41A-4F74-B985-EF2EFE96B373}"/>
    <cellStyle name="標準 4" xfId="8" xr:uid="{595E3DDC-4A26-4030-9EC7-BA83F5B1E315}"/>
    <cellStyle name="標準 5" xfId="12" xr:uid="{210DFD0F-0E0C-48D9-A7A4-27ED9D712836}"/>
    <cellStyle name="標準 6" xfId="10" xr:uid="{FBE5AA26-A67D-4C10-88AE-46B67BC3A8D8}"/>
    <cellStyle name="標準 7" xfId="20" xr:uid="{C0B3BBF9-6C85-406F-88ED-7D4CBC90E3F9}"/>
    <cellStyle name="標準 8" xfId="13" xr:uid="{DF3E2C92-5D35-42B9-8115-69151DE2BA58}"/>
    <cellStyle name="標準 9" xfId="16" xr:uid="{E717C8A6-6B57-4F58-9AE7-ACCAA1B2CB9D}"/>
    <cellStyle name="標準_③-２加算様式（就労）" xfId="19" xr:uid="{B076EF1A-F99E-48F0-B612-4D462EEB7446}"/>
    <cellStyle name="標準_事業者指定様式（多機能用総括表）作業ファイル" xfId="5" xr:uid="{73979AFE-208D-4A77-91C1-8DE43607A7DA}"/>
    <cellStyle name="標準_第１号様式・付表" xfId="1" xr:uid="{4B9DA0AD-23E1-4A13-9F74-A24AE6E2E39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theme" Target="theme/theme1.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0</xdr:row>
      <xdr:rowOff>38100</xdr:rowOff>
    </xdr:from>
    <xdr:to>
      <xdr:col>4</xdr:col>
      <xdr:colOff>1952625</xdr:colOff>
      <xdr:row>0</xdr:row>
      <xdr:rowOff>466725</xdr:rowOff>
    </xdr:to>
    <xdr:sp macro="" textlink="">
      <xdr:nvSpPr>
        <xdr:cNvPr id="2" name="正方形/長方形 1">
          <a:extLst>
            <a:ext uri="{FF2B5EF4-FFF2-40B4-BE49-F238E27FC236}">
              <a16:creationId xmlns:a16="http://schemas.microsoft.com/office/drawing/2014/main" id="{D6C6DAB7-FA07-BF58-3CA6-83562EC4E773}"/>
            </a:ext>
          </a:extLst>
        </xdr:cNvPr>
        <xdr:cNvSpPr/>
      </xdr:nvSpPr>
      <xdr:spPr>
        <a:xfrm>
          <a:off x="66675" y="38100"/>
          <a:ext cx="6962775" cy="4286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800" b="1">
              <a:latin typeface="BIZ UDPゴシック" panose="020B0400000000000000" pitchFamily="50" charset="-128"/>
              <a:ea typeface="BIZ UDPゴシック" panose="020B0400000000000000" pitchFamily="50" charset="-128"/>
            </a:rPr>
            <a:t>クリーム色の欄に必要事項を記入してください。</a:t>
          </a:r>
        </a:p>
      </xdr:txBody>
    </xdr:sp>
    <xdr:clientData/>
  </xdr:twoCellAnchor>
  <xdr:twoCellAnchor>
    <xdr:from>
      <xdr:col>3</xdr:col>
      <xdr:colOff>161925</xdr:colOff>
      <xdr:row>16</xdr:row>
      <xdr:rowOff>390525</xdr:rowOff>
    </xdr:from>
    <xdr:to>
      <xdr:col>4</xdr:col>
      <xdr:colOff>1990726</xdr:colOff>
      <xdr:row>18</xdr:row>
      <xdr:rowOff>85726</xdr:rowOff>
    </xdr:to>
    <xdr:sp macro="" textlink="">
      <xdr:nvSpPr>
        <xdr:cNvPr id="3" name="吹き出し: 四角形 2">
          <a:extLst>
            <a:ext uri="{FF2B5EF4-FFF2-40B4-BE49-F238E27FC236}">
              <a16:creationId xmlns:a16="http://schemas.microsoft.com/office/drawing/2014/main" id="{F4F3D50D-0EBA-4CAE-80F0-C3CC7809BABA}"/>
            </a:ext>
          </a:extLst>
        </xdr:cNvPr>
        <xdr:cNvSpPr/>
      </xdr:nvSpPr>
      <xdr:spPr>
        <a:xfrm>
          <a:off x="4572000" y="7286625"/>
          <a:ext cx="2495551" cy="609601"/>
        </a:xfrm>
        <a:prstGeom prst="wedgeRectCallout">
          <a:avLst>
            <a:gd name="adj1" fmla="val 35269"/>
            <a:gd name="adj2" fmla="val -141374"/>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報告されていないと</a:t>
          </a:r>
          <a:endParaRPr kumimoji="1" lang="en-US" altLang="ja-JP" sz="1400" b="1">
            <a:latin typeface="BIZ UDPゴシック" panose="020B0400000000000000" pitchFamily="50" charset="-128"/>
            <a:ea typeface="BIZ UDPゴシック" panose="020B0400000000000000" pitchFamily="50" charset="-128"/>
          </a:endParaRPr>
        </a:p>
        <a:p>
          <a:pPr algn="ctr"/>
          <a:r>
            <a:rPr kumimoji="1" lang="ja-JP" altLang="en-US" sz="1400" b="1">
              <a:latin typeface="BIZ UDPゴシック" panose="020B0400000000000000" pitchFamily="50" charset="-128"/>
              <a:ea typeface="BIZ UDPゴシック" panose="020B0400000000000000" pitchFamily="50" charset="-128"/>
            </a:rPr>
            <a:t>指定を更新できません</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47625</xdr:rowOff>
    </xdr:from>
    <xdr:to>
      <xdr:col>21</xdr:col>
      <xdr:colOff>142875</xdr:colOff>
      <xdr:row>0</xdr:row>
      <xdr:rowOff>514350</xdr:rowOff>
    </xdr:to>
    <xdr:sp macro="" textlink="">
      <xdr:nvSpPr>
        <xdr:cNvPr id="2" name="正方形/長方形 1">
          <a:extLst>
            <a:ext uri="{FF2B5EF4-FFF2-40B4-BE49-F238E27FC236}">
              <a16:creationId xmlns:a16="http://schemas.microsoft.com/office/drawing/2014/main" id="{7B6DECD2-D033-4C89-BCFF-DF0AFA72A95C}"/>
            </a:ext>
          </a:extLst>
        </xdr:cNvPr>
        <xdr:cNvSpPr/>
      </xdr:nvSpPr>
      <xdr:spPr>
        <a:xfrm>
          <a:off x="47625" y="47625"/>
          <a:ext cx="6867525" cy="4667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申請者情報等を印字した申請書を個別に郵送します。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1</xdr:col>
      <xdr:colOff>9525</xdr:colOff>
      <xdr:row>1</xdr:row>
      <xdr:rowOff>133350</xdr:rowOff>
    </xdr:from>
    <xdr:to>
      <xdr:col>2</xdr:col>
      <xdr:colOff>600075</xdr:colOff>
      <xdr:row>3</xdr:row>
      <xdr:rowOff>104775</xdr:rowOff>
    </xdr:to>
    <xdr:sp macro="" textlink="">
      <xdr:nvSpPr>
        <xdr:cNvPr id="3" name="Rectangle 13">
          <a:extLst>
            <a:ext uri="{FF2B5EF4-FFF2-40B4-BE49-F238E27FC236}">
              <a16:creationId xmlns:a16="http://schemas.microsoft.com/office/drawing/2014/main" id="{99ACF6F0-54D8-441C-90AB-AD178A56AFEB}"/>
            </a:ext>
          </a:extLst>
        </xdr:cNvPr>
        <xdr:cNvSpPr>
          <a:spLocks noChangeArrowheads="1"/>
        </xdr:cNvSpPr>
      </xdr:nvSpPr>
      <xdr:spPr bwMode="auto">
        <a:xfrm>
          <a:off x="209550" y="1504950"/>
          <a:ext cx="1095375" cy="333375"/>
        </a:xfrm>
        <a:prstGeom prst="roundRect">
          <a:avLst>
            <a:gd name="adj" fmla="val 33810"/>
          </a:avLst>
        </a:prstGeom>
        <a:solidFill>
          <a:schemeClr val="bg1"/>
        </a:solidFill>
        <a:ln w="28575">
          <a:solidFill>
            <a:schemeClr val="accent2"/>
          </a:solidFill>
          <a:miter lim="800000"/>
          <a:headEnd/>
          <a:tailEnd/>
        </a:ln>
      </xdr:spPr>
      <xdr:txBody>
        <a:bodyPr vertOverflow="clip" wrap="square" lIns="36576" tIns="22860" rIns="36576" bIns="0" anchor="ctr" upright="1"/>
        <a:lstStyle/>
        <a:p>
          <a:pPr algn="ctr" rtl="0">
            <a:defRPr sz="1000"/>
          </a:pPr>
          <a:r>
            <a:rPr lang="ja-JP" altLang="en-US" sz="1800" b="0" i="0" u="none" strike="noStrike" baseline="0">
              <a:solidFill>
                <a:srgbClr val="000000"/>
              </a:solidFill>
              <a:latin typeface="ＭＳ Ｐゴシック"/>
              <a:ea typeface="ＭＳ Ｐゴシック"/>
            </a:rPr>
            <a:t>記載例</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dr:col>9</xdr:col>
      <xdr:colOff>76200</xdr:colOff>
      <xdr:row>5</xdr:row>
      <xdr:rowOff>76200</xdr:rowOff>
    </xdr:from>
    <xdr:to>
      <xdr:col>21</xdr:col>
      <xdr:colOff>57150</xdr:colOff>
      <xdr:row>7</xdr:row>
      <xdr:rowOff>133350</xdr:rowOff>
    </xdr:to>
    <xdr:sp macro="" textlink="">
      <xdr:nvSpPr>
        <xdr:cNvPr id="5" name="四角形: 角を丸くする 4">
          <a:extLst>
            <a:ext uri="{FF2B5EF4-FFF2-40B4-BE49-F238E27FC236}">
              <a16:creationId xmlns:a16="http://schemas.microsoft.com/office/drawing/2014/main" id="{7D6167A8-23C3-634A-74BD-E400143AC746}"/>
            </a:ext>
          </a:extLst>
        </xdr:cNvPr>
        <xdr:cNvSpPr/>
      </xdr:nvSpPr>
      <xdr:spPr>
        <a:xfrm>
          <a:off x="4448175" y="2190750"/>
          <a:ext cx="2381250"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333375</xdr:colOff>
      <xdr:row>6</xdr:row>
      <xdr:rowOff>57150</xdr:rowOff>
    </xdr:from>
    <xdr:to>
      <xdr:col>8</xdr:col>
      <xdr:colOff>19051</xdr:colOff>
      <xdr:row>8</xdr:row>
      <xdr:rowOff>95250</xdr:rowOff>
    </xdr:to>
    <xdr:sp macro="" textlink="">
      <xdr:nvSpPr>
        <xdr:cNvPr id="6" name="吹き出し: 四角形 5">
          <a:extLst>
            <a:ext uri="{FF2B5EF4-FFF2-40B4-BE49-F238E27FC236}">
              <a16:creationId xmlns:a16="http://schemas.microsoft.com/office/drawing/2014/main" id="{E5BA8962-A4D4-80A8-6A20-5613A2182C7C}"/>
            </a:ext>
          </a:extLst>
        </xdr:cNvPr>
        <xdr:cNvSpPr/>
      </xdr:nvSpPr>
      <xdr:spPr>
        <a:xfrm>
          <a:off x="1695450" y="2362200"/>
          <a:ext cx="2495551" cy="419100"/>
        </a:xfrm>
        <a:prstGeom prst="wedgeRectCallout">
          <a:avLst>
            <a:gd name="adj1" fmla="val 57406"/>
            <a:gd name="adj2" fmla="val -48106"/>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0</xdr:col>
      <xdr:colOff>104776</xdr:colOff>
      <xdr:row>10</xdr:row>
      <xdr:rowOff>9525</xdr:rowOff>
    </xdr:from>
    <xdr:to>
      <xdr:col>6</xdr:col>
      <xdr:colOff>123826</xdr:colOff>
      <xdr:row>14</xdr:row>
      <xdr:rowOff>104775</xdr:rowOff>
    </xdr:to>
    <xdr:sp macro="" textlink="">
      <xdr:nvSpPr>
        <xdr:cNvPr id="7" name="正方形/長方形 6">
          <a:extLst>
            <a:ext uri="{FF2B5EF4-FFF2-40B4-BE49-F238E27FC236}">
              <a16:creationId xmlns:a16="http://schemas.microsoft.com/office/drawing/2014/main" id="{C02CFC85-298F-4230-9167-2659F88379DF}"/>
            </a:ext>
          </a:extLst>
        </xdr:cNvPr>
        <xdr:cNvSpPr/>
      </xdr:nvSpPr>
      <xdr:spPr>
        <a:xfrm>
          <a:off x="104776" y="3228975"/>
          <a:ext cx="3371850" cy="85725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a:t>
          </a:r>
          <a:endParaRPr kumimoji="1" lang="en-US" altLang="ja-JP" sz="1200" b="0">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更新のしおりの５をご覧ください。</a:t>
          </a:r>
        </a:p>
      </xdr:txBody>
    </xdr:sp>
    <xdr:clientData/>
  </xdr:twoCellAnchor>
  <xdr:twoCellAnchor>
    <xdr:from>
      <xdr:col>8</xdr:col>
      <xdr:colOff>190500</xdr:colOff>
      <xdr:row>18</xdr:row>
      <xdr:rowOff>47624</xdr:rowOff>
    </xdr:from>
    <xdr:to>
      <xdr:col>21</xdr:col>
      <xdr:colOff>85726</xdr:colOff>
      <xdr:row>21</xdr:row>
      <xdr:rowOff>85725</xdr:rowOff>
    </xdr:to>
    <xdr:sp macro="" textlink="">
      <xdr:nvSpPr>
        <xdr:cNvPr id="8" name="吹き出し: 四角形 7">
          <a:extLst>
            <a:ext uri="{FF2B5EF4-FFF2-40B4-BE49-F238E27FC236}">
              <a16:creationId xmlns:a16="http://schemas.microsoft.com/office/drawing/2014/main" id="{A1E2D9E6-62A6-4BF4-B9AD-FBE1C5CD75B0}"/>
            </a:ext>
          </a:extLst>
        </xdr:cNvPr>
        <xdr:cNvSpPr/>
      </xdr:nvSpPr>
      <xdr:spPr>
        <a:xfrm>
          <a:off x="4362450" y="3990974"/>
          <a:ext cx="2495551" cy="609601"/>
        </a:xfrm>
        <a:prstGeom prst="wedgeRectCallout">
          <a:avLst>
            <a:gd name="adj1" fmla="val 40231"/>
            <a:gd name="adj2" fmla="val 94563"/>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空欄になっている場合は</a:t>
          </a:r>
          <a:endParaRPr kumimoji="1" lang="en-US" altLang="ja-JP" sz="1400" b="1">
            <a:latin typeface="BIZ UDPゴシック" panose="020B0400000000000000" pitchFamily="50" charset="-128"/>
            <a:ea typeface="BIZ UDPゴシック" panose="020B0400000000000000" pitchFamily="50" charset="-128"/>
          </a:endParaRPr>
        </a:p>
        <a:p>
          <a:pPr algn="ctr"/>
          <a:r>
            <a:rPr kumimoji="1" lang="ja-JP" altLang="en-US" sz="1400" b="1">
              <a:latin typeface="BIZ UDPゴシック" panose="020B0400000000000000" pitchFamily="50" charset="-128"/>
              <a:ea typeface="BIZ UDPゴシック" panose="020B0400000000000000" pitchFamily="50" charset="-128"/>
            </a:rPr>
            <a:t>手書きで記入してください</a:t>
          </a:r>
        </a:p>
      </xdr:txBody>
    </xdr:sp>
    <xdr:clientData/>
  </xdr:twoCellAnchor>
  <xdr:twoCellAnchor>
    <xdr:from>
      <xdr:col>11</xdr:col>
      <xdr:colOff>161924</xdr:colOff>
      <xdr:row>22</xdr:row>
      <xdr:rowOff>171450</xdr:rowOff>
    </xdr:from>
    <xdr:to>
      <xdr:col>21</xdr:col>
      <xdr:colOff>66675</xdr:colOff>
      <xdr:row>25</xdr:row>
      <xdr:rowOff>38100</xdr:rowOff>
    </xdr:to>
    <xdr:sp macro="" textlink="">
      <xdr:nvSpPr>
        <xdr:cNvPr id="9" name="四角形: 角を丸くする 8">
          <a:extLst>
            <a:ext uri="{FF2B5EF4-FFF2-40B4-BE49-F238E27FC236}">
              <a16:creationId xmlns:a16="http://schemas.microsoft.com/office/drawing/2014/main" id="{722633AF-ED7F-4ECB-8051-D6DEC7AD49E9}"/>
            </a:ext>
          </a:extLst>
        </xdr:cNvPr>
        <xdr:cNvSpPr/>
      </xdr:nvSpPr>
      <xdr:spPr>
        <a:xfrm>
          <a:off x="4933949" y="5676900"/>
          <a:ext cx="1905001"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476249</xdr:colOff>
      <xdr:row>146</xdr:row>
      <xdr:rowOff>66675</xdr:rowOff>
    </xdr:from>
    <xdr:to>
      <xdr:col>7</xdr:col>
      <xdr:colOff>266700</xdr:colOff>
      <xdr:row>151</xdr:row>
      <xdr:rowOff>19050</xdr:rowOff>
    </xdr:to>
    <xdr:sp macro="" textlink="">
      <xdr:nvSpPr>
        <xdr:cNvPr id="2" name="正方形/長方形 1">
          <a:extLst>
            <a:ext uri="{FF2B5EF4-FFF2-40B4-BE49-F238E27FC236}">
              <a16:creationId xmlns:a16="http://schemas.microsoft.com/office/drawing/2014/main" id="{FB30A9B6-20E5-4B29-8524-A46D2B580703}"/>
            </a:ext>
          </a:extLst>
        </xdr:cNvPr>
        <xdr:cNvSpPr/>
      </xdr:nvSpPr>
      <xdr:spPr>
        <a:xfrm>
          <a:off x="1565909" y="27458670"/>
          <a:ext cx="3072766" cy="90297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記入欄が不足している場合のみ記載し、提出してください。</a:t>
          </a:r>
        </a:p>
      </xdr:txBody>
    </xdr:sp>
    <xdr:clientData/>
  </xdr:twoCellAnchor>
  <xdr:twoCellAnchor>
    <xdr:from>
      <xdr:col>3</xdr:col>
      <xdr:colOff>209549</xdr:colOff>
      <xdr:row>92</xdr:row>
      <xdr:rowOff>104775</xdr:rowOff>
    </xdr:from>
    <xdr:to>
      <xdr:col>10</xdr:col>
      <xdr:colOff>209549</xdr:colOff>
      <xdr:row>97</xdr:row>
      <xdr:rowOff>57150</xdr:rowOff>
    </xdr:to>
    <xdr:sp macro="" textlink="">
      <xdr:nvSpPr>
        <xdr:cNvPr id="3" name="正方形/長方形 2">
          <a:extLst>
            <a:ext uri="{FF2B5EF4-FFF2-40B4-BE49-F238E27FC236}">
              <a16:creationId xmlns:a16="http://schemas.microsoft.com/office/drawing/2014/main" id="{7D3F122F-183F-47D9-8B5B-0564753C83D8}"/>
            </a:ext>
          </a:extLst>
        </xdr:cNvPr>
        <xdr:cNvSpPr/>
      </xdr:nvSpPr>
      <xdr:spPr>
        <a:xfrm>
          <a:off x="1956434" y="16943070"/>
          <a:ext cx="3686175" cy="90297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サテライト型住居を設置している場合のみ記載し、提出してください。</a:t>
          </a:r>
        </a:p>
      </xdr:txBody>
    </xdr:sp>
    <xdr:clientData/>
  </xdr:twoCellAnchor>
  <xdr:twoCellAnchor>
    <xdr:from>
      <xdr:col>0</xdr:col>
      <xdr:colOff>276226</xdr:colOff>
      <xdr:row>9</xdr:row>
      <xdr:rowOff>85725</xdr:rowOff>
    </xdr:from>
    <xdr:to>
      <xdr:col>12</xdr:col>
      <xdr:colOff>47626</xdr:colOff>
      <xdr:row>13</xdr:row>
      <xdr:rowOff>76200</xdr:rowOff>
    </xdr:to>
    <xdr:sp macro="" textlink="">
      <xdr:nvSpPr>
        <xdr:cNvPr id="5" name="正方形/長方形 4">
          <a:extLst>
            <a:ext uri="{FF2B5EF4-FFF2-40B4-BE49-F238E27FC236}">
              <a16:creationId xmlns:a16="http://schemas.microsoft.com/office/drawing/2014/main" id="{F96F9ED1-7E89-4A10-9917-6347A1840F69}"/>
            </a:ext>
          </a:extLst>
        </xdr:cNvPr>
        <xdr:cNvSpPr/>
      </xdr:nvSpPr>
      <xdr:spPr>
        <a:xfrm>
          <a:off x="276226" y="1800225"/>
          <a:ext cx="5905500" cy="7524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印字内容に変更・訂正がある場合は、更新のしおりの５をご覧ください。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0</xdr:row>
      <xdr:rowOff>38100</xdr:rowOff>
    </xdr:from>
    <xdr:to>
      <xdr:col>12</xdr:col>
      <xdr:colOff>114300</xdr:colOff>
      <xdr:row>0</xdr:row>
      <xdr:rowOff>561975</xdr:rowOff>
    </xdr:to>
    <xdr:sp macro="" textlink="">
      <xdr:nvSpPr>
        <xdr:cNvPr id="2" name="正方形/長方形 1">
          <a:extLst>
            <a:ext uri="{FF2B5EF4-FFF2-40B4-BE49-F238E27FC236}">
              <a16:creationId xmlns:a16="http://schemas.microsoft.com/office/drawing/2014/main" id="{C8161B40-68E5-48DD-83F4-F13FB3B69397}"/>
            </a:ext>
          </a:extLst>
        </xdr:cNvPr>
        <xdr:cNvSpPr/>
      </xdr:nvSpPr>
      <xdr:spPr>
        <a:xfrm>
          <a:off x="38100" y="38100"/>
          <a:ext cx="6448425"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申請者情報を印字した誓約書を個別に郵送します。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5</xdr:col>
      <xdr:colOff>866774</xdr:colOff>
      <xdr:row>3</xdr:row>
      <xdr:rowOff>171450</xdr:rowOff>
    </xdr:from>
    <xdr:to>
      <xdr:col>12</xdr:col>
      <xdr:colOff>41152</xdr:colOff>
      <xdr:row>5</xdr:row>
      <xdr:rowOff>114300</xdr:rowOff>
    </xdr:to>
    <xdr:sp macro="" textlink="">
      <xdr:nvSpPr>
        <xdr:cNvPr id="3" name="四角形: 角を丸くする 2">
          <a:extLst>
            <a:ext uri="{FF2B5EF4-FFF2-40B4-BE49-F238E27FC236}">
              <a16:creationId xmlns:a16="http://schemas.microsoft.com/office/drawing/2014/main" id="{BD864E99-68C4-4A3A-B133-84A5B6F4B2F9}"/>
            </a:ext>
          </a:extLst>
        </xdr:cNvPr>
        <xdr:cNvSpPr/>
      </xdr:nvSpPr>
      <xdr:spPr>
        <a:xfrm>
          <a:off x="4391024" y="2505075"/>
          <a:ext cx="2022353"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171450</xdr:colOff>
      <xdr:row>3</xdr:row>
      <xdr:rowOff>0</xdr:rowOff>
    </xdr:from>
    <xdr:to>
      <xdr:col>5</xdr:col>
      <xdr:colOff>485776</xdr:colOff>
      <xdr:row>4</xdr:row>
      <xdr:rowOff>171450</xdr:rowOff>
    </xdr:to>
    <xdr:sp macro="" textlink="">
      <xdr:nvSpPr>
        <xdr:cNvPr id="4" name="吹き出し: 四角形 3">
          <a:extLst>
            <a:ext uri="{FF2B5EF4-FFF2-40B4-BE49-F238E27FC236}">
              <a16:creationId xmlns:a16="http://schemas.microsoft.com/office/drawing/2014/main" id="{D5D7D99E-E685-4578-9307-26B3764027FD}"/>
            </a:ext>
          </a:extLst>
        </xdr:cNvPr>
        <xdr:cNvSpPr/>
      </xdr:nvSpPr>
      <xdr:spPr>
        <a:xfrm>
          <a:off x="1381125" y="2333625"/>
          <a:ext cx="2628901" cy="419100"/>
        </a:xfrm>
        <a:prstGeom prst="wedgeRectCallout">
          <a:avLst>
            <a:gd name="adj1" fmla="val 60739"/>
            <a:gd name="adj2" fmla="val 2462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3</xdr:col>
      <xdr:colOff>619125</xdr:colOff>
      <xdr:row>10</xdr:row>
      <xdr:rowOff>228600</xdr:rowOff>
    </xdr:from>
    <xdr:to>
      <xdr:col>10</xdr:col>
      <xdr:colOff>285750</xdr:colOff>
      <xdr:row>14</xdr:row>
      <xdr:rowOff>95250</xdr:rowOff>
    </xdr:to>
    <xdr:sp macro="" textlink="">
      <xdr:nvSpPr>
        <xdr:cNvPr id="5" name="正方形/長方形 4">
          <a:extLst>
            <a:ext uri="{FF2B5EF4-FFF2-40B4-BE49-F238E27FC236}">
              <a16:creationId xmlns:a16="http://schemas.microsoft.com/office/drawing/2014/main" id="{A3843B86-C289-4ADE-8A63-C10EF29AF80C}"/>
            </a:ext>
          </a:extLst>
        </xdr:cNvPr>
        <xdr:cNvSpPr/>
      </xdr:nvSpPr>
      <xdr:spPr>
        <a:xfrm>
          <a:off x="2676525" y="4295775"/>
          <a:ext cx="3371850" cy="85725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a:t>
          </a:r>
          <a:endParaRPr kumimoji="1" lang="en-US" altLang="ja-JP" sz="1200" b="0">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更新のしおりの５をご覧ください。</a:t>
          </a:r>
        </a:p>
      </xdr:txBody>
    </xdr:sp>
    <xdr:clientData/>
  </xdr:twoCellAnchor>
  <xdr:twoCellAnchor>
    <xdr:from>
      <xdr:col>2</xdr:col>
      <xdr:colOff>638175</xdr:colOff>
      <xdr:row>16</xdr:row>
      <xdr:rowOff>209550</xdr:rowOff>
    </xdr:from>
    <xdr:to>
      <xdr:col>10</xdr:col>
      <xdr:colOff>76200</xdr:colOff>
      <xdr:row>18</xdr:row>
      <xdr:rowOff>200026</xdr:rowOff>
    </xdr:to>
    <xdr:sp macro="" textlink="">
      <xdr:nvSpPr>
        <xdr:cNvPr id="6" name="吹き出し: 四角形 5">
          <a:extLst>
            <a:ext uri="{FF2B5EF4-FFF2-40B4-BE49-F238E27FC236}">
              <a16:creationId xmlns:a16="http://schemas.microsoft.com/office/drawing/2014/main" id="{9AF0E5FE-BE72-4947-AF8B-4738CEE74479}"/>
            </a:ext>
          </a:extLst>
        </xdr:cNvPr>
        <xdr:cNvSpPr/>
      </xdr:nvSpPr>
      <xdr:spPr>
        <a:xfrm>
          <a:off x="1847850" y="5895975"/>
          <a:ext cx="3990975" cy="752476"/>
        </a:xfrm>
        <a:prstGeom prst="wedgeRectCallout">
          <a:avLst>
            <a:gd name="adj1" fmla="val -53491"/>
            <a:gd name="adj2" fmla="val -83660"/>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別紙①</a:t>
          </a:r>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のいずれかの項目</a:t>
          </a:r>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に該当がある場合は</a:t>
          </a:r>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a:t>
          </a:r>
          <a:endParaRPr kumimoji="1" lang="en-US" altLang="ja-JP" sz="1400" b="1">
            <a:solidFill>
              <a:schemeClr val="dk1"/>
            </a:solidFill>
            <a:effectLst/>
            <a:latin typeface="BIZ UDPゴシック" panose="020B0400000000000000" pitchFamily="50" charset="-128"/>
            <a:ea typeface="BIZ UDPゴシック" panose="020B0400000000000000" pitchFamily="50" charset="-128"/>
            <a:cs typeface="+mn-cs"/>
          </a:endParaRPr>
        </a:p>
        <a:p>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指定を更新できません</a:t>
          </a:r>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必ずご確認ください。</a:t>
          </a:r>
          <a:endParaRPr lang="ja-JP" altLang="ja-JP" sz="1800">
            <a:effectLst/>
            <a:latin typeface="BIZ UDPゴシック" panose="020B0400000000000000" pitchFamily="50" charset="-128"/>
            <a:ea typeface="BIZ UDPゴシック" panose="020B0400000000000000" pitchFamily="50" charset="-128"/>
          </a:endParaRPr>
        </a:p>
      </xdr:txBody>
    </xdr:sp>
    <xdr:clientData/>
  </xdr:twoCellAnchor>
  <xdr:twoCellAnchor>
    <xdr:from>
      <xdr:col>2</xdr:col>
      <xdr:colOff>838200</xdr:colOff>
      <xdr:row>21</xdr:row>
      <xdr:rowOff>57150</xdr:rowOff>
    </xdr:from>
    <xdr:to>
      <xdr:col>11</xdr:col>
      <xdr:colOff>238125</xdr:colOff>
      <xdr:row>23</xdr:row>
      <xdr:rowOff>47626</xdr:rowOff>
    </xdr:to>
    <xdr:sp macro="" textlink="">
      <xdr:nvSpPr>
        <xdr:cNvPr id="7" name="吹き出し: 四角形 6">
          <a:extLst>
            <a:ext uri="{FF2B5EF4-FFF2-40B4-BE49-F238E27FC236}">
              <a16:creationId xmlns:a16="http://schemas.microsoft.com/office/drawing/2014/main" id="{D1F81D0F-09A0-44B9-A96E-41B998B09382}"/>
            </a:ext>
          </a:extLst>
        </xdr:cNvPr>
        <xdr:cNvSpPr/>
      </xdr:nvSpPr>
      <xdr:spPr>
        <a:xfrm>
          <a:off x="2047875" y="7648575"/>
          <a:ext cx="4257675" cy="752476"/>
        </a:xfrm>
        <a:prstGeom prst="wedgeRectCallout">
          <a:avLst>
            <a:gd name="adj1" fmla="val 5793"/>
            <a:gd name="adj2" fmla="val 78365"/>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ja-JP" sz="1400" b="1">
              <a:solidFill>
                <a:schemeClr val="dk1"/>
              </a:solidFill>
              <a:effectLst/>
              <a:latin typeface="BIZ UDPゴシック" panose="020B0400000000000000" pitchFamily="50" charset="-128"/>
              <a:ea typeface="BIZ UDPゴシック" panose="020B0400000000000000" pitchFamily="50" charset="-128"/>
              <a:cs typeface="+mn-cs"/>
            </a:rPr>
            <a:t>別添の項目に変更がないことをご確認ください。</a:t>
          </a:r>
          <a:endParaRPr lang="ja-JP" altLang="ja-JP" sz="1400">
            <a:effectLst/>
            <a:latin typeface="BIZ UDPゴシック" panose="020B0400000000000000" pitchFamily="50" charset="-128"/>
            <a:ea typeface="BIZ UDPゴシック" panose="020B0400000000000000" pitchFamily="50" charset="-128"/>
          </a:endParaRPr>
        </a:p>
        <a:p>
          <a:r>
            <a:rPr kumimoji="1" lang="ja-JP" altLang="ja-JP" sz="11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変更がある場合は、更新のしおりの</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5</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をご覧ください。</a:t>
          </a:r>
          <a:endParaRPr lang="ja-JP" altLang="ja-JP" sz="1200">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38098</xdr:colOff>
      <xdr:row>11</xdr:row>
      <xdr:rowOff>171449</xdr:rowOff>
    </xdr:from>
    <xdr:to>
      <xdr:col>35</xdr:col>
      <xdr:colOff>78581</xdr:colOff>
      <xdr:row>17</xdr:row>
      <xdr:rowOff>123824</xdr:rowOff>
    </xdr:to>
    <xdr:sp macro="" textlink="">
      <xdr:nvSpPr>
        <xdr:cNvPr id="4" name="正方形/長方形 3">
          <a:extLst>
            <a:ext uri="{FF2B5EF4-FFF2-40B4-BE49-F238E27FC236}">
              <a16:creationId xmlns:a16="http://schemas.microsoft.com/office/drawing/2014/main" id="{C6FBC7A1-3A9A-43A2-812F-3AA9D05C5581}"/>
            </a:ext>
          </a:extLst>
        </xdr:cNvPr>
        <xdr:cNvSpPr/>
      </xdr:nvSpPr>
      <xdr:spPr>
        <a:xfrm>
          <a:off x="1371598" y="2514599"/>
          <a:ext cx="7708108" cy="13239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600" b="1">
              <a:latin typeface="BIZ UDPゴシック" panose="020B0400000000000000" pitchFamily="50" charset="-128"/>
              <a:ea typeface="BIZ UDPゴシック" panose="020B0400000000000000" pitchFamily="50" charset="-128"/>
            </a:rPr>
            <a:t>東京都障害者サービス情報から様式をダウンロードしてください</a:t>
          </a:r>
          <a:endParaRPr kumimoji="1" lang="en-US" altLang="ja-JP" sz="1600" b="1">
            <a:latin typeface="BIZ UDPゴシック" panose="020B0400000000000000" pitchFamily="50" charset="-128"/>
            <a:ea typeface="BIZ UDPゴシック" panose="020B0400000000000000" pitchFamily="50" charset="-128"/>
          </a:endParaRPr>
        </a:p>
        <a:p>
          <a:pPr algn="l"/>
          <a:r>
            <a:rPr kumimoji="1" lang="en-US" altLang="ja-JP" sz="1400" b="1">
              <a:latin typeface="BIZ UDPゴシック" panose="020B0400000000000000" pitchFamily="50" charset="-128"/>
              <a:ea typeface="BIZ UDPゴシック" panose="020B0400000000000000" pitchFamily="50" charset="-128"/>
            </a:rPr>
            <a:t>※</a:t>
          </a:r>
          <a:r>
            <a:rPr kumimoji="1" lang="ja-JP" altLang="en-US" sz="1400" b="1">
              <a:latin typeface="BIZ UDPゴシック" panose="020B0400000000000000" pitchFamily="50" charset="-128"/>
              <a:ea typeface="BIZ UDPゴシック" panose="020B0400000000000000" pitchFamily="50" charset="-128"/>
            </a:rPr>
            <a:t>トップページ＞書式ライブラリ＞</a:t>
          </a:r>
          <a:r>
            <a:rPr kumimoji="1" lang="en-US" altLang="ja-JP" sz="1400" b="1">
              <a:latin typeface="BIZ UDPゴシック" panose="020B0400000000000000" pitchFamily="50" charset="-128"/>
              <a:ea typeface="BIZ UDPゴシック" panose="020B0400000000000000" pitchFamily="50" charset="-128"/>
            </a:rPr>
            <a:t>A【</a:t>
          </a:r>
          <a:r>
            <a:rPr kumimoji="1" lang="ja-JP" altLang="en-US" sz="1400" b="1">
              <a:latin typeface="BIZ UDPゴシック" panose="020B0400000000000000" pitchFamily="50" charset="-128"/>
              <a:ea typeface="BIZ UDPゴシック" panose="020B0400000000000000" pitchFamily="50" charset="-128"/>
            </a:rPr>
            <a:t>共同生活援助（グループホーム）</a:t>
          </a:r>
          <a:r>
            <a:rPr kumimoji="1" lang="en-US" altLang="ja-JP" sz="1400" b="1">
              <a:latin typeface="BIZ UDPゴシック" panose="020B0400000000000000" pitchFamily="50" charset="-128"/>
              <a:ea typeface="BIZ UDPゴシック" panose="020B0400000000000000" pitchFamily="50" charset="-128"/>
            </a:rPr>
            <a:t>】</a:t>
          </a:r>
          <a:r>
            <a:rPr kumimoji="1" lang="ja-JP" altLang="en-US" sz="1400" b="1">
              <a:latin typeface="BIZ UDPゴシック" panose="020B0400000000000000" pitchFamily="50" charset="-128"/>
              <a:ea typeface="BIZ UDPゴシック" panose="020B0400000000000000" pitchFamily="50" charset="-128"/>
            </a:rPr>
            <a:t>指定申請書・変更届等</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400" b="1">
              <a:latin typeface="BIZ UDPゴシック" panose="020B0400000000000000" pitchFamily="50" charset="-128"/>
              <a:ea typeface="BIZ UDPゴシック" panose="020B0400000000000000" pitchFamily="50" charset="-128"/>
            </a:rPr>
            <a:t> 　＞７　指定更新に係る書式等＞指定更新申請書類一式（参考様式等）</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ＵＲＬ：　</a:t>
          </a:r>
          <a:r>
            <a:rPr kumimoji="1" lang="en-US" altLang="ja-JP" sz="1200" b="0">
              <a:latin typeface="BIZ UDPゴシック" panose="020B0400000000000000" pitchFamily="50" charset="-128"/>
              <a:ea typeface="BIZ UDPゴシック" panose="020B0400000000000000" pitchFamily="50" charset="-128"/>
            </a:rPr>
            <a:t>https://www.shougaifukushi.metro.tokyo.lg.jp/Lib/LibDspList.php?catid=015-007</a:t>
          </a:r>
          <a:endParaRPr kumimoji="1" lang="ja-JP" altLang="en-US" sz="1200" b="0">
            <a:latin typeface="BIZ UDPゴシック" panose="020B0400000000000000" pitchFamily="50" charset="-128"/>
            <a:ea typeface="BIZ UDP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28576</xdr:colOff>
      <xdr:row>2</xdr:row>
      <xdr:rowOff>47624</xdr:rowOff>
    </xdr:from>
    <xdr:to>
      <xdr:col>10</xdr:col>
      <xdr:colOff>176805</xdr:colOff>
      <xdr:row>45</xdr:row>
      <xdr:rowOff>102577</xdr:rowOff>
    </xdr:to>
    <xdr:pic>
      <xdr:nvPicPr>
        <xdr:cNvPr id="2" name="図 1">
          <a:extLst>
            <a:ext uri="{FF2B5EF4-FFF2-40B4-BE49-F238E27FC236}">
              <a16:creationId xmlns:a16="http://schemas.microsoft.com/office/drawing/2014/main" id="{90FB89AD-F7E9-41AC-8F8E-C766C632D6F6}"/>
            </a:ext>
          </a:extLst>
        </xdr:cNvPr>
        <xdr:cNvPicPr>
          <a:picLocks noChangeAspect="1"/>
        </xdr:cNvPicPr>
      </xdr:nvPicPr>
      <xdr:blipFill>
        <a:blip xmlns:r="http://schemas.openxmlformats.org/officeDocument/2006/relationships" r:embed="rId1"/>
        <a:stretch>
          <a:fillRect/>
        </a:stretch>
      </xdr:blipFill>
      <xdr:spPr>
        <a:xfrm>
          <a:off x="28576" y="390524"/>
          <a:ext cx="7006229" cy="10633564"/>
        </a:xfrm>
        <a:prstGeom prst="rect">
          <a:avLst/>
        </a:prstGeom>
      </xdr:spPr>
    </xdr:pic>
    <xdr:clientData/>
  </xdr:twoCellAnchor>
  <xdr:twoCellAnchor>
    <xdr:from>
      <xdr:col>0</xdr:col>
      <xdr:colOff>83345</xdr:colOff>
      <xdr:row>0</xdr:row>
      <xdr:rowOff>47625</xdr:rowOff>
    </xdr:from>
    <xdr:to>
      <xdr:col>10</xdr:col>
      <xdr:colOff>0</xdr:colOff>
      <xdr:row>2</xdr:row>
      <xdr:rowOff>0</xdr:rowOff>
    </xdr:to>
    <xdr:sp macro="" textlink="">
      <xdr:nvSpPr>
        <xdr:cNvPr id="3" name="正方形/長方形 2">
          <a:extLst>
            <a:ext uri="{FF2B5EF4-FFF2-40B4-BE49-F238E27FC236}">
              <a16:creationId xmlns:a16="http://schemas.microsoft.com/office/drawing/2014/main" id="{F9CB2BB7-E5F7-4DB6-9148-058F448C26D1}"/>
            </a:ext>
          </a:extLst>
        </xdr:cNvPr>
        <xdr:cNvSpPr/>
      </xdr:nvSpPr>
      <xdr:spPr>
        <a:xfrm>
          <a:off x="83345" y="47625"/>
          <a:ext cx="6822280" cy="4286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600" b="1">
              <a:latin typeface="BIZ UDPゴシック" panose="020B0400000000000000" pitchFamily="50" charset="-128"/>
              <a:ea typeface="BIZ UDPゴシック" panose="020B0400000000000000" pitchFamily="50" charset="-128"/>
            </a:rPr>
            <a:t>指定更新申請書等に同封されていますので、記入してご提出ください</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0260721_&#27161;&#28310;&#27096;&#24335;&#23550;&#24540;&#65288;&#26283;&#23450;&#65289;/&#65331;&#65331;/&#20803;&#12487;&#12540;&#12479;/16_&#27161;&#28310;&#27096;&#24335;4(&#21220;&#21209;&#20307;&#21046;&#19968;&#35239;&#34920;).xlsx" TargetMode="External"/><Relationship Id="rId2" Type="http://schemas.openxmlformats.org/officeDocument/2006/relationships/externalLinkPath" Target="file:///\\10.226.120.2\&#22320;&#22495;&#29983;&#27963;&#25903;&#25588;&#35506;\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1" Type="http://schemas.openxmlformats.org/officeDocument/2006/relationships/externalLinkPath" Target="/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1417\&#26045;&#35373;&#31119;&#31049;&#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03&#12288;&#38556;&#23475;&#32773;&#12469;&#12540;&#12499;&#12473;&#24773;&#22577;&#38306;&#20418;/GH&#38556;&#23475;&#32773;&#12469;&#12540;&#12499;&#12473;&#24773;&#22577;&#25522;&#36617;&#36039;&#26009;/01%20&#25351;&#23450;&#30003;&#35531;&#12539;&#22793;&#26356;&#31561;&#12395;&#20418;&#12427;&#27096;&#24335;&#12539;&#35352;&#36617;&#20363;/&#12304;&#12354;&#12392;&#12391;&#12371;&#12387;&#12385;&#12395;&#24046;&#12375;&#26367;&#12360;&#12305;&#27161;&#28310;&#27096;&#24335;(20260331)/&#12469;&#12499;&#24773;&#25522;&#36617;&#28168;/29_&#12304;&#27161;&#28310;&#27096;&#24335;4(&#21220;&#21209;&#20307;&#21046;&#19968;&#35239;&#34920;)&#12305;+&#21029;&#32025;37(20260407).xlsx" TargetMode="External"/><Relationship Id="rId2" Type="http://schemas.openxmlformats.org/officeDocument/2006/relationships/externalLinkPath" Target="file:///\\10.226.120.2\&#22320;&#22495;&#29983;&#27963;&#25903;&#25588;&#35506;\5%20&#23621;&#20303;&#25903;&#25588;&#25285;&#24403;\03&#12288;&#38556;&#23475;&#32773;&#12469;&#12540;&#12499;&#12473;&#24773;&#22577;&#38306;&#20418;\GH&#38556;&#23475;&#32773;&#12469;&#12540;&#12499;&#12473;&#24773;&#22577;&#25522;&#36617;&#36039;&#26009;\01%20&#25351;&#23450;&#30003;&#35531;&#12539;&#22793;&#26356;&#31561;&#12395;&#20418;&#12427;&#27096;&#24335;&#12539;&#35352;&#36617;&#20363;\&#12304;&#12354;&#12392;&#12391;&#12371;&#12387;&#12385;&#12395;&#24046;&#12375;&#26367;&#12360;&#12305;&#27161;&#28310;&#27096;&#24335;(20260331)\&#12469;&#12499;&#24773;&#25522;&#36617;&#28168;\29_&#12304;&#27161;&#28310;&#27096;&#24335;4(&#21220;&#21209;&#20307;&#21046;&#19968;&#35239;&#34920;)&#12305;+&#21029;&#32025;37(20260407).xlsx" TargetMode="External"/><Relationship Id="rId1" Type="http://schemas.openxmlformats.org/officeDocument/2006/relationships/externalLinkPath" Target="/5%20&#23621;&#20303;&#25903;&#25588;&#25285;&#24403;/03&#12288;&#38556;&#23475;&#32773;&#12469;&#12540;&#12499;&#12473;&#24773;&#22577;&#38306;&#20418;/GH&#38556;&#23475;&#32773;&#12469;&#12540;&#12499;&#12473;&#24773;&#22577;&#25522;&#36617;&#36039;&#26009;/01%20&#25351;&#23450;&#30003;&#35531;&#12539;&#22793;&#26356;&#31561;&#12395;&#20418;&#12427;&#27096;&#24335;&#12539;&#35352;&#36617;&#20363;/&#12304;&#12354;&#12392;&#12391;&#12371;&#12387;&#12385;&#12395;&#24046;&#12375;&#26367;&#12360;&#12305;&#27161;&#28310;&#27096;&#24335;(20260331)/&#12469;&#12499;&#24773;&#25522;&#36617;&#28168;/29_&#12304;&#27161;&#28310;&#27096;&#24335;4(&#21220;&#21209;&#20307;&#21046;&#19968;&#35239;&#34920;)&#12305;+&#21029;&#32025;37(20260407).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 Id="rId1"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SS）"/>
      <sheetName val="★選択肢（公開時非表示）"/>
    </sheetNames>
    <sheetDataSet>
      <sheetData sheetId="0" refreshError="1"/>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標準様式第4号(勤務形態一覧表(GH))"/>
      <sheetName val="別紙37(人員配置体制加算に関する届出書)"/>
      <sheetName val="★選択肢(公開時非表示)"/>
    </sheetNames>
    <sheetDataSet>
      <sheetData sheetId="0"/>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指定申請書"/>
      <sheetName val="付表１２"/>
      <sheetName val="標準様式３（誓約書）"/>
      <sheetName val="標準様式第4号(勤務形態一覧表(GH))"/>
      <sheetName val="★選択肢(公開時非表示)"/>
      <sheetName val="付表３－２"/>
    </sheetNames>
    <sheetDataSet>
      <sheetData sheetId="0"/>
      <sheetData sheetId="1" refreshError="1"/>
      <sheetData sheetId="2" refreshError="1"/>
      <sheetData sheetId="3" refreshError="1"/>
      <sheetData sheetId="4" refreshError="1"/>
      <sheetData sheetId="5"/>
      <sheetData sheetId="6"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hlw.go.jp/stf/seisakunitsuite/bunya/0000202214_00001.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FD38D-DDCE-4FD0-A04A-791CC6D1B61F}">
  <sheetPr codeName="Sheet22">
    <tabColor rgb="FFFFFF00"/>
    <pageSetUpPr fitToPage="1"/>
  </sheetPr>
  <dimension ref="A1:E40"/>
  <sheetViews>
    <sheetView tabSelected="1" view="pageBreakPreview" zoomScaleNormal="100" zoomScaleSheetLayoutView="100" workbookViewId="0">
      <selection activeCell="F1" sqref="F1"/>
    </sheetView>
  </sheetViews>
  <sheetFormatPr defaultRowHeight="14.25"/>
  <cols>
    <col min="1" max="1" width="13.875" style="129" customWidth="1"/>
    <col min="2" max="2" width="34.875" style="128" customWidth="1"/>
    <col min="3" max="3" width="9.125" style="130" customWidth="1"/>
    <col min="4" max="4" width="8.75" style="128"/>
    <col min="5" max="5" width="26.75" style="128" customWidth="1"/>
    <col min="6" max="256" width="8.75" style="128"/>
    <col min="257" max="257" width="13.875" style="128" customWidth="1"/>
    <col min="258" max="258" width="34.875" style="128" customWidth="1"/>
    <col min="259" max="259" width="9.125" style="128" customWidth="1"/>
    <col min="260" max="260" width="8.75" style="128"/>
    <col min="261" max="261" width="25.625" style="128" customWidth="1"/>
    <col min="262" max="512" width="8.75" style="128"/>
    <col min="513" max="513" width="13.875" style="128" customWidth="1"/>
    <col min="514" max="514" width="34.875" style="128" customWidth="1"/>
    <col min="515" max="515" width="9.125" style="128" customWidth="1"/>
    <col min="516" max="516" width="8.75" style="128"/>
    <col min="517" max="517" width="25.625" style="128" customWidth="1"/>
    <col min="518" max="768" width="8.75" style="128"/>
    <col min="769" max="769" width="13.875" style="128" customWidth="1"/>
    <col min="770" max="770" width="34.875" style="128" customWidth="1"/>
    <col min="771" max="771" width="9.125" style="128" customWidth="1"/>
    <col min="772" max="772" width="8.75" style="128"/>
    <col min="773" max="773" width="25.625" style="128" customWidth="1"/>
    <col min="774" max="1024" width="8.75" style="128"/>
    <col min="1025" max="1025" width="13.875" style="128" customWidth="1"/>
    <col min="1026" max="1026" width="34.875" style="128" customWidth="1"/>
    <col min="1027" max="1027" width="9.125" style="128" customWidth="1"/>
    <col min="1028" max="1028" width="8.75" style="128"/>
    <col min="1029" max="1029" width="25.625" style="128" customWidth="1"/>
    <col min="1030" max="1280" width="8.75" style="128"/>
    <col min="1281" max="1281" width="13.875" style="128" customWidth="1"/>
    <col min="1282" max="1282" width="34.875" style="128" customWidth="1"/>
    <col min="1283" max="1283" width="9.125" style="128" customWidth="1"/>
    <col min="1284" max="1284" width="8.75" style="128"/>
    <col min="1285" max="1285" width="25.625" style="128" customWidth="1"/>
    <col min="1286" max="1536" width="8.75" style="128"/>
    <col min="1537" max="1537" width="13.875" style="128" customWidth="1"/>
    <col min="1538" max="1538" width="34.875" style="128" customWidth="1"/>
    <col min="1539" max="1539" width="9.125" style="128" customWidth="1"/>
    <col min="1540" max="1540" width="8.75" style="128"/>
    <col min="1541" max="1541" width="25.625" style="128" customWidth="1"/>
    <col min="1542" max="1792" width="8.75" style="128"/>
    <col min="1793" max="1793" width="13.875" style="128" customWidth="1"/>
    <col min="1794" max="1794" width="34.875" style="128" customWidth="1"/>
    <col min="1795" max="1795" width="9.125" style="128" customWidth="1"/>
    <col min="1796" max="1796" width="8.75" style="128"/>
    <col min="1797" max="1797" width="25.625" style="128" customWidth="1"/>
    <col min="1798" max="2048" width="8.75" style="128"/>
    <col min="2049" max="2049" width="13.875" style="128" customWidth="1"/>
    <col min="2050" max="2050" width="34.875" style="128" customWidth="1"/>
    <col min="2051" max="2051" width="9.125" style="128" customWidth="1"/>
    <col min="2052" max="2052" width="8.75" style="128"/>
    <col min="2053" max="2053" width="25.625" style="128" customWidth="1"/>
    <col min="2054" max="2304" width="8.75" style="128"/>
    <col min="2305" max="2305" width="13.875" style="128" customWidth="1"/>
    <col min="2306" max="2306" width="34.875" style="128" customWidth="1"/>
    <col min="2307" max="2307" width="9.125" style="128" customWidth="1"/>
    <col min="2308" max="2308" width="8.75" style="128"/>
    <col min="2309" max="2309" width="25.625" style="128" customWidth="1"/>
    <col min="2310" max="2560" width="8.75" style="128"/>
    <col min="2561" max="2561" width="13.875" style="128" customWidth="1"/>
    <col min="2562" max="2562" width="34.875" style="128" customWidth="1"/>
    <col min="2563" max="2563" width="9.125" style="128" customWidth="1"/>
    <col min="2564" max="2564" width="8.75" style="128"/>
    <col min="2565" max="2565" width="25.625" style="128" customWidth="1"/>
    <col min="2566" max="2816" width="8.75" style="128"/>
    <col min="2817" max="2817" width="13.875" style="128" customWidth="1"/>
    <col min="2818" max="2818" width="34.875" style="128" customWidth="1"/>
    <col min="2819" max="2819" width="9.125" style="128" customWidth="1"/>
    <col min="2820" max="2820" width="8.75" style="128"/>
    <col min="2821" max="2821" width="25.625" style="128" customWidth="1"/>
    <col min="2822" max="3072" width="8.75" style="128"/>
    <col min="3073" max="3073" width="13.875" style="128" customWidth="1"/>
    <col min="3074" max="3074" width="34.875" style="128" customWidth="1"/>
    <col min="3075" max="3075" width="9.125" style="128" customWidth="1"/>
    <col min="3076" max="3076" width="8.75" style="128"/>
    <col min="3077" max="3077" width="25.625" style="128" customWidth="1"/>
    <col min="3078" max="3328" width="8.75" style="128"/>
    <col min="3329" max="3329" width="13.875" style="128" customWidth="1"/>
    <col min="3330" max="3330" width="34.875" style="128" customWidth="1"/>
    <col min="3331" max="3331" width="9.125" style="128" customWidth="1"/>
    <col min="3332" max="3332" width="8.75" style="128"/>
    <col min="3333" max="3333" width="25.625" style="128" customWidth="1"/>
    <col min="3334" max="3584" width="8.75" style="128"/>
    <col min="3585" max="3585" width="13.875" style="128" customWidth="1"/>
    <col min="3586" max="3586" width="34.875" style="128" customWidth="1"/>
    <col min="3587" max="3587" width="9.125" style="128" customWidth="1"/>
    <col min="3588" max="3588" width="8.75" style="128"/>
    <col min="3589" max="3589" width="25.625" style="128" customWidth="1"/>
    <col min="3590" max="3840" width="8.75" style="128"/>
    <col min="3841" max="3841" width="13.875" style="128" customWidth="1"/>
    <col min="3842" max="3842" width="34.875" style="128" customWidth="1"/>
    <col min="3843" max="3843" width="9.125" style="128" customWidth="1"/>
    <col min="3844" max="3844" width="8.75" style="128"/>
    <col min="3845" max="3845" width="25.625" style="128" customWidth="1"/>
    <col min="3846" max="4096" width="8.75" style="128"/>
    <col min="4097" max="4097" width="13.875" style="128" customWidth="1"/>
    <col min="4098" max="4098" width="34.875" style="128" customWidth="1"/>
    <col min="4099" max="4099" width="9.125" style="128" customWidth="1"/>
    <col min="4100" max="4100" width="8.75" style="128"/>
    <col min="4101" max="4101" width="25.625" style="128" customWidth="1"/>
    <col min="4102" max="4352" width="8.75" style="128"/>
    <col min="4353" max="4353" width="13.875" style="128" customWidth="1"/>
    <col min="4354" max="4354" width="34.875" style="128" customWidth="1"/>
    <col min="4355" max="4355" width="9.125" style="128" customWidth="1"/>
    <col min="4356" max="4356" width="8.75" style="128"/>
    <col min="4357" max="4357" width="25.625" style="128" customWidth="1"/>
    <col min="4358" max="4608" width="8.75" style="128"/>
    <col min="4609" max="4609" width="13.875" style="128" customWidth="1"/>
    <col min="4610" max="4610" width="34.875" style="128" customWidth="1"/>
    <col min="4611" max="4611" width="9.125" style="128" customWidth="1"/>
    <col min="4612" max="4612" width="8.75" style="128"/>
    <col min="4613" max="4613" width="25.625" style="128" customWidth="1"/>
    <col min="4614" max="4864" width="8.75" style="128"/>
    <col min="4865" max="4865" width="13.875" style="128" customWidth="1"/>
    <col min="4866" max="4866" width="34.875" style="128" customWidth="1"/>
    <col min="4867" max="4867" width="9.125" style="128" customWidth="1"/>
    <col min="4868" max="4868" width="8.75" style="128"/>
    <col min="4869" max="4869" width="25.625" style="128" customWidth="1"/>
    <col min="4870" max="5120" width="8.75" style="128"/>
    <col min="5121" max="5121" width="13.875" style="128" customWidth="1"/>
    <col min="5122" max="5122" width="34.875" style="128" customWidth="1"/>
    <col min="5123" max="5123" width="9.125" style="128" customWidth="1"/>
    <col min="5124" max="5124" width="8.75" style="128"/>
    <col min="5125" max="5125" width="25.625" style="128" customWidth="1"/>
    <col min="5126" max="5376" width="8.75" style="128"/>
    <col min="5377" max="5377" width="13.875" style="128" customWidth="1"/>
    <col min="5378" max="5378" width="34.875" style="128" customWidth="1"/>
    <col min="5379" max="5379" width="9.125" style="128" customWidth="1"/>
    <col min="5380" max="5380" width="8.75" style="128"/>
    <col min="5381" max="5381" width="25.625" style="128" customWidth="1"/>
    <col min="5382" max="5632" width="8.75" style="128"/>
    <col min="5633" max="5633" width="13.875" style="128" customWidth="1"/>
    <col min="5634" max="5634" width="34.875" style="128" customWidth="1"/>
    <col min="5635" max="5635" width="9.125" style="128" customWidth="1"/>
    <col min="5636" max="5636" width="8.75" style="128"/>
    <col min="5637" max="5637" width="25.625" style="128" customWidth="1"/>
    <col min="5638" max="5888" width="8.75" style="128"/>
    <col min="5889" max="5889" width="13.875" style="128" customWidth="1"/>
    <col min="5890" max="5890" width="34.875" style="128" customWidth="1"/>
    <col min="5891" max="5891" width="9.125" style="128" customWidth="1"/>
    <col min="5892" max="5892" width="8.75" style="128"/>
    <col min="5893" max="5893" width="25.625" style="128" customWidth="1"/>
    <col min="5894" max="6144" width="8.75" style="128"/>
    <col min="6145" max="6145" width="13.875" style="128" customWidth="1"/>
    <col min="6146" max="6146" width="34.875" style="128" customWidth="1"/>
    <col min="6147" max="6147" width="9.125" style="128" customWidth="1"/>
    <col min="6148" max="6148" width="8.75" style="128"/>
    <col min="6149" max="6149" width="25.625" style="128" customWidth="1"/>
    <col min="6150" max="6400" width="8.75" style="128"/>
    <col min="6401" max="6401" width="13.875" style="128" customWidth="1"/>
    <col min="6402" max="6402" width="34.875" style="128" customWidth="1"/>
    <col min="6403" max="6403" width="9.125" style="128" customWidth="1"/>
    <col min="6404" max="6404" width="8.75" style="128"/>
    <col min="6405" max="6405" width="25.625" style="128" customWidth="1"/>
    <col min="6406" max="6656" width="8.75" style="128"/>
    <col min="6657" max="6657" width="13.875" style="128" customWidth="1"/>
    <col min="6658" max="6658" width="34.875" style="128" customWidth="1"/>
    <col min="6659" max="6659" width="9.125" style="128" customWidth="1"/>
    <col min="6660" max="6660" width="8.75" style="128"/>
    <col min="6661" max="6661" width="25.625" style="128" customWidth="1"/>
    <col min="6662" max="6912" width="8.75" style="128"/>
    <col min="6913" max="6913" width="13.875" style="128" customWidth="1"/>
    <col min="6914" max="6914" width="34.875" style="128" customWidth="1"/>
    <col min="6915" max="6915" width="9.125" style="128" customWidth="1"/>
    <col min="6916" max="6916" width="8.75" style="128"/>
    <col min="6917" max="6917" width="25.625" style="128" customWidth="1"/>
    <col min="6918" max="7168" width="8.75" style="128"/>
    <col min="7169" max="7169" width="13.875" style="128" customWidth="1"/>
    <col min="7170" max="7170" width="34.875" style="128" customWidth="1"/>
    <col min="7171" max="7171" width="9.125" style="128" customWidth="1"/>
    <col min="7172" max="7172" width="8.75" style="128"/>
    <col min="7173" max="7173" width="25.625" style="128" customWidth="1"/>
    <col min="7174" max="7424" width="8.75" style="128"/>
    <col min="7425" max="7425" width="13.875" style="128" customWidth="1"/>
    <col min="7426" max="7426" width="34.875" style="128" customWidth="1"/>
    <col min="7427" max="7427" width="9.125" style="128" customWidth="1"/>
    <col min="7428" max="7428" width="8.75" style="128"/>
    <col min="7429" max="7429" width="25.625" style="128" customWidth="1"/>
    <col min="7430" max="7680" width="8.75" style="128"/>
    <col min="7681" max="7681" width="13.875" style="128" customWidth="1"/>
    <col min="7682" max="7682" width="34.875" style="128" customWidth="1"/>
    <col min="7683" max="7683" width="9.125" style="128" customWidth="1"/>
    <col min="7684" max="7684" width="8.75" style="128"/>
    <col min="7685" max="7685" width="25.625" style="128" customWidth="1"/>
    <col min="7686" max="7936" width="8.75" style="128"/>
    <col min="7937" max="7937" width="13.875" style="128" customWidth="1"/>
    <col min="7938" max="7938" width="34.875" style="128" customWidth="1"/>
    <col min="7939" max="7939" width="9.125" style="128" customWidth="1"/>
    <col min="7940" max="7940" width="8.75" style="128"/>
    <col min="7941" max="7941" width="25.625" style="128" customWidth="1"/>
    <col min="7942" max="8192" width="8.75" style="128"/>
    <col min="8193" max="8193" width="13.875" style="128" customWidth="1"/>
    <col min="8194" max="8194" width="34.875" style="128" customWidth="1"/>
    <col min="8195" max="8195" width="9.125" style="128" customWidth="1"/>
    <col min="8196" max="8196" width="8.75" style="128"/>
    <col min="8197" max="8197" width="25.625" style="128" customWidth="1"/>
    <col min="8198" max="8448" width="8.75" style="128"/>
    <col min="8449" max="8449" width="13.875" style="128" customWidth="1"/>
    <col min="8450" max="8450" width="34.875" style="128" customWidth="1"/>
    <col min="8451" max="8451" width="9.125" style="128" customWidth="1"/>
    <col min="8452" max="8452" width="8.75" style="128"/>
    <col min="8453" max="8453" width="25.625" style="128" customWidth="1"/>
    <col min="8454" max="8704" width="8.75" style="128"/>
    <col min="8705" max="8705" width="13.875" style="128" customWidth="1"/>
    <col min="8706" max="8706" width="34.875" style="128" customWidth="1"/>
    <col min="8707" max="8707" width="9.125" style="128" customWidth="1"/>
    <col min="8708" max="8708" width="8.75" style="128"/>
    <col min="8709" max="8709" width="25.625" style="128" customWidth="1"/>
    <col min="8710" max="8960" width="8.75" style="128"/>
    <col min="8961" max="8961" width="13.875" style="128" customWidth="1"/>
    <col min="8962" max="8962" width="34.875" style="128" customWidth="1"/>
    <col min="8963" max="8963" width="9.125" style="128" customWidth="1"/>
    <col min="8964" max="8964" width="8.75" style="128"/>
    <col min="8965" max="8965" width="25.625" style="128" customWidth="1"/>
    <col min="8966" max="9216" width="8.75" style="128"/>
    <col min="9217" max="9217" width="13.875" style="128" customWidth="1"/>
    <col min="9218" max="9218" width="34.875" style="128" customWidth="1"/>
    <col min="9219" max="9219" width="9.125" style="128" customWidth="1"/>
    <col min="9220" max="9220" width="8.75" style="128"/>
    <col min="9221" max="9221" width="25.625" style="128" customWidth="1"/>
    <col min="9222" max="9472" width="8.75" style="128"/>
    <col min="9473" max="9473" width="13.875" style="128" customWidth="1"/>
    <col min="9474" max="9474" width="34.875" style="128" customWidth="1"/>
    <col min="9475" max="9475" width="9.125" style="128" customWidth="1"/>
    <col min="9476" max="9476" width="8.75" style="128"/>
    <col min="9477" max="9477" width="25.625" style="128" customWidth="1"/>
    <col min="9478" max="9728" width="8.75" style="128"/>
    <col min="9729" max="9729" width="13.875" style="128" customWidth="1"/>
    <col min="9730" max="9730" width="34.875" style="128" customWidth="1"/>
    <col min="9731" max="9731" width="9.125" style="128" customWidth="1"/>
    <col min="9732" max="9732" width="8.75" style="128"/>
    <col min="9733" max="9733" width="25.625" style="128" customWidth="1"/>
    <col min="9734" max="9984" width="8.75" style="128"/>
    <col min="9985" max="9985" width="13.875" style="128" customWidth="1"/>
    <col min="9986" max="9986" width="34.875" style="128" customWidth="1"/>
    <col min="9987" max="9987" width="9.125" style="128" customWidth="1"/>
    <col min="9988" max="9988" width="8.75" style="128"/>
    <col min="9989" max="9989" width="25.625" style="128" customWidth="1"/>
    <col min="9990" max="10240" width="8.75" style="128"/>
    <col min="10241" max="10241" width="13.875" style="128" customWidth="1"/>
    <col min="10242" max="10242" width="34.875" style="128" customWidth="1"/>
    <col min="10243" max="10243" width="9.125" style="128" customWidth="1"/>
    <col min="10244" max="10244" width="8.75" style="128"/>
    <col min="10245" max="10245" width="25.625" style="128" customWidth="1"/>
    <col min="10246" max="10496" width="8.75" style="128"/>
    <col min="10497" max="10497" width="13.875" style="128" customWidth="1"/>
    <col min="10498" max="10498" width="34.875" style="128" customWidth="1"/>
    <col min="10499" max="10499" width="9.125" style="128" customWidth="1"/>
    <col min="10500" max="10500" width="8.75" style="128"/>
    <col min="10501" max="10501" width="25.625" style="128" customWidth="1"/>
    <col min="10502" max="10752" width="8.75" style="128"/>
    <col min="10753" max="10753" width="13.875" style="128" customWidth="1"/>
    <col min="10754" max="10754" width="34.875" style="128" customWidth="1"/>
    <col min="10755" max="10755" width="9.125" style="128" customWidth="1"/>
    <col min="10756" max="10756" width="8.75" style="128"/>
    <col min="10757" max="10757" width="25.625" style="128" customWidth="1"/>
    <col min="10758" max="11008" width="8.75" style="128"/>
    <col min="11009" max="11009" width="13.875" style="128" customWidth="1"/>
    <col min="11010" max="11010" width="34.875" style="128" customWidth="1"/>
    <col min="11011" max="11011" width="9.125" style="128" customWidth="1"/>
    <col min="11012" max="11012" width="8.75" style="128"/>
    <col min="11013" max="11013" width="25.625" style="128" customWidth="1"/>
    <col min="11014" max="11264" width="8.75" style="128"/>
    <col min="11265" max="11265" width="13.875" style="128" customWidth="1"/>
    <col min="11266" max="11266" width="34.875" style="128" customWidth="1"/>
    <col min="11267" max="11267" width="9.125" style="128" customWidth="1"/>
    <col min="11268" max="11268" width="8.75" style="128"/>
    <col min="11269" max="11269" width="25.625" style="128" customWidth="1"/>
    <col min="11270" max="11520" width="8.75" style="128"/>
    <col min="11521" max="11521" width="13.875" style="128" customWidth="1"/>
    <col min="11522" max="11522" width="34.875" style="128" customWidth="1"/>
    <col min="11523" max="11523" width="9.125" style="128" customWidth="1"/>
    <col min="11524" max="11524" width="8.75" style="128"/>
    <col min="11525" max="11525" width="25.625" style="128" customWidth="1"/>
    <col min="11526" max="11776" width="8.75" style="128"/>
    <col min="11777" max="11777" width="13.875" style="128" customWidth="1"/>
    <col min="11778" max="11778" width="34.875" style="128" customWidth="1"/>
    <col min="11779" max="11779" width="9.125" style="128" customWidth="1"/>
    <col min="11780" max="11780" width="8.75" style="128"/>
    <col min="11781" max="11781" width="25.625" style="128" customWidth="1"/>
    <col min="11782" max="12032" width="8.75" style="128"/>
    <col min="12033" max="12033" width="13.875" style="128" customWidth="1"/>
    <col min="12034" max="12034" width="34.875" style="128" customWidth="1"/>
    <col min="12035" max="12035" width="9.125" style="128" customWidth="1"/>
    <col min="12036" max="12036" width="8.75" style="128"/>
    <col min="12037" max="12037" width="25.625" style="128" customWidth="1"/>
    <col min="12038" max="12288" width="8.75" style="128"/>
    <col min="12289" max="12289" width="13.875" style="128" customWidth="1"/>
    <col min="12290" max="12290" width="34.875" style="128" customWidth="1"/>
    <col min="12291" max="12291" width="9.125" style="128" customWidth="1"/>
    <col min="12292" max="12292" width="8.75" style="128"/>
    <col min="12293" max="12293" width="25.625" style="128" customWidth="1"/>
    <col min="12294" max="12544" width="8.75" style="128"/>
    <col min="12545" max="12545" width="13.875" style="128" customWidth="1"/>
    <col min="12546" max="12546" width="34.875" style="128" customWidth="1"/>
    <col min="12547" max="12547" width="9.125" style="128" customWidth="1"/>
    <col min="12548" max="12548" width="8.75" style="128"/>
    <col min="12549" max="12549" width="25.625" style="128" customWidth="1"/>
    <col min="12550" max="12800" width="8.75" style="128"/>
    <col min="12801" max="12801" width="13.875" style="128" customWidth="1"/>
    <col min="12802" max="12802" width="34.875" style="128" customWidth="1"/>
    <col min="12803" max="12803" width="9.125" style="128" customWidth="1"/>
    <col min="12804" max="12804" width="8.75" style="128"/>
    <col min="12805" max="12805" width="25.625" style="128" customWidth="1"/>
    <col min="12806" max="13056" width="8.75" style="128"/>
    <col min="13057" max="13057" width="13.875" style="128" customWidth="1"/>
    <col min="13058" max="13058" width="34.875" style="128" customWidth="1"/>
    <col min="13059" max="13059" width="9.125" style="128" customWidth="1"/>
    <col min="13060" max="13060" width="8.75" style="128"/>
    <col min="13061" max="13061" width="25.625" style="128" customWidth="1"/>
    <col min="13062" max="13312" width="8.75" style="128"/>
    <col min="13313" max="13313" width="13.875" style="128" customWidth="1"/>
    <col min="13314" max="13314" width="34.875" style="128" customWidth="1"/>
    <col min="13315" max="13315" width="9.125" style="128" customWidth="1"/>
    <col min="13316" max="13316" width="8.75" style="128"/>
    <col min="13317" max="13317" width="25.625" style="128" customWidth="1"/>
    <col min="13318" max="13568" width="8.75" style="128"/>
    <col min="13569" max="13569" width="13.875" style="128" customWidth="1"/>
    <col min="13570" max="13570" width="34.875" style="128" customWidth="1"/>
    <col min="13571" max="13571" width="9.125" style="128" customWidth="1"/>
    <col min="13572" max="13572" width="8.75" style="128"/>
    <col min="13573" max="13573" width="25.625" style="128" customWidth="1"/>
    <col min="13574" max="13824" width="8.75" style="128"/>
    <col min="13825" max="13825" width="13.875" style="128" customWidth="1"/>
    <col min="13826" max="13826" width="34.875" style="128" customWidth="1"/>
    <col min="13827" max="13827" width="9.125" style="128" customWidth="1"/>
    <col min="13828" max="13828" width="8.75" style="128"/>
    <col min="13829" max="13829" width="25.625" style="128" customWidth="1"/>
    <col min="13830" max="14080" width="8.75" style="128"/>
    <col min="14081" max="14081" width="13.875" style="128" customWidth="1"/>
    <col min="14082" max="14082" width="34.875" style="128" customWidth="1"/>
    <col min="14083" max="14083" width="9.125" style="128" customWidth="1"/>
    <col min="14084" max="14084" width="8.75" style="128"/>
    <col min="14085" max="14085" width="25.625" style="128" customWidth="1"/>
    <col min="14086" max="14336" width="8.75" style="128"/>
    <col min="14337" max="14337" width="13.875" style="128" customWidth="1"/>
    <col min="14338" max="14338" width="34.875" style="128" customWidth="1"/>
    <col min="14339" max="14339" width="9.125" style="128" customWidth="1"/>
    <col min="14340" max="14340" width="8.75" style="128"/>
    <col min="14341" max="14341" width="25.625" style="128" customWidth="1"/>
    <col min="14342" max="14592" width="8.75" style="128"/>
    <col min="14593" max="14593" width="13.875" style="128" customWidth="1"/>
    <col min="14594" max="14594" width="34.875" style="128" customWidth="1"/>
    <col min="14595" max="14595" width="9.125" style="128" customWidth="1"/>
    <col min="14596" max="14596" width="8.75" style="128"/>
    <col min="14597" max="14597" width="25.625" style="128" customWidth="1"/>
    <col min="14598" max="14848" width="8.75" style="128"/>
    <col min="14849" max="14849" width="13.875" style="128" customWidth="1"/>
    <col min="14850" max="14850" width="34.875" style="128" customWidth="1"/>
    <col min="14851" max="14851" width="9.125" style="128" customWidth="1"/>
    <col min="14852" max="14852" width="8.75" style="128"/>
    <col min="14853" max="14853" width="25.625" style="128" customWidth="1"/>
    <col min="14854" max="15104" width="8.75" style="128"/>
    <col min="15105" max="15105" width="13.875" style="128" customWidth="1"/>
    <col min="15106" max="15106" width="34.875" style="128" customWidth="1"/>
    <col min="15107" max="15107" width="9.125" style="128" customWidth="1"/>
    <col min="15108" max="15108" width="8.75" style="128"/>
    <col min="15109" max="15109" width="25.625" style="128" customWidth="1"/>
    <col min="15110" max="15360" width="8.75" style="128"/>
    <col min="15361" max="15361" width="13.875" style="128" customWidth="1"/>
    <col min="15362" max="15362" width="34.875" style="128" customWidth="1"/>
    <col min="15363" max="15363" width="9.125" style="128" customWidth="1"/>
    <col min="15364" max="15364" width="8.75" style="128"/>
    <col min="15365" max="15365" width="25.625" style="128" customWidth="1"/>
    <col min="15366" max="15616" width="8.75" style="128"/>
    <col min="15617" max="15617" width="13.875" style="128" customWidth="1"/>
    <col min="15618" max="15618" width="34.875" style="128" customWidth="1"/>
    <col min="15619" max="15619" width="9.125" style="128" customWidth="1"/>
    <col min="15620" max="15620" width="8.75" style="128"/>
    <col min="15621" max="15621" width="25.625" style="128" customWidth="1"/>
    <col min="15622" max="15872" width="8.75" style="128"/>
    <col min="15873" max="15873" width="13.875" style="128" customWidth="1"/>
    <col min="15874" max="15874" width="34.875" style="128" customWidth="1"/>
    <col min="15875" max="15875" width="9.125" style="128" customWidth="1"/>
    <col min="15876" max="15876" width="8.75" style="128"/>
    <col min="15877" max="15877" width="25.625" style="128" customWidth="1"/>
    <col min="15878" max="16128" width="8.75" style="128"/>
    <col min="16129" max="16129" width="13.875" style="128" customWidth="1"/>
    <col min="16130" max="16130" width="34.875" style="128" customWidth="1"/>
    <col min="16131" max="16131" width="9.125" style="128" customWidth="1"/>
    <col min="16132" max="16132" width="8.75" style="128"/>
    <col min="16133" max="16133" width="25.625" style="128" customWidth="1"/>
    <col min="16134" max="16384" width="8.75" style="128"/>
  </cols>
  <sheetData>
    <row r="1" spans="1:5" ht="41.25" customHeight="1"/>
    <row r="2" spans="1:5" ht="21" customHeight="1">
      <c r="A2" s="263" t="s">
        <v>305</v>
      </c>
      <c r="B2" s="263"/>
      <c r="C2" s="263"/>
      <c r="D2" s="263"/>
      <c r="E2" s="263"/>
    </row>
    <row r="3" spans="1:5" ht="26.25" customHeight="1">
      <c r="A3" s="264" t="s">
        <v>306</v>
      </c>
      <c r="B3" s="264"/>
      <c r="C3" s="264"/>
      <c r="D3" s="264"/>
      <c r="E3" s="264"/>
    </row>
    <row r="4" spans="1:5" ht="31.5" customHeight="1" thickBot="1"/>
    <row r="5" spans="1:5" ht="33.75" customHeight="1" thickTop="1">
      <c r="A5" s="131" t="s">
        <v>307</v>
      </c>
      <c r="B5" s="154"/>
      <c r="C5" s="265" t="s">
        <v>308</v>
      </c>
      <c r="D5" s="265"/>
      <c r="E5" s="159" t="s">
        <v>309</v>
      </c>
    </row>
    <row r="6" spans="1:5" s="133" customFormat="1" ht="33.75" customHeight="1" thickBot="1">
      <c r="A6" s="132" t="s">
        <v>151</v>
      </c>
      <c r="B6" s="157"/>
      <c r="C6" s="266" t="s">
        <v>152</v>
      </c>
      <c r="D6" s="266"/>
      <c r="E6" s="160"/>
    </row>
    <row r="7" spans="1:5" s="133" customFormat="1" ht="17.25" customHeight="1" thickTop="1">
      <c r="A7" s="134"/>
      <c r="B7" s="134"/>
      <c r="C7" s="134"/>
    </row>
    <row r="8" spans="1:5" s="133" customFormat="1" ht="21" customHeight="1">
      <c r="A8" s="133" t="s">
        <v>310</v>
      </c>
      <c r="B8" s="135"/>
      <c r="C8" s="136"/>
      <c r="D8" s="135"/>
      <c r="E8" s="135"/>
    </row>
    <row r="9" spans="1:5" s="133" customFormat="1" ht="38.25" customHeight="1">
      <c r="A9" s="267" t="s">
        <v>311</v>
      </c>
      <c r="B9" s="267"/>
      <c r="C9" s="137" t="s">
        <v>312</v>
      </c>
      <c r="D9" s="138" t="s">
        <v>313</v>
      </c>
      <c r="E9" s="137" t="s">
        <v>314</v>
      </c>
    </row>
    <row r="10" spans="1:5" s="133" customFormat="1" ht="36" customHeight="1">
      <c r="A10" s="261" t="s">
        <v>315</v>
      </c>
      <c r="B10" s="262"/>
      <c r="C10" s="139" t="s">
        <v>316</v>
      </c>
      <c r="D10" s="140"/>
      <c r="E10" s="141" t="s">
        <v>498</v>
      </c>
    </row>
    <row r="11" spans="1:5" s="133" customFormat="1" ht="36" customHeight="1">
      <c r="A11" s="253" t="s">
        <v>317</v>
      </c>
      <c r="B11" s="254"/>
      <c r="C11" s="142" t="s">
        <v>318</v>
      </c>
      <c r="D11" s="143"/>
      <c r="E11" s="144" t="s">
        <v>319</v>
      </c>
    </row>
    <row r="12" spans="1:5" s="133" customFormat="1" ht="36" customHeight="1">
      <c r="A12" s="255" t="s">
        <v>320</v>
      </c>
      <c r="B12" s="255"/>
      <c r="C12" s="142" t="s">
        <v>321</v>
      </c>
      <c r="D12" s="143"/>
      <c r="E12" s="144" t="s">
        <v>498</v>
      </c>
    </row>
    <row r="13" spans="1:5" s="133" customFormat="1" ht="36" customHeight="1">
      <c r="A13" s="255" t="s">
        <v>322</v>
      </c>
      <c r="B13" s="255"/>
      <c r="C13" s="142" t="s">
        <v>323</v>
      </c>
      <c r="D13" s="143"/>
      <c r="E13" s="145" t="s">
        <v>324</v>
      </c>
    </row>
    <row r="14" spans="1:5" s="133" customFormat="1" ht="36" customHeight="1">
      <c r="A14" s="256" t="s">
        <v>325</v>
      </c>
      <c r="B14" s="256"/>
      <c r="C14" s="146"/>
      <c r="D14" s="147"/>
      <c r="E14" s="148" t="s">
        <v>326</v>
      </c>
    </row>
    <row r="15" spans="1:5" s="133" customFormat="1" ht="38.25" customHeight="1">
      <c r="A15" s="257" t="s">
        <v>327</v>
      </c>
      <c r="B15" s="257"/>
      <c r="C15" s="257"/>
      <c r="D15" s="257"/>
      <c r="E15" s="257"/>
    </row>
    <row r="16" spans="1:5" s="133" customFormat="1" ht="60.75" customHeight="1">
      <c r="A16" s="258" t="s">
        <v>328</v>
      </c>
      <c r="B16" s="259"/>
      <c r="C16" s="260"/>
      <c r="D16" s="149"/>
      <c r="E16" s="150" t="s">
        <v>329</v>
      </c>
    </row>
    <row r="17" spans="1:5" s="133" customFormat="1" ht="36" customHeight="1">
      <c r="A17" s="129" t="s">
        <v>330</v>
      </c>
      <c r="B17" s="128"/>
      <c r="C17" s="130"/>
      <c r="D17" s="128"/>
      <c r="E17" s="128"/>
    </row>
    <row r="18" spans="1:5" s="133" customFormat="1" ht="36" customHeight="1">
      <c r="A18" s="129" t="s">
        <v>331</v>
      </c>
      <c r="B18" s="128"/>
      <c r="C18" s="130"/>
      <c r="D18" s="128"/>
      <c r="E18" s="128"/>
    </row>
    <row r="19" spans="1:5" s="133" customFormat="1" ht="61.5" customHeight="1">
      <c r="A19" s="246" t="s">
        <v>497</v>
      </c>
      <c r="B19" s="246"/>
      <c r="C19" s="246"/>
      <c r="D19" s="246"/>
      <c r="E19" s="246"/>
    </row>
    <row r="20" spans="1:5" s="133" customFormat="1" ht="30" customHeight="1">
      <c r="A20" s="151" t="s">
        <v>153</v>
      </c>
      <c r="C20" s="134"/>
    </row>
    <row r="21" spans="1:5" s="133" customFormat="1" ht="36" customHeight="1" thickBot="1">
      <c r="A21" s="152" t="s">
        <v>154</v>
      </c>
      <c r="B21" s="152"/>
      <c r="C21" s="152"/>
      <c r="D21" s="152"/>
      <c r="E21" s="153"/>
    </row>
    <row r="22" spans="1:5" s="133" customFormat="1" ht="36" customHeight="1" thickTop="1">
      <c r="A22" s="131" t="s">
        <v>155</v>
      </c>
      <c r="B22" s="247"/>
      <c r="C22" s="247"/>
      <c r="D22" s="248"/>
    </row>
    <row r="23" spans="1:5" s="133" customFormat="1" ht="36" customHeight="1">
      <c r="A23" s="155" t="s">
        <v>156</v>
      </c>
      <c r="B23" s="249"/>
      <c r="C23" s="249"/>
      <c r="D23" s="250"/>
    </row>
    <row r="24" spans="1:5" ht="36" customHeight="1" thickBot="1">
      <c r="A24" s="156" t="s">
        <v>332</v>
      </c>
      <c r="B24" s="251"/>
      <c r="C24" s="251"/>
      <c r="D24" s="252"/>
      <c r="E24" s="133"/>
    </row>
    <row r="25" spans="1:5" ht="15" thickTop="1">
      <c r="B25" s="158"/>
    </row>
    <row r="26" spans="1:5">
      <c r="B26" s="158" t="s">
        <v>150</v>
      </c>
    </row>
    <row r="27" spans="1:5">
      <c r="B27" s="158"/>
    </row>
    <row r="28" spans="1:5">
      <c r="B28" s="158"/>
    </row>
    <row r="29" spans="1:5">
      <c r="B29" s="158"/>
    </row>
    <row r="30" spans="1:5">
      <c r="B30" s="158" t="s">
        <v>157</v>
      </c>
    </row>
    <row r="32" spans="1:5">
      <c r="B32" s="158" t="s">
        <v>157</v>
      </c>
    </row>
    <row r="33" spans="2:2">
      <c r="B33" s="158"/>
    </row>
    <row r="34" spans="2:2">
      <c r="B34" s="158"/>
    </row>
    <row r="35" spans="2:2">
      <c r="B35" s="158"/>
    </row>
    <row r="36" spans="2:2">
      <c r="B36" s="158"/>
    </row>
    <row r="37" spans="2:2">
      <c r="B37" s="158"/>
    </row>
    <row r="38" spans="2:2">
      <c r="B38" s="158"/>
    </row>
    <row r="39" spans="2:2">
      <c r="B39" s="158" t="s">
        <v>157</v>
      </c>
    </row>
    <row r="40" spans="2:2">
      <c r="B40" s="158"/>
    </row>
  </sheetData>
  <mergeCells count="16">
    <mergeCell ref="A10:B10"/>
    <mergeCell ref="A2:E2"/>
    <mergeCell ref="A3:E3"/>
    <mergeCell ref="C5:D5"/>
    <mergeCell ref="C6:D6"/>
    <mergeCell ref="A9:B9"/>
    <mergeCell ref="A19:E19"/>
    <mergeCell ref="B22:D22"/>
    <mergeCell ref="B23:D23"/>
    <mergeCell ref="B24:D24"/>
    <mergeCell ref="A11:B11"/>
    <mergeCell ref="A12:B12"/>
    <mergeCell ref="A13:B13"/>
    <mergeCell ref="A14:B14"/>
    <mergeCell ref="A15:E15"/>
    <mergeCell ref="A16:C16"/>
  </mergeCells>
  <phoneticPr fontId="4"/>
  <dataValidations count="1">
    <dataValidation type="list" allowBlank="1" showInputMessage="1" showErrorMessage="1" sqref="D10:D14 D16" xr:uid="{F1B7DFCB-E3E9-4A03-A954-F84DD0C68DF0}">
      <formula1>"○"</formula1>
    </dataValidation>
  </dataValidations>
  <hyperlinks>
    <hyperlink ref="E16" r:id="rId1" xr:uid="{8F035533-CB88-4FA1-9FA4-E856C6323421}"/>
  </hyperlinks>
  <printOptions horizontalCentered="1"/>
  <pageMargins left="0.55118110236220474" right="0.59055118110236227" top="0.54" bottom="0.19685039370078741" header="0.19685039370078741" footer="0.19685039370078741"/>
  <pageSetup paperSize="9" scale="88"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1F30-1F41-455C-8246-E1AECB8DB840}">
  <sheetPr codeName="Sheet1"/>
  <dimension ref="A1:AY70"/>
  <sheetViews>
    <sheetView view="pageBreakPreview" zoomScaleNormal="100" zoomScaleSheetLayoutView="100" workbookViewId="0">
      <selection activeCell="V2" sqref="V2"/>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45" customHeight="1"/>
    <row r="2" spans="1:21" ht="13.5" customHeight="1">
      <c r="A2" s="400" t="s">
        <v>0</v>
      </c>
      <c r="B2" s="400"/>
      <c r="C2" s="400"/>
    </row>
    <row r="3" spans="1:21" ht="15" customHeight="1">
      <c r="A3" s="401" t="s">
        <v>1</v>
      </c>
      <c r="B3" s="401"/>
      <c r="C3" s="401"/>
      <c r="D3" s="401"/>
      <c r="E3" s="401"/>
      <c r="F3" s="401"/>
      <c r="G3" s="401"/>
      <c r="H3" s="401"/>
      <c r="I3" s="401"/>
      <c r="J3" s="401"/>
      <c r="K3" s="401"/>
      <c r="L3" s="401"/>
      <c r="M3" s="401"/>
      <c r="N3" s="401"/>
      <c r="O3" s="401"/>
      <c r="P3" s="401"/>
      <c r="Q3" s="401"/>
      <c r="R3" s="401"/>
      <c r="S3" s="401"/>
      <c r="T3" s="401"/>
      <c r="U3" s="401"/>
    </row>
    <row r="4" spans="1:21" ht="15" customHeight="1">
      <c r="A4" s="401" t="s">
        <v>2</v>
      </c>
      <c r="B4" s="401"/>
      <c r="C4" s="401"/>
      <c r="D4" s="401"/>
      <c r="E4" s="401"/>
      <c r="F4" s="401"/>
      <c r="G4" s="401"/>
      <c r="H4" s="401"/>
      <c r="I4" s="401"/>
      <c r="J4" s="401"/>
      <c r="K4" s="401"/>
      <c r="L4" s="401"/>
      <c r="M4" s="401"/>
      <c r="N4" s="401"/>
      <c r="O4" s="401"/>
      <c r="P4" s="401"/>
      <c r="Q4" s="401"/>
      <c r="R4" s="401"/>
      <c r="S4" s="401"/>
      <c r="T4" s="401"/>
      <c r="U4" s="401"/>
    </row>
    <row r="5" spans="1:21" ht="15" customHeight="1">
      <c r="A5" s="401" t="s">
        <v>3</v>
      </c>
      <c r="B5" s="401"/>
      <c r="C5" s="401"/>
      <c r="D5" s="401"/>
      <c r="E5" s="401"/>
      <c r="F5" s="401"/>
      <c r="G5" s="401"/>
      <c r="H5" s="401"/>
      <c r="I5" s="401"/>
      <c r="J5" s="401"/>
      <c r="K5" s="401"/>
      <c r="L5" s="401"/>
      <c r="M5" s="401"/>
      <c r="N5" s="401"/>
      <c r="O5" s="401"/>
      <c r="P5" s="401"/>
      <c r="Q5" s="401"/>
      <c r="R5" s="401"/>
      <c r="S5" s="401"/>
      <c r="T5" s="401"/>
      <c r="U5" s="401"/>
    </row>
    <row r="6" spans="1:21" ht="15" customHeight="1">
      <c r="A6" s="2"/>
      <c r="B6" s="2"/>
      <c r="C6" s="2"/>
      <c r="D6" s="2"/>
      <c r="E6" s="402" t="s">
        <v>4</v>
      </c>
      <c r="F6" s="402"/>
      <c r="G6" s="2" t="s">
        <v>5</v>
      </c>
      <c r="H6" s="2"/>
      <c r="I6" s="2"/>
      <c r="J6" s="2"/>
      <c r="K6" s="2"/>
      <c r="L6" s="2"/>
      <c r="M6" s="2"/>
      <c r="N6" s="2"/>
      <c r="O6" s="2"/>
      <c r="P6" s="2"/>
      <c r="Q6" s="2"/>
      <c r="R6" s="2"/>
      <c r="S6" s="2"/>
      <c r="T6" s="2"/>
      <c r="U6" s="2"/>
    </row>
    <row r="7" spans="1:21" ht="15" customHeight="1">
      <c r="A7" s="2"/>
      <c r="B7" s="2"/>
      <c r="C7" s="2"/>
      <c r="D7" s="2"/>
      <c r="E7" s="2"/>
      <c r="F7" s="2"/>
      <c r="G7" s="2"/>
      <c r="H7" s="2"/>
      <c r="I7" s="2"/>
      <c r="J7" s="2"/>
      <c r="K7" s="403" t="s">
        <v>483</v>
      </c>
      <c r="L7" s="403"/>
      <c r="M7" s="403"/>
      <c r="N7" s="403"/>
      <c r="O7" s="2" t="s">
        <v>6</v>
      </c>
      <c r="P7" s="403" t="s">
        <v>484</v>
      </c>
      <c r="Q7" s="403"/>
      <c r="R7" s="2" t="s">
        <v>7</v>
      </c>
      <c r="S7" s="403" t="s">
        <v>484</v>
      </c>
      <c r="T7" s="403"/>
      <c r="U7" s="2" t="s">
        <v>8</v>
      </c>
    </row>
    <row r="8" spans="1:21" ht="15" customHeight="1">
      <c r="A8" s="2"/>
      <c r="B8" s="401" t="s">
        <v>9</v>
      </c>
      <c r="C8" s="401"/>
      <c r="D8" s="2" t="s">
        <v>10</v>
      </c>
      <c r="E8" s="2"/>
      <c r="F8" s="2"/>
      <c r="G8" s="2"/>
      <c r="H8" s="2"/>
      <c r="I8" s="2"/>
      <c r="J8" s="2"/>
      <c r="K8" s="3"/>
      <c r="L8" s="3"/>
      <c r="M8" s="3"/>
      <c r="N8" s="3"/>
      <c r="O8" s="2"/>
      <c r="P8" s="3"/>
      <c r="Q8" s="3"/>
      <c r="R8" s="2"/>
      <c r="S8" s="3"/>
      <c r="T8" s="3"/>
      <c r="U8" s="2"/>
    </row>
    <row r="9" spans="1:21" ht="27" customHeight="1">
      <c r="A9" s="2"/>
      <c r="B9" s="2"/>
      <c r="C9" s="2"/>
      <c r="D9" s="2"/>
      <c r="E9" s="2"/>
      <c r="F9" s="2"/>
      <c r="G9" s="2"/>
      <c r="H9" s="2" t="s">
        <v>11</v>
      </c>
      <c r="I9" s="2"/>
      <c r="J9" s="4"/>
      <c r="K9" s="369" t="s">
        <v>482</v>
      </c>
      <c r="L9" s="369"/>
      <c r="M9" s="369"/>
      <c r="N9" s="369"/>
      <c r="O9" s="369"/>
      <c r="P9" s="369"/>
      <c r="Q9" s="369"/>
      <c r="R9" s="369"/>
      <c r="S9" s="369"/>
      <c r="T9" s="369"/>
      <c r="U9" s="369"/>
    </row>
    <row r="10" spans="1:21" ht="15" customHeight="1">
      <c r="A10" s="2"/>
      <c r="B10" s="2"/>
      <c r="C10" s="2"/>
      <c r="D10" s="2"/>
      <c r="E10" s="2"/>
      <c r="F10" s="2"/>
      <c r="G10" s="2" t="s">
        <v>12</v>
      </c>
      <c r="H10" s="5" t="s">
        <v>13</v>
      </c>
      <c r="I10" s="5"/>
      <c r="J10" s="4"/>
      <c r="K10" s="370" t="s">
        <v>493</v>
      </c>
      <c r="L10" s="370"/>
      <c r="M10" s="370"/>
      <c r="N10" s="370"/>
      <c r="O10" s="370"/>
      <c r="P10" s="370"/>
      <c r="Q10" s="370"/>
      <c r="R10" s="370"/>
      <c r="S10" s="370"/>
      <c r="T10" s="370"/>
      <c r="U10" s="370"/>
    </row>
    <row r="11" spans="1:21" ht="15" customHeight="1">
      <c r="A11" s="2"/>
      <c r="B11" s="2"/>
      <c r="C11" s="2"/>
      <c r="D11" s="2"/>
      <c r="E11" s="2"/>
      <c r="F11" s="2"/>
      <c r="G11" s="2"/>
      <c r="H11" s="2" t="s">
        <v>14</v>
      </c>
      <c r="I11" s="2"/>
      <c r="J11" s="4"/>
      <c r="K11" s="370" t="s">
        <v>459</v>
      </c>
      <c r="L11" s="370"/>
      <c r="M11" s="370"/>
      <c r="N11" s="370"/>
      <c r="O11" s="370"/>
      <c r="P11" s="370"/>
      <c r="Q11" s="370"/>
      <c r="R11" s="370"/>
      <c r="S11" s="370"/>
      <c r="T11" s="370"/>
      <c r="U11" s="370"/>
    </row>
    <row r="12" spans="1:21" ht="15" customHeight="1">
      <c r="A12" s="6"/>
      <c r="B12" s="6"/>
      <c r="C12" s="6"/>
      <c r="D12" s="6"/>
      <c r="E12" s="6"/>
      <c r="F12" s="6"/>
      <c r="G12" s="6"/>
      <c r="H12" s="6"/>
      <c r="I12" s="6"/>
      <c r="J12" s="6"/>
      <c r="K12" s="6"/>
      <c r="L12" s="6"/>
      <c r="M12" s="6"/>
      <c r="N12" s="6"/>
      <c r="O12" s="6"/>
      <c r="P12" s="6"/>
      <c r="Q12" s="6"/>
      <c r="R12" s="6"/>
      <c r="S12" s="6"/>
      <c r="T12" s="6"/>
      <c r="U12" s="6"/>
    </row>
    <row r="13" spans="1:21" ht="15" customHeight="1">
      <c r="A13" s="6"/>
      <c r="B13" s="7" t="s">
        <v>15</v>
      </c>
      <c r="C13" s="6"/>
      <c r="D13" s="6"/>
      <c r="E13" s="6"/>
      <c r="F13" s="6"/>
      <c r="G13" s="6"/>
      <c r="H13" s="6"/>
      <c r="I13" s="6"/>
      <c r="J13" s="6"/>
      <c r="K13" s="6"/>
      <c r="L13" s="6"/>
      <c r="M13" s="6"/>
      <c r="N13" s="6"/>
      <c r="O13" s="6"/>
      <c r="P13" s="6"/>
      <c r="Q13" s="6"/>
      <c r="R13" s="6"/>
      <c r="S13" s="6"/>
      <c r="T13" s="6"/>
      <c r="U13" s="6"/>
    </row>
    <row r="14" spans="1:21" ht="15" customHeight="1">
      <c r="A14" s="8"/>
      <c r="B14" s="6"/>
      <c r="C14" s="6"/>
      <c r="D14" s="6"/>
      <c r="E14" s="6"/>
      <c r="F14" s="6"/>
      <c r="G14" s="6"/>
      <c r="H14" s="6"/>
      <c r="I14" s="6"/>
      <c r="J14" s="6"/>
      <c r="K14" s="6"/>
      <c r="L14" s="6"/>
      <c r="M14" s="6"/>
      <c r="N14" s="6"/>
      <c r="O14" s="6"/>
      <c r="P14" s="6"/>
      <c r="Q14" s="6"/>
      <c r="R14" s="6"/>
      <c r="S14" s="6"/>
      <c r="T14" s="6"/>
      <c r="U14" s="6"/>
    </row>
    <row r="15" spans="1:21" ht="15" customHeight="1">
      <c r="A15" s="8"/>
      <c r="B15" s="6"/>
      <c r="C15" s="6"/>
      <c r="D15" s="6"/>
      <c r="E15" s="6"/>
      <c r="F15" s="371" t="s">
        <v>16</v>
      </c>
      <c r="G15" s="372"/>
      <c r="H15" s="373"/>
      <c r="I15" s="50"/>
      <c r="J15" s="50"/>
      <c r="K15" s="50"/>
      <c r="L15" s="50"/>
      <c r="M15" s="50"/>
      <c r="N15" s="50"/>
      <c r="O15" s="51"/>
      <c r="P15" s="51"/>
      <c r="Q15" s="51"/>
      <c r="R15" s="51"/>
      <c r="S15" s="51"/>
      <c r="T15" s="51"/>
      <c r="U15" s="52"/>
    </row>
    <row r="16" spans="1:21" ht="15" customHeight="1">
      <c r="A16" s="326" t="s">
        <v>17</v>
      </c>
      <c r="B16" s="329" t="s">
        <v>18</v>
      </c>
      <c r="C16" s="330"/>
      <c r="D16" s="331" t="s">
        <v>495</v>
      </c>
      <c r="E16" s="332"/>
      <c r="F16" s="332"/>
      <c r="G16" s="332"/>
      <c r="H16" s="332"/>
      <c r="I16" s="332"/>
      <c r="J16" s="332"/>
      <c r="K16" s="332"/>
      <c r="L16" s="332"/>
      <c r="M16" s="332"/>
      <c r="N16" s="332"/>
      <c r="O16" s="332"/>
      <c r="P16" s="332"/>
      <c r="Q16" s="332"/>
      <c r="R16" s="332"/>
      <c r="S16" s="332"/>
      <c r="T16" s="332"/>
      <c r="U16" s="333"/>
    </row>
    <row r="17" spans="1:21" ht="15" customHeight="1">
      <c r="A17" s="327"/>
      <c r="B17" s="334" t="s">
        <v>19</v>
      </c>
      <c r="C17" s="335"/>
      <c r="D17" s="336" t="s">
        <v>494</v>
      </c>
      <c r="E17" s="337"/>
      <c r="F17" s="337"/>
      <c r="G17" s="337"/>
      <c r="H17" s="337"/>
      <c r="I17" s="337"/>
      <c r="J17" s="337"/>
      <c r="K17" s="337"/>
      <c r="L17" s="337"/>
      <c r="M17" s="337"/>
      <c r="N17" s="337"/>
      <c r="O17" s="337"/>
      <c r="P17" s="337"/>
      <c r="Q17" s="337"/>
      <c r="R17" s="337"/>
      <c r="S17" s="337"/>
      <c r="T17" s="337"/>
      <c r="U17" s="338"/>
    </row>
    <row r="18" spans="1:21" ht="15" customHeight="1">
      <c r="A18" s="327"/>
      <c r="B18" s="339" t="s">
        <v>20</v>
      </c>
      <c r="C18" s="340"/>
      <c r="D18" s="162" t="s">
        <v>21</v>
      </c>
      <c r="E18" s="237" t="s">
        <v>461</v>
      </c>
      <c r="F18" s="163" t="s">
        <v>22</v>
      </c>
      <c r="G18" s="396" t="s">
        <v>460</v>
      </c>
      <c r="H18" s="396"/>
      <c r="I18" s="163" t="s">
        <v>23</v>
      </c>
      <c r="J18" s="163"/>
      <c r="K18" s="163"/>
      <c r="L18" s="163"/>
      <c r="M18" s="163"/>
      <c r="N18" s="163"/>
      <c r="O18" s="163"/>
      <c r="P18" s="163"/>
      <c r="Q18" s="163"/>
      <c r="R18" s="163"/>
      <c r="S18" s="163"/>
      <c r="T18" s="163"/>
      <c r="U18" s="164"/>
    </row>
    <row r="19" spans="1:21" ht="15" customHeight="1">
      <c r="A19" s="327"/>
      <c r="B19" s="341"/>
      <c r="C19" s="342"/>
      <c r="D19" s="320" t="s">
        <v>481</v>
      </c>
      <c r="E19" s="321"/>
      <c r="F19" s="321"/>
      <c r="G19" s="321"/>
      <c r="H19" s="321"/>
      <c r="I19" s="321"/>
      <c r="J19" s="321"/>
      <c r="K19" s="321"/>
      <c r="L19" s="321"/>
      <c r="M19" s="321"/>
      <c r="N19" s="321"/>
      <c r="O19" s="321"/>
      <c r="P19" s="321"/>
      <c r="Q19" s="321"/>
      <c r="R19" s="321"/>
      <c r="S19" s="321"/>
      <c r="T19" s="321"/>
      <c r="U19" s="322"/>
    </row>
    <row r="20" spans="1:21" ht="15" customHeight="1">
      <c r="A20" s="327"/>
      <c r="B20" s="343"/>
      <c r="C20" s="344"/>
      <c r="D20" s="323" t="s">
        <v>213</v>
      </c>
      <c r="E20" s="324"/>
      <c r="F20" s="324"/>
      <c r="G20" s="324"/>
      <c r="H20" s="324"/>
      <c r="I20" s="324"/>
      <c r="J20" s="324"/>
      <c r="K20" s="324"/>
      <c r="L20" s="324"/>
      <c r="M20" s="324"/>
      <c r="N20" s="324"/>
      <c r="O20" s="324"/>
      <c r="P20" s="324"/>
      <c r="Q20" s="324"/>
      <c r="R20" s="324"/>
      <c r="S20" s="324"/>
      <c r="T20" s="324"/>
      <c r="U20" s="325"/>
    </row>
    <row r="21" spans="1:21" ht="15" customHeight="1">
      <c r="A21" s="327"/>
      <c r="B21" s="313" t="s">
        <v>24</v>
      </c>
      <c r="C21" s="314"/>
      <c r="D21" s="234" t="s">
        <v>25</v>
      </c>
      <c r="E21" s="397" t="s">
        <v>462</v>
      </c>
      <c r="F21" s="398"/>
      <c r="G21" s="398"/>
      <c r="H21" s="399" t="s">
        <v>26</v>
      </c>
      <c r="I21" s="399"/>
      <c r="J21" s="399"/>
      <c r="K21" s="308" t="s">
        <v>213</v>
      </c>
      <c r="L21" s="308"/>
      <c r="M21" s="308"/>
      <c r="N21" s="308"/>
      <c r="O21" s="308"/>
      <c r="P21" s="308"/>
      <c r="Q21" s="308"/>
      <c r="R21" s="308"/>
      <c r="S21" s="308"/>
      <c r="T21" s="308"/>
      <c r="U21" s="309"/>
    </row>
    <row r="22" spans="1:21" ht="15" customHeight="1">
      <c r="A22" s="327"/>
      <c r="B22" s="317"/>
      <c r="C22" s="318"/>
      <c r="D22" s="297" t="s">
        <v>27</v>
      </c>
      <c r="E22" s="299"/>
      <c r="F22" s="310" t="s">
        <v>213</v>
      </c>
      <c r="G22" s="311"/>
      <c r="H22" s="311"/>
      <c r="I22" s="311"/>
      <c r="J22" s="311"/>
      <c r="K22" s="311"/>
      <c r="L22" s="311"/>
      <c r="M22" s="311"/>
      <c r="N22" s="311"/>
      <c r="O22" s="311"/>
      <c r="P22" s="311"/>
      <c r="Q22" s="311"/>
      <c r="R22" s="311"/>
      <c r="S22" s="311"/>
      <c r="T22" s="311"/>
      <c r="U22" s="312"/>
    </row>
    <row r="23" spans="1:21" ht="15" customHeight="1">
      <c r="A23" s="327"/>
      <c r="B23" s="9" t="s">
        <v>28</v>
      </c>
      <c r="C23" s="10"/>
      <c r="D23" s="374" t="s">
        <v>463</v>
      </c>
      <c r="E23" s="375"/>
      <c r="F23" s="375"/>
      <c r="G23" s="375"/>
      <c r="H23" s="375"/>
      <c r="I23" s="375"/>
      <c r="J23" s="375"/>
      <c r="K23" s="375"/>
      <c r="L23" s="375"/>
      <c r="M23" s="375"/>
      <c r="N23" s="375"/>
      <c r="O23" s="375"/>
      <c r="P23" s="375"/>
      <c r="Q23" s="375"/>
      <c r="R23" s="375"/>
      <c r="S23" s="375"/>
      <c r="T23" s="375"/>
      <c r="U23" s="376"/>
    </row>
    <row r="24" spans="1:21" ht="15" customHeight="1">
      <c r="A24" s="327"/>
      <c r="B24" s="339" t="s">
        <v>29</v>
      </c>
      <c r="C24" s="340"/>
      <c r="D24" s="377" t="s">
        <v>30</v>
      </c>
      <c r="E24" s="379" t="s">
        <v>464</v>
      </c>
      <c r="F24" s="380"/>
      <c r="G24" s="235" t="s">
        <v>18</v>
      </c>
      <c r="H24" s="331" t="s">
        <v>466</v>
      </c>
      <c r="I24" s="332"/>
      <c r="J24" s="332"/>
      <c r="K24" s="332"/>
      <c r="L24" s="333"/>
      <c r="M24" s="383" t="s">
        <v>31</v>
      </c>
      <c r="N24" s="384"/>
      <c r="O24" s="387" t="s">
        <v>490</v>
      </c>
      <c r="P24" s="388"/>
      <c r="Q24" s="388"/>
      <c r="R24" s="388"/>
      <c r="S24" s="388"/>
      <c r="T24" s="388"/>
      <c r="U24" s="389"/>
    </row>
    <row r="25" spans="1:21" ht="15" customHeight="1">
      <c r="A25" s="327"/>
      <c r="B25" s="343"/>
      <c r="C25" s="344"/>
      <c r="D25" s="378"/>
      <c r="E25" s="381"/>
      <c r="F25" s="382"/>
      <c r="G25" s="236" t="s">
        <v>32</v>
      </c>
      <c r="H25" s="393" t="s">
        <v>465</v>
      </c>
      <c r="I25" s="394"/>
      <c r="J25" s="394"/>
      <c r="K25" s="394"/>
      <c r="L25" s="395"/>
      <c r="M25" s="385"/>
      <c r="N25" s="386"/>
      <c r="O25" s="390"/>
      <c r="P25" s="391"/>
      <c r="Q25" s="391"/>
      <c r="R25" s="391"/>
      <c r="S25" s="391"/>
      <c r="T25" s="391"/>
      <c r="U25" s="392"/>
    </row>
    <row r="26" spans="1:21" ht="15" customHeight="1">
      <c r="A26" s="327"/>
      <c r="B26" s="313" t="s">
        <v>33</v>
      </c>
      <c r="C26" s="314"/>
      <c r="D26" s="162" t="s">
        <v>21</v>
      </c>
      <c r="E26" s="237" t="s">
        <v>461</v>
      </c>
      <c r="F26" s="163" t="s">
        <v>22</v>
      </c>
      <c r="G26" s="319" t="s">
        <v>467</v>
      </c>
      <c r="H26" s="319"/>
      <c r="I26" s="163" t="s">
        <v>23</v>
      </c>
      <c r="J26" s="163"/>
      <c r="K26" s="163"/>
      <c r="L26" s="163"/>
      <c r="M26" s="163"/>
      <c r="N26" s="163"/>
      <c r="O26" s="163"/>
      <c r="P26" s="163"/>
      <c r="Q26" s="163"/>
      <c r="R26" s="163"/>
      <c r="S26" s="163"/>
      <c r="T26" s="163"/>
      <c r="U26" s="164"/>
    </row>
    <row r="27" spans="1:21" ht="15" customHeight="1">
      <c r="A27" s="327"/>
      <c r="B27" s="315"/>
      <c r="C27" s="316"/>
      <c r="D27" s="320" t="s">
        <v>480</v>
      </c>
      <c r="E27" s="321"/>
      <c r="F27" s="321"/>
      <c r="G27" s="321"/>
      <c r="H27" s="321"/>
      <c r="I27" s="321"/>
      <c r="J27" s="321"/>
      <c r="K27" s="321"/>
      <c r="L27" s="321"/>
      <c r="M27" s="321"/>
      <c r="N27" s="321"/>
      <c r="O27" s="321"/>
      <c r="P27" s="321"/>
      <c r="Q27" s="321"/>
      <c r="R27" s="321"/>
      <c r="S27" s="321"/>
      <c r="T27" s="321"/>
      <c r="U27" s="322"/>
    </row>
    <row r="28" spans="1:21" ht="15" customHeight="1">
      <c r="A28" s="328"/>
      <c r="B28" s="317"/>
      <c r="C28" s="318"/>
      <c r="D28" s="323" t="s">
        <v>213</v>
      </c>
      <c r="E28" s="324"/>
      <c r="F28" s="324"/>
      <c r="G28" s="324"/>
      <c r="H28" s="324"/>
      <c r="I28" s="324"/>
      <c r="J28" s="324"/>
      <c r="K28" s="324"/>
      <c r="L28" s="324"/>
      <c r="M28" s="324"/>
      <c r="N28" s="324"/>
      <c r="O28" s="324"/>
      <c r="P28" s="324"/>
      <c r="Q28" s="324"/>
      <c r="R28" s="324"/>
      <c r="S28" s="324"/>
      <c r="T28" s="324"/>
      <c r="U28" s="325"/>
    </row>
    <row r="29" spans="1:21" ht="15" customHeight="1">
      <c r="A29" s="326" t="s">
        <v>34</v>
      </c>
      <c r="B29" s="329" t="s">
        <v>18</v>
      </c>
      <c r="C29" s="330"/>
      <c r="D29" s="331" t="s">
        <v>471</v>
      </c>
      <c r="E29" s="332"/>
      <c r="F29" s="332"/>
      <c r="G29" s="332"/>
      <c r="H29" s="332"/>
      <c r="I29" s="332"/>
      <c r="J29" s="332"/>
      <c r="K29" s="332"/>
      <c r="L29" s="332"/>
      <c r="M29" s="332"/>
      <c r="N29" s="332"/>
      <c r="O29" s="332"/>
      <c r="P29" s="332"/>
      <c r="Q29" s="332"/>
      <c r="R29" s="332"/>
      <c r="S29" s="332"/>
      <c r="T29" s="332"/>
      <c r="U29" s="333"/>
    </row>
    <row r="30" spans="1:21" ht="15" customHeight="1">
      <c r="A30" s="327"/>
      <c r="B30" s="334" t="s">
        <v>19</v>
      </c>
      <c r="C30" s="335"/>
      <c r="D30" s="336" t="s">
        <v>468</v>
      </c>
      <c r="E30" s="337"/>
      <c r="F30" s="337"/>
      <c r="G30" s="337"/>
      <c r="H30" s="337"/>
      <c r="I30" s="337"/>
      <c r="J30" s="337"/>
      <c r="K30" s="337"/>
      <c r="L30" s="337"/>
      <c r="M30" s="337"/>
      <c r="N30" s="337"/>
      <c r="O30" s="337"/>
      <c r="P30" s="337"/>
      <c r="Q30" s="337"/>
      <c r="R30" s="337"/>
      <c r="S30" s="337"/>
      <c r="T30" s="337"/>
      <c r="U30" s="338"/>
    </row>
    <row r="31" spans="1:21" ht="15" customHeight="1">
      <c r="A31" s="327"/>
      <c r="B31" s="339" t="s">
        <v>35</v>
      </c>
      <c r="C31" s="340"/>
      <c r="D31" s="162" t="s">
        <v>21</v>
      </c>
      <c r="E31" s="237" t="s">
        <v>461</v>
      </c>
      <c r="F31" s="163" t="s">
        <v>22</v>
      </c>
      <c r="G31" s="319" t="s">
        <v>470</v>
      </c>
      <c r="H31" s="319"/>
      <c r="I31" s="163" t="s">
        <v>23</v>
      </c>
      <c r="J31" s="163"/>
      <c r="K31" s="163"/>
      <c r="L31" s="163"/>
      <c r="M31" s="163"/>
      <c r="N31" s="163"/>
      <c r="O31" s="163"/>
      <c r="P31" s="163"/>
      <c r="Q31" s="163"/>
      <c r="R31" s="163"/>
      <c r="S31" s="163"/>
      <c r="T31" s="163"/>
      <c r="U31" s="164"/>
    </row>
    <row r="32" spans="1:21" ht="15" customHeight="1">
      <c r="A32" s="327"/>
      <c r="B32" s="341"/>
      <c r="C32" s="342"/>
      <c r="D32" s="345" t="s">
        <v>479</v>
      </c>
      <c r="E32" s="346"/>
      <c r="F32" s="346"/>
      <c r="G32" s="346"/>
      <c r="H32" s="346"/>
      <c r="I32" s="346"/>
      <c r="J32" s="346"/>
      <c r="K32" s="346"/>
      <c r="L32" s="346"/>
      <c r="M32" s="346"/>
      <c r="N32" s="346"/>
      <c r="O32" s="346"/>
      <c r="P32" s="346"/>
      <c r="Q32" s="346"/>
      <c r="R32" s="346"/>
      <c r="S32" s="346"/>
      <c r="T32" s="346"/>
      <c r="U32" s="347"/>
    </row>
    <row r="33" spans="1:51" ht="15" customHeight="1">
      <c r="A33" s="327"/>
      <c r="B33" s="343"/>
      <c r="C33" s="344"/>
      <c r="D33" s="323" t="s">
        <v>213</v>
      </c>
      <c r="E33" s="324"/>
      <c r="F33" s="324"/>
      <c r="G33" s="324"/>
      <c r="H33" s="324"/>
      <c r="I33" s="324"/>
      <c r="J33" s="324"/>
      <c r="K33" s="324"/>
      <c r="L33" s="324"/>
      <c r="M33" s="324"/>
      <c r="N33" s="324"/>
      <c r="O33" s="324"/>
      <c r="P33" s="324"/>
      <c r="Q33" s="324"/>
      <c r="R33" s="324"/>
      <c r="S33" s="324"/>
      <c r="T33" s="324"/>
      <c r="U33" s="325"/>
    </row>
    <row r="34" spans="1:51" ht="15" customHeight="1">
      <c r="A34" s="327"/>
      <c r="B34" s="348" t="s">
        <v>36</v>
      </c>
      <c r="C34" s="349"/>
      <c r="D34" s="349"/>
      <c r="E34" s="350"/>
      <c r="F34" s="351" t="s">
        <v>214</v>
      </c>
      <c r="G34" s="352"/>
      <c r="H34" s="11"/>
      <c r="I34" s="11"/>
      <c r="J34" s="11"/>
      <c r="K34" s="11"/>
      <c r="L34" s="11"/>
      <c r="M34" s="11"/>
      <c r="N34" s="11"/>
      <c r="O34" s="11"/>
      <c r="P34" s="11"/>
      <c r="Q34" s="11"/>
      <c r="R34" s="11"/>
      <c r="S34" s="11"/>
      <c r="T34" s="11"/>
      <c r="U34" s="11"/>
    </row>
    <row r="35" spans="1:51" ht="15" customHeight="1">
      <c r="A35" s="327"/>
      <c r="B35" s="353" t="s">
        <v>37</v>
      </c>
      <c r="C35" s="354"/>
      <c r="D35" s="354"/>
      <c r="E35" s="12"/>
      <c r="F35" s="357" t="s">
        <v>38</v>
      </c>
      <c r="G35" s="358"/>
      <c r="H35" s="357" t="s">
        <v>39</v>
      </c>
      <c r="I35" s="361"/>
      <c r="J35" s="361"/>
      <c r="K35" s="358"/>
      <c r="L35" s="363" t="s">
        <v>40</v>
      </c>
      <c r="M35" s="364"/>
      <c r="N35" s="364"/>
      <c r="O35" s="364"/>
      <c r="P35" s="364"/>
      <c r="Q35" s="365"/>
      <c r="R35" s="357" t="s">
        <v>41</v>
      </c>
      <c r="S35" s="361"/>
      <c r="T35" s="361"/>
      <c r="U35" s="358"/>
    </row>
    <row r="36" spans="1:51" ht="39.950000000000003" customHeight="1">
      <c r="A36" s="327"/>
      <c r="B36" s="355"/>
      <c r="C36" s="356"/>
      <c r="D36" s="356"/>
      <c r="E36" s="13" t="s">
        <v>42</v>
      </c>
      <c r="F36" s="359"/>
      <c r="G36" s="360"/>
      <c r="H36" s="359"/>
      <c r="I36" s="362"/>
      <c r="J36" s="362"/>
      <c r="K36" s="360"/>
      <c r="L36" s="366"/>
      <c r="M36" s="367"/>
      <c r="N36" s="367"/>
      <c r="O36" s="367"/>
      <c r="P36" s="367"/>
      <c r="Q36" s="368"/>
      <c r="R36" s="359"/>
      <c r="S36" s="362"/>
      <c r="T36" s="362"/>
      <c r="U36" s="360"/>
      <c r="AY36" s="14"/>
    </row>
    <row r="37" spans="1:51" ht="15" customHeight="1">
      <c r="A37" s="327"/>
      <c r="B37" s="305" t="s">
        <v>43</v>
      </c>
      <c r="C37" s="286" t="s">
        <v>44</v>
      </c>
      <c r="D37" s="287"/>
      <c r="E37" s="166"/>
      <c r="F37" s="268"/>
      <c r="G37" s="270"/>
      <c r="H37" s="268"/>
      <c r="I37" s="269"/>
      <c r="J37" s="269"/>
      <c r="K37" s="270"/>
      <c r="L37" s="268"/>
      <c r="M37" s="269"/>
      <c r="N37" s="269"/>
      <c r="O37" s="269"/>
      <c r="P37" s="269"/>
      <c r="Q37" s="270"/>
      <c r="R37" s="297" t="s">
        <v>45</v>
      </c>
      <c r="S37" s="298"/>
      <c r="T37" s="298"/>
      <c r="U37" s="299"/>
    </row>
    <row r="38" spans="1:51" ht="15" customHeight="1">
      <c r="A38" s="327"/>
      <c r="B38" s="306"/>
      <c r="C38" s="286" t="s">
        <v>46</v>
      </c>
      <c r="D38" s="287"/>
      <c r="E38" s="166"/>
      <c r="F38" s="268"/>
      <c r="G38" s="270"/>
      <c r="H38" s="268"/>
      <c r="I38" s="269"/>
      <c r="J38" s="269"/>
      <c r="K38" s="270"/>
      <c r="L38" s="268"/>
      <c r="M38" s="269"/>
      <c r="N38" s="269"/>
      <c r="O38" s="269"/>
      <c r="P38" s="269"/>
      <c r="Q38" s="270"/>
      <c r="R38" s="297" t="s">
        <v>45</v>
      </c>
      <c r="S38" s="298"/>
      <c r="T38" s="298"/>
      <c r="U38" s="299"/>
    </row>
    <row r="39" spans="1:51" ht="15" customHeight="1">
      <c r="A39" s="327"/>
      <c r="B39" s="306"/>
      <c r="C39" s="286" t="s">
        <v>47</v>
      </c>
      <c r="D39" s="287"/>
      <c r="E39" s="165"/>
      <c r="F39" s="268"/>
      <c r="G39" s="270"/>
      <c r="H39" s="268"/>
      <c r="I39" s="269"/>
      <c r="J39" s="269"/>
      <c r="K39" s="270"/>
      <c r="L39" s="268"/>
      <c r="M39" s="269"/>
      <c r="N39" s="269"/>
      <c r="O39" s="269"/>
      <c r="P39" s="269"/>
      <c r="Q39" s="270"/>
      <c r="R39" s="297" t="s">
        <v>45</v>
      </c>
      <c r="S39" s="298"/>
      <c r="T39" s="298"/>
      <c r="U39" s="299"/>
    </row>
    <row r="40" spans="1:51" ht="15" customHeight="1">
      <c r="A40" s="327"/>
      <c r="B40" s="306"/>
      <c r="C40" s="286" t="s">
        <v>48</v>
      </c>
      <c r="D40" s="287"/>
      <c r="E40" s="165"/>
      <c r="F40" s="268"/>
      <c r="G40" s="270"/>
      <c r="H40" s="268"/>
      <c r="I40" s="269"/>
      <c r="J40" s="269"/>
      <c r="K40" s="270"/>
      <c r="L40" s="268"/>
      <c r="M40" s="269"/>
      <c r="N40" s="269"/>
      <c r="O40" s="269"/>
      <c r="P40" s="269"/>
      <c r="Q40" s="270"/>
      <c r="R40" s="297" t="s">
        <v>45</v>
      </c>
      <c r="S40" s="298"/>
      <c r="T40" s="298"/>
      <c r="U40" s="299"/>
    </row>
    <row r="41" spans="1:51" ht="15" customHeight="1">
      <c r="A41" s="327"/>
      <c r="B41" s="306"/>
      <c r="C41" s="286" t="s">
        <v>49</v>
      </c>
      <c r="D41" s="287"/>
      <c r="E41" s="165"/>
      <c r="F41" s="268"/>
      <c r="G41" s="270"/>
      <c r="H41" s="268"/>
      <c r="I41" s="269"/>
      <c r="J41" s="269"/>
      <c r="K41" s="270"/>
      <c r="L41" s="268"/>
      <c r="M41" s="269"/>
      <c r="N41" s="269"/>
      <c r="O41" s="269"/>
      <c r="P41" s="269"/>
      <c r="Q41" s="270"/>
      <c r="R41" s="297" t="s">
        <v>50</v>
      </c>
      <c r="S41" s="298"/>
      <c r="T41" s="298"/>
      <c r="U41" s="299"/>
    </row>
    <row r="42" spans="1:51" ht="15" customHeight="1">
      <c r="A42" s="327"/>
      <c r="B42" s="306"/>
      <c r="C42" s="286" t="s">
        <v>51</v>
      </c>
      <c r="D42" s="287"/>
      <c r="E42" s="167"/>
      <c r="F42" s="268"/>
      <c r="G42" s="270"/>
      <c r="H42" s="268"/>
      <c r="I42" s="269"/>
      <c r="J42" s="269"/>
      <c r="K42" s="270"/>
      <c r="L42" s="302"/>
      <c r="M42" s="303"/>
      <c r="N42" s="303"/>
      <c r="O42" s="303"/>
      <c r="P42" s="303"/>
      <c r="Q42" s="304"/>
      <c r="R42" s="297" t="s">
        <v>52</v>
      </c>
      <c r="S42" s="298"/>
      <c r="T42" s="298"/>
      <c r="U42" s="299"/>
    </row>
    <row r="43" spans="1:51" ht="15" customHeight="1">
      <c r="A43" s="327"/>
      <c r="B43" s="306"/>
      <c r="C43" s="286" t="s">
        <v>53</v>
      </c>
      <c r="D43" s="287"/>
      <c r="E43" s="167"/>
      <c r="F43" s="268"/>
      <c r="G43" s="270"/>
      <c r="H43" s="268"/>
      <c r="I43" s="269"/>
      <c r="J43" s="269"/>
      <c r="K43" s="270"/>
      <c r="L43" s="268"/>
      <c r="M43" s="269"/>
      <c r="N43" s="269"/>
      <c r="O43" s="269"/>
      <c r="P43" s="269"/>
      <c r="Q43" s="270"/>
      <c r="R43" s="297" t="s">
        <v>54</v>
      </c>
      <c r="S43" s="298"/>
      <c r="T43" s="298"/>
      <c r="U43" s="299"/>
    </row>
    <row r="44" spans="1:51" ht="15" customHeight="1">
      <c r="A44" s="327"/>
      <c r="B44" s="306"/>
      <c r="C44" s="286" t="s">
        <v>55</v>
      </c>
      <c r="D44" s="287"/>
      <c r="E44" s="165"/>
      <c r="F44" s="268"/>
      <c r="G44" s="270"/>
      <c r="H44" s="268"/>
      <c r="I44" s="269"/>
      <c r="J44" s="269"/>
      <c r="K44" s="270"/>
      <c r="L44" s="268"/>
      <c r="M44" s="269"/>
      <c r="N44" s="269"/>
      <c r="O44" s="269"/>
      <c r="P44" s="269"/>
      <c r="Q44" s="270"/>
      <c r="R44" s="297" t="s">
        <v>56</v>
      </c>
      <c r="S44" s="298"/>
      <c r="T44" s="298"/>
      <c r="U44" s="299"/>
    </row>
    <row r="45" spans="1:51" ht="15" customHeight="1">
      <c r="A45" s="327"/>
      <c r="B45" s="306"/>
      <c r="C45" s="286" t="s">
        <v>57</v>
      </c>
      <c r="D45" s="287"/>
      <c r="E45" s="167"/>
      <c r="F45" s="268"/>
      <c r="G45" s="270"/>
      <c r="H45" s="268"/>
      <c r="I45" s="269"/>
      <c r="J45" s="269"/>
      <c r="K45" s="270"/>
      <c r="L45" s="268"/>
      <c r="M45" s="269"/>
      <c r="N45" s="269"/>
      <c r="O45" s="269"/>
      <c r="P45" s="269"/>
      <c r="Q45" s="270"/>
      <c r="R45" s="297" t="s">
        <v>58</v>
      </c>
      <c r="S45" s="298"/>
      <c r="T45" s="298"/>
      <c r="U45" s="299"/>
    </row>
    <row r="46" spans="1:51" ht="15" customHeight="1">
      <c r="A46" s="327"/>
      <c r="B46" s="306"/>
      <c r="C46" s="286" t="s">
        <v>59</v>
      </c>
      <c r="D46" s="287"/>
      <c r="E46" s="167"/>
      <c r="F46" s="268"/>
      <c r="G46" s="270"/>
      <c r="H46" s="268"/>
      <c r="I46" s="269"/>
      <c r="J46" s="269"/>
      <c r="K46" s="270"/>
      <c r="L46" s="268"/>
      <c r="M46" s="269"/>
      <c r="N46" s="269"/>
      <c r="O46" s="269"/>
      <c r="P46" s="269"/>
      <c r="Q46" s="270"/>
      <c r="R46" s="297" t="s">
        <v>58</v>
      </c>
      <c r="S46" s="298"/>
      <c r="T46" s="298"/>
      <c r="U46" s="299"/>
    </row>
    <row r="47" spans="1:51" ht="15" customHeight="1">
      <c r="A47" s="327"/>
      <c r="B47" s="306"/>
      <c r="C47" s="300" t="s">
        <v>60</v>
      </c>
      <c r="D47" s="301"/>
      <c r="E47" s="165"/>
      <c r="F47" s="268"/>
      <c r="G47" s="270"/>
      <c r="H47" s="268"/>
      <c r="I47" s="269"/>
      <c r="J47" s="269"/>
      <c r="K47" s="270"/>
      <c r="L47" s="268"/>
      <c r="M47" s="269"/>
      <c r="N47" s="269"/>
      <c r="O47" s="269"/>
      <c r="P47" s="269"/>
      <c r="Q47" s="270"/>
      <c r="R47" s="271" t="s">
        <v>61</v>
      </c>
      <c r="S47" s="272"/>
      <c r="T47" s="272"/>
      <c r="U47" s="273"/>
    </row>
    <row r="48" spans="1:51" ht="15" customHeight="1">
      <c r="A48" s="327"/>
      <c r="B48" s="306"/>
      <c r="C48" s="286" t="s">
        <v>62</v>
      </c>
      <c r="D48" s="287"/>
      <c r="E48" s="165"/>
      <c r="F48" s="268"/>
      <c r="G48" s="270"/>
      <c r="H48" s="268"/>
      <c r="I48" s="269"/>
      <c r="J48" s="269"/>
      <c r="K48" s="270"/>
      <c r="L48" s="268"/>
      <c r="M48" s="269"/>
      <c r="N48" s="269"/>
      <c r="O48" s="269"/>
      <c r="P48" s="269"/>
      <c r="Q48" s="270"/>
      <c r="R48" s="271" t="s">
        <v>63</v>
      </c>
      <c r="S48" s="272"/>
      <c r="T48" s="272"/>
      <c r="U48" s="273"/>
    </row>
    <row r="49" spans="1:21" ht="15" customHeight="1">
      <c r="A49" s="327"/>
      <c r="B49" s="306"/>
      <c r="C49" s="286" t="s">
        <v>64</v>
      </c>
      <c r="D49" s="287"/>
      <c r="E49" s="165"/>
      <c r="F49" s="268"/>
      <c r="G49" s="270"/>
      <c r="H49" s="268"/>
      <c r="I49" s="269"/>
      <c r="J49" s="269"/>
      <c r="K49" s="270"/>
      <c r="L49" s="268"/>
      <c r="M49" s="269"/>
      <c r="N49" s="269"/>
      <c r="O49" s="269"/>
      <c r="P49" s="269"/>
      <c r="Q49" s="270"/>
      <c r="R49" s="271" t="s">
        <v>65</v>
      </c>
      <c r="S49" s="272"/>
      <c r="T49" s="272"/>
      <c r="U49" s="273"/>
    </row>
    <row r="50" spans="1:21" ht="15" customHeight="1">
      <c r="A50" s="327"/>
      <c r="B50" s="306"/>
      <c r="C50" s="286" t="s">
        <v>66</v>
      </c>
      <c r="D50" s="287"/>
      <c r="E50" s="165"/>
      <c r="F50" s="268"/>
      <c r="G50" s="270"/>
      <c r="H50" s="268"/>
      <c r="I50" s="269"/>
      <c r="J50" s="269"/>
      <c r="K50" s="270"/>
      <c r="L50" s="268"/>
      <c r="M50" s="269"/>
      <c r="N50" s="269"/>
      <c r="O50" s="269"/>
      <c r="P50" s="269"/>
      <c r="Q50" s="270"/>
      <c r="R50" s="271" t="s">
        <v>67</v>
      </c>
      <c r="S50" s="272"/>
      <c r="T50" s="272"/>
      <c r="U50" s="273"/>
    </row>
    <row r="51" spans="1:21" ht="15" customHeight="1">
      <c r="A51" s="327"/>
      <c r="B51" s="306"/>
      <c r="C51" s="286" t="s">
        <v>68</v>
      </c>
      <c r="D51" s="287"/>
      <c r="E51" s="165"/>
      <c r="F51" s="268"/>
      <c r="G51" s="270"/>
      <c r="H51" s="268"/>
      <c r="I51" s="269"/>
      <c r="J51" s="269"/>
      <c r="K51" s="270"/>
      <c r="L51" s="268"/>
      <c r="M51" s="269"/>
      <c r="N51" s="269"/>
      <c r="O51" s="269"/>
      <c r="P51" s="269"/>
      <c r="Q51" s="270"/>
      <c r="R51" s="271" t="s">
        <v>67</v>
      </c>
      <c r="S51" s="272"/>
      <c r="T51" s="272"/>
      <c r="U51" s="273"/>
    </row>
    <row r="52" spans="1:21" ht="15" customHeight="1">
      <c r="A52" s="327"/>
      <c r="B52" s="306"/>
      <c r="C52" s="286" t="s">
        <v>69</v>
      </c>
      <c r="D52" s="287"/>
      <c r="E52" s="165"/>
      <c r="F52" s="268"/>
      <c r="G52" s="270"/>
      <c r="H52" s="268"/>
      <c r="I52" s="269"/>
      <c r="J52" s="269"/>
      <c r="K52" s="270"/>
      <c r="L52" s="268"/>
      <c r="M52" s="269"/>
      <c r="N52" s="269"/>
      <c r="O52" s="269"/>
      <c r="P52" s="269"/>
      <c r="Q52" s="270"/>
      <c r="R52" s="271" t="s">
        <v>70</v>
      </c>
      <c r="S52" s="272"/>
      <c r="T52" s="272"/>
      <c r="U52" s="273"/>
    </row>
    <row r="53" spans="1:21" ht="15" customHeight="1">
      <c r="A53" s="327"/>
      <c r="B53" s="307"/>
      <c r="C53" s="286" t="s">
        <v>71</v>
      </c>
      <c r="D53" s="287"/>
      <c r="E53" s="165"/>
      <c r="F53" s="294" t="s">
        <v>140</v>
      </c>
      <c r="G53" s="295"/>
      <c r="H53" s="294" t="s">
        <v>140</v>
      </c>
      <c r="I53" s="296"/>
      <c r="J53" s="296"/>
      <c r="K53" s="295"/>
      <c r="L53" s="294" t="s">
        <v>472</v>
      </c>
      <c r="M53" s="296"/>
      <c r="N53" s="296"/>
      <c r="O53" s="296"/>
      <c r="P53" s="296"/>
      <c r="Q53" s="295"/>
      <c r="R53" s="271" t="s">
        <v>72</v>
      </c>
      <c r="S53" s="272"/>
      <c r="T53" s="272"/>
      <c r="U53" s="273"/>
    </row>
    <row r="54" spans="1:21" ht="15" customHeight="1">
      <c r="A54" s="327"/>
      <c r="B54" s="280" t="s">
        <v>73</v>
      </c>
      <c r="C54" s="281"/>
      <c r="D54" s="282"/>
      <c r="E54" s="165"/>
      <c r="F54" s="268"/>
      <c r="G54" s="270"/>
      <c r="H54" s="268"/>
      <c r="I54" s="269"/>
      <c r="J54" s="269"/>
      <c r="K54" s="270"/>
      <c r="L54" s="268"/>
      <c r="M54" s="269"/>
      <c r="N54" s="269"/>
      <c r="O54" s="269"/>
      <c r="P54" s="269"/>
      <c r="Q54" s="270"/>
      <c r="R54" s="271" t="s">
        <v>74</v>
      </c>
      <c r="S54" s="272"/>
      <c r="T54" s="272"/>
      <c r="U54" s="273"/>
    </row>
    <row r="55" spans="1:21" ht="15" customHeight="1">
      <c r="A55" s="327"/>
      <c r="B55" s="291" t="s">
        <v>75</v>
      </c>
      <c r="C55" s="286" t="s">
        <v>76</v>
      </c>
      <c r="D55" s="287"/>
      <c r="E55" s="165"/>
      <c r="F55" s="268"/>
      <c r="G55" s="270"/>
      <c r="H55" s="268"/>
      <c r="I55" s="269"/>
      <c r="J55" s="269"/>
      <c r="K55" s="270"/>
      <c r="L55" s="268"/>
      <c r="M55" s="269"/>
      <c r="N55" s="269"/>
      <c r="O55" s="269"/>
      <c r="P55" s="269"/>
      <c r="Q55" s="270"/>
      <c r="R55" s="271" t="s">
        <v>77</v>
      </c>
      <c r="S55" s="272"/>
      <c r="T55" s="272"/>
      <c r="U55" s="273"/>
    </row>
    <row r="56" spans="1:21" ht="15" customHeight="1">
      <c r="A56" s="327"/>
      <c r="B56" s="293"/>
      <c r="C56" s="286" t="s">
        <v>78</v>
      </c>
      <c r="D56" s="287"/>
      <c r="E56" s="165"/>
      <c r="F56" s="268"/>
      <c r="G56" s="270"/>
      <c r="H56" s="268"/>
      <c r="I56" s="269"/>
      <c r="J56" s="269"/>
      <c r="K56" s="270"/>
      <c r="L56" s="268"/>
      <c r="M56" s="269"/>
      <c r="N56" s="269"/>
      <c r="O56" s="269"/>
      <c r="P56" s="269"/>
      <c r="Q56" s="270"/>
      <c r="R56" s="271" t="s">
        <v>77</v>
      </c>
      <c r="S56" s="272"/>
      <c r="T56" s="272"/>
      <c r="U56" s="273"/>
    </row>
    <row r="57" spans="1:21" ht="15" customHeight="1">
      <c r="A57" s="327"/>
      <c r="B57" s="288" t="s">
        <v>79</v>
      </c>
      <c r="C57" s="289"/>
      <c r="D57" s="290"/>
      <c r="E57" s="165"/>
      <c r="F57" s="268"/>
      <c r="G57" s="270"/>
      <c r="H57" s="268"/>
      <c r="I57" s="269"/>
      <c r="J57" s="269"/>
      <c r="K57" s="270"/>
      <c r="L57" s="268"/>
      <c r="M57" s="269"/>
      <c r="N57" s="269"/>
      <c r="O57" s="269"/>
      <c r="P57" s="269"/>
      <c r="Q57" s="270"/>
      <c r="R57" s="271" t="s">
        <v>80</v>
      </c>
      <c r="S57" s="272"/>
      <c r="T57" s="272"/>
      <c r="U57" s="273"/>
    </row>
    <row r="58" spans="1:21" ht="15" customHeight="1">
      <c r="A58" s="327"/>
      <c r="B58" s="291" t="s">
        <v>81</v>
      </c>
      <c r="C58" s="286" t="s">
        <v>82</v>
      </c>
      <c r="D58" s="287"/>
      <c r="E58" s="167"/>
      <c r="F58" s="268"/>
      <c r="G58" s="270"/>
      <c r="H58" s="268"/>
      <c r="I58" s="269"/>
      <c r="J58" s="269"/>
      <c r="K58" s="270"/>
      <c r="L58" s="268"/>
      <c r="M58" s="269"/>
      <c r="N58" s="269"/>
      <c r="O58" s="269"/>
      <c r="P58" s="269"/>
      <c r="Q58" s="270"/>
      <c r="R58" s="271" t="s">
        <v>83</v>
      </c>
      <c r="S58" s="272"/>
      <c r="T58" s="272"/>
      <c r="U58" s="273"/>
    </row>
    <row r="59" spans="1:21" ht="15" customHeight="1">
      <c r="A59" s="327"/>
      <c r="B59" s="292"/>
      <c r="C59" s="286" t="s">
        <v>84</v>
      </c>
      <c r="D59" s="287"/>
      <c r="E59" s="167"/>
      <c r="F59" s="268"/>
      <c r="G59" s="270"/>
      <c r="H59" s="268"/>
      <c r="I59" s="269"/>
      <c r="J59" s="269"/>
      <c r="K59" s="270"/>
      <c r="L59" s="268"/>
      <c r="M59" s="269"/>
      <c r="N59" s="269"/>
      <c r="O59" s="269"/>
      <c r="P59" s="269"/>
      <c r="Q59" s="270"/>
      <c r="R59" s="271" t="s">
        <v>85</v>
      </c>
      <c r="S59" s="272"/>
      <c r="T59" s="272"/>
      <c r="U59" s="273"/>
    </row>
    <row r="60" spans="1:21" ht="15" customHeight="1">
      <c r="A60" s="327"/>
      <c r="B60" s="292"/>
      <c r="C60" s="286" t="s">
        <v>86</v>
      </c>
      <c r="D60" s="287"/>
      <c r="E60" s="165"/>
      <c r="F60" s="268"/>
      <c r="G60" s="270"/>
      <c r="H60" s="268"/>
      <c r="I60" s="269"/>
      <c r="J60" s="269"/>
      <c r="K60" s="270"/>
      <c r="L60" s="268"/>
      <c r="M60" s="269"/>
      <c r="N60" s="269"/>
      <c r="O60" s="269"/>
      <c r="P60" s="269"/>
      <c r="Q60" s="270"/>
      <c r="R60" s="271" t="s">
        <v>87</v>
      </c>
      <c r="S60" s="272"/>
      <c r="T60" s="272"/>
      <c r="U60" s="273"/>
    </row>
    <row r="61" spans="1:21" ht="15" customHeight="1">
      <c r="A61" s="327"/>
      <c r="B61" s="293"/>
      <c r="C61" s="286" t="s">
        <v>88</v>
      </c>
      <c r="D61" s="287"/>
      <c r="E61" s="165"/>
      <c r="F61" s="268"/>
      <c r="G61" s="270"/>
      <c r="H61" s="268"/>
      <c r="I61" s="269"/>
      <c r="J61" s="269"/>
      <c r="K61" s="270"/>
      <c r="L61" s="268"/>
      <c r="M61" s="269"/>
      <c r="N61" s="269"/>
      <c r="O61" s="269"/>
      <c r="P61" s="269"/>
      <c r="Q61" s="270"/>
      <c r="R61" s="271" t="s">
        <v>89</v>
      </c>
      <c r="S61" s="272"/>
      <c r="T61" s="272"/>
      <c r="U61" s="273"/>
    </row>
    <row r="62" spans="1:21" ht="15" customHeight="1">
      <c r="A62" s="327"/>
      <c r="B62" s="280" t="s">
        <v>90</v>
      </c>
      <c r="C62" s="281"/>
      <c r="D62" s="282"/>
      <c r="E62" s="165"/>
      <c r="F62" s="268"/>
      <c r="G62" s="270"/>
      <c r="H62" s="268"/>
      <c r="I62" s="269"/>
      <c r="J62" s="269"/>
      <c r="K62" s="270"/>
      <c r="L62" s="268"/>
      <c r="M62" s="269"/>
      <c r="N62" s="269"/>
      <c r="O62" s="269"/>
      <c r="P62" s="269"/>
      <c r="Q62" s="270"/>
      <c r="R62" s="283" t="s">
        <v>91</v>
      </c>
      <c r="S62" s="284"/>
      <c r="T62" s="284"/>
      <c r="U62" s="285"/>
    </row>
    <row r="63" spans="1:21" ht="15" customHeight="1">
      <c r="A63" s="328"/>
      <c r="B63" s="280" t="s">
        <v>92</v>
      </c>
      <c r="C63" s="281"/>
      <c r="D63" s="282"/>
      <c r="E63" s="165"/>
      <c r="F63" s="268"/>
      <c r="G63" s="270"/>
      <c r="H63" s="268"/>
      <c r="I63" s="269"/>
      <c r="J63" s="269"/>
      <c r="K63" s="270"/>
      <c r="L63" s="268"/>
      <c r="M63" s="269"/>
      <c r="N63" s="269"/>
      <c r="O63" s="269"/>
      <c r="P63" s="269"/>
      <c r="Q63" s="270"/>
      <c r="R63" s="271" t="s">
        <v>80</v>
      </c>
      <c r="S63" s="272"/>
      <c r="T63" s="272"/>
      <c r="U63" s="273"/>
    </row>
    <row r="64" spans="1:21" ht="15" customHeight="1">
      <c r="A64" s="274" t="s">
        <v>93</v>
      </c>
      <c r="B64" s="275"/>
      <c r="C64" s="275"/>
      <c r="D64" s="275"/>
      <c r="E64" s="275"/>
      <c r="F64" s="275"/>
      <c r="G64" s="276"/>
      <c r="H64" s="238" t="s">
        <v>473</v>
      </c>
      <c r="I64" s="239" t="s">
        <v>474</v>
      </c>
      <c r="J64" s="239" t="s">
        <v>475</v>
      </c>
      <c r="K64" s="239" t="s">
        <v>476</v>
      </c>
      <c r="L64" s="239" t="s">
        <v>477</v>
      </c>
      <c r="M64" s="239" t="s">
        <v>478</v>
      </c>
      <c r="N64" s="240" t="s">
        <v>478</v>
      </c>
      <c r="O64" s="240" t="s">
        <v>478</v>
      </c>
      <c r="P64" s="240" t="s">
        <v>478</v>
      </c>
      <c r="Q64" s="241" t="s">
        <v>478</v>
      </c>
      <c r="R64" s="15"/>
      <c r="S64" s="15"/>
      <c r="T64" s="15"/>
      <c r="U64" s="15"/>
    </row>
    <row r="65" spans="1:21" ht="15" customHeight="1">
      <c r="A65" s="6" t="s">
        <v>94</v>
      </c>
      <c r="B65" s="6"/>
      <c r="C65" s="6"/>
      <c r="D65" s="6"/>
      <c r="E65" s="6"/>
      <c r="F65" s="6"/>
      <c r="G65" s="6"/>
      <c r="H65" s="6"/>
      <c r="I65" s="6"/>
      <c r="J65" s="6"/>
      <c r="K65" s="6"/>
      <c r="L65" s="6"/>
      <c r="M65" s="6"/>
      <c r="N65" s="6"/>
      <c r="O65" s="6"/>
      <c r="P65" s="6"/>
      <c r="Q65" s="6"/>
      <c r="R65" s="6"/>
      <c r="S65" s="6"/>
      <c r="T65" s="6"/>
      <c r="U65" s="6"/>
    </row>
    <row r="66" spans="1:21" ht="27" customHeight="1">
      <c r="A66" s="16">
        <v>1</v>
      </c>
      <c r="B66" s="277" t="s">
        <v>95</v>
      </c>
      <c r="C66" s="277"/>
      <c r="D66" s="277"/>
      <c r="E66" s="277"/>
      <c r="F66" s="277"/>
      <c r="G66" s="277"/>
      <c r="H66" s="277"/>
      <c r="I66" s="277"/>
      <c r="J66" s="277"/>
      <c r="K66" s="277"/>
      <c r="L66" s="277"/>
      <c r="M66" s="277"/>
      <c r="N66" s="277"/>
      <c r="O66" s="277"/>
      <c r="P66" s="277"/>
      <c r="Q66" s="277"/>
      <c r="R66" s="277"/>
      <c r="S66" s="277"/>
      <c r="T66" s="277"/>
      <c r="U66" s="277"/>
    </row>
    <row r="67" spans="1:21" ht="39" customHeight="1">
      <c r="A67" s="16">
        <v>2</v>
      </c>
      <c r="B67" s="278" t="s">
        <v>96</v>
      </c>
      <c r="C67" s="278"/>
      <c r="D67" s="278"/>
      <c r="E67" s="278"/>
      <c r="F67" s="278"/>
      <c r="G67" s="278"/>
      <c r="H67" s="278"/>
      <c r="I67" s="278"/>
      <c r="J67" s="278"/>
      <c r="K67" s="278"/>
      <c r="L67" s="278"/>
      <c r="M67" s="278"/>
      <c r="N67" s="278"/>
      <c r="O67" s="278"/>
      <c r="P67" s="278"/>
      <c r="Q67" s="278"/>
      <c r="R67" s="278"/>
      <c r="S67" s="278"/>
      <c r="T67" s="278"/>
      <c r="U67" s="278"/>
    </row>
    <row r="68" spans="1:21" ht="27" customHeight="1">
      <c r="A68" s="16">
        <v>3</v>
      </c>
      <c r="B68" s="279" t="s">
        <v>97</v>
      </c>
      <c r="C68" s="279"/>
      <c r="D68" s="279"/>
      <c r="E68" s="279"/>
      <c r="F68" s="279"/>
      <c r="G68" s="279"/>
      <c r="H68" s="279"/>
      <c r="I68" s="279"/>
      <c r="J68" s="279"/>
      <c r="K68" s="279"/>
      <c r="L68" s="279"/>
      <c r="M68" s="279"/>
      <c r="N68" s="279"/>
      <c r="O68" s="279"/>
      <c r="P68" s="279"/>
      <c r="Q68" s="279"/>
      <c r="R68" s="279"/>
      <c r="S68" s="279"/>
      <c r="T68" s="279"/>
      <c r="U68" s="279"/>
    </row>
    <row r="69" spans="1:21" ht="27" customHeight="1">
      <c r="A69" s="16">
        <v>4</v>
      </c>
      <c r="B69" s="279" t="s">
        <v>98</v>
      </c>
      <c r="C69" s="279"/>
      <c r="D69" s="279"/>
      <c r="E69" s="279"/>
      <c r="F69" s="279"/>
      <c r="G69" s="279"/>
      <c r="H69" s="279"/>
      <c r="I69" s="279"/>
      <c r="J69" s="279"/>
      <c r="K69" s="279"/>
      <c r="L69" s="279"/>
      <c r="M69" s="279"/>
      <c r="N69" s="279"/>
      <c r="O69" s="279"/>
      <c r="P69" s="279"/>
      <c r="Q69" s="279"/>
      <c r="R69" s="279"/>
      <c r="S69" s="279"/>
      <c r="T69" s="279"/>
      <c r="U69" s="279"/>
    </row>
    <row r="70" spans="1:21" ht="27" customHeight="1">
      <c r="A70" s="16">
        <v>5</v>
      </c>
      <c r="B70" s="278" t="s">
        <v>99</v>
      </c>
      <c r="C70" s="278"/>
      <c r="D70" s="278"/>
      <c r="E70" s="278"/>
      <c r="F70" s="278"/>
      <c r="G70" s="278"/>
      <c r="H70" s="278"/>
      <c r="I70" s="278"/>
      <c r="J70" s="278"/>
      <c r="K70" s="278"/>
      <c r="L70" s="278"/>
      <c r="M70" s="278"/>
      <c r="N70" s="278"/>
      <c r="O70" s="278"/>
      <c r="P70" s="278"/>
      <c r="Q70" s="278"/>
      <c r="R70" s="278"/>
      <c r="S70" s="278"/>
      <c r="T70" s="278"/>
      <c r="U70" s="278"/>
    </row>
  </sheetData>
  <sheetProtection algorithmName="SHA-512" hashValue="zyOp/K+ZXkZyXP5nd4SyNyp+lNZwwuVLVxkdWtcgHzItT9xIiTTKDv+ZQIBnMB8sQ5o9CWHGDwCid7sA9MM/jA==" saltValue="mBe5q04YlDyVFC8XWcyLJg==" spinCount="100000" sheet="1" objects="1" scenarios="1"/>
  <mergeCells count="200">
    <mergeCell ref="A2:C2"/>
    <mergeCell ref="A3:U3"/>
    <mergeCell ref="A4:U4"/>
    <mergeCell ref="A5:U5"/>
    <mergeCell ref="E6:F6"/>
    <mergeCell ref="K7:N7"/>
    <mergeCell ref="P7:Q7"/>
    <mergeCell ref="S7:T7"/>
    <mergeCell ref="B8:C8"/>
    <mergeCell ref="K9:U9"/>
    <mergeCell ref="K10:U10"/>
    <mergeCell ref="K11:U11"/>
    <mergeCell ref="F15:H15"/>
    <mergeCell ref="A16:A28"/>
    <mergeCell ref="B16:C16"/>
    <mergeCell ref="D16:U16"/>
    <mergeCell ref="B17:C17"/>
    <mergeCell ref="D17:U17"/>
    <mergeCell ref="D23:U23"/>
    <mergeCell ref="B24:C25"/>
    <mergeCell ref="D24:D25"/>
    <mergeCell ref="E24:F25"/>
    <mergeCell ref="H24:L24"/>
    <mergeCell ref="M24:N25"/>
    <mergeCell ref="O24:U25"/>
    <mergeCell ref="H25:L25"/>
    <mergeCell ref="B18:C20"/>
    <mergeCell ref="G18:H18"/>
    <mergeCell ref="D19:U19"/>
    <mergeCell ref="D20:U20"/>
    <mergeCell ref="B21:C22"/>
    <mergeCell ref="E21:G21"/>
    <mergeCell ref="H21:J21"/>
    <mergeCell ref="K21:U21"/>
    <mergeCell ref="D22:E22"/>
    <mergeCell ref="F22:U22"/>
    <mergeCell ref="B26:C28"/>
    <mergeCell ref="G26:H26"/>
    <mergeCell ref="D27:U27"/>
    <mergeCell ref="D28:U28"/>
    <mergeCell ref="A29:A63"/>
    <mergeCell ref="B29:C29"/>
    <mergeCell ref="D29:U29"/>
    <mergeCell ref="B30:C30"/>
    <mergeCell ref="D30:U30"/>
    <mergeCell ref="B31:C33"/>
    <mergeCell ref="G31:H31"/>
    <mergeCell ref="D32:U32"/>
    <mergeCell ref="D33:U33"/>
    <mergeCell ref="B34:E34"/>
    <mergeCell ref="F34:G34"/>
    <mergeCell ref="B35:D36"/>
    <mergeCell ref="F35:G36"/>
    <mergeCell ref="H35:K36"/>
    <mergeCell ref="L35:Q36"/>
    <mergeCell ref="R35:U36"/>
    <mergeCell ref="R38:U38"/>
    <mergeCell ref="C39:D39"/>
    <mergeCell ref="F39:G39"/>
    <mergeCell ref="H39:K39"/>
    <mergeCell ref="L39:Q39"/>
    <mergeCell ref="R39:U39"/>
    <mergeCell ref="B37:B53"/>
    <mergeCell ref="C37:D37"/>
    <mergeCell ref="F37:G37"/>
    <mergeCell ref="H37:K37"/>
    <mergeCell ref="L37:Q37"/>
    <mergeCell ref="R37:U37"/>
    <mergeCell ref="C38:D38"/>
    <mergeCell ref="F38:G38"/>
    <mergeCell ref="H38:K38"/>
    <mergeCell ref="L38:Q38"/>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C53:D53"/>
    <mergeCell ref="F53:G53"/>
    <mergeCell ref="H53:K53"/>
    <mergeCell ref="L53:Q53"/>
    <mergeCell ref="R53:U53"/>
    <mergeCell ref="R55:U55"/>
    <mergeCell ref="C56:D56"/>
    <mergeCell ref="F56:G56"/>
    <mergeCell ref="H56:K56"/>
    <mergeCell ref="L56:Q56"/>
    <mergeCell ref="R56:U56"/>
    <mergeCell ref="B54:D54"/>
    <mergeCell ref="F54:G54"/>
    <mergeCell ref="H54:K54"/>
    <mergeCell ref="L54:Q54"/>
    <mergeCell ref="R54:U54"/>
    <mergeCell ref="B55:B56"/>
    <mergeCell ref="C55:D55"/>
    <mergeCell ref="F55:G55"/>
    <mergeCell ref="H55:K55"/>
    <mergeCell ref="L55:Q55"/>
    <mergeCell ref="R58:U58"/>
    <mergeCell ref="C59:D59"/>
    <mergeCell ref="F59:G59"/>
    <mergeCell ref="H59:K59"/>
    <mergeCell ref="L59:Q59"/>
    <mergeCell ref="R59:U59"/>
    <mergeCell ref="B57:D57"/>
    <mergeCell ref="F57:G57"/>
    <mergeCell ref="H57:K57"/>
    <mergeCell ref="L57:Q57"/>
    <mergeCell ref="R57:U57"/>
    <mergeCell ref="B58:B61"/>
    <mergeCell ref="C58:D58"/>
    <mergeCell ref="F58:G58"/>
    <mergeCell ref="H58:K58"/>
    <mergeCell ref="L58:Q58"/>
    <mergeCell ref="C60:D60"/>
    <mergeCell ref="F60:G60"/>
    <mergeCell ref="H60:K60"/>
    <mergeCell ref="L60:Q60"/>
    <mergeCell ref="R60:U60"/>
    <mergeCell ref="C61:D61"/>
    <mergeCell ref="F61:G61"/>
    <mergeCell ref="H61:K61"/>
    <mergeCell ref="L61:Q61"/>
    <mergeCell ref="R61:U61"/>
    <mergeCell ref="A64:G64"/>
    <mergeCell ref="B66:U66"/>
    <mergeCell ref="B67:U67"/>
    <mergeCell ref="B68:U68"/>
    <mergeCell ref="B69:U69"/>
    <mergeCell ref="B70:U70"/>
    <mergeCell ref="B62:D62"/>
    <mergeCell ref="F62:G62"/>
    <mergeCell ref="H62:K62"/>
    <mergeCell ref="L62:Q62"/>
    <mergeCell ref="R62:U62"/>
    <mergeCell ref="B63:D63"/>
    <mergeCell ref="F63:G63"/>
    <mergeCell ref="H63:K63"/>
    <mergeCell ref="L63:Q63"/>
    <mergeCell ref="R63:U63"/>
  </mergeCells>
  <phoneticPr fontId="4"/>
  <dataValidations count="3">
    <dataValidation type="list" allowBlank="1" showInputMessage="1" showErrorMessage="1" sqref="E6:F6" xr:uid="{A0CB2DA6-303D-4F7F-8D88-D3F18C878A8F}">
      <formula1>"指定,指定更新,指定変更"</formula1>
    </dataValidation>
    <dataValidation type="list" allowBlank="1" showInputMessage="1" showErrorMessage="1" sqref="E46 E37:E38 E42:E43 F37:K63 E58:E59" xr:uid="{20A76EF2-9A34-4C7E-B71F-30FC7B4FABCD}">
      <formula1>"○"</formula1>
    </dataValidation>
    <dataValidation type="list" allowBlank="1" showInputMessage="1" showErrorMessage="1" sqref="E45" xr:uid="{7E3F6AD1-1CAD-45C7-B0B3-732DC06481DF}">
      <formula1>"　,○"</formula1>
    </dataValidation>
  </dataValidations>
  <printOptions horizontalCentered="1"/>
  <pageMargins left="0.19685039370078741" right="0.19685039370078741" top="0.39370078740157483" bottom="0.19685039370078741" header="0.31496062992125984" footer="0.19685039370078741"/>
  <pageSetup paperSize="9" scale="82" fitToHeight="0" orientation="portrait" r:id="rId1"/>
  <rowBreaks count="1" manualBreakCount="1">
    <brk id="64" max="2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F17D3-410F-409A-A964-BA5AD1F09956}">
  <sheetPr codeName="Sheet18"/>
  <dimension ref="A1:O198"/>
  <sheetViews>
    <sheetView showGridLines="0" view="pageBreakPreview" zoomScaleNormal="100" zoomScaleSheetLayoutView="100" workbookViewId="0">
      <selection activeCell="M1" sqref="M1"/>
    </sheetView>
  </sheetViews>
  <sheetFormatPr defaultColWidth="3.875" defaultRowHeight="13.5"/>
  <cols>
    <col min="1" max="1" width="5.625" style="19" customWidth="1"/>
    <col min="2" max="7" width="8.625" style="19" customWidth="1"/>
    <col min="8" max="13" width="4.625" style="19" customWidth="1"/>
    <col min="14" max="16384" width="3.875" style="19"/>
  </cols>
  <sheetData>
    <row r="1" spans="1:15" ht="15" customHeight="1">
      <c r="A1" s="57" t="s">
        <v>246</v>
      </c>
      <c r="B1" s="18"/>
      <c r="C1" s="18"/>
      <c r="D1" s="18"/>
      <c r="E1" s="18"/>
      <c r="F1" s="18"/>
      <c r="G1" s="18"/>
      <c r="H1" s="18"/>
      <c r="I1" s="18"/>
      <c r="J1" s="18"/>
      <c r="K1" s="18"/>
      <c r="L1" s="18"/>
      <c r="M1" s="18"/>
      <c r="N1" s="18"/>
      <c r="O1" s="18"/>
    </row>
    <row r="2" spans="1:15" ht="15" customHeight="1">
      <c r="A2" s="20"/>
      <c r="B2" s="21"/>
      <c r="C2" s="21"/>
      <c r="D2" s="21"/>
      <c r="E2" s="21"/>
      <c r="F2" s="18"/>
      <c r="G2" s="18"/>
      <c r="H2" s="18"/>
      <c r="I2" s="18"/>
      <c r="J2" s="18"/>
      <c r="K2" s="18"/>
      <c r="L2" s="18"/>
      <c r="M2" s="18"/>
      <c r="N2" s="18"/>
      <c r="O2" s="18"/>
    </row>
    <row r="3" spans="1:15" ht="15" customHeight="1">
      <c r="A3" s="605" t="s">
        <v>247</v>
      </c>
      <c r="B3" s="22" t="s">
        <v>100</v>
      </c>
      <c r="C3" s="608" t="s">
        <v>469</v>
      </c>
      <c r="D3" s="609"/>
      <c r="E3" s="609"/>
      <c r="F3" s="609"/>
      <c r="G3" s="609"/>
      <c r="H3" s="609"/>
      <c r="I3" s="609"/>
      <c r="J3" s="609"/>
      <c r="K3" s="609"/>
      <c r="L3" s="609"/>
      <c r="M3" s="610"/>
      <c r="N3" s="18"/>
      <c r="O3" s="18"/>
    </row>
    <row r="4" spans="1:15" ht="15" customHeight="1">
      <c r="A4" s="606"/>
      <c r="B4" s="23" t="s">
        <v>101</v>
      </c>
      <c r="C4" s="611" t="s">
        <v>485</v>
      </c>
      <c r="D4" s="612"/>
      <c r="E4" s="612"/>
      <c r="F4" s="612"/>
      <c r="G4" s="612"/>
      <c r="H4" s="612"/>
      <c r="I4" s="612"/>
      <c r="J4" s="612"/>
      <c r="K4" s="612"/>
      <c r="L4" s="612"/>
      <c r="M4" s="613"/>
      <c r="N4" s="18"/>
      <c r="O4" s="18"/>
    </row>
    <row r="5" spans="1:15" ht="15" customHeight="1">
      <c r="A5" s="606"/>
      <c r="B5" s="614" t="s">
        <v>102</v>
      </c>
      <c r="C5" s="58" t="s">
        <v>142</v>
      </c>
      <c r="D5" s="237" t="s">
        <v>461</v>
      </c>
      <c r="E5" s="59" t="s">
        <v>103</v>
      </c>
      <c r="F5" s="237" t="s">
        <v>467</v>
      </c>
      <c r="G5" s="60" t="s">
        <v>143</v>
      </c>
      <c r="H5" s="60"/>
      <c r="I5" s="60"/>
      <c r="J5" s="60"/>
      <c r="K5" s="60"/>
      <c r="L5" s="60"/>
      <c r="M5" s="61"/>
      <c r="N5" s="18"/>
      <c r="O5" s="18"/>
    </row>
    <row r="6" spans="1:15" ht="15" customHeight="1">
      <c r="A6" s="606"/>
      <c r="B6" s="615"/>
      <c r="C6" s="242" t="s">
        <v>486</v>
      </c>
      <c r="D6" s="62" t="s">
        <v>248</v>
      </c>
      <c r="E6" s="243" t="s">
        <v>487</v>
      </c>
      <c r="F6" s="63" t="s">
        <v>249</v>
      </c>
      <c r="G6" s="617" t="s">
        <v>488</v>
      </c>
      <c r="H6" s="617"/>
      <c r="I6" s="617"/>
      <c r="J6" s="617"/>
      <c r="K6" s="617"/>
      <c r="L6" s="617"/>
      <c r="M6" s="618"/>
      <c r="N6" s="18"/>
      <c r="O6" s="18"/>
    </row>
    <row r="7" spans="1:15" ht="15" customHeight="1">
      <c r="A7" s="606"/>
      <c r="B7" s="616"/>
      <c r="C7" s="619"/>
      <c r="D7" s="620"/>
      <c r="E7" s="620"/>
      <c r="F7" s="620"/>
      <c r="G7" s="620"/>
      <c r="H7" s="620"/>
      <c r="I7" s="620"/>
      <c r="J7" s="620"/>
      <c r="K7" s="620"/>
      <c r="L7" s="620"/>
      <c r="M7" s="621"/>
      <c r="N7" s="18"/>
      <c r="O7" s="18"/>
    </row>
    <row r="8" spans="1:15" ht="15" customHeight="1">
      <c r="A8" s="606"/>
      <c r="B8" s="64" t="s">
        <v>104</v>
      </c>
      <c r="C8" s="622" t="s">
        <v>489</v>
      </c>
      <c r="D8" s="623"/>
      <c r="E8" s="623"/>
      <c r="F8" s="623"/>
      <c r="G8" s="623"/>
      <c r="H8" s="623"/>
      <c r="I8" s="623"/>
      <c r="J8" s="623"/>
      <c r="K8" s="623"/>
      <c r="L8" s="623"/>
      <c r="M8" s="624"/>
      <c r="N8" s="18"/>
      <c r="O8" s="18"/>
    </row>
    <row r="9" spans="1:15" ht="15" customHeight="1">
      <c r="A9" s="607"/>
      <c r="B9" s="56" t="s">
        <v>105</v>
      </c>
      <c r="C9" s="625"/>
      <c r="D9" s="626"/>
      <c r="E9" s="626"/>
      <c r="F9" s="626"/>
      <c r="G9" s="626"/>
      <c r="H9" s="626"/>
      <c r="I9" s="626"/>
      <c r="J9" s="626"/>
      <c r="K9" s="626"/>
      <c r="L9" s="626"/>
      <c r="M9" s="627"/>
      <c r="N9" s="18"/>
      <c r="O9" s="18"/>
    </row>
    <row r="10" spans="1:15" ht="15" customHeight="1">
      <c r="A10" s="453" t="s">
        <v>106</v>
      </c>
      <c r="B10" s="65" t="s">
        <v>100</v>
      </c>
      <c r="C10" s="441"/>
      <c r="D10" s="442"/>
      <c r="E10" s="443"/>
      <c r="F10" s="444" t="s">
        <v>107</v>
      </c>
      <c r="G10" s="593"/>
      <c r="H10" s="67"/>
      <c r="I10" s="593"/>
      <c r="J10" s="67"/>
      <c r="K10" s="593"/>
      <c r="L10" s="67"/>
      <c r="M10" s="68"/>
      <c r="N10" s="18"/>
      <c r="O10" s="18"/>
    </row>
    <row r="11" spans="1:15" ht="15" customHeight="1">
      <c r="A11" s="454"/>
      <c r="B11" s="69" t="s">
        <v>108</v>
      </c>
      <c r="C11" s="447"/>
      <c r="D11" s="448"/>
      <c r="E11" s="449"/>
      <c r="F11" s="444"/>
      <c r="G11" s="594"/>
      <c r="H11" s="70" t="s">
        <v>136</v>
      </c>
      <c r="I11" s="594"/>
      <c r="J11" s="70" t="s">
        <v>137</v>
      </c>
      <c r="K11" s="594"/>
      <c r="L11" s="71" t="s">
        <v>138</v>
      </c>
      <c r="M11" s="72"/>
      <c r="N11" s="18"/>
      <c r="O11" s="18"/>
    </row>
    <row r="12" spans="1:15" ht="15" customHeight="1">
      <c r="A12" s="454"/>
      <c r="B12" s="433" t="s">
        <v>109</v>
      </c>
      <c r="C12" s="73" t="s">
        <v>142</v>
      </c>
      <c r="D12" s="74"/>
      <c r="E12" s="75" t="s">
        <v>103</v>
      </c>
      <c r="F12" s="74"/>
      <c r="G12" s="76" t="s">
        <v>143</v>
      </c>
      <c r="H12" s="76"/>
      <c r="I12" s="76"/>
      <c r="J12" s="76"/>
      <c r="K12" s="76"/>
      <c r="L12" s="76"/>
      <c r="M12" s="77"/>
      <c r="N12" s="18"/>
      <c r="O12" s="18"/>
    </row>
    <row r="13" spans="1:15" ht="15" customHeight="1">
      <c r="A13" s="454"/>
      <c r="B13" s="434"/>
      <c r="C13" s="78"/>
      <c r="D13" s="79" t="s">
        <v>248</v>
      </c>
      <c r="E13" s="80"/>
      <c r="F13" s="81" t="s">
        <v>249</v>
      </c>
      <c r="G13" s="436"/>
      <c r="H13" s="436"/>
      <c r="I13" s="436"/>
      <c r="J13" s="436"/>
      <c r="K13" s="436"/>
      <c r="L13" s="436"/>
      <c r="M13" s="437"/>
      <c r="N13" s="18"/>
      <c r="O13" s="18"/>
    </row>
    <row r="14" spans="1:15" ht="15" customHeight="1">
      <c r="A14" s="454"/>
      <c r="B14" s="435"/>
      <c r="C14" s="438"/>
      <c r="D14" s="439"/>
      <c r="E14" s="439"/>
      <c r="F14" s="439"/>
      <c r="G14" s="439"/>
      <c r="H14" s="439"/>
      <c r="I14" s="439"/>
      <c r="J14" s="439"/>
      <c r="K14" s="439"/>
      <c r="L14" s="439"/>
      <c r="M14" s="440"/>
      <c r="N14" s="18"/>
      <c r="O14" s="18"/>
    </row>
    <row r="15" spans="1:15" ht="15" customHeight="1">
      <c r="A15" s="454"/>
      <c r="B15" s="521" t="s">
        <v>110</v>
      </c>
      <c r="C15" s="628"/>
      <c r="D15" s="628"/>
      <c r="E15" s="628"/>
      <c r="F15" s="628"/>
      <c r="G15" s="462"/>
      <c r="H15" s="521"/>
      <c r="I15" s="628"/>
      <c r="J15" s="628"/>
      <c r="K15" s="628"/>
      <c r="L15" s="628"/>
      <c r="M15" s="462"/>
      <c r="N15" s="18"/>
      <c r="O15" s="18"/>
    </row>
    <row r="16" spans="1:15" ht="15" customHeight="1">
      <c r="A16" s="454"/>
      <c r="B16" s="595" t="s">
        <v>111</v>
      </c>
      <c r="C16" s="596"/>
      <c r="D16" s="552" t="s">
        <v>112</v>
      </c>
      <c r="E16" s="457"/>
      <c r="F16" s="601"/>
      <c r="G16" s="601"/>
      <c r="H16" s="446"/>
      <c r="I16" s="446"/>
      <c r="J16" s="446"/>
      <c r="K16" s="601"/>
      <c r="L16" s="601"/>
      <c r="M16" s="496"/>
      <c r="N16" s="18"/>
      <c r="O16" s="18"/>
    </row>
    <row r="17" spans="1:15" ht="15" customHeight="1">
      <c r="A17" s="454"/>
      <c r="B17" s="597"/>
      <c r="C17" s="598"/>
      <c r="D17" s="589" t="s">
        <v>113</v>
      </c>
      <c r="E17" s="602"/>
      <c r="F17" s="86"/>
      <c r="G17" s="86"/>
      <c r="H17" s="86"/>
      <c r="I17" s="86"/>
      <c r="J17" s="86"/>
      <c r="K17" s="86"/>
      <c r="L17" s="86"/>
      <c r="M17" s="87"/>
      <c r="N17" s="18"/>
      <c r="O17" s="18"/>
    </row>
    <row r="18" spans="1:15" ht="15" customHeight="1">
      <c r="A18" s="454"/>
      <c r="B18" s="599"/>
      <c r="C18" s="600"/>
      <c r="D18" s="603"/>
      <c r="E18" s="604"/>
      <c r="F18" s="85"/>
      <c r="G18" s="85"/>
      <c r="H18" s="85"/>
      <c r="I18" s="85"/>
      <c r="J18" s="85"/>
      <c r="K18" s="85"/>
      <c r="L18" s="85"/>
      <c r="M18" s="88"/>
      <c r="N18" s="18"/>
      <c r="O18" s="18"/>
    </row>
    <row r="19" spans="1:15" ht="15" customHeight="1">
      <c r="A19" s="453" t="s">
        <v>114</v>
      </c>
      <c r="B19" s="65" t="s">
        <v>100</v>
      </c>
      <c r="C19" s="441"/>
      <c r="D19" s="442"/>
      <c r="E19" s="443"/>
      <c r="F19" s="444" t="s">
        <v>107</v>
      </c>
      <c r="G19" s="593"/>
      <c r="H19" s="67"/>
      <c r="I19" s="593"/>
      <c r="J19" s="67"/>
      <c r="K19" s="593"/>
      <c r="L19" s="67"/>
      <c r="M19" s="68"/>
      <c r="N19" s="18"/>
      <c r="O19" s="18"/>
    </row>
    <row r="20" spans="1:15" ht="15" customHeight="1">
      <c r="A20" s="454"/>
      <c r="B20" s="69" t="s">
        <v>108</v>
      </c>
      <c r="C20" s="447"/>
      <c r="D20" s="448"/>
      <c r="E20" s="449"/>
      <c r="F20" s="444"/>
      <c r="G20" s="594"/>
      <c r="H20" s="70" t="s">
        <v>136</v>
      </c>
      <c r="I20" s="594"/>
      <c r="J20" s="70" t="s">
        <v>137</v>
      </c>
      <c r="K20" s="594"/>
      <c r="L20" s="71" t="s">
        <v>138</v>
      </c>
      <c r="M20" s="72"/>
      <c r="N20" s="18"/>
      <c r="O20" s="18"/>
    </row>
    <row r="21" spans="1:15" ht="15" customHeight="1">
      <c r="A21" s="454"/>
      <c r="B21" s="433" t="s">
        <v>109</v>
      </c>
      <c r="C21" s="73" t="s">
        <v>142</v>
      </c>
      <c r="D21" s="89"/>
      <c r="E21" s="75" t="s">
        <v>103</v>
      </c>
      <c r="F21" s="89"/>
      <c r="G21" s="76" t="s">
        <v>143</v>
      </c>
      <c r="H21" s="76"/>
      <c r="I21" s="76"/>
      <c r="J21" s="76"/>
      <c r="K21" s="76"/>
      <c r="L21" s="76"/>
      <c r="M21" s="77"/>
      <c r="N21" s="18"/>
      <c r="O21" s="18"/>
    </row>
    <row r="22" spans="1:15" ht="15" customHeight="1">
      <c r="A22" s="454"/>
      <c r="B22" s="434"/>
      <c r="C22" s="78"/>
      <c r="D22" s="79" t="s">
        <v>248</v>
      </c>
      <c r="E22" s="80"/>
      <c r="F22" s="81" t="s">
        <v>249</v>
      </c>
      <c r="G22" s="436"/>
      <c r="H22" s="436"/>
      <c r="I22" s="436"/>
      <c r="J22" s="436"/>
      <c r="K22" s="436"/>
      <c r="L22" s="436"/>
      <c r="M22" s="437"/>
      <c r="N22" s="18"/>
      <c r="O22" s="18"/>
    </row>
    <row r="23" spans="1:15" ht="15" customHeight="1">
      <c r="A23" s="454"/>
      <c r="B23" s="435"/>
      <c r="C23" s="438"/>
      <c r="D23" s="439"/>
      <c r="E23" s="439"/>
      <c r="F23" s="439"/>
      <c r="G23" s="439"/>
      <c r="H23" s="439"/>
      <c r="I23" s="439"/>
      <c r="J23" s="439"/>
      <c r="K23" s="439"/>
      <c r="L23" s="439"/>
      <c r="M23" s="440"/>
      <c r="N23" s="18"/>
      <c r="O23" s="18"/>
    </row>
    <row r="24" spans="1:15" ht="15" customHeight="1">
      <c r="A24" s="581" t="s">
        <v>115</v>
      </c>
      <c r="B24" s="582"/>
      <c r="C24" s="582"/>
      <c r="D24" s="583"/>
      <c r="E24" s="583"/>
      <c r="F24" s="584"/>
      <c r="G24" s="585"/>
      <c r="H24" s="586" t="s">
        <v>116</v>
      </c>
      <c r="I24" s="587"/>
      <c r="J24" s="587"/>
      <c r="K24" s="587"/>
      <c r="L24" s="587"/>
      <c r="M24" s="588"/>
      <c r="N24" s="17"/>
      <c r="O24" s="18"/>
    </row>
    <row r="25" spans="1:15" ht="15" hidden="1" customHeight="1">
      <c r="A25" s="562" t="s">
        <v>117</v>
      </c>
      <c r="B25" s="563"/>
      <c r="C25" s="563"/>
      <c r="D25" s="563"/>
      <c r="E25" s="563"/>
      <c r="F25" s="563"/>
      <c r="G25" s="563"/>
      <c r="H25" s="563"/>
      <c r="I25" s="563"/>
      <c r="J25" s="563"/>
      <c r="K25" s="563"/>
      <c r="L25" s="563"/>
      <c r="M25" s="565"/>
      <c r="N25" s="18"/>
      <c r="O25" s="18"/>
    </row>
    <row r="26" spans="1:15" ht="15" hidden="1" customHeight="1">
      <c r="A26" s="589" t="s">
        <v>118</v>
      </c>
      <c r="B26" s="590"/>
      <c r="C26" s="444" t="s">
        <v>119</v>
      </c>
      <c r="D26" s="444"/>
      <c r="E26" s="433" t="s">
        <v>120</v>
      </c>
      <c r="F26" s="479"/>
      <c r="G26" s="75"/>
      <c r="H26" s="75"/>
      <c r="I26" s="75"/>
      <c r="J26" s="75"/>
      <c r="K26" s="75"/>
      <c r="L26" s="75"/>
      <c r="M26" s="90"/>
      <c r="N26" s="18"/>
      <c r="O26" s="18"/>
    </row>
    <row r="27" spans="1:15" ht="15" hidden="1" customHeight="1">
      <c r="A27" s="591"/>
      <c r="B27" s="592"/>
      <c r="C27" s="66" t="s">
        <v>121</v>
      </c>
      <c r="D27" s="66" t="s">
        <v>122</v>
      </c>
      <c r="E27" s="66" t="s">
        <v>121</v>
      </c>
      <c r="F27" s="66" t="s">
        <v>122</v>
      </c>
      <c r="G27" s="91"/>
      <c r="H27" s="91"/>
      <c r="I27" s="91"/>
      <c r="J27" s="91"/>
      <c r="K27" s="91"/>
      <c r="L27" s="91"/>
      <c r="M27" s="92"/>
      <c r="N27" s="18"/>
      <c r="O27" s="18"/>
    </row>
    <row r="28" spans="1:15" ht="15" hidden="1" customHeight="1">
      <c r="A28" s="433" t="s">
        <v>144</v>
      </c>
      <c r="B28" s="493"/>
      <c r="C28" s="66"/>
      <c r="D28" s="66"/>
      <c r="E28" s="66"/>
      <c r="F28" s="66"/>
      <c r="G28" s="91"/>
      <c r="H28" s="91"/>
      <c r="I28" s="91"/>
      <c r="J28" s="91"/>
      <c r="K28" s="91"/>
      <c r="L28" s="91"/>
      <c r="M28" s="92"/>
      <c r="N28" s="18"/>
      <c r="O28" s="18"/>
    </row>
    <row r="29" spans="1:15" ht="15" hidden="1" customHeight="1">
      <c r="A29" s="435" t="s">
        <v>145</v>
      </c>
      <c r="B29" s="494"/>
      <c r="C29" s="66"/>
      <c r="D29" s="66"/>
      <c r="E29" s="66"/>
      <c r="F29" s="66"/>
      <c r="G29" s="91"/>
      <c r="H29" s="91"/>
      <c r="I29" s="91"/>
      <c r="J29" s="91"/>
      <c r="K29" s="91"/>
      <c r="L29" s="91"/>
      <c r="M29" s="92"/>
      <c r="N29" s="18"/>
      <c r="O29" s="18"/>
    </row>
    <row r="30" spans="1:15" ht="15" hidden="1" customHeight="1">
      <c r="A30" s="82" t="s">
        <v>146</v>
      </c>
      <c r="B30" s="83"/>
      <c r="C30" s="444"/>
      <c r="D30" s="444"/>
      <c r="E30" s="444"/>
      <c r="F30" s="444"/>
      <c r="G30" s="91"/>
      <c r="H30" s="91"/>
      <c r="I30" s="91"/>
      <c r="J30" s="91"/>
      <c r="K30" s="91"/>
      <c r="L30" s="91"/>
      <c r="M30" s="92"/>
      <c r="N30" s="18"/>
      <c r="O30" s="18"/>
    </row>
    <row r="31" spans="1:15" ht="15" hidden="1" customHeight="1">
      <c r="A31" s="82" t="s">
        <v>147</v>
      </c>
      <c r="B31" s="83"/>
      <c r="C31" s="444"/>
      <c r="D31" s="444"/>
      <c r="E31" s="444"/>
      <c r="F31" s="444"/>
      <c r="G31" s="94"/>
      <c r="H31" s="94"/>
      <c r="I31" s="94"/>
      <c r="J31" s="94"/>
      <c r="K31" s="94"/>
      <c r="L31" s="94"/>
      <c r="M31" s="93"/>
      <c r="N31" s="17"/>
      <c r="O31" s="18"/>
    </row>
    <row r="32" spans="1:15" ht="15" customHeight="1">
      <c r="A32" s="562" t="s">
        <v>123</v>
      </c>
      <c r="B32" s="563"/>
      <c r="C32" s="564"/>
      <c r="D32" s="564"/>
      <c r="E32" s="564"/>
      <c r="F32" s="563"/>
      <c r="G32" s="563"/>
      <c r="H32" s="563"/>
      <c r="I32" s="563"/>
      <c r="J32" s="563"/>
      <c r="K32" s="563"/>
      <c r="L32" s="563"/>
      <c r="M32" s="565"/>
      <c r="N32" s="17"/>
      <c r="O32" s="18"/>
    </row>
    <row r="33" spans="1:15" ht="24.95" customHeight="1">
      <c r="A33" s="566" t="s">
        <v>250</v>
      </c>
      <c r="B33" s="567"/>
      <c r="C33" s="95"/>
      <c r="D33" s="570" t="s">
        <v>251</v>
      </c>
      <c r="E33" s="571"/>
      <c r="F33" s="572" t="s">
        <v>252</v>
      </c>
      <c r="G33" s="573"/>
      <c r="H33" s="96" t="s">
        <v>253</v>
      </c>
      <c r="I33" s="574"/>
      <c r="J33" s="575"/>
      <c r="K33" s="96" t="s">
        <v>149</v>
      </c>
      <c r="L33" s="574"/>
      <c r="M33" s="575"/>
      <c r="N33" s="17"/>
      <c r="O33" s="18"/>
    </row>
    <row r="34" spans="1:15" ht="24.95" customHeight="1">
      <c r="A34" s="568"/>
      <c r="B34" s="569"/>
      <c r="C34" s="95"/>
      <c r="D34" s="576" t="s">
        <v>254</v>
      </c>
      <c r="E34" s="577"/>
      <c r="F34" s="572"/>
      <c r="G34" s="573"/>
      <c r="H34" s="578" t="s">
        <v>255</v>
      </c>
      <c r="I34" s="579"/>
      <c r="J34" s="579"/>
      <c r="K34" s="579"/>
      <c r="L34" s="579"/>
      <c r="M34" s="580"/>
      <c r="N34" s="17"/>
      <c r="O34" s="18"/>
    </row>
    <row r="35" spans="1:15" ht="36.75" customHeight="1">
      <c r="A35" s="568"/>
      <c r="B35" s="569"/>
      <c r="C35" s="97"/>
      <c r="D35" s="576" t="s">
        <v>256</v>
      </c>
      <c r="E35" s="577"/>
      <c r="F35" s="549" t="s">
        <v>257</v>
      </c>
      <c r="G35" s="549"/>
      <c r="H35" s="549"/>
      <c r="I35" s="549"/>
      <c r="J35" s="549"/>
      <c r="K35" s="550"/>
      <c r="L35" s="551" t="s">
        <v>258</v>
      </c>
      <c r="M35" s="551"/>
      <c r="N35" s="17"/>
      <c r="O35" s="18"/>
    </row>
    <row r="36" spans="1:15" ht="15" customHeight="1">
      <c r="A36" s="552" t="s">
        <v>124</v>
      </c>
      <c r="B36" s="457"/>
      <c r="C36" s="553"/>
      <c r="D36" s="554"/>
      <c r="E36" s="554"/>
      <c r="F36" s="555"/>
      <c r="G36" s="555"/>
      <c r="H36" s="555"/>
      <c r="I36" s="555"/>
      <c r="J36" s="555"/>
      <c r="K36" s="555"/>
      <c r="L36" s="555"/>
      <c r="M36" s="556"/>
      <c r="N36" s="17"/>
      <c r="O36" s="18"/>
    </row>
    <row r="37" spans="1:15" ht="15" customHeight="1">
      <c r="A37" s="540" t="s">
        <v>125</v>
      </c>
      <c r="B37" s="557"/>
      <c r="C37" s="558"/>
      <c r="D37" s="559"/>
      <c r="E37" s="560"/>
      <c r="F37" s="560"/>
      <c r="G37" s="559"/>
      <c r="H37" s="559"/>
      <c r="I37" s="559"/>
      <c r="J37" s="559"/>
      <c r="K37" s="559"/>
      <c r="L37" s="559"/>
      <c r="M37" s="561"/>
      <c r="N37" s="17"/>
      <c r="O37" s="18"/>
    </row>
    <row r="38" spans="1:15" ht="15" customHeight="1">
      <c r="A38" s="540" t="s">
        <v>259</v>
      </c>
      <c r="B38" s="541"/>
      <c r="C38" s="544" t="s">
        <v>260</v>
      </c>
      <c r="D38" s="544"/>
      <c r="E38" s="545"/>
      <c r="F38" s="545"/>
      <c r="G38" s="98" t="s">
        <v>261</v>
      </c>
      <c r="H38" s="545"/>
      <c r="I38" s="545"/>
      <c r="J38" s="545"/>
      <c r="K38" s="545"/>
      <c r="L38" s="545"/>
      <c r="M38" s="545"/>
      <c r="N38" s="17"/>
      <c r="O38" s="18"/>
    </row>
    <row r="39" spans="1:15" ht="24.95" customHeight="1">
      <c r="A39" s="542"/>
      <c r="B39" s="543"/>
      <c r="C39" s="99" t="s">
        <v>262</v>
      </c>
      <c r="D39" s="546"/>
      <c r="E39" s="546"/>
      <c r="F39" s="546"/>
      <c r="G39" s="546"/>
      <c r="H39" s="546"/>
      <c r="I39" s="546"/>
      <c r="J39" s="546"/>
      <c r="K39" s="546"/>
      <c r="L39" s="546"/>
      <c r="M39" s="546"/>
    </row>
    <row r="40" spans="1:15" ht="15" customHeight="1">
      <c r="A40" s="547" t="s">
        <v>127</v>
      </c>
      <c r="B40" s="548"/>
      <c r="C40" s="100" t="s">
        <v>128</v>
      </c>
      <c r="D40" s="404"/>
      <c r="E40" s="404"/>
      <c r="F40" s="404"/>
      <c r="G40" s="405" t="s">
        <v>129</v>
      </c>
      <c r="H40" s="405"/>
      <c r="I40" s="406"/>
      <c r="J40" s="406"/>
      <c r="K40" s="406"/>
      <c r="L40" s="406"/>
      <c r="M40" s="406"/>
      <c r="N40" s="17"/>
      <c r="O40" s="18"/>
    </row>
    <row r="41" spans="1:15" ht="15" customHeight="1">
      <c r="A41" s="528" t="s">
        <v>148</v>
      </c>
      <c r="B41" s="529"/>
      <c r="C41" s="100" t="s">
        <v>128</v>
      </c>
      <c r="D41" s="408"/>
      <c r="E41" s="409"/>
      <c r="F41" s="409"/>
      <c r="G41" s="409"/>
      <c r="H41" s="409"/>
      <c r="I41" s="409"/>
      <c r="J41" s="409"/>
      <c r="K41" s="409"/>
      <c r="L41" s="409"/>
      <c r="M41" s="410"/>
      <c r="N41" s="17"/>
      <c r="O41" s="18"/>
    </row>
    <row r="42" spans="1:15" ht="15" customHeight="1">
      <c r="A42" s="101"/>
      <c r="B42" s="101"/>
      <c r="C42" s="102"/>
      <c r="D42" s="102"/>
      <c r="E42" s="102"/>
      <c r="F42" s="102"/>
      <c r="G42" s="102"/>
      <c r="H42" s="102"/>
      <c r="I42" s="102"/>
      <c r="J42" s="102"/>
      <c r="K42" s="102"/>
      <c r="L42" s="102"/>
      <c r="M42" s="102"/>
      <c r="N42" s="17"/>
      <c r="O42" s="18"/>
    </row>
    <row r="43" spans="1:15" ht="15" customHeight="1">
      <c r="A43" s="508" t="s">
        <v>263</v>
      </c>
      <c r="B43" s="508"/>
      <c r="C43" s="508"/>
      <c r="D43" s="508"/>
      <c r="E43" s="508"/>
      <c r="F43" s="508"/>
      <c r="G43" s="508"/>
      <c r="H43" s="508"/>
      <c r="I43" s="508"/>
      <c r="J43" s="508"/>
      <c r="K43" s="508"/>
      <c r="L43" s="508"/>
      <c r="M43" s="508"/>
      <c r="N43" s="18"/>
      <c r="O43" s="18"/>
    </row>
    <row r="44" spans="1:15" ht="15" customHeight="1">
      <c r="A44" s="453" t="s">
        <v>264</v>
      </c>
      <c r="B44" s="103" t="s">
        <v>100</v>
      </c>
      <c r="C44" s="530" t="str">
        <f>IF(C3="","",C3)</f>
        <v>グループホーム　シンジュク</v>
      </c>
      <c r="D44" s="531"/>
      <c r="E44" s="531"/>
      <c r="F44" s="531"/>
      <c r="G44" s="531"/>
      <c r="H44" s="531"/>
      <c r="I44" s="531"/>
      <c r="J44" s="531"/>
      <c r="K44" s="531"/>
      <c r="L44" s="531"/>
      <c r="M44" s="532"/>
      <c r="N44" s="18"/>
      <c r="O44" s="18"/>
    </row>
    <row r="45" spans="1:15" ht="15" customHeight="1">
      <c r="A45" s="454"/>
      <c r="B45" s="104" t="s">
        <v>101</v>
      </c>
      <c r="C45" s="533" t="str">
        <f>IF(C4="","",C4)</f>
        <v>グループホーム　新宿</v>
      </c>
      <c r="D45" s="534"/>
      <c r="E45" s="534"/>
      <c r="F45" s="534"/>
      <c r="G45" s="534"/>
      <c r="H45" s="534"/>
      <c r="I45" s="534"/>
      <c r="J45" s="534"/>
      <c r="K45" s="534"/>
      <c r="L45" s="534"/>
      <c r="M45" s="535"/>
      <c r="N45" s="18"/>
      <c r="O45" s="18"/>
    </row>
    <row r="46" spans="1:15" ht="15" customHeight="1">
      <c r="A46" s="454"/>
      <c r="B46" s="479" t="s">
        <v>102</v>
      </c>
      <c r="C46" s="73" t="s">
        <v>142</v>
      </c>
      <c r="D46" s="74" t="str">
        <f>IF(D5="","",D5)</f>
        <v>１６１</v>
      </c>
      <c r="E46" s="75" t="s">
        <v>103</v>
      </c>
      <c r="F46" s="105" t="str">
        <f>IF(F5="","",F5)</f>
        <v>００２４</v>
      </c>
      <c r="G46" s="76" t="s">
        <v>143</v>
      </c>
      <c r="H46" s="76"/>
      <c r="I46" s="76"/>
      <c r="J46" s="76"/>
      <c r="K46" s="76"/>
      <c r="L46" s="76"/>
      <c r="M46" s="77"/>
      <c r="N46" s="18"/>
      <c r="O46" s="18"/>
    </row>
    <row r="47" spans="1:15" ht="15" customHeight="1">
      <c r="A47" s="454"/>
      <c r="B47" s="480"/>
      <c r="C47" s="78" t="str">
        <f>IF(C6="","",C6)</f>
        <v>東京</v>
      </c>
      <c r="D47" s="79" t="str">
        <f>IF(D6="","",D6)</f>
        <v>都</v>
      </c>
      <c r="E47" s="80" t="str">
        <f>IF(E6="","",E6)</f>
        <v>新宿</v>
      </c>
      <c r="F47" s="81" t="str">
        <f>IF(F6="","",F6)</f>
        <v>区</v>
      </c>
      <c r="G47" s="436" t="str">
        <f>IF(G6="","",G6)</f>
        <v>××　２－３３－１　</v>
      </c>
      <c r="H47" s="436" t="str">
        <f t="shared" ref="H47:M47" si="0">IF(H6="","",H6)</f>
        <v/>
      </c>
      <c r="I47" s="436" t="str">
        <f t="shared" si="0"/>
        <v/>
      </c>
      <c r="J47" s="436" t="str">
        <f t="shared" si="0"/>
        <v/>
      </c>
      <c r="K47" s="436" t="str">
        <f t="shared" si="0"/>
        <v/>
      </c>
      <c r="L47" s="436" t="str">
        <f t="shared" si="0"/>
        <v/>
      </c>
      <c r="M47" s="437" t="str">
        <f t="shared" si="0"/>
        <v/>
      </c>
      <c r="N47" s="18"/>
      <c r="O47" s="18"/>
    </row>
    <row r="48" spans="1:15" ht="15" customHeight="1">
      <c r="A48" s="454"/>
      <c r="B48" s="481"/>
      <c r="C48" s="438" t="str">
        <f>IF(C7="","",C7)</f>
        <v/>
      </c>
      <c r="D48" s="439"/>
      <c r="E48" s="439"/>
      <c r="F48" s="439"/>
      <c r="G48" s="439"/>
      <c r="H48" s="439"/>
      <c r="I48" s="439"/>
      <c r="J48" s="439"/>
      <c r="K48" s="439"/>
      <c r="L48" s="439"/>
      <c r="M48" s="440"/>
      <c r="N48" s="18"/>
      <c r="O48" s="18"/>
    </row>
    <row r="49" spans="1:15" ht="15" customHeight="1">
      <c r="A49" s="454"/>
      <c r="B49" s="84" t="s">
        <v>265</v>
      </c>
      <c r="C49" s="408" t="str">
        <f>IF(C8="","",C8)</f>
        <v>　０３－５３２０－１２●●</v>
      </c>
      <c r="D49" s="409"/>
      <c r="E49" s="409"/>
      <c r="F49" s="409"/>
      <c r="G49" s="409"/>
      <c r="H49" s="409"/>
      <c r="I49" s="409"/>
      <c r="J49" s="409"/>
      <c r="K49" s="409"/>
      <c r="L49" s="409"/>
      <c r="M49" s="410"/>
      <c r="N49" s="18"/>
      <c r="O49" s="18"/>
    </row>
    <row r="50" spans="1:15" ht="15" customHeight="1">
      <c r="A50" s="454"/>
      <c r="B50" s="485" t="s">
        <v>266</v>
      </c>
      <c r="C50" s="486"/>
      <c r="D50" s="95"/>
      <c r="E50" s="456" t="s">
        <v>267</v>
      </c>
      <c r="F50" s="457"/>
      <c r="G50" s="95"/>
      <c r="H50" s="456" t="s">
        <v>268</v>
      </c>
      <c r="I50" s="456"/>
      <c r="J50" s="456"/>
      <c r="K50" s="457"/>
      <c r="L50" s="458"/>
      <c r="M50" s="459"/>
      <c r="N50" s="18"/>
      <c r="O50" s="18"/>
    </row>
    <row r="51" spans="1:15" ht="15" customHeight="1">
      <c r="A51" s="454"/>
      <c r="B51" s="487"/>
      <c r="C51" s="488"/>
      <c r="D51" s="95"/>
      <c r="E51" s="456" t="s">
        <v>269</v>
      </c>
      <c r="F51" s="457"/>
      <c r="G51" s="95"/>
      <c r="H51" s="456" t="s">
        <v>270</v>
      </c>
      <c r="I51" s="456"/>
      <c r="J51" s="456"/>
      <c r="K51" s="457"/>
      <c r="L51" s="460"/>
      <c r="M51" s="461"/>
      <c r="N51" s="18"/>
      <c r="O51" s="18"/>
    </row>
    <row r="52" spans="1:15" ht="15" customHeight="1">
      <c r="A52" s="454"/>
      <c r="B52" s="444" t="s">
        <v>271</v>
      </c>
      <c r="C52" s="444"/>
      <c r="D52" s="536"/>
      <c r="E52" s="536"/>
      <c r="F52" s="536"/>
      <c r="G52" s="536"/>
      <c r="H52" s="536"/>
      <c r="I52" s="536"/>
      <c r="J52" s="536"/>
      <c r="K52" s="536"/>
      <c r="L52" s="536"/>
      <c r="M52" s="536"/>
      <c r="N52" s="18"/>
      <c r="O52" s="18"/>
    </row>
    <row r="53" spans="1:15" ht="15" customHeight="1">
      <c r="A53" s="454"/>
      <c r="B53" s="433" t="s">
        <v>272</v>
      </c>
      <c r="C53" s="493"/>
      <c r="D53" s="495" t="s">
        <v>273</v>
      </c>
      <c r="E53" s="496"/>
      <c r="F53" s="497"/>
      <c r="G53" s="498"/>
      <c r="H53" s="498"/>
      <c r="I53" s="498"/>
      <c r="J53" s="498"/>
      <c r="K53" s="498"/>
      <c r="L53" s="498"/>
      <c r="M53" s="499"/>
      <c r="N53" s="18"/>
      <c r="O53" s="18"/>
    </row>
    <row r="54" spans="1:15" ht="15" customHeight="1">
      <c r="A54" s="454"/>
      <c r="B54" s="435"/>
      <c r="C54" s="494"/>
      <c r="D54" s="106" t="s">
        <v>274</v>
      </c>
      <c r="E54" s="537"/>
      <c r="F54" s="538"/>
      <c r="G54" s="107" t="s">
        <v>126</v>
      </c>
      <c r="H54" s="539"/>
      <c r="I54" s="539"/>
      <c r="J54" s="539"/>
      <c r="K54" s="539"/>
      <c r="L54" s="108"/>
      <c r="M54" s="72"/>
      <c r="N54" s="18"/>
      <c r="O54" s="18"/>
    </row>
    <row r="55" spans="1:15" ht="15" customHeight="1">
      <c r="A55" s="454"/>
      <c r="B55" s="444" t="s">
        <v>275</v>
      </c>
      <c r="C55" s="444"/>
      <c r="D55" s="463"/>
      <c r="E55" s="463"/>
      <c r="F55" s="464" t="s">
        <v>276</v>
      </c>
      <c r="G55" s="464"/>
      <c r="H55" s="109"/>
      <c r="I55" s="479" t="s">
        <v>277</v>
      </c>
      <c r="J55" s="479"/>
      <c r="K55" s="479"/>
      <c r="L55" s="109"/>
      <c r="M55" s="77" t="s">
        <v>278</v>
      </c>
      <c r="N55" s="18"/>
      <c r="O55" s="18"/>
    </row>
    <row r="56" spans="1:15" ht="15" customHeight="1">
      <c r="A56" s="514"/>
      <c r="B56" s="511" t="s">
        <v>279</v>
      </c>
      <c r="C56" s="511"/>
      <c r="D56" s="511"/>
      <c r="E56" s="511"/>
      <c r="F56" s="512"/>
      <c r="G56" s="513"/>
      <c r="H56" s="112" t="s">
        <v>280</v>
      </c>
      <c r="I56" s="110"/>
      <c r="J56" s="111"/>
      <c r="K56" s="111"/>
      <c r="L56" s="111"/>
      <c r="M56" s="112"/>
      <c r="N56" s="18"/>
      <c r="O56" s="18"/>
    </row>
    <row r="57" spans="1:15" ht="15" customHeight="1">
      <c r="A57" s="514"/>
      <c r="B57" s="511" t="s">
        <v>281</v>
      </c>
      <c r="C57" s="511"/>
      <c r="D57" s="511"/>
      <c r="E57" s="511"/>
      <c r="F57" s="522"/>
      <c r="G57" s="522"/>
      <c r="H57" s="523"/>
      <c r="I57" s="113"/>
      <c r="J57" s="114"/>
      <c r="K57" s="114"/>
      <c r="L57" s="114"/>
      <c r="M57" s="115"/>
      <c r="N57" s="18"/>
      <c r="O57" s="18"/>
    </row>
    <row r="58" spans="1:15" ht="15" customHeight="1">
      <c r="A58" s="514"/>
      <c r="B58" s="485" t="s">
        <v>282</v>
      </c>
      <c r="C58" s="486"/>
      <c r="D58" s="95"/>
      <c r="E58" s="456" t="s">
        <v>283</v>
      </c>
      <c r="F58" s="457"/>
      <c r="G58" s="95"/>
      <c r="H58" s="456" t="s">
        <v>284</v>
      </c>
      <c r="I58" s="456"/>
      <c r="J58" s="456"/>
      <c r="K58" s="457"/>
      <c r="L58" s="458"/>
      <c r="M58" s="459"/>
      <c r="N58" s="18"/>
      <c r="O58" s="18"/>
    </row>
    <row r="59" spans="1:15" ht="15" customHeight="1">
      <c r="A59" s="455"/>
      <c r="B59" s="487"/>
      <c r="C59" s="488"/>
      <c r="D59" s="95"/>
      <c r="E59" s="456" t="s">
        <v>285</v>
      </c>
      <c r="F59" s="457"/>
      <c r="G59" s="95"/>
      <c r="H59" s="456" t="s">
        <v>286</v>
      </c>
      <c r="I59" s="456"/>
      <c r="J59" s="456"/>
      <c r="K59" s="457"/>
      <c r="L59" s="460"/>
      <c r="M59" s="461"/>
      <c r="N59" s="18"/>
      <c r="O59" s="18"/>
    </row>
    <row r="60" spans="1:15" ht="15" customHeight="1">
      <c r="A60" s="453" t="s">
        <v>287</v>
      </c>
      <c r="B60" s="103" t="s">
        <v>100</v>
      </c>
      <c r="C60" s="473" t="s">
        <v>288</v>
      </c>
      <c r="D60" s="474"/>
      <c r="E60" s="474"/>
      <c r="F60" s="474"/>
      <c r="G60" s="474"/>
      <c r="H60" s="474"/>
      <c r="I60" s="474"/>
      <c r="J60" s="474"/>
      <c r="K60" s="474"/>
      <c r="L60" s="474"/>
      <c r="M60" s="475"/>
      <c r="N60" s="18"/>
      <c r="O60" s="18"/>
    </row>
    <row r="61" spans="1:15" ht="15" customHeight="1">
      <c r="A61" s="454"/>
      <c r="B61" s="104" t="s">
        <v>101</v>
      </c>
      <c r="C61" s="476"/>
      <c r="D61" s="477"/>
      <c r="E61" s="477"/>
      <c r="F61" s="477"/>
      <c r="G61" s="477"/>
      <c r="H61" s="477"/>
      <c r="I61" s="477"/>
      <c r="J61" s="477"/>
      <c r="K61" s="477"/>
      <c r="L61" s="477"/>
      <c r="M61" s="478"/>
      <c r="N61" s="18"/>
      <c r="O61" s="18"/>
    </row>
    <row r="62" spans="1:15" ht="15" customHeight="1">
      <c r="A62" s="454"/>
      <c r="B62" s="479" t="s">
        <v>102</v>
      </c>
      <c r="C62" s="73" t="s">
        <v>142</v>
      </c>
      <c r="D62" s="74"/>
      <c r="E62" s="75" t="s">
        <v>103</v>
      </c>
      <c r="F62" s="74"/>
      <c r="G62" s="76" t="s">
        <v>143</v>
      </c>
      <c r="H62" s="76"/>
      <c r="I62" s="76"/>
      <c r="J62" s="76"/>
      <c r="K62" s="76"/>
      <c r="L62" s="76"/>
      <c r="M62" s="77"/>
      <c r="N62" s="18"/>
      <c r="O62" s="18"/>
    </row>
    <row r="63" spans="1:15" ht="15" customHeight="1">
      <c r="A63" s="454"/>
      <c r="B63" s="480"/>
      <c r="C63" s="78"/>
      <c r="D63" s="79"/>
      <c r="E63" s="80"/>
      <c r="F63" s="81"/>
      <c r="G63" s="436"/>
      <c r="H63" s="436"/>
      <c r="I63" s="436"/>
      <c r="J63" s="436"/>
      <c r="K63" s="436"/>
      <c r="L63" s="436"/>
      <c r="M63" s="437"/>
      <c r="N63" s="18"/>
      <c r="O63" s="18"/>
    </row>
    <row r="64" spans="1:15" ht="15" customHeight="1">
      <c r="A64" s="454"/>
      <c r="B64" s="481"/>
      <c r="C64" s="438"/>
      <c r="D64" s="439"/>
      <c r="E64" s="439"/>
      <c r="F64" s="439"/>
      <c r="G64" s="439"/>
      <c r="H64" s="439"/>
      <c r="I64" s="439"/>
      <c r="J64" s="439"/>
      <c r="K64" s="439"/>
      <c r="L64" s="439"/>
      <c r="M64" s="440"/>
      <c r="N64" s="18"/>
      <c r="O64" s="18"/>
    </row>
    <row r="65" spans="1:15" ht="15" customHeight="1">
      <c r="A65" s="454"/>
      <c r="B65" s="116" t="s">
        <v>104</v>
      </c>
      <c r="C65" s="482"/>
      <c r="D65" s="483"/>
      <c r="E65" s="483"/>
      <c r="F65" s="483"/>
      <c r="G65" s="483"/>
      <c r="H65" s="483"/>
      <c r="I65" s="483"/>
      <c r="J65" s="483"/>
      <c r="K65" s="483"/>
      <c r="L65" s="483"/>
      <c r="M65" s="484"/>
      <c r="N65" s="18"/>
      <c r="O65" s="18"/>
    </row>
    <row r="66" spans="1:15" ht="15" customHeight="1">
      <c r="A66" s="454"/>
      <c r="B66" s="485" t="s">
        <v>266</v>
      </c>
      <c r="C66" s="486"/>
      <c r="D66" s="95"/>
      <c r="E66" s="456" t="s">
        <v>267</v>
      </c>
      <c r="F66" s="457"/>
      <c r="G66" s="95"/>
      <c r="H66" s="456" t="s">
        <v>268</v>
      </c>
      <c r="I66" s="456"/>
      <c r="J66" s="456"/>
      <c r="K66" s="457"/>
      <c r="L66" s="458"/>
      <c r="M66" s="459"/>
      <c r="N66" s="18"/>
      <c r="O66" s="18"/>
    </row>
    <row r="67" spans="1:15" ht="15" customHeight="1">
      <c r="A67" s="454"/>
      <c r="B67" s="487"/>
      <c r="C67" s="488"/>
      <c r="D67" s="95"/>
      <c r="E67" s="456" t="s">
        <v>269</v>
      </c>
      <c r="F67" s="457"/>
      <c r="G67" s="95"/>
      <c r="H67" s="456" t="s">
        <v>270</v>
      </c>
      <c r="I67" s="456"/>
      <c r="J67" s="456"/>
      <c r="K67" s="457"/>
      <c r="L67" s="460"/>
      <c r="M67" s="461"/>
      <c r="N67" s="18"/>
      <c r="O67" s="18"/>
    </row>
    <row r="68" spans="1:15" ht="15" customHeight="1">
      <c r="A68" s="454"/>
      <c r="B68" s="444" t="s">
        <v>271</v>
      </c>
      <c r="C68" s="444"/>
      <c r="D68" s="524"/>
      <c r="E68" s="524"/>
      <c r="F68" s="524"/>
      <c r="G68" s="524"/>
      <c r="H68" s="524"/>
      <c r="I68" s="524"/>
      <c r="J68" s="524"/>
      <c r="K68" s="524"/>
      <c r="L68" s="524"/>
      <c r="M68" s="524"/>
      <c r="N68" s="18"/>
      <c r="O68" s="18"/>
    </row>
    <row r="69" spans="1:15" ht="15" customHeight="1">
      <c r="A69" s="454"/>
      <c r="B69" s="433" t="s">
        <v>272</v>
      </c>
      <c r="C69" s="493"/>
      <c r="D69" s="495" t="s">
        <v>273</v>
      </c>
      <c r="E69" s="496"/>
      <c r="F69" s="497"/>
      <c r="G69" s="498"/>
      <c r="H69" s="498"/>
      <c r="I69" s="498"/>
      <c r="J69" s="498"/>
      <c r="K69" s="498"/>
      <c r="L69" s="498"/>
      <c r="M69" s="499"/>
      <c r="N69" s="18"/>
      <c r="O69" s="18"/>
    </row>
    <row r="70" spans="1:15" ht="15" customHeight="1">
      <c r="A70" s="454"/>
      <c r="B70" s="435"/>
      <c r="C70" s="494"/>
      <c r="D70" s="106" t="s">
        <v>274</v>
      </c>
      <c r="E70" s="525"/>
      <c r="F70" s="526"/>
      <c r="G70" s="107" t="s">
        <v>126</v>
      </c>
      <c r="H70" s="527"/>
      <c r="I70" s="527"/>
      <c r="J70" s="527"/>
      <c r="K70" s="527"/>
      <c r="L70" s="108"/>
      <c r="M70" s="72"/>
      <c r="N70" s="18"/>
      <c r="O70" s="18"/>
    </row>
    <row r="71" spans="1:15" ht="15" customHeight="1">
      <c r="A71" s="454"/>
      <c r="B71" s="444" t="s">
        <v>275</v>
      </c>
      <c r="C71" s="444"/>
      <c r="D71" s="463"/>
      <c r="E71" s="463"/>
      <c r="F71" s="464" t="s">
        <v>276</v>
      </c>
      <c r="G71" s="464"/>
      <c r="H71" s="109"/>
      <c r="I71" s="479" t="s">
        <v>277</v>
      </c>
      <c r="J71" s="479"/>
      <c r="K71" s="479"/>
      <c r="L71" s="109"/>
      <c r="M71" s="77" t="s">
        <v>278</v>
      </c>
      <c r="N71" s="18"/>
      <c r="O71" s="18"/>
    </row>
    <row r="72" spans="1:15" ht="15" customHeight="1">
      <c r="A72" s="514"/>
      <c r="B72" s="511" t="s">
        <v>279</v>
      </c>
      <c r="C72" s="511"/>
      <c r="D72" s="511"/>
      <c r="E72" s="511"/>
      <c r="F72" s="512"/>
      <c r="G72" s="513"/>
      <c r="H72" s="112" t="s">
        <v>280</v>
      </c>
      <c r="I72" s="110"/>
      <c r="J72" s="111"/>
      <c r="K72" s="111"/>
      <c r="L72" s="111"/>
      <c r="M72" s="112"/>
      <c r="N72" s="18"/>
      <c r="O72" s="18"/>
    </row>
    <row r="73" spans="1:15" ht="15" customHeight="1">
      <c r="A73" s="514"/>
      <c r="B73" s="511" t="s">
        <v>281</v>
      </c>
      <c r="C73" s="511"/>
      <c r="D73" s="511"/>
      <c r="E73" s="511"/>
      <c r="F73" s="522"/>
      <c r="G73" s="522"/>
      <c r="H73" s="523"/>
      <c r="I73" s="113"/>
      <c r="J73" s="114"/>
      <c r="K73" s="114"/>
      <c r="L73" s="114"/>
      <c r="M73" s="115"/>
      <c r="N73" s="18"/>
      <c r="O73" s="18"/>
    </row>
    <row r="74" spans="1:15" ht="15" customHeight="1">
      <c r="A74" s="514"/>
      <c r="B74" s="485" t="s">
        <v>282</v>
      </c>
      <c r="C74" s="486"/>
      <c r="D74" s="95"/>
      <c r="E74" s="456" t="s">
        <v>283</v>
      </c>
      <c r="F74" s="457"/>
      <c r="G74" s="95"/>
      <c r="H74" s="456" t="s">
        <v>284</v>
      </c>
      <c r="I74" s="456"/>
      <c r="J74" s="456"/>
      <c r="K74" s="457"/>
      <c r="L74" s="458"/>
      <c r="M74" s="459"/>
      <c r="N74" s="18"/>
      <c r="O74" s="18"/>
    </row>
    <row r="75" spans="1:15" ht="15" customHeight="1">
      <c r="A75" s="454"/>
      <c r="B75" s="487"/>
      <c r="C75" s="488"/>
      <c r="D75" s="95"/>
      <c r="E75" s="456" t="s">
        <v>285</v>
      </c>
      <c r="F75" s="457"/>
      <c r="G75" s="95"/>
      <c r="H75" s="456" t="s">
        <v>286</v>
      </c>
      <c r="I75" s="456"/>
      <c r="J75" s="456"/>
      <c r="K75" s="457"/>
      <c r="L75" s="460"/>
      <c r="M75" s="461"/>
      <c r="N75" s="18"/>
      <c r="O75" s="18"/>
    </row>
    <row r="76" spans="1:15" ht="15" customHeight="1">
      <c r="A76" s="453" t="s">
        <v>289</v>
      </c>
      <c r="B76" s="103" t="s">
        <v>100</v>
      </c>
      <c r="C76" s="473" t="s">
        <v>288</v>
      </c>
      <c r="D76" s="474"/>
      <c r="E76" s="474"/>
      <c r="F76" s="474"/>
      <c r="G76" s="474"/>
      <c r="H76" s="474"/>
      <c r="I76" s="474"/>
      <c r="J76" s="474"/>
      <c r="K76" s="474"/>
      <c r="L76" s="474"/>
      <c r="M76" s="475"/>
      <c r="N76" s="18"/>
      <c r="O76" s="18"/>
    </row>
    <row r="77" spans="1:15" ht="15" customHeight="1">
      <c r="A77" s="454"/>
      <c r="B77" s="104" t="s">
        <v>101</v>
      </c>
      <c r="C77" s="476"/>
      <c r="D77" s="477"/>
      <c r="E77" s="477"/>
      <c r="F77" s="477"/>
      <c r="G77" s="477"/>
      <c r="H77" s="477"/>
      <c r="I77" s="477"/>
      <c r="J77" s="477"/>
      <c r="K77" s="477"/>
      <c r="L77" s="477"/>
      <c r="M77" s="478"/>
      <c r="N77" s="18"/>
      <c r="O77" s="18"/>
    </row>
    <row r="78" spans="1:15" ht="15" customHeight="1">
      <c r="A78" s="454"/>
      <c r="B78" s="515" t="s">
        <v>102</v>
      </c>
      <c r="C78" s="73" t="s">
        <v>142</v>
      </c>
      <c r="D78" s="74"/>
      <c r="E78" s="75" t="s">
        <v>103</v>
      </c>
      <c r="F78" s="74"/>
      <c r="G78" s="76" t="s">
        <v>143</v>
      </c>
      <c r="H78" s="76"/>
      <c r="I78" s="76"/>
      <c r="J78" s="76"/>
      <c r="K78" s="76"/>
      <c r="L78" s="76"/>
      <c r="M78" s="77"/>
      <c r="N78" s="18"/>
      <c r="O78" s="18"/>
    </row>
    <row r="79" spans="1:15" ht="15" customHeight="1">
      <c r="A79" s="454"/>
      <c r="B79" s="516"/>
      <c r="C79" s="78"/>
      <c r="D79" s="79"/>
      <c r="E79" s="80"/>
      <c r="F79" s="81"/>
      <c r="G79" s="436"/>
      <c r="H79" s="436"/>
      <c r="I79" s="436"/>
      <c r="J79" s="436"/>
      <c r="K79" s="436"/>
      <c r="L79" s="436"/>
      <c r="M79" s="437"/>
      <c r="N79" s="18"/>
      <c r="O79" s="18"/>
    </row>
    <row r="80" spans="1:15" ht="15" customHeight="1">
      <c r="A80" s="454"/>
      <c r="B80" s="517"/>
      <c r="C80" s="438"/>
      <c r="D80" s="439"/>
      <c r="E80" s="439"/>
      <c r="F80" s="439"/>
      <c r="G80" s="439"/>
      <c r="H80" s="439"/>
      <c r="I80" s="439"/>
      <c r="J80" s="439"/>
      <c r="K80" s="439"/>
      <c r="L80" s="439"/>
      <c r="M80" s="440"/>
      <c r="N80" s="18"/>
      <c r="O80" s="18"/>
    </row>
    <row r="81" spans="1:15" ht="15" customHeight="1">
      <c r="A81" s="454"/>
      <c r="B81" s="116" t="s">
        <v>104</v>
      </c>
      <c r="C81" s="482"/>
      <c r="D81" s="483"/>
      <c r="E81" s="483"/>
      <c r="F81" s="483"/>
      <c r="G81" s="483"/>
      <c r="H81" s="483"/>
      <c r="I81" s="483"/>
      <c r="J81" s="483"/>
      <c r="K81" s="483"/>
      <c r="L81" s="483"/>
      <c r="M81" s="484"/>
      <c r="N81" s="18"/>
      <c r="O81" s="18"/>
    </row>
    <row r="82" spans="1:15" ht="15" customHeight="1">
      <c r="A82" s="454"/>
      <c r="B82" s="485" t="s">
        <v>266</v>
      </c>
      <c r="C82" s="518"/>
      <c r="D82" s="95"/>
      <c r="E82" s="456" t="s">
        <v>267</v>
      </c>
      <c r="F82" s="457"/>
      <c r="G82" s="95"/>
      <c r="H82" s="456" t="s">
        <v>268</v>
      </c>
      <c r="I82" s="456"/>
      <c r="J82" s="456"/>
      <c r="K82" s="457"/>
      <c r="L82" s="458"/>
      <c r="M82" s="459"/>
      <c r="N82" s="18"/>
      <c r="O82" s="18"/>
    </row>
    <row r="83" spans="1:15" ht="15" customHeight="1">
      <c r="A83" s="454"/>
      <c r="B83" s="519"/>
      <c r="C83" s="520"/>
      <c r="D83" s="95"/>
      <c r="E83" s="456" t="s">
        <v>269</v>
      </c>
      <c r="F83" s="457"/>
      <c r="G83" s="95"/>
      <c r="H83" s="456" t="s">
        <v>270</v>
      </c>
      <c r="I83" s="456"/>
      <c r="J83" s="456"/>
      <c r="K83" s="457"/>
      <c r="L83" s="460"/>
      <c r="M83" s="461"/>
      <c r="N83" s="18"/>
      <c r="O83" s="18"/>
    </row>
    <row r="84" spans="1:15" ht="15" customHeight="1">
      <c r="A84" s="454"/>
      <c r="B84" s="521" t="s">
        <v>271</v>
      </c>
      <c r="C84" s="462"/>
      <c r="D84" s="408"/>
      <c r="E84" s="409"/>
      <c r="F84" s="409"/>
      <c r="G84" s="409"/>
      <c r="H84" s="409"/>
      <c r="I84" s="409"/>
      <c r="J84" s="409"/>
      <c r="K84" s="409"/>
      <c r="L84" s="409"/>
      <c r="M84" s="410"/>
      <c r="N84" s="18"/>
      <c r="O84" s="18"/>
    </row>
    <row r="85" spans="1:15" ht="15" customHeight="1">
      <c r="A85" s="454"/>
      <c r="B85" s="433" t="s">
        <v>272</v>
      </c>
      <c r="C85" s="493"/>
      <c r="D85" s="495" t="s">
        <v>273</v>
      </c>
      <c r="E85" s="496"/>
      <c r="F85" s="497"/>
      <c r="G85" s="498"/>
      <c r="H85" s="498"/>
      <c r="I85" s="498"/>
      <c r="J85" s="498"/>
      <c r="K85" s="498"/>
      <c r="L85" s="498"/>
      <c r="M85" s="499"/>
      <c r="N85" s="18"/>
      <c r="O85" s="18"/>
    </row>
    <row r="86" spans="1:15" ht="15" customHeight="1">
      <c r="A86" s="454"/>
      <c r="B86" s="435"/>
      <c r="C86" s="494"/>
      <c r="D86" s="106" t="s">
        <v>274</v>
      </c>
      <c r="E86" s="509"/>
      <c r="F86" s="510"/>
      <c r="G86" s="107" t="s">
        <v>126</v>
      </c>
      <c r="H86" s="456"/>
      <c r="I86" s="456"/>
      <c r="J86" s="456"/>
      <c r="K86" s="456"/>
      <c r="L86" s="108"/>
      <c r="M86" s="72"/>
      <c r="N86" s="18"/>
      <c r="O86" s="18"/>
    </row>
    <row r="87" spans="1:15" ht="15" customHeight="1">
      <c r="A87" s="454"/>
      <c r="B87" s="444" t="s">
        <v>275</v>
      </c>
      <c r="C87" s="444"/>
      <c r="D87" s="463"/>
      <c r="E87" s="463"/>
      <c r="F87" s="464" t="s">
        <v>276</v>
      </c>
      <c r="G87" s="464"/>
      <c r="H87" s="109"/>
      <c r="I87" s="479" t="s">
        <v>277</v>
      </c>
      <c r="J87" s="479"/>
      <c r="K87" s="479"/>
      <c r="L87" s="109"/>
      <c r="M87" s="77" t="s">
        <v>278</v>
      </c>
      <c r="N87" s="18"/>
      <c r="O87" s="18"/>
    </row>
    <row r="88" spans="1:15" ht="15" customHeight="1">
      <c r="A88" s="514"/>
      <c r="B88" s="511" t="s">
        <v>279</v>
      </c>
      <c r="C88" s="511"/>
      <c r="D88" s="511"/>
      <c r="E88" s="511"/>
      <c r="F88" s="512"/>
      <c r="G88" s="513"/>
      <c r="H88" s="112" t="s">
        <v>280</v>
      </c>
      <c r="I88" s="110"/>
      <c r="J88" s="111"/>
      <c r="K88" s="111"/>
      <c r="L88" s="111"/>
      <c r="M88" s="112"/>
      <c r="N88" s="18"/>
      <c r="O88" s="18"/>
    </row>
    <row r="89" spans="1:15" ht="15" customHeight="1">
      <c r="A89" s="514"/>
      <c r="B89" s="511" t="s">
        <v>281</v>
      </c>
      <c r="C89" s="511"/>
      <c r="D89" s="511"/>
      <c r="E89" s="511"/>
      <c r="F89" s="522"/>
      <c r="G89" s="522"/>
      <c r="H89" s="523"/>
      <c r="I89" s="113"/>
      <c r="J89" s="114"/>
      <c r="K89" s="114"/>
      <c r="L89" s="114"/>
      <c r="M89" s="115"/>
      <c r="N89" s="18"/>
      <c r="O89" s="18"/>
    </row>
    <row r="90" spans="1:15" ht="15" customHeight="1">
      <c r="A90" s="514"/>
      <c r="B90" s="485" t="s">
        <v>282</v>
      </c>
      <c r="C90" s="486"/>
      <c r="D90" s="95"/>
      <c r="E90" s="456" t="s">
        <v>283</v>
      </c>
      <c r="F90" s="457"/>
      <c r="G90" s="95"/>
      <c r="H90" s="456" t="s">
        <v>284</v>
      </c>
      <c r="I90" s="456"/>
      <c r="J90" s="456"/>
      <c r="K90" s="457"/>
      <c r="L90" s="458"/>
      <c r="M90" s="459"/>
      <c r="N90" s="18"/>
      <c r="O90" s="18"/>
    </row>
    <row r="91" spans="1:15" ht="15" customHeight="1">
      <c r="A91" s="455"/>
      <c r="B91" s="487"/>
      <c r="C91" s="488"/>
      <c r="D91" s="95"/>
      <c r="E91" s="456" t="s">
        <v>285</v>
      </c>
      <c r="F91" s="457"/>
      <c r="G91" s="95"/>
      <c r="H91" s="456" t="s">
        <v>286</v>
      </c>
      <c r="I91" s="456"/>
      <c r="J91" s="456"/>
      <c r="K91" s="457"/>
      <c r="L91" s="460"/>
      <c r="M91" s="461"/>
      <c r="N91" s="18"/>
      <c r="O91" s="18"/>
    </row>
    <row r="92" spans="1:15" ht="15" customHeight="1">
      <c r="A92" s="117"/>
      <c r="B92" s="118"/>
      <c r="C92" s="118"/>
      <c r="D92" s="119"/>
      <c r="E92" s="17"/>
      <c r="F92" s="17"/>
      <c r="G92" s="119"/>
      <c r="H92" s="17"/>
      <c r="I92" s="17"/>
      <c r="J92" s="17"/>
      <c r="K92" s="17"/>
      <c r="L92" s="120"/>
      <c r="M92" s="120"/>
      <c r="N92" s="18"/>
      <c r="O92" s="18"/>
    </row>
    <row r="93" spans="1:15" ht="15" customHeight="1">
      <c r="A93" s="508" t="s">
        <v>290</v>
      </c>
      <c r="B93" s="508"/>
      <c r="C93" s="508"/>
      <c r="D93" s="508"/>
      <c r="E93" s="508"/>
      <c r="F93" s="508"/>
      <c r="G93" s="508"/>
      <c r="H93" s="508"/>
      <c r="I93" s="508"/>
      <c r="J93" s="508"/>
      <c r="K93" s="508"/>
      <c r="L93" s="508"/>
      <c r="M93" s="508"/>
      <c r="N93" s="18"/>
      <c r="O93" s="18"/>
    </row>
    <row r="94" spans="1:15" ht="15" customHeight="1">
      <c r="A94" s="472" t="s">
        <v>291</v>
      </c>
      <c r="B94" s="90" t="s">
        <v>100</v>
      </c>
      <c r="C94" s="473" t="s">
        <v>288</v>
      </c>
      <c r="D94" s="474"/>
      <c r="E94" s="474"/>
      <c r="F94" s="474"/>
      <c r="G94" s="474"/>
      <c r="H94" s="474"/>
      <c r="I94" s="474"/>
      <c r="J94" s="474"/>
      <c r="K94" s="474"/>
      <c r="L94" s="474"/>
      <c r="M94" s="475"/>
      <c r="N94" s="18"/>
      <c r="O94" s="18"/>
    </row>
    <row r="95" spans="1:15" ht="15" customHeight="1">
      <c r="A95" s="472"/>
      <c r="B95" s="121" t="s">
        <v>101</v>
      </c>
      <c r="C95" s="476"/>
      <c r="D95" s="477"/>
      <c r="E95" s="477"/>
      <c r="F95" s="477"/>
      <c r="G95" s="477"/>
      <c r="H95" s="477"/>
      <c r="I95" s="477"/>
      <c r="J95" s="477"/>
      <c r="K95" s="477"/>
      <c r="L95" s="477"/>
      <c r="M95" s="478"/>
      <c r="N95" s="18"/>
      <c r="O95" s="18"/>
    </row>
    <row r="96" spans="1:15" ht="15" customHeight="1">
      <c r="A96" s="472"/>
      <c r="B96" s="479" t="s">
        <v>102</v>
      </c>
      <c r="C96" s="73" t="s">
        <v>142</v>
      </c>
      <c r="D96" s="74"/>
      <c r="E96" s="75" t="s">
        <v>103</v>
      </c>
      <c r="F96" s="74"/>
      <c r="G96" s="76" t="s">
        <v>143</v>
      </c>
      <c r="H96" s="76"/>
      <c r="I96" s="76"/>
      <c r="J96" s="76"/>
      <c r="K96" s="76"/>
      <c r="L96" s="76"/>
      <c r="M96" s="77"/>
      <c r="N96" s="18"/>
      <c r="O96" s="18"/>
    </row>
    <row r="97" spans="1:15" ht="15" customHeight="1">
      <c r="A97" s="472"/>
      <c r="B97" s="480"/>
      <c r="C97" s="78"/>
      <c r="D97" s="79"/>
      <c r="E97" s="80"/>
      <c r="F97" s="81"/>
      <c r="G97" s="436"/>
      <c r="H97" s="436"/>
      <c r="I97" s="436"/>
      <c r="J97" s="436"/>
      <c r="K97" s="436"/>
      <c r="L97" s="436"/>
      <c r="M97" s="437"/>
      <c r="N97" s="18"/>
      <c r="O97" s="18"/>
    </row>
    <row r="98" spans="1:15" ht="15" customHeight="1">
      <c r="A98" s="472"/>
      <c r="B98" s="481"/>
      <c r="C98" s="438"/>
      <c r="D98" s="439"/>
      <c r="E98" s="439"/>
      <c r="F98" s="439"/>
      <c r="G98" s="439"/>
      <c r="H98" s="439"/>
      <c r="I98" s="439"/>
      <c r="J98" s="439"/>
      <c r="K98" s="439"/>
      <c r="L98" s="439"/>
      <c r="M98" s="440"/>
      <c r="N98" s="18"/>
      <c r="O98" s="18"/>
    </row>
    <row r="99" spans="1:15" ht="15" customHeight="1">
      <c r="A99" s="472"/>
      <c r="B99" s="116" t="s">
        <v>104</v>
      </c>
      <c r="C99" s="482"/>
      <c r="D99" s="483"/>
      <c r="E99" s="483"/>
      <c r="F99" s="483"/>
      <c r="G99" s="483"/>
      <c r="H99" s="483"/>
      <c r="I99" s="483"/>
      <c r="J99" s="483"/>
      <c r="K99" s="483"/>
      <c r="L99" s="483"/>
      <c r="M99" s="484"/>
      <c r="N99" s="18"/>
      <c r="O99" s="18"/>
    </row>
    <row r="100" spans="1:15" ht="15" customHeight="1">
      <c r="A100" s="472"/>
      <c r="B100" s="485" t="s">
        <v>266</v>
      </c>
      <c r="C100" s="486"/>
      <c r="D100" s="95"/>
      <c r="E100" s="456" t="s">
        <v>267</v>
      </c>
      <c r="F100" s="457"/>
      <c r="G100" s="95"/>
      <c r="H100" s="456" t="s">
        <v>268</v>
      </c>
      <c r="I100" s="456"/>
      <c r="J100" s="456"/>
      <c r="K100" s="457"/>
      <c r="L100" s="489"/>
      <c r="M100" s="490"/>
      <c r="N100" s="18"/>
      <c r="O100" s="18"/>
    </row>
    <row r="101" spans="1:15" ht="15" customHeight="1">
      <c r="A101" s="472"/>
      <c r="B101" s="487"/>
      <c r="C101" s="488"/>
      <c r="D101" s="95"/>
      <c r="E101" s="456" t="s">
        <v>269</v>
      </c>
      <c r="F101" s="457"/>
      <c r="G101" s="95"/>
      <c r="H101" s="456" t="s">
        <v>270</v>
      </c>
      <c r="I101" s="456"/>
      <c r="J101" s="456"/>
      <c r="K101" s="457"/>
      <c r="L101" s="491"/>
      <c r="M101" s="492"/>
      <c r="N101" s="18"/>
      <c r="O101" s="18"/>
    </row>
    <row r="102" spans="1:15" ht="15" customHeight="1">
      <c r="A102" s="472"/>
      <c r="B102" s="462" t="s">
        <v>271</v>
      </c>
      <c r="C102" s="444"/>
      <c r="D102" s="408"/>
      <c r="E102" s="409"/>
      <c r="F102" s="409"/>
      <c r="G102" s="409"/>
      <c r="H102" s="409"/>
      <c r="I102" s="409"/>
      <c r="J102" s="409"/>
      <c r="K102" s="409"/>
      <c r="L102" s="409"/>
      <c r="M102" s="410"/>
      <c r="N102" s="18"/>
      <c r="O102" s="18"/>
    </row>
    <row r="103" spans="1:15" ht="15" customHeight="1">
      <c r="A103" s="472"/>
      <c r="B103" s="479" t="s">
        <v>272</v>
      </c>
      <c r="C103" s="493"/>
      <c r="D103" s="495" t="s">
        <v>273</v>
      </c>
      <c r="E103" s="496"/>
      <c r="F103" s="497"/>
      <c r="G103" s="498"/>
      <c r="H103" s="498"/>
      <c r="I103" s="498"/>
      <c r="J103" s="498"/>
      <c r="K103" s="498"/>
      <c r="L103" s="498"/>
      <c r="M103" s="499"/>
      <c r="N103" s="18"/>
      <c r="O103" s="18"/>
    </row>
    <row r="104" spans="1:15" ht="15" customHeight="1">
      <c r="A104" s="472"/>
      <c r="B104" s="481"/>
      <c r="C104" s="494"/>
      <c r="D104" s="106" t="s">
        <v>274</v>
      </c>
      <c r="E104" s="509"/>
      <c r="F104" s="510"/>
      <c r="G104" s="107" t="s">
        <v>126</v>
      </c>
      <c r="H104" s="456"/>
      <c r="I104" s="456"/>
      <c r="J104" s="456"/>
      <c r="K104" s="456"/>
      <c r="L104" s="108"/>
      <c r="M104" s="72"/>
      <c r="N104" s="18"/>
      <c r="O104" s="18"/>
    </row>
    <row r="105" spans="1:15" ht="15" customHeight="1">
      <c r="A105" s="472"/>
      <c r="B105" s="462" t="s">
        <v>275</v>
      </c>
      <c r="C105" s="444"/>
      <c r="D105" s="463"/>
      <c r="E105" s="463"/>
      <c r="F105" s="464" t="s">
        <v>292</v>
      </c>
      <c r="G105" s="464"/>
      <c r="H105" s="464"/>
      <c r="I105" s="465"/>
      <c r="J105" s="465"/>
      <c r="K105" s="465"/>
      <c r="L105" s="465"/>
      <c r="M105" s="466"/>
      <c r="N105" s="18"/>
      <c r="O105" s="18"/>
    </row>
    <row r="106" spans="1:15" ht="15" customHeight="1">
      <c r="A106" s="472"/>
      <c r="B106" s="467" t="s">
        <v>293</v>
      </c>
      <c r="C106" s="468"/>
      <c r="D106" s="469"/>
      <c r="E106" s="470"/>
      <c r="F106" s="470"/>
      <c r="G106" s="470"/>
      <c r="H106" s="470"/>
      <c r="I106" s="470"/>
      <c r="J106" s="470"/>
      <c r="K106" s="470"/>
      <c r="L106" s="470"/>
      <c r="M106" s="471"/>
      <c r="N106" s="18"/>
      <c r="O106" s="18"/>
    </row>
    <row r="107" spans="1:15" ht="15" customHeight="1">
      <c r="A107" s="472"/>
      <c r="B107" s="467" t="s">
        <v>294</v>
      </c>
      <c r="C107" s="468"/>
      <c r="D107" s="503"/>
      <c r="E107" s="504"/>
      <c r="F107" s="504"/>
      <c r="G107" s="504"/>
      <c r="H107" s="504"/>
      <c r="I107" s="504"/>
      <c r="J107" s="504"/>
      <c r="K107" s="504"/>
      <c r="L107" s="504"/>
      <c r="M107" s="505"/>
      <c r="N107" s="18"/>
      <c r="O107" s="18"/>
    </row>
    <row r="108" spans="1:15" ht="15" customHeight="1">
      <c r="A108" s="472"/>
      <c r="B108" s="506" t="s">
        <v>282</v>
      </c>
      <c r="C108" s="486"/>
      <c r="D108" s="95"/>
      <c r="E108" s="456" t="s">
        <v>283</v>
      </c>
      <c r="F108" s="457"/>
      <c r="G108" s="95"/>
      <c r="H108" s="456" t="s">
        <v>284</v>
      </c>
      <c r="I108" s="456"/>
      <c r="J108" s="456"/>
      <c r="K108" s="457"/>
      <c r="L108" s="458"/>
      <c r="M108" s="459"/>
      <c r="N108" s="18"/>
      <c r="O108" s="18"/>
    </row>
    <row r="109" spans="1:15" ht="15" customHeight="1">
      <c r="A109" s="472"/>
      <c r="B109" s="507"/>
      <c r="C109" s="488"/>
      <c r="D109" s="95"/>
      <c r="E109" s="456" t="s">
        <v>285</v>
      </c>
      <c r="F109" s="457"/>
      <c r="G109" s="95"/>
      <c r="H109" s="456" t="s">
        <v>286</v>
      </c>
      <c r="I109" s="456"/>
      <c r="J109" s="456"/>
      <c r="K109" s="457"/>
      <c r="L109" s="460"/>
      <c r="M109" s="461"/>
      <c r="N109" s="18"/>
      <c r="O109" s="18"/>
    </row>
    <row r="110" spans="1:15" ht="15" customHeight="1">
      <c r="A110" s="472" t="s">
        <v>295</v>
      </c>
      <c r="B110" s="90" t="s">
        <v>100</v>
      </c>
      <c r="C110" s="473" t="s">
        <v>288</v>
      </c>
      <c r="D110" s="474"/>
      <c r="E110" s="474"/>
      <c r="F110" s="474"/>
      <c r="G110" s="474"/>
      <c r="H110" s="474"/>
      <c r="I110" s="474"/>
      <c r="J110" s="474"/>
      <c r="K110" s="474"/>
      <c r="L110" s="474"/>
      <c r="M110" s="475"/>
      <c r="N110" s="18"/>
      <c r="O110" s="18"/>
    </row>
    <row r="111" spans="1:15" ht="15" customHeight="1">
      <c r="A111" s="472"/>
      <c r="B111" s="121" t="s">
        <v>101</v>
      </c>
      <c r="C111" s="476"/>
      <c r="D111" s="477"/>
      <c r="E111" s="477"/>
      <c r="F111" s="477"/>
      <c r="G111" s="477"/>
      <c r="H111" s="477"/>
      <c r="I111" s="477"/>
      <c r="J111" s="477"/>
      <c r="K111" s="477"/>
      <c r="L111" s="477"/>
      <c r="M111" s="478"/>
      <c r="N111" s="18"/>
      <c r="O111" s="18"/>
    </row>
    <row r="112" spans="1:15" ht="15" customHeight="1">
      <c r="A112" s="472"/>
      <c r="B112" s="479" t="s">
        <v>102</v>
      </c>
      <c r="C112" s="73" t="s">
        <v>142</v>
      </c>
      <c r="D112" s="74"/>
      <c r="E112" s="75" t="s">
        <v>103</v>
      </c>
      <c r="F112" s="74"/>
      <c r="G112" s="76" t="s">
        <v>143</v>
      </c>
      <c r="H112" s="76"/>
      <c r="I112" s="76"/>
      <c r="J112" s="76"/>
      <c r="K112" s="76"/>
      <c r="L112" s="76"/>
      <c r="M112" s="77"/>
      <c r="N112" s="18"/>
      <c r="O112" s="18"/>
    </row>
    <row r="113" spans="1:15" ht="15" customHeight="1">
      <c r="A113" s="472"/>
      <c r="B113" s="480"/>
      <c r="C113" s="78"/>
      <c r="D113" s="79"/>
      <c r="E113" s="80"/>
      <c r="F113" s="81"/>
      <c r="G113" s="436"/>
      <c r="H113" s="436"/>
      <c r="I113" s="436"/>
      <c r="J113" s="436"/>
      <c r="K113" s="436"/>
      <c r="L113" s="436"/>
      <c r="M113" s="437"/>
      <c r="N113" s="18"/>
      <c r="O113" s="18"/>
    </row>
    <row r="114" spans="1:15" ht="15" customHeight="1">
      <c r="A114" s="472"/>
      <c r="B114" s="481"/>
      <c r="C114" s="438"/>
      <c r="D114" s="439"/>
      <c r="E114" s="439"/>
      <c r="F114" s="439"/>
      <c r="G114" s="439"/>
      <c r="H114" s="439"/>
      <c r="I114" s="439"/>
      <c r="J114" s="439"/>
      <c r="K114" s="439"/>
      <c r="L114" s="439"/>
      <c r="M114" s="440"/>
      <c r="N114" s="18"/>
      <c r="O114" s="18"/>
    </row>
    <row r="115" spans="1:15" ht="15" customHeight="1">
      <c r="A115" s="472"/>
      <c r="B115" s="116" t="s">
        <v>104</v>
      </c>
      <c r="C115" s="482"/>
      <c r="D115" s="483"/>
      <c r="E115" s="483"/>
      <c r="F115" s="483"/>
      <c r="G115" s="483"/>
      <c r="H115" s="483"/>
      <c r="I115" s="483"/>
      <c r="J115" s="483"/>
      <c r="K115" s="483"/>
      <c r="L115" s="483"/>
      <c r="M115" s="484"/>
      <c r="N115" s="18"/>
      <c r="O115" s="18"/>
    </row>
    <row r="116" spans="1:15" ht="15" customHeight="1">
      <c r="A116" s="472"/>
      <c r="B116" s="485" t="s">
        <v>266</v>
      </c>
      <c r="C116" s="486"/>
      <c r="D116" s="95"/>
      <c r="E116" s="456" t="s">
        <v>267</v>
      </c>
      <c r="F116" s="457"/>
      <c r="G116" s="95"/>
      <c r="H116" s="456" t="s">
        <v>268</v>
      </c>
      <c r="I116" s="456"/>
      <c r="J116" s="456"/>
      <c r="K116" s="457"/>
      <c r="L116" s="489"/>
      <c r="M116" s="490"/>
      <c r="N116" s="18"/>
      <c r="O116" s="18"/>
    </row>
    <row r="117" spans="1:15" ht="15" customHeight="1">
      <c r="A117" s="472"/>
      <c r="B117" s="487"/>
      <c r="C117" s="488"/>
      <c r="D117" s="95"/>
      <c r="E117" s="456" t="s">
        <v>269</v>
      </c>
      <c r="F117" s="457"/>
      <c r="G117" s="95"/>
      <c r="H117" s="456" t="s">
        <v>270</v>
      </c>
      <c r="I117" s="456"/>
      <c r="J117" s="456"/>
      <c r="K117" s="457"/>
      <c r="L117" s="491"/>
      <c r="M117" s="492"/>
      <c r="N117" s="18"/>
      <c r="O117" s="18"/>
    </row>
    <row r="118" spans="1:15" ht="15" customHeight="1">
      <c r="A118" s="472"/>
      <c r="B118" s="462" t="s">
        <v>271</v>
      </c>
      <c r="C118" s="444"/>
      <c r="D118" s="408"/>
      <c r="E118" s="409"/>
      <c r="F118" s="409"/>
      <c r="G118" s="409"/>
      <c r="H118" s="409"/>
      <c r="I118" s="409"/>
      <c r="J118" s="409"/>
      <c r="K118" s="409"/>
      <c r="L118" s="409"/>
      <c r="M118" s="410"/>
      <c r="N118" s="18"/>
      <c r="O118" s="18"/>
    </row>
    <row r="119" spans="1:15" ht="15" customHeight="1">
      <c r="A119" s="472"/>
      <c r="B119" s="479" t="s">
        <v>272</v>
      </c>
      <c r="C119" s="493"/>
      <c r="D119" s="495" t="s">
        <v>273</v>
      </c>
      <c r="E119" s="496"/>
      <c r="F119" s="497"/>
      <c r="G119" s="498"/>
      <c r="H119" s="498"/>
      <c r="I119" s="498"/>
      <c r="J119" s="498"/>
      <c r="K119" s="498"/>
      <c r="L119" s="498"/>
      <c r="M119" s="499"/>
      <c r="N119" s="18"/>
      <c r="O119" s="18"/>
    </row>
    <row r="120" spans="1:15" ht="15" customHeight="1">
      <c r="A120" s="472"/>
      <c r="B120" s="481"/>
      <c r="C120" s="494"/>
      <c r="D120" s="106" t="s">
        <v>274</v>
      </c>
      <c r="E120" s="500"/>
      <c r="F120" s="501"/>
      <c r="G120" s="107" t="s">
        <v>126</v>
      </c>
      <c r="H120" s="502"/>
      <c r="I120" s="502"/>
      <c r="J120" s="502"/>
      <c r="K120" s="502"/>
      <c r="L120" s="108"/>
      <c r="M120" s="72"/>
      <c r="N120" s="18"/>
      <c r="O120" s="18"/>
    </row>
    <row r="121" spans="1:15" ht="15" customHeight="1">
      <c r="A121" s="472"/>
      <c r="B121" s="462" t="s">
        <v>275</v>
      </c>
      <c r="C121" s="444"/>
      <c r="D121" s="463"/>
      <c r="E121" s="463"/>
      <c r="F121" s="464" t="s">
        <v>292</v>
      </c>
      <c r="G121" s="464"/>
      <c r="H121" s="464"/>
      <c r="I121" s="465"/>
      <c r="J121" s="465"/>
      <c r="K121" s="465"/>
      <c r="L121" s="465"/>
      <c r="M121" s="466"/>
      <c r="N121" s="18"/>
      <c r="O121" s="18"/>
    </row>
    <row r="122" spans="1:15" ht="15" customHeight="1">
      <c r="A122" s="472"/>
      <c r="B122" s="467" t="s">
        <v>293</v>
      </c>
      <c r="C122" s="468"/>
      <c r="D122" s="469"/>
      <c r="E122" s="470"/>
      <c r="F122" s="470"/>
      <c r="G122" s="470"/>
      <c r="H122" s="470"/>
      <c r="I122" s="470"/>
      <c r="J122" s="470"/>
      <c r="K122" s="470"/>
      <c r="L122" s="470"/>
      <c r="M122" s="471"/>
      <c r="N122" s="18"/>
      <c r="O122" s="18"/>
    </row>
    <row r="123" spans="1:15" ht="15" customHeight="1">
      <c r="A123" s="472"/>
      <c r="B123" s="467" t="s">
        <v>294</v>
      </c>
      <c r="C123" s="468"/>
      <c r="D123" s="503"/>
      <c r="E123" s="504"/>
      <c r="F123" s="504"/>
      <c r="G123" s="504"/>
      <c r="H123" s="504"/>
      <c r="I123" s="504"/>
      <c r="J123" s="504"/>
      <c r="K123" s="504"/>
      <c r="L123" s="504"/>
      <c r="M123" s="505"/>
      <c r="N123" s="18"/>
      <c r="O123" s="18"/>
    </row>
    <row r="124" spans="1:15" ht="15" customHeight="1">
      <c r="A124" s="472"/>
      <c r="B124" s="506" t="s">
        <v>282</v>
      </c>
      <c r="C124" s="486"/>
      <c r="D124" s="95"/>
      <c r="E124" s="456" t="s">
        <v>283</v>
      </c>
      <c r="F124" s="457"/>
      <c r="G124" s="95"/>
      <c r="H124" s="456" t="s">
        <v>284</v>
      </c>
      <c r="I124" s="456"/>
      <c r="J124" s="456"/>
      <c r="K124" s="457"/>
      <c r="L124" s="458"/>
      <c r="M124" s="459"/>
      <c r="N124" s="18"/>
      <c r="O124" s="18"/>
    </row>
    <row r="125" spans="1:15" ht="15" customHeight="1">
      <c r="A125" s="472"/>
      <c r="B125" s="507"/>
      <c r="C125" s="488"/>
      <c r="D125" s="95"/>
      <c r="E125" s="456" t="s">
        <v>285</v>
      </c>
      <c r="F125" s="457"/>
      <c r="G125" s="95"/>
      <c r="H125" s="456" t="s">
        <v>286</v>
      </c>
      <c r="I125" s="456"/>
      <c r="J125" s="456"/>
      <c r="K125" s="457"/>
      <c r="L125" s="460"/>
      <c r="M125" s="461"/>
      <c r="N125" s="18"/>
      <c r="O125" s="18"/>
    </row>
    <row r="126" spans="1:15" ht="15" customHeight="1">
      <c r="A126" s="472" t="s">
        <v>296</v>
      </c>
      <c r="B126" s="90" t="s">
        <v>100</v>
      </c>
      <c r="C126" s="473" t="s">
        <v>288</v>
      </c>
      <c r="D126" s="474"/>
      <c r="E126" s="474"/>
      <c r="F126" s="474"/>
      <c r="G126" s="474"/>
      <c r="H126" s="474"/>
      <c r="I126" s="474"/>
      <c r="J126" s="474"/>
      <c r="K126" s="474"/>
      <c r="L126" s="474"/>
      <c r="M126" s="475"/>
      <c r="N126" s="18"/>
      <c r="O126" s="18"/>
    </row>
    <row r="127" spans="1:15" ht="15" customHeight="1">
      <c r="A127" s="472"/>
      <c r="B127" s="121" t="s">
        <v>101</v>
      </c>
      <c r="C127" s="476"/>
      <c r="D127" s="477"/>
      <c r="E127" s="477"/>
      <c r="F127" s="477"/>
      <c r="G127" s="477"/>
      <c r="H127" s="477"/>
      <c r="I127" s="477"/>
      <c r="J127" s="477"/>
      <c r="K127" s="477"/>
      <c r="L127" s="477"/>
      <c r="M127" s="478"/>
      <c r="N127" s="18"/>
      <c r="O127" s="18"/>
    </row>
    <row r="128" spans="1:15" ht="15" customHeight="1">
      <c r="A128" s="472"/>
      <c r="B128" s="479" t="s">
        <v>102</v>
      </c>
      <c r="C128" s="73" t="s">
        <v>142</v>
      </c>
      <c r="D128" s="74"/>
      <c r="E128" s="75" t="s">
        <v>103</v>
      </c>
      <c r="F128" s="74"/>
      <c r="G128" s="76" t="s">
        <v>143</v>
      </c>
      <c r="H128" s="76"/>
      <c r="I128" s="76"/>
      <c r="J128" s="76"/>
      <c r="K128" s="76"/>
      <c r="L128" s="76"/>
      <c r="M128" s="77"/>
      <c r="N128" s="18"/>
      <c r="O128" s="18"/>
    </row>
    <row r="129" spans="1:15" ht="15" customHeight="1">
      <c r="A129" s="472"/>
      <c r="B129" s="480"/>
      <c r="C129" s="78"/>
      <c r="D129" s="79"/>
      <c r="E129" s="80"/>
      <c r="F129" s="81"/>
      <c r="G129" s="436"/>
      <c r="H129" s="436"/>
      <c r="I129" s="436"/>
      <c r="J129" s="436"/>
      <c r="K129" s="436"/>
      <c r="L129" s="436"/>
      <c r="M129" s="437"/>
      <c r="N129" s="18"/>
      <c r="O129" s="18"/>
    </row>
    <row r="130" spans="1:15" ht="15" customHeight="1">
      <c r="A130" s="472"/>
      <c r="B130" s="481"/>
      <c r="C130" s="438"/>
      <c r="D130" s="439"/>
      <c r="E130" s="439"/>
      <c r="F130" s="439"/>
      <c r="G130" s="439"/>
      <c r="H130" s="439"/>
      <c r="I130" s="439"/>
      <c r="J130" s="439"/>
      <c r="K130" s="439"/>
      <c r="L130" s="439"/>
      <c r="M130" s="440"/>
      <c r="N130" s="18"/>
      <c r="O130" s="18"/>
    </row>
    <row r="131" spans="1:15" ht="15" customHeight="1">
      <c r="A131" s="472"/>
      <c r="B131" s="116" t="s">
        <v>104</v>
      </c>
      <c r="C131" s="482"/>
      <c r="D131" s="483"/>
      <c r="E131" s="483"/>
      <c r="F131" s="483"/>
      <c r="G131" s="483"/>
      <c r="H131" s="483"/>
      <c r="I131" s="483"/>
      <c r="J131" s="483"/>
      <c r="K131" s="483"/>
      <c r="L131" s="483"/>
      <c r="M131" s="484"/>
      <c r="N131" s="18"/>
      <c r="O131" s="18"/>
    </row>
    <row r="132" spans="1:15" ht="15" customHeight="1">
      <c r="A132" s="472"/>
      <c r="B132" s="485" t="s">
        <v>266</v>
      </c>
      <c r="C132" s="486"/>
      <c r="D132" s="95"/>
      <c r="E132" s="456" t="s">
        <v>267</v>
      </c>
      <c r="F132" s="457"/>
      <c r="G132" s="95"/>
      <c r="H132" s="456" t="s">
        <v>268</v>
      </c>
      <c r="I132" s="456"/>
      <c r="J132" s="456"/>
      <c r="K132" s="457"/>
      <c r="L132" s="489"/>
      <c r="M132" s="490"/>
      <c r="N132" s="18"/>
      <c r="O132" s="18"/>
    </row>
    <row r="133" spans="1:15" ht="15" customHeight="1">
      <c r="A133" s="472"/>
      <c r="B133" s="487"/>
      <c r="C133" s="488"/>
      <c r="D133" s="95"/>
      <c r="E133" s="456" t="s">
        <v>269</v>
      </c>
      <c r="F133" s="457"/>
      <c r="G133" s="95"/>
      <c r="H133" s="456" t="s">
        <v>270</v>
      </c>
      <c r="I133" s="456"/>
      <c r="J133" s="456"/>
      <c r="K133" s="457"/>
      <c r="L133" s="491"/>
      <c r="M133" s="492"/>
      <c r="N133" s="18"/>
      <c r="O133" s="18"/>
    </row>
    <row r="134" spans="1:15" ht="15" customHeight="1">
      <c r="A134" s="472"/>
      <c r="B134" s="462" t="s">
        <v>271</v>
      </c>
      <c r="C134" s="444"/>
      <c r="D134" s="408"/>
      <c r="E134" s="409"/>
      <c r="F134" s="409"/>
      <c r="G134" s="409"/>
      <c r="H134" s="409"/>
      <c r="I134" s="409"/>
      <c r="J134" s="409"/>
      <c r="K134" s="409"/>
      <c r="L134" s="409"/>
      <c r="M134" s="410"/>
      <c r="N134" s="18"/>
      <c r="O134" s="18"/>
    </row>
    <row r="135" spans="1:15" ht="15" customHeight="1">
      <c r="A135" s="472"/>
      <c r="B135" s="479" t="s">
        <v>272</v>
      </c>
      <c r="C135" s="493"/>
      <c r="D135" s="495" t="s">
        <v>273</v>
      </c>
      <c r="E135" s="496"/>
      <c r="F135" s="497"/>
      <c r="G135" s="498"/>
      <c r="H135" s="498"/>
      <c r="I135" s="498"/>
      <c r="J135" s="498"/>
      <c r="K135" s="498"/>
      <c r="L135" s="498"/>
      <c r="M135" s="499"/>
      <c r="N135" s="18"/>
      <c r="O135" s="18"/>
    </row>
    <row r="136" spans="1:15" ht="15" customHeight="1">
      <c r="A136" s="472"/>
      <c r="B136" s="481"/>
      <c r="C136" s="494"/>
      <c r="D136" s="106" t="s">
        <v>274</v>
      </c>
      <c r="E136" s="500"/>
      <c r="F136" s="501"/>
      <c r="G136" s="107" t="s">
        <v>126</v>
      </c>
      <c r="H136" s="502"/>
      <c r="I136" s="502"/>
      <c r="J136" s="502"/>
      <c r="K136" s="502"/>
      <c r="L136" s="108"/>
      <c r="M136" s="72"/>
      <c r="N136" s="18"/>
      <c r="O136" s="18"/>
    </row>
    <row r="137" spans="1:15" ht="15" customHeight="1">
      <c r="A137" s="472"/>
      <c r="B137" s="462" t="s">
        <v>275</v>
      </c>
      <c r="C137" s="444"/>
      <c r="D137" s="463"/>
      <c r="E137" s="463"/>
      <c r="F137" s="464" t="s">
        <v>292</v>
      </c>
      <c r="G137" s="464"/>
      <c r="H137" s="464"/>
      <c r="I137" s="465"/>
      <c r="J137" s="465"/>
      <c r="K137" s="465"/>
      <c r="L137" s="465"/>
      <c r="M137" s="466"/>
      <c r="N137" s="18"/>
      <c r="O137" s="18"/>
    </row>
    <row r="138" spans="1:15" ht="15" customHeight="1">
      <c r="A138" s="472"/>
      <c r="B138" s="467" t="s">
        <v>293</v>
      </c>
      <c r="C138" s="468"/>
      <c r="D138" s="469"/>
      <c r="E138" s="470"/>
      <c r="F138" s="470"/>
      <c r="G138" s="470"/>
      <c r="H138" s="470"/>
      <c r="I138" s="470"/>
      <c r="J138" s="470"/>
      <c r="K138" s="470"/>
      <c r="L138" s="470"/>
      <c r="M138" s="471"/>
      <c r="N138" s="18"/>
      <c r="O138" s="18"/>
    </row>
    <row r="139" spans="1:15" ht="15" customHeight="1">
      <c r="A139" s="472"/>
      <c r="B139" s="467" t="s">
        <v>294</v>
      </c>
      <c r="C139" s="468"/>
      <c r="D139" s="503"/>
      <c r="E139" s="504"/>
      <c r="F139" s="504"/>
      <c r="G139" s="504"/>
      <c r="H139" s="504"/>
      <c r="I139" s="504"/>
      <c r="J139" s="504"/>
      <c r="K139" s="504"/>
      <c r="L139" s="504"/>
      <c r="M139" s="505"/>
      <c r="N139" s="18"/>
      <c r="O139" s="18"/>
    </row>
    <row r="140" spans="1:15" ht="15" customHeight="1">
      <c r="A140" s="472"/>
      <c r="B140" s="506" t="s">
        <v>282</v>
      </c>
      <c r="C140" s="486"/>
      <c r="D140" s="95"/>
      <c r="E140" s="456" t="s">
        <v>283</v>
      </c>
      <c r="F140" s="457"/>
      <c r="G140" s="95"/>
      <c r="H140" s="456" t="s">
        <v>284</v>
      </c>
      <c r="I140" s="456"/>
      <c r="J140" s="456"/>
      <c r="K140" s="457"/>
      <c r="L140" s="458"/>
      <c r="M140" s="459"/>
      <c r="N140" s="18"/>
      <c r="O140" s="18"/>
    </row>
    <row r="141" spans="1:15" ht="15" customHeight="1">
      <c r="A141" s="472"/>
      <c r="B141" s="507"/>
      <c r="C141" s="488"/>
      <c r="D141" s="95"/>
      <c r="E141" s="456" t="s">
        <v>285</v>
      </c>
      <c r="F141" s="457"/>
      <c r="G141" s="95"/>
      <c r="H141" s="456" t="s">
        <v>286</v>
      </c>
      <c r="I141" s="456"/>
      <c r="J141" s="456"/>
      <c r="K141" s="457"/>
      <c r="L141" s="460"/>
      <c r="M141" s="461"/>
      <c r="N141" s="18"/>
      <c r="O141" s="18"/>
    </row>
    <row r="142" spans="1:15" ht="15" customHeight="1">
      <c r="A142" s="18" t="s">
        <v>130</v>
      </c>
      <c r="B142" s="18"/>
      <c r="C142" s="122"/>
      <c r="D142" s="122"/>
      <c r="E142" s="122"/>
      <c r="F142" s="122"/>
      <c r="G142" s="122"/>
      <c r="H142" s="122"/>
      <c r="I142" s="122"/>
      <c r="J142" s="122"/>
      <c r="K142" s="122"/>
      <c r="L142" s="122"/>
      <c r="M142" s="122"/>
      <c r="N142" s="18"/>
      <c r="O142" s="18"/>
    </row>
    <row r="143" spans="1:15" ht="18" customHeight="1">
      <c r="A143" s="450" t="s">
        <v>141</v>
      </c>
      <c r="B143" s="450"/>
      <c r="C143" s="450"/>
      <c r="D143" s="450"/>
      <c r="E143" s="450"/>
      <c r="F143" s="450"/>
      <c r="G143" s="450"/>
      <c r="H143" s="450"/>
      <c r="I143" s="450"/>
      <c r="J143" s="450"/>
      <c r="K143" s="450"/>
      <c r="L143" s="450"/>
      <c r="M143" s="450"/>
      <c r="N143" s="17"/>
      <c r="O143" s="18"/>
    </row>
    <row r="144" spans="1:15" ht="18" customHeight="1">
      <c r="A144" s="450" t="s">
        <v>131</v>
      </c>
      <c r="B144" s="450"/>
      <c r="C144" s="450"/>
      <c r="D144" s="450"/>
      <c r="E144" s="450"/>
      <c r="F144" s="450"/>
      <c r="G144" s="450"/>
      <c r="H144" s="450"/>
      <c r="I144" s="450"/>
      <c r="J144" s="450"/>
      <c r="K144" s="450"/>
      <c r="L144" s="450"/>
      <c r="M144" s="450"/>
      <c r="N144" s="17"/>
      <c r="O144" s="18"/>
    </row>
    <row r="145" spans="1:15" ht="30" customHeight="1">
      <c r="A145" s="451" t="s">
        <v>132</v>
      </c>
      <c r="B145" s="452"/>
      <c r="C145" s="452"/>
      <c r="D145" s="452"/>
      <c r="E145" s="452"/>
      <c r="F145" s="452"/>
      <c r="G145" s="452"/>
      <c r="H145" s="452"/>
      <c r="I145" s="452"/>
      <c r="J145" s="452"/>
      <c r="K145" s="452"/>
      <c r="L145" s="452"/>
      <c r="M145" s="452"/>
      <c r="N145" s="18"/>
      <c r="O145" s="18"/>
    </row>
    <row r="146" spans="1:15" ht="15" customHeight="1">
      <c r="A146" s="450" t="s">
        <v>133</v>
      </c>
      <c r="B146" s="450"/>
      <c r="C146" s="450"/>
      <c r="D146" s="450"/>
      <c r="E146" s="450"/>
      <c r="F146" s="450"/>
      <c r="G146" s="450"/>
      <c r="H146" s="450"/>
      <c r="I146" s="450"/>
      <c r="J146" s="450"/>
      <c r="K146" s="450"/>
      <c r="L146" s="450"/>
      <c r="M146" s="450"/>
      <c r="N146" s="18"/>
      <c r="O146" s="18"/>
    </row>
    <row r="147" spans="1:15" ht="15" customHeight="1">
      <c r="A147" s="17" t="s">
        <v>134</v>
      </c>
      <c r="B147" s="18"/>
      <c r="C147" s="18"/>
      <c r="D147" s="18"/>
      <c r="E147" s="18"/>
      <c r="F147" s="18"/>
      <c r="G147" s="18"/>
      <c r="H147" s="18"/>
      <c r="I147" s="18"/>
      <c r="J147" s="18"/>
      <c r="K147" s="18"/>
      <c r="L147" s="18"/>
      <c r="M147" s="18"/>
    </row>
    <row r="148" spans="1:15" ht="15" customHeight="1">
      <c r="A148" s="123" t="s">
        <v>135</v>
      </c>
    </row>
    <row r="149" spans="1:15" ht="15" customHeight="1">
      <c r="A149" s="453" t="s">
        <v>297</v>
      </c>
      <c r="B149" s="103" t="s">
        <v>100</v>
      </c>
      <c r="C149" s="441"/>
      <c r="D149" s="442"/>
      <c r="E149" s="443"/>
      <c r="F149" s="444" t="s">
        <v>107</v>
      </c>
      <c r="G149" s="445"/>
      <c r="H149" s="67"/>
      <c r="I149" s="445"/>
      <c r="J149" s="67"/>
      <c r="K149" s="445"/>
      <c r="L149" s="67"/>
      <c r="M149" s="68"/>
    </row>
    <row r="150" spans="1:15" ht="15" customHeight="1">
      <c r="A150" s="454"/>
      <c r="B150" s="124" t="s">
        <v>108</v>
      </c>
      <c r="C150" s="447"/>
      <c r="D150" s="448"/>
      <c r="E150" s="449"/>
      <c r="F150" s="444"/>
      <c r="G150" s="446"/>
      <c r="H150" s="70" t="s">
        <v>136</v>
      </c>
      <c r="I150" s="446"/>
      <c r="J150" s="70" t="s">
        <v>137</v>
      </c>
      <c r="K150" s="446"/>
      <c r="L150" s="71" t="s">
        <v>138</v>
      </c>
      <c r="M150" s="72"/>
    </row>
    <row r="151" spans="1:15" ht="15" customHeight="1">
      <c r="A151" s="454"/>
      <c r="B151" s="433" t="s">
        <v>109</v>
      </c>
      <c r="C151" s="73" t="s">
        <v>142</v>
      </c>
      <c r="D151" s="74"/>
      <c r="E151" s="75" t="s">
        <v>103</v>
      </c>
      <c r="F151" s="74"/>
      <c r="G151" s="76" t="s">
        <v>143</v>
      </c>
      <c r="H151" s="76"/>
      <c r="I151" s="76"/>
      <c r="J151" s="76"/>
      <c r="K151" s="76"/>
      <c r="L151" s="76"/>
      <c r="M151" s="77"/>
    </row>
    <row r="152" spans="1:15" ht="15" customHeight="1">
      <c r="A152" s="454"/>
      <c r="B152" s="434"/>
      <c r="C152" s="78"/>
      <c r="D152" s="79"/>
      <c r="E152" s="80"/>
      <c r="F152" s="81"/>
      <c r="G152" s="436"/>
      <c r="H152" s="436"/>
      <c r="I152" s="436"/>
      <c r="J152" s="436"/>
      <c r="K152" s="436"/>
      <c r="L152" s="436"/>
      <c r="M152" s="437"/>
    </row>
    <row r="153" spans="1:15" ht="15" customHeight="1">
      <c r="A153" s="454"/>
      <c r="B153" s="435"/>
      <c r="C153" s="438"/>
      <c r="D153" s="439"/>
      <c r="E153" s="439"/>
      <c r="F153" s="439"/>
      <c r="G153" s="439"/>
      <c r="H153" s="439"/>
      <c r="I153" s="439"/>
      <c r="J153" s="439"/>
      <c r="K153" s="439"/>
      <c r="L153" s="439"/>
      <c r="M153" s="440"/>
    </row>
    <row r="154" spans="1:15" ht="15" customHeight="1">
      <c r="A154" s="454"/>
      <c r="B154" s="65" t="s">
        <v>100</v>
      </c>
      <c r="C154" s="441"/>
      <c r="D154" s="442"/>
      <c r="E154" s="443"/>
      <c r="F154" s="444" t="s">
        <v>107</v>
      </c>
      <c r="G154" s="445"/>
      <c r="H154" s="67"/>
      <c r="I154" s="445"/>
      <c r="J154" s="67"/>
      <c r="K154" s="445"/>
      <c r="L154" s="67"/>
      <c r="M154" s="68"/>
    </row>
    <row r="155" spans="1:15" ht="15" customHeight="1">
      <c r="A155" s="454"/>
      <c r="B155" s="69" t="s">
        <v>108</v>
      </c>
      <c r="C155" s="447"/>
      <c r="D155" s="448"/>
      <c r="E155" s="449"/>
      <c r="F155" s="444"/>
      <c r="G155" s="446"/>
      <c r="H155" s="70" t="s">
        <v>136</v>
      </c>
      <c r="I155" s="446"/>
      <c r="J155" s="70" t="s">
        <v>137</v>
      </c>
      <c r="K155" s="446"/>
      <c r="L155" s="71" t="s">
        <v>138</v>
      </c>
      <c r="M155" s="72"/>
    </row>
    <row r="156" spans="1:15" ht="15" customHeight="1">
      <c r="A156" s="454"/>
      <c r="B156" s="433" t="s">
        <v>109</v>
      </c>
      <c r="C156" s="73" t="s">
        <v>142</v>
      </c>
      <c r="D156" s="74"/>
      <c r="E156" s="75" t="s">
        <v>103</v>
      </c>
      <c r="F156" s="74"/>
      <c r="G156" s="76" t="s">
        <v>143</v>
      </c>
      <c r="H156" s="76"/>
      <c r="I156" s="76"/>
      <c r="J156" s="76"/>
      <c r="K156" s="76"/>
      <c r="L156" s="76"/>
      <c r="M156" s="77"/>
    </row>
    <row r="157" spans="1:15" ht="15" customHeight="1">
      <c r="A157" s="454"/>
      <c r="B157" s="434"/>
      <c r="C157" s="78"/>
      <c r="D157" s="79"/>
      <c r="E157" s="80"/>
      <c r="F157" s="81"/>
      <c r="G157" s="436"/>
      <c r="H157" s="436"/>
      <c r="I157" s="436"/>
      <c r="J157" s="436"/>
      <c r="K157" s="436"/>
      <c r="L157" s="436"/>
      <c r="M157" s="437"/>
    </row>
    <row r="158" spans="1:15" ht="15" customHeight="1">
      <c r="A158" s="454"/>
      <c r="B158" s="435"/>
      <c r="C158" s="438"/>
      <c r="D158" s="439"/>
      <c r="E158" s="439"/>
      <c r="F158" s="439"/>
      <c r="G158" s="439"/>
      <c r="H158" s="439"/>
      <c r="I158" s="439"/>
      <c r="J158" s="439"/>
      <c r="K158" s="439"/>
      <c r="L158" s="439"/>
      <c r="M158" s="440"/>
    </row>
    <row r="159" spans="1:15" ht="15" customHeight="1">
      <c r="A159" s="454"/>
      <c r="B159" s="65" t="s">
        <v>100</v>
      </c>
      <c r="C159" s="441"/>
      <c r="D159" s="442"/>
      <c r="E159" s="443"/>
      <c r="F159" s="444" t="s">
        <v>107</v>
      </c>
      <c r="G159" s="445"/>
      <c r="H159" s="67"/>
      <c r="I159" s="445"/>
      <c r="J159" s="67"/>
      <c r="K159" s="445"/>
      <c r="L159" s="67"/>
      <c r="M159" s="68"/>
    </row>
    <row r="160" spans="1:15" ht="15" customHeight="1">
      <c r="A160" s="454"/>
      <c r="B160" s="69" t="s">
        <v>108</v>
      </c>
      <c r="C160" s="447"/>
      <c r="D160" s="448"/>
      <c r="E160" s="449"/>
      <c r="F160" s="444"/>
      <c r="G160" s="446"/>
      <c r="H160" s="70" t="s">
        <v>136</v>
      </c>
      <c r="I160" s="446"/>
      <c r="J160" s="70" t="s">
        <v>137</v>
      </c>
      <c r="K160" s="446"/>
      <c r="L160" s="71" t="s">
        <v>138</v>
      </c>
      <c r="M160" s="72"/>
    </row>
    <row r="161" spans="1:13" ht="15" customHeight="1">
      <c r="A161" s="454"/>
      <c r="B161" s="433" t="s">
        <v>109</v>
      </c>
      <c r="C161" s="73" t="s">
        <v>142</v>
      </c>
      <c r="D161" s="74"/>
      <c r="E161" s="75" t="s">
        <v>103</v>
      </c>
      <c r="F161" s="74"/>
      <c r="G161" s="76" t="s">
        <v>143</v>
      </c>
      <c r="H161" s="76"/>
      <c r="I161" s="76"/>
      <c r="J161" s="76"/>
      <c r="K161" s="76"/>
      <c r="L161" s="76"/>
      <c r="M161" s="77"/>
    </row>
    <row r="162" spans="1:13" ht="15" customHeight="1">
      <c r="A162" s="454"/>
      <c r="B162" s="434"/>
      <c r="C162" s="78"/>
      <c r="D162" s="79"/>
      <c r="E162" s="80"/>
      <c r="F162" s="81"/>
      <c r="G162" s="436"/>
      <c r="H162" s="436"/>
      <c r="I162" s="436"/>
      <c r="J162" s="436"/>
      <c r="K162" s="436"/>
      <c r="L162" s="436"/>
      <c r="M162" s="437"/>
    </row>
    <row r="163" spans="1:13" ht="15" customHeight="1">
      <c r="A163" s="454"/>
      <c r="B163" s="435"/>
      <c r="C163" s="438"/>
      <c r="D163" s="439"/>
      <c r="E163" s="439"/>
      <c r="F163" s="439"/>
      <c r="G163" s="439"/>
      <c r="H163" s="439"/>
      <c r="I163" s="439"/>
      <c r="J163" s="439"/>
      <c r="K163" s="439"/>
      <c r="L163" s="439"/>
      <c r="M163" s="440"/>
    </row>
    <row r="164" spans="1:13" ht="15" customHeight="1">
      <c r="A164" s="454"/>
      <c r="B164" s="65" t="s">
        <v>100</v>
      </c>
      <c r="C164" s="441"/>
      <c r="D164" s="442"/>
      <c r="E164" s="443"/>
      <c r="F164" s="444" t="s">
        <v>107</v>
      </c>
      <c r="G164" s="445"/>
      <c r="H164" s="67"/>
      <c r="I164" s="445"/>
      <c r="J164" s="67"/>
      <c r="K164" s="445"/>
      <c r="L164" s="67"/>
      <c r="M164" s="68"/>
    </row>
    <row r="165" spans="1:13" ht="15" customHeight="1">
      <c r="A165" s="454"/>
      <c r="B165" s="69" t="s">
        <v>108</v>
      </c>
      <c r="C165" s="447"/>
      <c r="D165" s="448"/>
      <c r="E165" s="449"/>
      <c r="F165" s="444"/>
      <c r="G165" s="446"/>
      <c r="H165" s="70" t="s">
        <v>136</v>
      </c>
      <c r="I165" s="446"/>
      <c r="J165" s="70" t="s">
        <v>137</v>
      </c>
      <c r="K165" s="446"/>
      <c r="L165" s="71" t="s">
        <v>138</v>
      </c>
      <c r="M165" s="72"/>
    </row>
    <row r="166" spans="1:13" ht="15" customHeight="1">
      <c r="A166" s="454"/>
      <c r="B166" s="433" t="s">
        <v>109</v>
      </c>
      <c r="C166" s="73" t="s">
        <v>142</v>
      </c>
      <c r="D166" s="74"/>
      <c r="E166" s="75" t="s">
        <v>103</v>
      </c>
      <c r="F166" s="74"/>
      <c r="G166" s="76" t="s">
        <v>143</v>
      </c>
      <c r="H166" s="76"/>
      <c r="I166" s="76"/>
      <c r="J166" s="76"/>
      <c r="K166" s="76"/>
      <c r="L166" s="76"/>
      <c r="M166" s="77"/>
    </row>
    <row r="167" spans="1:13" ht="15" customHeight="1">
      <c r="A167" s="454"/>
      <c r="B167" s="434"/>
      <c r="C167" s="78"/>
      <c r="D167" s="79"/>
      <c r="E167" s="80"/>
      <c r="F167" s="81"/>
      <c r="G167" s="436"/>
      <c r="H167" s="436"/>
      <c r="I167" s="436"/>
      <c r="J167" s="436"/>
      <c r="K167" s="436"/>
      <c r="L167" s="436"/>
      <c r="M167" s="437"/>
    </row>
    <row r="168" spans="1:13" ht="15" customHeight="1">
      <c r="A168" s="454"/>
      <c r="B168" s="435"/>
      <c r="C168" s="438"/>
      <c r="D168" s="439"/>
      <c r="E168" s="439"/>
      <c r="F168" s="439"/>
      <c r="G168" s="439"/>
      <c r="H168" s="439"/>
      <c r="I168" s="439"/>
      <c r="J168" s="439"/>
      <c r="K168" s="439"/>
      <c r="L168" s="439"/>
      <c r="M168" s="440"/>
    </row>
    <row r="169" spans="1:13" ht="15" customHeight="1">
      <c r="A169" s="454"/>
      <c r="B169" s="65" t="s">
        <v>100</v>
      </c>
      <c r="C169" s="441"/>
      <c r="D169" s="442"/>
      <c r="E169" s="443"/>
      <c r="F169" s="444" t="s">
        <v>107</v>
      </c>
      <c r="G169" s="445"/>
      <c r="H169" s="67"/>
      <c r="I169" s="445"/>
      <c r="J169" s="67"/>
      <c r="K169" s="445"/>
      <c r="L169" s="67"/>
      <c r="M169" s="68"/>
    </row>
    <row r="170" spans="1:13" ht="15" customHeight="1">
      <c r="A170" s="454"/>
      <c r="B170" s="69" t="s">
        <v>108</v>
      </c>
      <c r="C170" s="447"/>
      <c r="D170" s="448"/>
      <c r="E170" s="449"/>
      <c r="F170" s="444"/>
      <c r="G170" s="446"/>
      <c r="H170" s="70" t="s">
        <v>136</v>
      </c>
      <c r="I170" s="446"/>
      <c r="J170" s="70" t="s">
        <v>137</v>
      </c>
      <c r="K170" s="446"/>
      <c r="L170" s="71" t="s">
        <v>138</v>
      </c>
      <c r="M170" s="72"/>
    </row>
    <row r="171" spans="1:13" ht="15" customHeight="1">
      <c r="A171" s="454"/>
      <c r="B171" s="433" t="s">
        <v>109</v>
      </c>
      <c r="C171" s="73" t="s">
        <v>142</v>
      </c>
      <c r="D171" s="74"/>
      <c r="E171" s="75" t="s">
        <v>103</v>
      </c>
      <c r="F171" s="74"/>
      <c r="G171" s="76" t="s">
        <v>143</v>
      </c>
      <c r="H171" s="76"/>
      <c r="I171" s="76"/>
      <c r="J171" s="76"/>
      <c r="K171" s="76"/>
      <c r="L171" s="76"/>
      <c r="M171" s="77"/>
    </row>
    <row r="172" spans="1:13" ht="15" customHeight="1">
      <c r="A172" s="454"/>
      <c r="B172" s="434"/>
      <c r="C172" s="78"/>
      <c r="D172" s="79"/>
      <c r="E172" s="80"/>
      <c r="F172" s="81"/>
      <c r="G172" s="436"/>
      <c r="H172" s="436"/>
      <c r="I172" s="436"/>
      <c r="J172" s="436"/>
      <c r="K172" s="436"/>
      <c r="L172" s="436"/>
      <c r="M172" s="437"/>
    </row>
    <row r="173" spans="1:13" ht="15" customHeight="1">
      <c r="A173" s="454"/>
      <c r="B173" s="435"/>
      <c r="C173" s="438"/>
      <c r="D173" s="439"/>
      <c r="E173" s="439"/>
      <c r="F173" s="439"/>
      <c r="G173" s="439"/>
      <c r="H173" s="439"/>
      <c r="I173" s="439"/>
      <c r="J173" s="439"/>
      <c r="K173" s="439"/>
      <c r="L173" s="439"/>
      <c r="M173" s="440"/>
    </row>
    <row r="174" spans="1:13" ht="15" customHeight="1">
      <c r="A174" s="454"/>
      <c r="B174" s="65" t="s">
        <v>100</v>
      </c>
      <c r="C174" s="441"/>
      <c r="D174" s="442"/>
      <c r="E174" s="443"/>
      <c r="F174" s="444" t="s">
        <v>107</v>
      </c>
      <c r="G174" s="445"/>
      <c r="H174" s="67"/>
      <c r="I174" s="445"/>
      <c r="J174" s="67"/>
      <c r="K174" s="445"/>
      <c r="L174" s="67"/>
      <c r="M174" s="68"/>
    </row>
    <row r="175" spans="1:13" ht="15" customHeight="1">
      <c r="A175" s="454"/>
      <c r="B175" s="69" t="s">
        <v>108</v>
      </c>
      <c r="C175" s="447"/>
      <c r="D175" s="448"/>
      <c r="E175" s="449"/>
      <c r="F175" s="444"/>
      <c r="G175" s="446"/>
      <c r="H175" s="70" t="s">
        <v>136</v>
      </c>
      <c r="I175" s="446"/>
      <c r="J175" s="70" t="s">
        <v>137</v>
      </c>
      <c r="K175" s="446"/>
      <c r="L175" s="71" t="s">
        <v>138</v>
      </c>
      <c r="M175" s="72"/>
    </row>
    <row r="176" spans="1:13" ht="15" customHeight="1">
      <c r="A176" s="454"/>
      <c r="B176" s="433" t="s">
        <v>109</v>
      </c>
      <c r="C176" s="73" t="s">
        <v>142</v>
      </c>
      <c r="D176" s="74"/>
      <c r="E176" s="75" t="s">
        <v>103</v>
      </c>
      <c r="F176" s="74"/>
      <c r="G176" s="76" t="s">
        <v>143</v>
      </c>
      <c r="H176" s="76"/>
      <c r="I176" s="76"/>
      <c r="J176" s="76"/>
      <c r="K176" s="76"/>
      <c r="L176" s="76"/>
      <c r="M176" s="77"/>
    </row>
    <row r="177" spans="1:15" ht="15" customHeight="1">
      <c r="A177" s="454"/>
      <c r="B177" s="434"/>
      <c r="C177" s="78"/>
      <c r="D177" s="79"/>
      <c r="E177" s="80"/>
      <c r="F177" s="81"/>
      <c r="G177" s="436"/>
      <c r="H177" s="436"/>
      <c r="I177" s="436"/>
      <c r="J177" s="436"/>
      <c r="K177" s="436"/>
      <c r="L177" s="436"/>
      <c r="M177" s="437"/>
    </row>
    <row r="178" spans="1:15" ht="15" customHeight="1">
      <c r="A178" s="455"/>
      <c r="B178" s="435"/>
      <c r="C178" s="438"/>
      <c r="D178" s="439"/>
      <c r="E178" s="439"/>
      <c r="F178" s="439"/>
      <c r="G178" s="439"/>
      <c r="H178" s="439"/>
      <c r="I178" s="439"/>
      <c r="J178" s="439"/>
      <c r="K178" s="439"/>
      <c r="L178" s="439"/>
      <c r="M178" s="440"/>
    </row>
    <row r="179" spans="1:15" ht="5.25" customHeight="1">
      <c r="A179" s="117"/>
      <c r="B179" s="18"/>
      <c r="C179" s="122"/>
      <c r="D179" s="122"/>
      <c r="E179" s="122"/>
      <c r="F179" s="122"/>
      <c r="G179" s="122"/>
      <c r="H179" s="122"/>
      <c r="I179" s="122"/>
      <c r="J179" s="122"/>
      <c r="K179" s="122"/>
      <c r="L179" s="122"/>
      <c r="M179" s="122"/>
    </row>
    <row r="180" spans="1:15" ht="15" customHeight="1">
      <c r="A180" s="123" t="s">
        <v>298</v>
      </c>
      <c r="N180" s="17"/>
      <c r="O180" s="18"/>
    </row>
    <row r="181" spans="1:15" ht="15" customHeight="1">
      <c r="A181" s="419" t="s">
        <v>299</v>
      </c>
      <c r="B181" s="418" t="s">
        <v>300</v>
      </c>
      <c r="C181" s="418"/>
      <c r="D181" s="426" t="s">
        <v>301</v>
      </c>
      <c r="E181" s="426"/>
      <c r="F181" s="426" t="s">
        <v>302</v>
      </c>
      <c r="G181" s="426"/>
      <c r="H181" s="426"/>
      <c r="I181" s="426"/>
      <c r="J181" s="426" t="s">
        <v>303</v>
      </c>
      <c r="K181" s="426"/>
      <c r="L181" s="426"/>
      <c r="M181" s="426"/>
      <c r="N181" s="17"/>
      <c r="O181" s="18"/>
    </row>
    <row r="182" spans="1:15" ht="15" customHeight="1">
      <c r="A182" s="419"/>
      <c r="B182" s="418"/>
      <c r="C182" s="418"/>
      <c r="D182" s="427"/>
      <c r="E182" s="428"/>
      <c r="F182" s="427"/>
      <c r="G182" s="429"/>
      <c r="H182" s="429"/>
      <c r="I182" s="428"/>
      <c r="J182" s="430"/>
      <c r="K182" s="431"/>
      <c r="L182" s="431"/>
      <c r="M182" s="432"/>
      <c r="N182" s="17"/>
      <c r="O182" s="18"/>
    </row>
    <row r="183" spans="1:15" ht="15" customHeight="1">
      <c r="A183" s="419"/>
      <c r="B183" s="418"/>
      <c r="C183" s="418"/>
      <c r="D183" s="420"/>
      <c r="E183" s="421"/>
      <c r="F183" s="420"/>
      <c r="G183" s="422"/>
      <c r="H183" s="422"/>
      <c r="I183" s="421"/>
      <c r="J183" s="423"/>
      <c r="K183" s="424"/>
      <c r="L183" s="424"/>
      <c r="M183" s="425"/>
      <c r="N183" s="17"/>
      <c r="O183" s="18"/>
    </row>
    <row r="184" spans="1:15" ht="15" customHeight="1">
      <c r="A184" s="419"/>
      <c r="B184" s="418"/>
      <c r="C184" s="418"/>
      <c r="D184" s="420"/>
      <c r="E184" s="421"/>
      <c r="F184" s="420"/>
      <c r="G184" s="422"/>
      <c r="H184" s="422"/>
      <c r="I184" s="421"/>
      <c r="J184" s="423"/>
      <c r="K184" s="424"/>
      <c r="L184" s="424"/>
      <c r="M184" s="425"/>
      <c r="N184" s="17"/>
      <c r="O184" s="18"/>
    </row>
    <row r="185" spans="1:15" ht="15" customHeight="1">
      <c r="A185" s="419"/>
      <c r="B185" s="418"/>
      <c r="C185" s="418"/>
      <c r="D185" s="411"/>
      <c r="E185" s="412"/>
      <c r="F185" s="411"/>
      <c r="G185" s="413"/>
      <c r="H185" s="413"/>
      <c r="I185" s="412"/>
      <c r="J185" s="414"/>
      <c r="K185" s="415"/>
      <c r="L185" s="415"/>
      <c r="M185" s="416"/>
      <c r="N185" s="17"/>
      <c r="O185" s="18"/>
    </row>
    <row r="186" spans="1:15" ht="15" customHeight="1">
      <c r="A186" s="419"/>
      <c r="B186" s="418" t="s">
        <v>304</v>
      </c>
      <c r="C186" s="418"/>
      <c r="D186" s="426" t="s">
        <v>301</v>
      </c>
      <c r="E186" s="426"/>
      <c r="F186" s="426" t="s">
        <v>302</v>
      </c>
      <c r="G186" s="426"/>
      <c r="H186" s="426"/>
      <c r="I186" s="426"/>
      <c r="J186" s="426" t="s">
        <v>303</v>
      </c>
      <c r="K186" s="426"/>
      <c r="L186" s="426"/>
      <c r="M186" s="426"/>
      <c r="N186" s="17"/>
      <c r="O186" s="18"/>
    </row>
    <row r="187" spans="1:15" ht="15" customHeight="1">
      <c r="A187" s="419"/>
      <c r="B187" s="418"/>
      <c r="C187" s="418"/>
      <c r="D187" s="427"/>
      <c r="E187" s="428"/>
      <c r="F187" s="427"/>
      <c r="G187" s="429"/>
      <c r="H187" s="429"/>
      <c r="I187" s="428"/>
      <c r="J187" s="430"/>
      <c r="K187" s="431"/>
      <c r="L187" s="431"/>
      <c r="M187" s="432"/>
      <c r="N187" s="17"/>
      <c r="O187" s="18"/>
    </row>
    <row r="188" spans="1:15" ht="15" customHeight="1">
      <c r="A188" s="419"/>
      <c r="B188" s="418"/>
      <c r="C188" s="418"/>
      <c r="D188" s="420"/>
      <c r="E188" s="421"/>
      <c r="F188" s="420"/>
      <c r="G188" s="422"/>
      <c r="H188" s="422"/>
      <c r="I188" s="421"/>
      <c r="J188" s="423"/>
      <c r="K188" s="424"/>
      <c r="L188" s="424"/>
      <c r="M188" s="425"/>
      <c r="N188" s="17"/>
      <c r="O188" s="18"/>
    </row>
    <row r="189" spans="1:15" ht="15" customHeight="1">
      <c r="A189" s="419"/>
      <c r="B189" s="418"/>
      <c r="C189" s="418"/>
      <c r="D189" s="420"/>
      <c r="E189" s="421"/>
      <c r="F189" s="420"/>
      <c r="G189" s="422"/>
      <c r="H189" s="422"/>
      <c r="I189" s="421"/>
      <c r="J189" s="423"/>
      <c r="K189" s="424"/>
      <c r="L189" s="424"/>
      <c r="M189" s="425"/>
      <c r="N189" s="17"/>
      <c r="O189" s="18"/>
    </row>
    <row r="190" spans="1:15" ht="15" customHeight="1">
      <c r="A190" s="419"/>
      <c r="B190" s="418"/>
      <c r="C190" s="418"/>
      <c r="D190" s="411"/>
      <c r="E190" s="412"/>
      <c r="F190" s="411"/>
      <c r="G190" s="413"/>
      <c r="H190" s="413"/>
      <c r="I190" s="412"/>
      <c r="J190" s="414"/>
      <c r="K190" s="415"/>
      <c r="L190" s="415"/>
      <c r="M190" s="416"/>
      <c r="N190" s="17"/>
      <c r="O190" s="18"/>
    </row>
    <row r="191" spans="1:15" ht="4.5" customHeight="1">
      <c r="A191" s="125"/>
      <c r="B191" s="126"/>
      <c r="C191" s="126"/>
      <c r="D191" s="127"/>
      <c r="E191" s="127"/>
      <c r="F191" s="127"/>
      <c r="G191" s="127"/>
      <c r="H191" s="127"/>
      <c r="I191" s="127"/>
      <c r="J191" s="127"/>
      <c r="K191" s="127"/>
      <c r="L191" s="127"/>
      <c r="M191" s="127"/>
    </row>
    <row r="192" spans="1:15" ht="15" customHeight="1">
      <c r="A192" s="123" t="s">
        <v>139</v>
      </c>
    </row>
    <row r="193" spans="1:13" ht="15" customHeight="1">
      <c r="A193" s="417" t="s">
        <v>127</v>
      </c>
      <c r="B193" s="417"/>
      <c r="C193" s="100" t="s">
        <v>128</v>
      </c>
      <c r="D193" s="404"/>
      <c r="E193" s="404"/>
      <c r="F193" s="404"/>
      <c r="G193" s="405" t="s">
        <v>129</v>
      </c>
      <c r="H193" s="405"/>
      <c r="I193" s="406"/>
      <c r="J193" s="406"/>
      <c r="K193" s="406"/>
      <c r="L193" s="406"/>
      <c r="M193" s="406"/>
    </row>
    <row r="194" spans="1:13" ht="15" customHeight="1">
      <c r="A194" s="417"/>
      <c r="B194" s="417"/>
      <c r="C194" s="100" t="s">
        <v>128</v>
      </c>
      <c r="D194" s="404"/>
      <c r="E194" s="404"/>
      <c r="F194" s="404"/>
      <c r="G194" s="405" t="s">
        <v>129</v>
      </c>
      <c r="H194" s="405"/>
      <c r="I194" s="406"/>
      <c r="J194" s="406"/>
      <c r="K194" s="406"/>
      <c r="L194" s="406"/>
      <c r="M194" s="406"/>
    </row>
    <row r="195" spans="1:13" ht="15" customHeight="1">
      <c r="A195" s="417"/>
      <c r="B195" s="417"/>
      <c r="C195" s="100" t="s">
        <v>128</v>
      </c>
      <c r="D195" s="404"/>
      <c r="E195" s="404"/>
      <c r="F195" s="404"/>
      <c r="G195" s="405" t="s">
        <v>129</v>
      </c>
      <c r="H195" s="405"/>
      <c r="I195" s="406"/>
      <c r="J195" s="406"/>
      <c r="K195" s="406"/>
      <c r="L195" s="406"/>
      <c r="M195" s="406"/>
    </row>
    <row r="196" spans="1:13" ht="15" customHeight="1">
      <c r="A196" s="407" t="s">
        <v>148</v>
      </c>
      <c r="B196" s="407"/>
      <c r="C196" s="100" t="s">
        <v>128</v>
      </c>
      <c r="D196" s="408"/>
      <c r="E196" s="409"/>
      <c r="F196" s="409"/>
      <c r="G196" s="409"/>
      <c r="H196" s="409"/>
      <c r="I196" s="409"/>
      <c r="J196" s="409"/>
      <c r="K196" s="409"/>
      <c r="L196" s="409"/>
      <c r="M196" s="410"/>
    </row>
    <row r="197" spans="1:13" ht="15" customHeight="1">
      <c r="A197" s="407"/>
      <c r="B197" s="407"/>
      <c r="C197" s="100" t="s">
        <v>128</v>
      </c>
      <c r="D197" s="408"/>
      <c r="E197" s="409"/>
      <c r="F197" s="409"/>
      <c r="G197" s="409"/>
      <c r="H197" s="409"/>
      <c r="I197" s="409"/>
      <c r="J197" s="409"/>
      <c r="K197" s="409"/>
      <c r="L197" s="409"/>
      <c r="M197" s="410"/>
    </row>
    <row r="198" spans="1:13">
      <c r="A198" s="407"/>
      <c r="B198" s="407"/>
      <c r="C198" s="100" t="s">
        <v>128</v>
      </c>
      <c r="D198" s="408"/>
      <c r="E198" s="409"/>
      <c r="F198" s="409"/>
      <c r="G198" s="409"/>
      <c r="H198" s="409"/>
      <c r="I198" s="409"/>
      <c r="J198" s="409"/>
      <c r="K198" s="409"/>
      <c r="L198" s="409"/>
      <c r="M198" s="410"/>
    </row>
  </sheetData>
  <sheetProtection algorithmName="SHA-512" hashValue="ncr/hFZKW7IMR5O+YdXqLoE1ptNYfy7cfH/RG0bflHod27NpQ6NDDJ6tbbrS1XEVYQVZdxOYYM75Ohpq0jjGkA==" saltValue="9RaQ+b270gicD1ka29fWkA==" spinCount="100000" sheet="1" objects="1" scenarios="1"/>
  <mergeCells count="385">
    <mergeCell ref="A3:A9"/>
    <mergeCell ref="C3:M3"/>
    <mergeCell ref="C4:M4"/>
    <mergeCell ref="B5:B7"/>
    <mergeCell ref="G6:M6"/>
    <mergeCell ref="C7:M7"/>
    <mergeCell ref="C8:M8"/>
    <mergeCell ref="C9:M9"/>
    <mergeCell ref="B15:G15"/>
    <mergeCell ref="H15:M15"/>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F35:K35"/>
    <mergeCell ref="L35:M35"/>
    <mergeCell ref="A36:B36"/>
    <mergeCell ref="C36:M36"/>
    <mergeCell ref="A37:B37"/>
    <mergeCell ref="C37:M37"/>
    <mergeCell ref="A32:M32"/>
    <mergeCell ref="A33:B35"/>
    <mergeCell ref="D33:E33"/>
    <mergeCell ref="F33:G34"/>
    <mergeCell ref="I33:J33"/>
    <mergeCell ref="L33:M33"/>
    <mergeCell ref="D34:E34"/>
    <mergeCell ref="H34:K34"/>
    <mergeCell ref="L34:M34"/>
    <mergeCell ref="D35:E35"/>
    <mergeCell ref="A38:B39"/>
    <mergeCell ref="C38:D38"/>
    <mergeCell ref="E38:F38"/>
    <mergeCell ref="H38:M38"/>
    <mergeCell ref="D39:M39"/>
    <mergeCell ref="A40:B40"/>
    <mergeCell ref="D40:F40"/>
    <mergeCell ref="G40:H40"/>
    <mergeCell ref="I40:M40"/>
    <mergeCell ref="A41:B41"/>
    <mergeCell ref="D41:M41"/>
    <mergeCell ref="A43:M43"/>
    <mergeCell ref="A44:A59"/>
    <mergeCell ref="C44:M44"/>
    <mergeCell ref="C45:M45"/>
    <mergeCell ref="B46:B48"/>
    <mergeCell ref="G47:M47"/>
    <mergeCell ref="C48:M48"/>
    <mergeCell ref="C49:M49"/>
    <mergeCell ref="B52:C52"/>
    <mergeCell ref="D52:M52"/>
    <mergeCell ref="B53:C54"/>
    <mergeCell ref="D53:E53"/>
    <mergeCell ref="F53:M53"/>
    <mergeCell ref="E54:F54"/>
    <mergeCell ref="H54:K54"/>
    <mergeCell ref="B50:C51"/>
    <mergeCell ref="E50:F50"/>
    <mergeCell ref="H50:K50"/>
    <mergeCell ref="L50:M51"/>
    <mergeCell ref="E51:F51"/>
    <mergeCell ref="H51:K51"/>
    <mergeCell ref="B57:E57"/>
    <mergeCell ref="F57:H57"/>
    <mergeCell ref="B58:C59"/>
    <mergeCell ref="E58:F58"/>
    <mergeCell ref="H58:K58"/>
    <mergeCell ref="L58:M59"/>
    <mergeCell ref="E59:F59"/>
    <mergeCell ref="H59:K59"/>
    <mergeCell ref="B55:C55"/>
    <mergeCell ref="D55:E55"/>
    <mergeCell ref="F55:G55"/>
    <mergeCell ref="I55:K55"/>
    <mergeCell ref="B56:E56"/>
    <mergeCell ref="F56:G56"/>
    <mergeCell ref="A60:A75"/>
    <mergeCell ref="C60:M60"/>
    <mergeCell ref="C61:M61"/>
    <mergeCell ref="B62:B64"/>
    <mergeCell ref="G63:M63"/>
    <mergeCell ref="C64:M64"/>
    <mergeCell ref="C65:M65"/>
    <mergeCell ref="B66:C67"/>
    <mergeCell ref="E66:F66"/>
    <mergeCell ref="H66:K66"/>
    <mergeCell ref="L66:M67"/>
    <mergeCell ref="E67:F67"/>
    <mergeCell ref="H67:K67"/>
    <mergeCell ref="B68:C68"/>
    <mergeCell ref="D68:M68"/>
    <mergeCell ref="B69:C70"/>
    <mergeCell ref="D69:E69"/>
    <mergeCell ref="F69:M69"/>
    <mergeCell ref="E70:F70"/>
    <mergeCell ref="H70:K70"/>
    <mergeCell ref="B73:E73"/>
    <mergeCell ref="F73:H73"/>
    <mergeCell ref="B74:C75"/>
    <mergeCell ref="E74:F74"/>
    <mergeCell ref="H74:K74"/>
    <mergeCell ref="L74:M75"/>
    <mergeCell ref="E75:F75"/>
    <mergeCell ref="H75:K75"/>
    <mergeCell ref="B71:C71"/>
    <mergeCell ref="D71:E71"/>
    <mergeCell ref="F71:G71"/>
    <mergeCell ref="I71:K71"/>
    <mergeCell ref="B72:E72"/>
    <mergeCell ref="F72:G72"/>
    <mergeCell ref="A76:A91"/>
    <mergeCell ref="C76:M76"/>
    <mergeCell ref="C77:M77"/>
    <mergeCell ref="B78:B80"/>
    <mergeCell ref="G79:M79"/>
    <mergeCell ref="C80:M80"/>
    <mergeCell ref="C81:M81"/>
    <mergeCell ref="B82:C83"/>
    <mergeCell ref="E82:F82"/>
    <mergeCell ref="H82:K82"/>
    <mergeCell ref="L82:M83"/>
    <mergeCell ref="E83:F83"/>
    <mergeCell ref="H83:K83"/>
    <mergeCell ref="B84:C84"/>
    <mergeCell ref="D84:M84"/>
    <mergeCell ref="B85:C86"/>
    <mergeCell ref="D85:E85"/>
    <mergeCell ref="F85:M85"/>
    <mergeCell ref="E86:F86"/>
    <mergeCell ref="H86:K86"/>
    <mergeCell ref="B89:E89"/>
    <mergeCell ref="F89:H89"/>
    <mergeCell ref="B90:C91"/>
    <mergeCell ref="E90:F90"/>
    <mergeCell ref="H90:K90"/>
    <mergeCell ref="L90:M91"/>
    <mergeCell ref="E91:F91"/>
    <mergeCell ref="H91:K91"/>
    <mergeCell ref="B87:C87"/>
    <mergeCell ref="D87:E87"/>
    <mergeCell ref="F87:G87"/>
    <mergeCell ref="I87:K87"/>
    <mergeCell ref="B88:E88"/>
    <mergeCell ref="F88:G88"/>
    <mergeCell ref="H100:K100"/>
    <mergeCell ref="L100:M101"/>
    <mergeCell ref="E101:F101"/>
    <mergeCell ref="H101:K101"/>
    <mergeCell ref="B102:C102"/>
    <mergeCell ref="D102:M102"/>
    <mergeCell ref="A93:M93"/>
    <mergeCell ref="A94:A109"/>
    <mergeCell ref="C94:M94"/>
    <mergeCell ref="C95:M95"/>
    <mergeCell ref="B96:B98"/>
    <mergeCell ref="G97:M97"/>
    <mergeCell ref="C98:M98"/>
    <mergeCell ref="C99:M99"/>
    <mergeCell ref="B100:C101"/>
    <mergeCell ref="E100:F100"/>
    <mergeCell ref="B103:C104"/>
    <mergeCell ref="D103:E103"/>
    <mergeCell ref="F103:M103"/>
    <mergeCell ref="E104:F104"/>
    <mergeCell ref="H104:K104"/>
    <mergeCell ref="B105:C105"/>
    <mergeCell ref="D105:E105"/>
    <mergeCell ref="F105:H105"/>
    <mergeCell ref="I105:M105"/>
    <mergeCell ref="B106:C106"/>
    <mergeCell ref="D106:M106"/>
    <mergeCell ref="B107:C107"/>
    <mergeCell ref="D107:M107"/>
    <mergeCell ref="B108:C109"/>
    <mergeCell ref="E108:F108"/>
    <mergeCell ref="H108:K108"/>
    <mergeCell ref="L108:M109"/>
    <mergeCell ref="E109:F109"/>
    <mergeCell ref="H109:K109"/>
    <mergeCell ref="A110:A125"/>
    <mergeCell ref="C110:M110"/>
    <mergeCell ref="C111:M111"/>
    <mergeCell ref="B112:B114"/>
    <mergeCell ref="G113:M113"/>
    <mergeCell ref="C114:M114"/>
    <mergeCell ref="C115:M115"/>
    <mergeCell ref="B116:C117"/>
    <mergeCell ref="E116:F116"/>
    <mergeCell ref="H116:K116"/>
    <mergeCell ref="L116:M117"/>
    <mergeCell ref="E117:F117"/>
    <mergeCell ref="H117:K117"/>
    <mergeCell ref="B118:C118"/>
    <mergeCell ref="D118:M118"/>
    <mergeCell ref="B119:C120"/>
    <mergeCell ref="D119:E119"/>
    <mergeCell ref="F119:M119"/>
    <mergeCell ref="E120:F120"/>
    <mergeCell ref="H120:K120"/>
    <mergeCell ref="B123:C123"/>
    <mergeCell ref="D123:M123"/>
    <mergeCell ref="B124:C125"/>
    <mergeCell ref="E124:F124"/>
    <mergeCell ref="H124:K124"/>
    <mergeCell ref="L124:M125"/>
    <mergeCell ref="E125:F125"/>
    <mergeCell ref="H125:K125"/>
    <mergeCell ref="B121:C121"/>
    <mergeCell ref="D121:E121"/>
    <mergeCell ref="F121:H121"/>
    <mergeCell ref="I121:M121"/>
    <mergeCell ref="B122:C122"/>
    <mergeCell ref="D122:M122"/>
    <mergeCell ref="A126:A141"/>
    <mergeCell ref="C126:M126"/>
    <mergeCell ref="C127:M127"/>
    <mergeCell ref="B128:B130"/>
    <mergeCell ref="G129:M129"/>
    <mergeCell ref="C130:M130"/>
    <mergeCell ref="C131:M131"/>
    <mergeCell ref="B132:C133"/>
    <mergeCell ref="E132:F132"/>
    <mergeCell ref="H132:K132"/>
    <mergeCell ref="L132:M133"/>
    <mergeCell ref="E133:F133"/>
    <mergeCell ref="H133:K133"/>
    <mergeCell ref="B134:C134"/>
    <mergeCell ref="D134:M134"/>
    <mergeCell ref="B135:C136"/>
    <mergeCell ref="D135:E135"/>
    <mergeCell ref="F135:M135"/>
    <mergeCell ref="E136:F136"/>
    <mergeCell ref="H136:K136"/>
    <mergeCell ref="B139:C139"/>
    <mergeCell ref="D139:M139"/>
    <mergeCell ref="B140:C141"/>
    <mergeCell ref="E140:F140"/>
    <mergeCell ref="H140:K140"/>
    <mergeCell ref="L140:M141"/>
    <mergeCell ref="E141:F141"/>
    <mergeCell ref="H141:K141"/>
    <mergeCell ref="B137:C137"/>
    <mergeCell ref="D137:E137"/>
    <mergeCell ref="F137:H137"/>
    <mergeCell ref="I137:M137"/>
    <mergeCell ref="B138:C138"/>
    <mergeCell ref="D138:M138"/>
    <mergeCell ref="A143:M143"/>
    <mergeCell ref="A144:M144"/>
    <mergeCell ref="A145:M145"/>
    <mergeCell ref="A146:M146"/>
    <mergeCell ref="A149:A178"/>
    <mergeCell ref="C149:E149"/>
    <mergeCell ref="F149:F150"/>
    <mergeCell ref="G149:G150"/>
    <mergeCell ref="I149:I150"/>
    <mergeCell ref="K149:K150"/>
    <mergeCell ref="C150:E150"/>
    <mergeCell ref="B151:B153"/>
    <mergeCell ref="G152:M152"/>
    <mergeCell ref="C153:M153"/>
    <mergeCell ref="C154:E154"/>
    <mergeCell ref="F154:F155"/>
    <mergeCell ref="G154:G155"/>
    <mergeCell ref="I154:I155"/>
    <mergeCell ref="K154:K155"/>
    <mergeCell ref="C155:E155"/>
    <mergeCell ref="B156:B158"/>
    <mergeCell ref="G157:M157"/>
    <mergeCell ref="C158:M158"/>
    <mergeCell ref="C159:E159"/>
    <mergeCell ref="F159:F160"/>
    <mergeCell ref="G159:G160"/>
    <mergeCell ref="I159:I160"/>
    <mergeCell ref="K159:K160"/>
    <mergeCell ref="C160:E160"/>
    <mergeCell ref="B161:B163"/>
    <mergeCell ref="G162:M162"/>
    <mergeCell ref="C163:M163"/>
    <mergeCell ref="C164:E164"/>
    <mergeCell ref="F164:F165"/>
    <mergeCell ref="G164:G165"/>
    <mergeCell ref="I164:I165"/>
    <mergeCell ref="K164:K165"/>
    <mergeCell ref="C165:E165"/>
    <mergeCell ref="B166:B168"/>
    <mergeCell ref="G167:M167"/>
    <mergeCell ref="C168:M168"/>
    <mergeCell ref="C169:E169"/>
    <mergeCell ref="F169:F170"/>
    <mergeCell ref="G169:G170"/>
    <mergeCell ref="I169:I170"/>
    <mergeCell ref="K169:K170"/>
    <mergeCell ref="C170:E170"/>
    <mergeCell ref="B171:B173"/>
    <mergeCell ref="G172:M172"/>
    <mergeCell ref="C173:M173"/>
    <mergeCell ref="C174:E174"/>
    <mergeCell ref="F174:F175"/>
    <mergeCell ref="G174:G175"/>
    <mergeCell ref="I174:I175"/>
    <mergeCell ref="K174:K175"/>
    <mergeCell ref="C175:E175"/>
    <mergeCell ref="J182:M182"/>
    <mergeCell ref="D183:E183"/>
    <mergeCell ref="F183:I183"/>
    <mergeCell ref="J183:M183"/>
    <mergeCell ref="D184:E184"/>
    <mergeCell ref="F184:I184"/>
    <mergeCell ref="J184:M184"/>
    <mergeCell ref="B176:B178"/>
    <mergeCell ref="G177:M177"/>
    <mergeCell ref="C178:M178"/>
    <mergeCell ref="B181:C185"/>
    <mergeCell ref="D181:E181"/>
    <mergeCell ref="F181:I181"/>
    <mergeCell ref="J181:M181"/>
    <mergeCell ref="D182:E182"/>
    <mergeCell ref="F182:I182"/>
    <mergeCell ref="J189:M189"/>
    <mergeCell ref="D185:E185"/>
    <mergeCell ref="F185:I185"/>
    <mergeCell ref="J185:M185"/>
    <mergeCell ref="D186:E186"/>
    <mergeCell ref="F186:I186"/>
    <mergeCell ref="J186:M186"/>
    <mergeCell ref="D187:E187"/>
    <mergeCell ref="F187:I187"/>
    <mergeCell ref="J187:M187"/>
    <mergeCell ref="D195:F195"/>
    <mergeCell ref="G195:H195"/>
    <mergeCell ref="I195:M195"/>
    <mergeCell ref="A196:B198"/>
    <mergeCell ref="D196:M196"/>
    <mergeCell ref="D197:M197"/>
    <mergeCell ref="D198:M198"/>
    <mergeCell ref="D190:E190"/>
    <mergeCell ref="F190:I190"/>
    <mergeCell ref="J190:M190"/>
    <mergeCell ref="A193:B195"/>
    <mergeCell ref="D193:F193"/>
    <mergeCell ref="G193:H193"/>
    <mergeCell ref="I193:M193"/>
    <mergeCell ref="D194:F194"/>
    <mergeCell ref="G194:H194"/>
    <mergeCell ref="I194:M194"/>
    <mergeCell ref="B186:C190"/>
    <mergeCell ref="A181:A190"/>
    <mergeCell ref="D188:E188"/>
    <mergeCell ref="F188:I188"/>
    <mergeCell ref="J188:M188"/>
    <mergeCell ref="D189:E189"/>
    <mergeCell ref="F189:I189"/>
  </mergeCells>
  <phoneticPr fontId="4"/>
  <dataValidations count="7">
    <dataValidation type="list" allowBlank="1" showInputMessage="1" showErrorMessage="1" sqref="D97 D6 D22 D13 D129 D157 D162 D167 D172 D113 D47 D63 D79 D152 D177" xr:uid="{73668C2E-E05A-4E8D-A87A-AC72593A20F5}">
      <formula1>"都,道,府,県"</formula1>
    </dataValidation>
    <dataValidation type="list" allowBlank="1" showInputMessage="1" showErrorMessage="1" sqref="F97 F6 F22 F13 F129 F157 F162 F167 F172 F113 F47 F63 F79 F152 F177" xr:uid="{CBBDB339-51E8-4E58-9036-E20A22860754}">
      <formula1>"市,郡,区"</formula1>
    </dataValidation>
    <dataValidation imeMode="fullKatakana" allowBlank="1" showInputMessage="1" showErrorMessage="1" sqref="C3:M3 C10:E10 C19:E19 C126:M126 C154:E154 C159:E159 C164:E164 C94:M94 C169:E169 C110:M110 C44:M44 C60:M60 C76:M76 C149:E149 C174:E174" xr:uid="{035BEBA3-DEEB-4C41-B90F-18D66E408639}"/>
    <dataValidation imeMode="disabled" allowBlank="1" showInputMessage="1" showErrorMessage="1" sqref="F128 D128 D12 F12 D112 F112 D46 F46 D62 F62 D78 F78 D96 F96" xr:uid="{2152A16C-7383-4E41-9173-5BF3BFD97489}"/>
    <dataValidation type="whole" imeMode="disabled" operator="greaterThanOrEqual" allowBlank="1" showInputMessage="1" showErrorMessage="1" sqref="G10:G11 I10:I11 K10:K11 G19:G20 I19:I20 K19:K20 G149:G150 I149:I150 K149:K150 G154:G155 I154:I155 K154:K155 G159:G160 I159:I160 K159:K160 G164:G165 I164:I165 K164:K165 G169:G170 I169:I170 K169:K170 G174:G175 I174:I175 K174:K175" xr:uid="{CDA9855D-A581-4073-82F9-BC9FC064E59A}">
      <formula1>0</formula1>
    </dataValidation>
    <dataValidation type="whole" operator="greaterThanOrEqual" allowBlank="1" showInputMessage="1" showErrorMessage="1" sqref="C36:M36 C37" xr:uid="{1FEF7637-5457-4994-B9D2-C5F1604F4D8E}">
      <formula1>0</formula1>
    </dataValidation>
    <dataValidation type="list" allowBlank="1" showInputMessage="1" showErrorMessage="1" sqref="L33:M33 I33:J33 D50:D51 G50:G51 D58:D59 G58:G59 G140:G141 D66:D67 C33:C35 D74:D75 D90:D91 G66:G67 G90:G91 G74:G75 D100:D101 G100:G101 D108:D109 G108:G109 D116:D117 G116:G117 D124:D125 G124:G125 D132:D133 G132:G133 D140:D141 D82:D83 G82:G83" xr:uid="{342E6AC2-D454-4B27-93FC-FF26B5C67F10}">
      <formula1>"○"</formula1>
    </dataValidation>
  </dataValidations>
  <printOptions horizontalCentered="1"/>
  <pageMargins left="0.39370078740157483" right="0.39370078740157483" top="0.39370078740157483" bottom="0.19685039370078741" header="0.51181102362204722" footer="0.43307086614173229"/>
  <pageSetup paperSize="9" scale="97" fitToWidth="0" fitToHeight="0" orientation="portrait" r:id="rId1"/>
  <headerFooter alignWithMargins="0"/>
  <rowBreaks count="3" manualBreakCount="3">
    <brk id="42" max="12" man="1"/>
    <brk id="92" max="12" man="1"/>
    <brk id="146"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A1015-016B-4A7B-854A-1CFFD40BF181}">
  <sheetPr codeName="Sheet6">
    <pageSetUpPr fitToPage="1"/>
  </sheetPr>
  <dimension ref="A1:O25"/>
  <sheetViews>
    <sheetView view="pageBreakPreview" zoomScaleNormal="150" zoomScaleSheetLayoutView="100" workbookViewId="0">
      <selection activeCell="M2" sqref="M2"/>
    </sheetView>
  </sheetViews>
  <sheetFormatPr defaultColWidth="6.625" defaultRowHeight="17.25"/>
  <cols>
    <col min="1" max="1" width="4.75" style="25" customWidth="1"/>
    <col min="2" max="3" width="11.125" style="25" customWidth="1"/>
    <col min="4" max="5" width="9.625" style="25" customWidth="1"/>
    <col min="6" max="6" width="13.375" style="25" customWidth="1"/>
    <col min="7" max="12" width="4" style="25" customWidth="1"/>
    <col min="13" max="13" width="1.875" style="25" customWidth="1"/>
    <col min="14" max="16384" width="6.625" style="25"/>
  </cols>
  <sheetData>
    <row r="1" spans="1:13" ht="51" customHeight="1"/>
    <row r="2" spans="1:13" ht="20.100000000000001" customHeight="1">
      <c r="A2" s="24" t="s">
        <v>158</v>
      </c>
    </row>
    <row r="3" spans="1:13" ht="20.100000000000001" customHeight="1">
      <c r="A3" s="629" t="s">
        <v>159</v>
      </c>
      <c r="B3" s="629"/>
      <c r="C3" s="629"/>
      <c r="D3" s="629"/>
      <c r="E3" s="629"/>
      <c r="F3" s="629"/>
      <c r="G3" s="629"/>
      <c r="H3" s="629"/>
      <c r="I3" s="629"/>
      <c r="J3" s="629"/>
      <c r="K3" s="629"/>
      <c r="L3" s="629"/>
      <c r="M3" s="629"/>
    </row>
    <row r="4" spans="1:13" ht="20.100000000000001" customHeight="1">
      <c r="A4" s="26"/>
      <c r="B4" s="26"/>
      <c r="C4" s="26"/>
      <c r="D4" s="26"/>
      <c r="E4" s="26"/>
      <c r="F4" s="26"/>
      <c r="G4" s="26"/>
      <c r="H4" s="26"/>
      <c r="I4" s="26"/>
      <c r="J4" s="26"/>
      <c r="K4" s="26"/>
      <c r="L4" s="26"/>
    </row>
    <row r="5" spans="1:13" ht="20.100000000000001" customHeight="1">
      <c r="A5" s="27"/>
      <c r="B5" s="27"/>
      <c r="C5" s="27"/>
      <c r="D5" s="27"/>
      <c r="E5" s="27"/>
      <c r="F5" s="27"/>
      <c r="G5" s="244" t="s">
        <v>491</v>
      </c>
      <c r="H5" s="28" t="s">
        <v>160</v>
      </c>
      <c r="I5" s="245" t="s">
        <v>484</v>
      </c>
      <c r="J5" s="28" t="s">
        <v>161</v>
      </c>
      <c r="K5" s="245" t="s">
        <v>484</v>
      </c>
      <c r="L5" s="28" t="s">
        <v>162</v>
      </c>
    </row>
    <row r="6" spans="1:13" ht="20.100000000000001" customHeight="1">
      <c r="A6" s="630" t="s">
        <v>163</v>
      </c>
      <c r="B6" s="630"/>
      <c r="C6" s="27" t="s">
        <v>164</v>
      </c>
      <c r="D6" s="27"/>
      <c r="E6" s="27"/>
      <c r="F6" s="27"/>
      <c r="G6" s="27"/>
      <c r="H6" s="27"/>
      <c r="I6" s="27"/>
      <c r="J6" s="27"/>
      <c r="K6" s="27"/>
      <c r="L6" s="27"/>
    </row>
    <row r="7" spans="1:13" ht="20.100000000000001" customHeight="1">
      <c r="A7" s="24"/>
      <c r="B7" s="24"/>
      <c r="C7" s="24"/>
      <c r="D7" s="24"/>
      <c r="E7" s="24"/>
      <c r="F7" s="24"/>
      <c r="G7" s="24"/>
      <c r="H7" s="24"/>
      <c r="I7" s="24"/>
      <c r="J7" s="24"/>
      <c r="K7" s="24"/>
      <c r="L7" s="24"/>
    </row>
    <row r="8" spans="1:13" s="30" customFormat="1" ht="20.100000000000001" customHeight="1">
      <c r="A8" s="631" t="s">
        <v>165</v>
      </c>
      <c r="B8" s="631"/>
      <c r="C8" s="631"/>
      <c r="D8" s="29" t="s">
        <v>166</v>
      </c>
      <c r="E8" s="632" t="s">
        <v>496</v>
      </c>
      <c r="F8" s="632"/>
      <c r="G8" s="632"/>
      <c r="H8" s="632"/>
      <c r="I8" s="632"/>
      <c r="J8" s="632"/>
      <c r="K8" s="632"/>
      <c r="L8" s="632"/>
    </row>
    <row r="9" spans="1:13" ht="20.100000000000001" customHeight="1">
      <c r="A9" s="31"/>
      <c r="B9" s="31"/>
      <c r="C9" s="31"/>
      <c r="D9" s="161"/>
      <c r="E9" s="633"/>
      <c r="F9" s="633"/>
      <c r="G9" s="633"/>
      <c r="H9" s="633"/>
      <c r="I9" s="633"/>
      <c r="J9" s="633"/>
      <c r="K9" s="633"/>
      <c r="L9" s="633"/>
    </row>
    <row r="10" spans="1:13" ht="20.100000000000001" customHeight="1">
      <c r="A10" s="31"/>
      <c r="B10" s="31"/>
      <c r="C10" s="31"/>
      <c r="D10" s="634" t="s">
        <v>167</v>
      </c>
      <c r="E10" s="634"/>
      <c r="F10" s="635" t="s">
        <v>492</v>
      </c>
      <c r="G10" s="635"/>
      <c r="H10" s="635"/>
      <c r="I10" s="635"/>
      <c r="J10" s="635"/>
      <c r="K10" s="635"/>
      <c r="L10" s="635"/>
    </row>
    <row r="11" spans="1:13" ht="20.100000000000001" customHeight="1">
      <c r="D11" s="636"/>
      <c r="E11" s="636"/>
      <c r="F11" s="633"/>
      <c r="G11" s="633"/>
      <c r="H11" s="633"/>
      <c r="I11" s="633"/>
      <c r="J11" s="633"/>
      <c r="K11" s="633"/>
      <c r="L11" s="633"/>
    </row>
    <row r="12" spans="1:13" ht="20.100000000000001" customHeight="1">
      <c r="A12" s="644"/>
      <c r="B12" s="644"/>
      <c r="C12" s="644"/>
      <c r="D12" s="644"/>
      <c r="E12" s="644"/>
      <c r="F12" s="644"/>
      <c r="G12" s="644"/>
      <c r="H12" s="644"/>
      <c r="I12" s="644"/>
      <c r="J12" s="644"/>
      <c r="K12" s="644"/>
      <c r="L12" s="644"/>
    </row>
    <row r="13" spans="1:13" ht="20.100000000000001" customHeight="1">
      <c r="A13" s="32"/>
      <c r="B13" s="32"/>
      <c r="C13" s="32"/>
      <c r="D13" s="32"/>
      <c r="E13" s="32"/>
      <c r="F13" s="32"/>
      <c r="G13" s="32"/>
      <c r="H13" s="32"/>
      <c r="I13" s="32"/>
      <c r="J13" s="32"/>
      <c r="K13" s="32"/>
      <c r="L13" s="32"/>
    </row>
    <row r="14" spans="1:13" s="33" customFormat="1" ht="20.100000000000001" customHeight="1">
      <c r="A14" s="645" t="s">
        <v>235</v>
      </c>
      <c r="B14" s="645"/>
      <c r="C14" s="645"/>
      <c r="D14" s="645"/>
      <c r="E14" s="645"/>
      <c r="F14" s="645"/>
      <c r="G14" s="645"/>
      <c r="H14" s="645"/>
      <c r="I14" s="645"/>
      <c r="J14" s="645"/>
      <c r="K14" s="645"/>
      <c r="L14" s="645"/>
      <c r="M14" s="645"/>
    </row>
    <row r="15" spans="1:13" ht="20.100000000000001" customHeight="1"/>
    <row r="16" spans="1:13" ht="30" customHeight="1">
      <c r="B16" s="36" t="s">
        <v>140</v>
      </c>
      <c r="C16" s="637" t="s">
        <v>168</v>
      </c>
      <c r="D16" s="638"/>
      <c r="E16" s="638"/>
      <c r="F16" s="638"/>
      <c r="G16" s="638"/>
      <c r="H16" s="638"/>
      <c r="I16" s="639"/>
    </row>
    <row r="17" spans="1:15" ht="30" customHeight="1">
      <c r="B17" s="34"/>
      <c r="C17" s="637" t="s">
        <v>169</v>
      </c>
      <c r="D17" s="638"/>
      <c r="E17" s="638"/>
      <c r="F17" s="638"/>
      <c r="G17" s="638"/>
      <c r="H17" s="638"/>
      <c r="I17" s="639"/>
    </row>
    <row r="18" spans="1:15" ht="30" customHeight="1">
      <c r="B18" s="34"/>
      <c r="C18" s="637" t="s">
        <v>170</v>
      </c>
      <c r="D18" s="638"/>
      <c r="E18" s="638"/>
      <c r="F18" s="638"/>
      <c r="G18" s="638"/>
      <c r="H18" s="638"/>
      <c r="I18" s="639"/>
      <c r="O18" s="35"/>
    </row>
    <row r="19" spans="1:15" ht="30" customHeight="1">
      <c r="B19" s="34"/>
      <c r="C19" s="637" t="s">
        <v>171</v>
      </c>
      <c r="D19" s="638"/>
      <c r="E19" s="638"/>
      <c r="F19" s="638"/>
      <c r="G19" s="638"/>
      <c r="H19" s="638"/>
      <c r="I19" s="639"/>
    </row>
    <row r="20" spans="1:15" s="37" customFormat="1" ht="30" customHeight="1">
      <c r="B20" s="36"/>
      <c r="C20" s="640" t="s">
        <v>172</v>
      </c>
      <c r="D20" s="641"/>
      <c r="E20" s="641"/>
      <c r="F20" s="641"/>
      <c r="G20" s="641"/>
      <c r="H20" s="641"/>
      <c r="I20" s="642"/>
    </row>
    <row r="21" spans="1:15" s="37" customFormat="1" ht="30" customHeight="1">
      <c r="B21" s="36"/>
      <c r="C21" s="640" t="s">
        <v>173</v>
      </c>
      <c r="D21" s="641"/>
      <c r="E21" s="641"/>
      <c r="F21" s="641"/>
      <c r="G21" s="641"/>
      <c r="H21" s="641"/>
      <c r="I21" s="642"/>
    </row>
    <row r="22" spans="1:15" s="37" customFormat="1" ht="30" customHeight="1">
      <c r="B22" s="36"/>
      <c r="C22" s="640" t="s">
        <v>174</v>
      </c>
      <c r="D22" s="641"/>
      <c r="E22" s="641"/>
      <c r="F22" s="641"/>
      <c r="G22" s="641"/>
      <c r="H22" s="641"/>
      <c r="I22" s="642"/>
    </row>
    <row r="23" spans="1:15" s="38" customFormat="1" ht="30" customHeight="1">
      <c r="B23" s="38" t="s">
        <v>175</v>
      </c>
    </row>
    <row r="24" spans="1:15" ht="18" customHeight="1"/>
    <row r="25" spans="1:15" s="40" customFormat="1" ht="36" customHeight="1">
      <c r="A25" s="643" t="s">
        <v>236</v>
      </c>
      <c r="B25" s="643"/>
      <c r="C25" s="643"/>
      <c r="D25" s="643"/>
      <c r="E25" s="643"/>
      <c r="F25" s="643"/>
      <c r="G25" s="643"/>
      <c r="H25" s="643"/>
      <c r="I25" s="643"/>
      <c r="J25" s="643"/>
      <c r="K25" s="643"/>
      <c r="L25" s="643"/>
      <c r="M25" s="643"/>
    </row>
  </sheetData>
  <sheetProtection algorithmName="SHA-512" hashValue="nGwADXT6fl07LXecMmjL5tuvBkalmthocDV4wGSj3/gsw3rL7F463AwHvqTF7GOWKpC6DMigFhSRiJlqNjTnCg==" saltValue="IRXwdG8iQAbNneSuUVL7zw==" spinCount="100000" sheet="1" objects="1" scenarios="1"/>
  <mergeCells count="17">
    <mergeCell ref="A12:L12"/>
    <mergeCell ref="A14:M14"/>
    <mergeCell ref="C16:I16"/>
    <mergeCell ref="C17:I17"/>
    <mergeCell ref="C18:I18"/>
    <mergeCell ref="C19:I19"/>
    <mergeCell ref="C20:I20"/>
    <mergeCell ref="C21:I21"/>
    <mergeCell ref="C22:I22"/>
    <mergeCell ref="A25:M25"/>
    <mergeCell ref="A3:M3"/>
    <mergeCell ref="A6:B6"/>
    <mergeCell ref="A8:C8"/>
    <mergeCell ref="E8:L9"/>
    <mergeCell ref="D10:E10"/>
    <mergeCell ref="F10:L11"/>
    <mergeCell ref="D11:E11"/>
  </mergeCells>
  <phoneticPr fontId="4"/>
  <dataValidations count="1">
    <dataValidation type="list" allowBlank="1" showInputMessage="1" showErrorMessage="1" sqref="B16:B22" xr:uid="{AADDE503-423C-4DFC-8CF7-FCE21A9D38B2}">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rowBreaks count="3" manualBreakCount="3">
    <brk id="7" max="16383" man="1"/>
    <brk id="23" max="16383" man="1"/>
    <brk id="24"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EC1D2-E4C2-4C6B-9E68-2C20D9C8B384}">
  <sheetPr codeName="Sheet7">
    <pageSetUpPr fitToPage="1"/>
  </sheetPr>
  <dimension ref="B1:C18"/>
  <sheetViews>
    <sheetView showGridLines="0" view="pageBreakPreview" zoomScaleNormal="150" zoomScaleSheetLayoutView="100" workbookViewId="0">
      <selection activeCell="E1" sqref="E1"/>
    </sheetView>
  </sheetViews>
  <sheetFormatPr defaultColWidth="7" defaultRowHeight="18.75"/>
  <cols>
    <col min="1" max="1" width="0.75" style="45" customWidth="1"/>
    <col min="2" max="2" width="5.875" style="45" customWidth="1"/>
    <col min="3" max="3" width="83.125" style="46" customWidth="1"/>
    <col min="4" max="4" width="0.75" style="45" customWidth="1"/>
    <col min="5" max="10" width="7" style="45"/>
    <col min="11" max="11" width="6.5" style="45" customWidth="1"/>
    <col min="12" max="16384" width="7" style="45"/>
  </cols>
  <sheetData>
    <row r="1" spans="2:3" s="43" customFormat="1">
      <c r="B1" s="41" t="s">
        <v>182</v>
      </c>
      <c r="C1" s="42"/>
    </row>
    <row r="2" spans="2:3" s="43" customFormat="1">
      <c r="C2" s="44" t="s">
        <v>183</v>
      </c>
    </row>
    <row r="3" spans="2:3" ht="6" customHeight="1"/>
    <row r="4" spans="2:3">
      <c r="B4" s="47" t="s">
        <v>184</v>
      </c>
      <c r="C4" s="48" t="s">
        <v>185</v>
      </c>
    </row>
    <row r="5" spans="2:3" ht="25.5">
      <c r="B5" s="47" t="s">
        <v>186</v>
      </c>
      <c r="C5" s="48" t="s">
        <v>187</v>
      </c>
    </row>
    <row r="6" spans="2:3" ht="25.5">
      <c r="B6" s="47" t="s">
        <v>188</v>
      </c>
      <c r="C6" s="48" t="s">
        <v>189</v>
      </c>
    </row>
    <row r="7" spans="2:3">
      <c r="B7" s="47" t="s">
        <v>190</v>
      </c>
      <c r="C7" s="48" t="s">
        <v>191</v>
      </c>
    </row>
    <row r="8" spans="2:3" ht="25.5">
      <c r="B8" s="47" t="s">
        <v>192</v>
      </c>
      <c r="C8" s="48" t="s">
        <v>193</v>
      </c>
    </row>
    <row r="9" spans="2:3" ht="25.5">
      <c r="B9" s="47" t="s">
        <v>194</v>
      </c>
      <c r="C9" s="48" t="s">
        <v>195</v>
      </c>
    </row>
    <row r="10" spans="2:3" ht="128.25" customHeight="1">
      <c r="B10" s="47" t="s">
        <v>196</v>
      </c>
      <c r="C10" s="48" t="s">
        <v>197</v>
      </c>
    </row>
    <row r="11" spans="2:3" ht="141.75" customHeight="1">
      <c r="B11" s="47" t="s">
        <v>198</v>
      </c>
      <c r="C11" s="48" t="s">
        <v>199</v>
      </c>
    </row>
    <row r="12" spans="2:3" ht="51">
      <c r="B12" s="47" t="s">
        <v>200</v>
      </c>
      <c r="C12" s="48" t="s">
        <v>201</v>
      </c>
    </row>
    <row r="13" spans="2:3" ht="76.5">
      <c r="B13" s="47" t="s">
        <v>202</v>
      </c>
      <c r="C13" s="48" t="s">
        <v>203</v>
      </c>
    </row>
    <row r="14" spans="2:3" ht="51">
      <c r="B14" s="47" t="s">
        <v>204</v>
      </c>
      <c r="C14" s="48" t="s">
        <v>205</v>
      </c>
    </row>
    <row r="15" spans="2:3">
      <c r="B15" s="47" t="s">
        <v>206</v>
      </c>
      <c r="C15" s="48" t="s">
        <v>207</v>
      </c>
    </row>
    <row r="16" spans="2:3" ht="25.5">
      <c r="B16" s="47" t="s">
        <v>208</v>
      </c>
      <c r="C16" s="48" t="s">
        <v>209</v>
      </c>
    </row>
    <row r="17" spans="2:3">
      <c r="B17" s="47" t="s">
        <v>210</v>
      </c>
      <c r="C17" s="48" t="s">
        <v>211</v>
      </c>
    </row>
    <row r="18" spans="2:3">
      <c r="B18" s="49" t="s">
        <v>212</v>
      </c>
      <c r="C18" s="42"/>
    </row>
  </sheetData>
  <sheetProtection algorithmName="SHA-512" hashValue="xRxkPOgZogmNCZAnRvajin2jNr9G6gHyer3D6GcoxqjAleQ7gx4EsaWsDem728JF5vTEbOFH/03qxUc92taD3g==" saltValue="HQa6BzTT6BZnu0k8uiKOlA==" spinCount="100000"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B799C-424F-49D9-ACE5-6974D1061B71}">
  <sheetPr codeName="Sheet8"/>
  <dimension ref="A1:V76"/>
  <sheetViews>
    <sheetView view="pageBreakPreview" zoomScaleNormal="150" zoomScaleSheetLayoutView="100" workbookViewId="0">
      <selection activeCell="N1" sqref="N1"/>
    </sheetView>
  </sheetViews>
  <sheetFormatPr defaultColWidth="6.625" defaultRowHeight="17.25"/>
  <cols>
    <col min="1" max="1" width="4.75" style="25" customWidth="1"/>
    <col min="2" max="3" width="11.125" style="25" customWidth="1"/>
    <col min="4" max="5" width="9.625" style="25" customWidth="1"/>
    <col min="6" max="6" width="13.375" style="25" customWidth="1"/>
    <col min="7" max="12" width="4" style="25" customWidth="1"/>
    <col min="13" max="13" width="1.875" style="25" customWidth="1"/>
    <col min="14" max="16384" width="6.625" style="25"/>
  </cols>
  <sheetData>
    <row r="1" spans="1:17">
      <c r="A1" s="25" t="s">
        <v>234</v>
      </c>
    </row>
    <row r="3" spans="1:17" ht="20.100000000000001" customHeight="1">
      <c r="A3" s="24" t="s">
        <v>215</v>
      </c>
    </row>
    <row r="4" spans="1:17" s="40" customFormat="1" ht="19.899999999999999" customHeight="1">
      <c r="A4" s="646" t="s">
        <v>176</v>
      </c>
      <c r="B4" s="647"/>
      <c r="C4" s="647"/>
      <c r="D4" s="647"/>
      <c r="E4" s="647"/>
      <c r="F4" s="647"/>
      <c r="G4" s="647"/>
      <c r="H4" s="647"/>
      <c r="I4" s="647"/>
      <c r="J4" s="647"/>
      <c r="K4" s="647"/>
      <c r="L4" s="647"/>
      <c r="M4" s="648"/>
    </row>
    <row r="5" spans="1:17" s="40" customFormat="1" ht="16.149999999999999" customHeight="1">
      <c r="A5" s="646" t="s">
        <v>177</v>
      </c>
      <c r="B5" s="647"/>
      <c r="C5" s="647"/>
      <c r="D5" s="647"/>
      <c r="E5" s="647"/>
      <c r="F5" s="647"/>
      <c r="G5" s="647"/>
      <c r="H5" s="647"/>
      <c r="I5" s="647"/>
      <c r="J5" s="647"/>
      <c r="K5" s="647"/>
      <c r="L5" s="647"/>
      <c r="M5" s="648"/>
      <c r="P5" s="39"/>
    </row>
    <row r="6" spans="1:17">
      <c r="A6" s="646" t="s">
        <v>217</v>
      </c>
      <c r="B6" s="647"/>
      <c r="C6" s="647"/>
      <c r="D6" s="647"/>
      <c r="E6" s="647"/>
      <c r="F6" s="647"/>
      <c r="G6" s="647"/>
      <c r="H6" s="647"/>
      <c r="I6" s="647"/>
      <c r="J6" s="647"/>
      <c r="K6" s="647"/>
      <c r="L6" s="647"/>
      <c r="M6" s="648"/>
      <c r="N6" s="39"/>
      <c r="O6" s="39"/>
      <c r="P6" s="39"/>
      <c r="Q6" s="39"/>
    </row>
    <row r="7" spans="1:17">
      <c r="A7" s="646" t="s">
        <v>178</v>
      </c>
      <c r="B7" s="647"/>
      <c r="C7" s="647"/>
      <c r="D7" s="647"/>
      <c r="E7" s="647"/>
      <c r="F7" s="647"/>
      <c r="G7" s="647"/>
      <c r="H7" s="647"/>
      <c r="I7" s="647"/>
      <c r="J7" s="647"/>
      <c r="K7" s="647"/>
      <c r="L7" s="647"/>
      <c r="M7" s="648"/>
      <c r="N7" s="39"/>
      <c r="O7" s="39"/>
      <c r="P7" s="39"/>
      <c r="Q7" s="39"/>
    </row>
    <row r="8" spans="1:17" ht="18" customHeight="1">
      <c r="A8" s="646" t="s">
        <v>179</v>
      </c>
      <c r="B8" s="647"/>
      <c r="C8" s="647"/>
      <c r="D8" s="647"/>
      <c r="E8" s="647"/>
      <c r="F8" s="647"/>
      <c r="G8" s="647"/>
      <c r="H8" s="647"/>
      <c r="I8" s="647"/>
      <c r="J8" s="647"/>
      <c r="K8" s="647"/>
      <c r="L8" s="647"/>
      <c r="M8" s="648"/>
      <c r="N8" s="39"/>
      <c r="O8" s="39"/>
      <c r="P8" s="39"/>
      <c r="Q8" s="39"/>
    </row>
    <row r="9" spans="1:17" ht="18" customHeight="1">
      <c r="A9" s="646" t="s">
        <v>180</v>
      </c>
      <c r="B9" s="647"/>
      <c r="C9" s="647"/>
      <c r="D9" s="647"/>
      <c r="E9" s="647"/>
      <c r="F9" s="647"/>
      <c r="G9" s="647"/>
      <c r="H9" s="647"/>
      <c r="I9" s="647"/>
      <c r="J9" s="647"/>
      <c r="K9" s="647"/>
      <c r="L9" s="647"/>
      <c r="M9" s="648"/>
      <c r="N9" s="39"/>
      <c r="O9" s="39"/>
      <c r="P9" s="39"/>
      <c r="Q9" s="39"/>
    </row>
    <row r="10" spans="1:17" ht="18" customHeight="1">
      <c r="A10" s="55"/>
      <c r="B10" s="55"/>
      <c r="C10" s="55"/>
      <c r="D10" s="55"/>
      <c r="E10" s="55"/>
      <c r="F10" s="55"/>
      <c r="G10" s="55"/>
      <c r="H10" s="55"/>
      <c r="I10" s="55"/>
      <c r="J10" s="55"/>
      <c r="K10" s="55"/>
      <c r="L10" s="55"/>
      <c r="M10" s="55"/>
      <c r="N10" s="39"/>
      <c r="O10" s="39"/>
      <c r="P10" s="39"/>
      <c r="Q10" s="39"/>
    </row>
    <row r="11" spans="1:17" ht="18" customHeight="1">
      <c r="A11" s="24" t="s">
        <v>233</v>
      </c>
      <c r="N11" s="39"/>
      <c r="O11" s="39"/>
      <c r="P11" s="39"/>
      <c r="Q11" s="39"/>
    </row>
    <row r="12" spans="1:17" ht="18" customHeight="1">
      <c r="A12" s="646" t="s">
        <v>176</v>
      </c>
      <c r="B12" s="647"/>
      <c r="C12" s="647"/>
      <c r="D12" s="647"/>
      <c r="E12" s="647"/>
      <c r="F12" s="647"/>
      <c r="G12" s="647"/>
      <c r="H12" s="647"/>
      <c r="I12" s="647"/>
      <c r="J12" s="647"/>
      <c r="K12" s="647"/>
      <c r="L12" s="647"/>
      <c r="M12" s="648"/>
      <c r="N12" s="39"/>
      <c r="O12" s="39"/>
      <c r="P12" s="39"/>
      <c r="Q12" s="39"/>
    </row>
    <row r="13" spans="1:17" ht="18" customHeight="1">
      <c r="A13" s="646" t="s">
        <v>177</v>
      </c>
      <c r="B13" s="647"/>
      <c r="C13" s="647"/>
      <c r="D13" s="647"/>
      <c r="E13" s="647"/>
      <c r="F13" s="647"/>
      <c r="G13" s="647"/>
      <c r="H13" s="647"/>
      <c r="I13" s="647"/>
      <c r="J13" s="647"/>
      <c r="K13" s="647"/>
      <c r="L13" s="647"/>
      <c r="M13" s="648"/>
      <c r="N13" s="39"/>
      <c r="O13" s="39"/>
      <c r="P13" s="39"/>
      <c r="Q13" s="39"/>
    </row>
    <row r="14" spans="1:17" ht="18" customHeight="1">
      <c r="A14" s="646" t="s">
        <v>217</v>
      </c>
      <c r="B14" s="647"/>
      <c r="C14" s="647"/>
      <c r="D14" s="647"/>
      <c r="E14" s="647"/>
      <c r="F14" s="647"/>
      <c r="G14" s="647"/>
      <c r="H14" s="647"/>
      <c r="I14" s="647"/>
      <c r="J14" s="647"/>
      <c r="K14" s="647"/>
      <c r="L14" s="647"/>
      <c r="M14" s="648"/>
      <c r="N14" s="39"/>
      <c r="O14" s="39"/>
      <c r="P14" s="39"/>
      <c r="Q14" s="39"/>
    </row>
    <row r="15" spans="1:17" ht="18" customHeight="1">
      <c r="A15" s="646" t="s">
        <v>178</v>
      </c>
      <c r="B15" s="647"/>
      <c r="C15" s="647"/>
      <c r="D15" s="647"/>
      <c r="E15" s="647"/>
      <c r="F15" s="647"/>
      <c r="G15" s="647"/>
      <c r="H15" s="647"/>
      <c r="I15" s="647"/>
      <c r="J15" s="647"/>
      <c r="K15" s="647"/>
      <c r="L15" s="647"/>
      <c r="M15" s="648"/>
      <c r="N15" s="39"/>
      <c r="O15" s="39"/>
      <c r="P15" s="39"/>
      <c r="Q15" s="39"/>
    </row>
    <row r="16" spans="1:17" ht="18" customHeight="1">
      <c r="A16" s="646" t="s">
        <v>179</v>
      </c>
      <c r="B16" s="647"/>
      <c r="C16" s="647"/>
      <c r="D16" s="647"/>
      <c r="E16" s="647"/>
      <c r="F16" s="647"/>
      <c r="G16" s="647"/>
      <c r="H16" s="647"/>
      <c r="I16" s="647"/>
      <c r="J16" s="647"/>
      <c r="K16" s="647"/>
      <c r="L16" s="647"/>
      <c r="M16" s="648"/>
      <c r="N16" s="39"/>
      <c r="O16" s="39"/>
      <c r="P16" s="39"/>
      <c r="Q16" s="39"/>
    </row>
    <row r="17" spans="1:22" ht="18" customHeight="1">
      <c r="A17" s="55"/>
      <c r="B17" s="55"/>
      <c r="C17" s="55"/>
      <c r="D17" s="55"/>
      <c r="E17" s="55"/>
      <c r="F17" s="55"/>
      <c r="G17" s="55"/>
      <c r="H17" s="55"/>
      <c r="I17" s="55"/>
      <c r="J17" s="55"/>
      <c r="K17" s="55"/>
      <c r="L17" s="55"/>
      <c r="M17" s="55"/>
      <c r="N17" s="39"/>
      <c r="O17" s="39"/>
      <c r="P17" s="39"/>
      <c r="Q17" s="39"/>
    </row>
    <row r="18" spans="1:22" ht="18" customHeight="1">
      <c r="A18" s="651" t="s">
        <v>216</v>
      </c>
      <c r="B18" s="651"/>
      <c r="C18" s="651"/>
      <c r="D18" s="651"/>
      <c r="E18" s="651"/>
      <c r="F18" s="651"/>
      <c r="G18" s="651"/>
      <c r="H18" s="651"/>
      <c r="I18" s="651"/>
      <c r="J18" s="651"/>
      <c r="K18" s="651"/>
      <c r="L18" s="651"/>
      <c r="M18" s="651"/>
      <c r="N18" s="39"/>
      <c r="O18" s="39"/>
      <c r="P18" s="39"/>
      <c r="Q18" s="39"/>
    </row>
    <row r="19" spans="1:22" ht="18" customHeight="1">
      <c r="A19" s="646" t="s">
        <v>176</v>
      </c>
      <c r="B19" s="647"/>
      <c r="C19" s="647"/>
      <c r="D19" s="647"/>
      <c r="E19" s="647"/>
      <c r="F19" s="647"/>
      <c r="G19" s="647"/>
      <c r="H19" s="647"/>
      <c r="I19" s="647"/>
      <c r="J19" s="647"/>
      <c r="K19" s="647"/>
      <c r="L19" s="647"/>
      <c r="M19" s="648"/>
      <c r="N19" s="53"/>
      <c r="O19" s="53"/>
      <c r="P19" s="53"/>
      <c r="Q19" s="54"/>
      <c r="R19" s="54"/>
      <c r="S19" s="54"/>
      <c r="T19" s="54"/>
      <c r="U19" s="54"/>
      <c r="V19" s="54"/>
    </row>
    <row r="20" spans="1:22" ht="18" customHeight="1">
      <c r="A20" s="646" t="s">
        <v>177</v>
      </c>
      <c r="B20" s="647"/>
      <c r="C20" s="647"/>
      <c r="D20" s="647"/>
      <c r="E20" s="647"/>
      <c r="F20" s="647"/>
      <c r="G20" s="647"/>
      <c r="H20" s="647"/>
      <c r="I20" s="647"/>
      <c r="J20" s="647"/>
      <c r="K20" s="647"/>
      <c r="L20" s="647"/>
      <c r="M20" s="648"/>
      <c r="N20" s="53"/>
      <c r="O20" s="53"/>
      <c r="P20" s="53"/>
      <c r="Q20" s="54"/>
      <c r="R20" s="54"/>
      <c r="S20" s="54"/>
      <c r="T20" s="54"/>
      <c r="U20" s="54"/>
      <c r="V20" s="54"/>
    </row>
    <row r="21" spans="1:22" ht="18" customHeight="1">
      <c r="A21" s="646" t="s">
        <v>219</v>
      </c>
      <c r="B21" s="647"/>
      <c r="C21" s="647"/>
      <c r="D21" s="647"/>
      <c r="E21" s="647"/>
      <c r="F21" s="647"/>
      <c r="G21" s="647"/>
      <c r="H21" s="647"/>
      <c r="I21" s="647"/>
      <c r="J21" s="647"/>
      <c r="K21" s="647"/>
      <c r="L21" s="647"/>
      <c r="M21" s="648"/>
    </row>
    <row r="22" spans="1:22" ht="18" customHeight="1">
      <c r="A22" s="646" t="s">
        <v>178</v>
      </c>
      <c r="B22" s="647"/>
      <c r="C22" s="647"/>
      <c r="D22" s="647"/>
      <c r="E22" s="647"/>
      <c r="F22" s="647"/>
      <c r="G22" s="647"/>
      <c r="H22" s="647"/>
      <c r="I22" s="647"/>
      <c r="J22" s="647"/>
      <c r="K22" s="647"/>
      <c r="L22" s="647"/>
      <c r="M22" s="648"/>
    </row>
    <row r="23" spans="1:22" ht="18" customHeight="1">
      <c r="A23" s="646" t="s">
        <v>179</v>
      </c>
      <c r="B23" s="647"/>
      <c r="C23" s="647"/>
      <c r="D23" s="647"/>
      <c r="E23" s="647"/>
      <c r="F23" s="647"/>
      <c r="G23" s="647"/>
      <c r="H23" s="647"/>
      <c r="I23" s="647"/>
      <c r="J23" s="647"/>
      <c r="K23" s="647"/>
      <c r="L23" s="647"/>
      <c r="M23" s="648"/>
    </row>
    <row r="24" spans="1:22" ht="18" customHeight="1">
      <c r="A24" s="646" t="s">
        <v>180</v>
      </c>
      <c r="B24" s="647"/>
      <c r="C24" s="647"/>
      <c r="D24" s="647"/>
      <c r="E24" s="647"/>
      <c r="F24" s="647"/>
      <c r="G24" s="647"/>
      <c r="H24" s="647"/>
      <c r="I24" s="647"/>
      <c r="J24" s="647"/>
      <c r="K24" s="647"/>
      <c r="L24" s="647"/>
      <c r="M24" s="648"/>
    </row>
    <row r="26" spans="1:22" ht="18.75">
      <c r="A26" s="649" t="s">
        <v>218</v>
      </c>
      <c r="B26" s="650"/>
      <c r="C26" s="650"/>
      <c r="D26" s="650"/>
      <c r="E26" s="650"/>
      <c r="F26" s="650"/>
      <c r="G26" s="650"/>
      <c r="H26" s="650"/>
      <c r="I26" s="650"/>
      <c r="J26" s="650"/>
      <c r="K26" s="650"/>
      <c r="L26" s="650"/>
      <c r="M26" s="650"/>
    </row>
    <row r="27" spans="1:22">
      <c r="A27" s="646" t="s">
        <v>176</v>
      </c>
      <c r="B27" s="647"/>
      <c r="C27" s="647"/>
      <c r="D27" s="647"/>
      <c r="E27" s="647"/>
      <c r="F27" s="647"/>
      <c r="G27" s="647"/>
      <c r="H27" s="647"/>
      <c r="I27" s="647"/>
      <c r="J27" s="647"/>
      <c r="K27" s="647"/>
      <c r="L27" s="647"/>
      <c r="M27" s="648"/>
    </row>
    <row r="28" spans="1:22">
      <c r="A28" s="646" t="s">
        <v>177</v>
      </c>
      <c r="B28" s="647"/>
      <c r="C28" s="647"/>
      <c r="D28" s="647"/>
      <c r="E28" s="647"/>
      <c r="F28" s="647"/>
      <c r="G28" s="647"/>
      <c r="H28" s="647"/>
      <c r="I28" s="647"/>
      <c r="J28" s="647"/>
      <c r="K28" s="647"/>
      <c r="L28" s="647"/>
      <c r="M28" s="648"/>
    </row>
    <row r="29" spans="1:22">
      <c r="A29" s="646" t="s">
        <v>219</v>
      </c>
      <c r="B29" s="647"/>
      <c r="C29" s="647"/>
      <c r="D29" s="647"/>
      <c r="E29" s="647"/>
      <c r="F29" s="647"/>
      <c r="G29" s="647"/>
      <c r="H29" s="647"/>
      <c r="I29" s="647"/>
      <c r="J29" s="647"/>
      <c r="K29" s="647"/>
      <c r="L29" s="647"/>
      <c r="M29" s="648"/>
    </row>
    <row r="30" spans="1:22">
      <c r="A30" s="646" t="s">
        <v>178</v>
      </c>
      <c r="B30" s="647"/>
      <c r="C30" s="647"/>
      <c r="D30" s="647"/>
      <c r="E30" s="647"/>
      <c r="F30" s="647"/>
      <c r="G30" s="647"/>
      <c r="H30" s="647"/>
      <c r="I30" s="647"/>
      <c r="J30" s="647"/>
      <c r="K30" s="647"/>
      <c r="L30" s="647"/>
      <c r="M30" s="648"/>
    </row>
    <row r="31" spans="1:22">
      <c r="A31" s="646" t="s">
        <v>179</v>
      </c>
      <c r="B31" s="647"/>
      <c r="C31" s="647"/>
      <c r="D31" s="647"/>
      <c r="E31" s="647"/>
      <c r="F31" s="647"/>
      <c r="G31" s="647"/>
      <c r="H31" s="647"/>
      <c r="I31" s="647"/>
      <c r="J31" s="647"/>
      <c r="K31" s="647"/>
      <c r="L31" s="647"/>
      <c r="M31" s="648"/>
    </row>
    <row r="32" spans="1:22">
      <c r="A32" s="646" t="s">
        <v>180</v>
      </c>
      <c r="B32" s="647"/>
      <c r="C32" s="647"/>
      <c r="D32" s="647"/>
      <c r="E32" s="647"/>
      <c r="F32" s="647"/>
      <c r="G32" s="647"/>
      <c r="H32" s="647"/>
      <c r="I32" s="647"/>
      <c r="J32" s="647"/>
      <c r="K32" s="647"/>
      <c r="L32" s="647"/>
      <c r="M32" s="648"/>
    </row>
    <row r="33" spans="1:13">
      <c r="A33" s="646" t="s">
        <v>181</v>
      </c>
      <c r="B33" s="647"/>
      <c r="C33" s="647"/>
      <c r="D33" s="647"/>
      <c r="E33" s="647"/>
      <c r="F33" s="647"/>
      <c r="G33" s="647"/>
      <c r="H33" s="647"/>
      <c r="I33" s="647"/>
      <c r="J33" s="647"/>
      <c r="K33" s="647"/>
      <c r="L33" s="647"/>
      <c r="M33" s="648"/>
    </row>
    <row r="35" spans="1:13" ht="18.75">
      <c r="A35" s="649" t="s">
        <v>244</v>
      </c>
      <c r="B35" s="650"/>
      <c r="C35" s="650"/>
      <c r="D35" s="650"/>
      <c r="E35" s="650"/>
      <c r="F35" s="650"/>
      <c r="G35" s="650"/>
      <c r="H35" s="650"/>
      <c r="I35" s="650"/>
      <c r="J35" s="650"/>
      <c r="K35" s="650"/>
      <c r="L35" s="650"/>
      <c r="M35" s="650"/>
    </row>
    <row r="36" spans="1:13">
      <c r="A36" s="646" t="s">
        <v>176</v>
      </c>
      <c r="B36" s="647"/>
      <c r="C36" s="647"/>
      <c r="D36" s="647"/>
      <c r="E36" s="647"/>
      <c r="F36" s="647"/>
      <c r="G36" s="647"/>
      <c r="H36" s="647"/>
      <c r="I36" s="647"/>
      <c r="J36" s="647"/>
      <c r="K36" s="647"/>
      <c r="L36" s="647"/>
      <c r="M36" s="648"/>
    </row>
    <row r="37" spans="1:13">
      <c r="A37" s="646" t="s">
        <v>177</v>
      </c>
      <c r="B37" s="647"/>
      <c r="C37" s="647"/>
      <c r="D37" s="647"/>
      <c r="E37" s="647"/>
      <c r="F37" s="647"/>
      <c r="G37" s="647"/>
      <c r="H37" s="647"/>
      <c r="I37" s="647"/>
      <c r="J37" s="647"/>
      <c r="K37" s="647"/>
      <c r="L37" s="647"/>
      <c r="M37" s="648"/>
    </row>
    <row r="38" spans="1:13">
      <c r="A38" s="646" t="s">
        <v>219</v>
      </c>
      <c r="B38" s="647"/>
      <c r="C38" s="647"/>
      <c r="D38" s="647"/>
      <c r="E38" s="647"/>
      <c r="F38" s="647"/>
      <c r="G38" s="647"/>
      <c r="H38" s="647"/>
      <c r="I38" s="647"/>
      <c r="J38" s="647"/>
      <c r="K38" s="647"/>
      <c r="L38" s="647"/>
      <c r="M38" s="648"/>
    </row>
    <row r="39" spans="1:13">
      <c r="A39" s="646" t="s">
        <v>178</v>
      </c>
      <c r="B39" s="647"/>
      <c r="C39" s="647"/>
      <c r="D39" s="647"/>
      <c r="E39" s="647"/>
      <c r="F39" s="647"/>
      <c r="G39" s="647"/>
      <c r="H39" s="647"/>
      <c r="I39" s="647"/>
      <c r="J39" s="647"/>
      <c r="K39" s="647"/>
      <c r="L39" s="647"/>
      <c r="M39" s="648"/>
    </row>
    <row r="40" spans="1:13">
      <c r="A40" s="646" t="s">
        <v>179</v>
      </c>
      <c r="B40" s="647"/>
      <c r="C40" s="647"/>
      <c r="D40" s="647"/>
      <c r="E40" s="647"/>
      <c r="F40" s="647"/>
      <c r="G40" s="647"/>
      <c r="H40" s="647"/>
      <c r="I40" s="647"/>
      <c r="J40" s="647"/>
      <c r="K40" s="647"/>
      <c r="L40" s="647"/>
      <c r="M40" s="648"/>
    </row>
    <row r="41" spans="1:13">
      <c r="A41" s="646" t="s">
        <v>220</v>
      </c>
      <c r="B41" s="647"/>
      <c r="C41" s="647"/>
      <c r="D41" s="647"/>
      <c r="E41" s="647"/>
      <c r="F41" s="647"/>
      <c r="G41" s="647"/>
      <c r="H41" s="647"/>
      <c r="I41" s="647"/>
      <c r="J41" s="647"/>
      <c r="K41" s="647"/>
      <c r="L41" s="647"/>
      <c r="M41" s="648"/>
    </row>
    <row r="43" spans="1:13" ht="18.75">
      <c r="A43" s="649" t="s">
        <v>245</v>
      </c>
      <c r="B43" s="650"/>
      <c r="C43" s="650"/>
      <c r="D43" s="650"/>
      <c r="E43" s="650"/>
      <c r="F43" s="650"/>
      <c r="G43" s="650"/>
      <c r="H43" s="650"/>
      <c r="I43" s="650"/>
      <c r="J43" s="650"/>
      <c r="K43" s="650"/>
      <c r="L43" s="650"/>
      <c r="M43" s="650"/>
    </row>
    <row r="44" spans="1:13">
      <c r="A44" s="646" t="s">
        <v>221</v>
      </c>
      <c r="B44" s="647"/>
      <c r="C44" s="647"/>
      <c r="D44" s="647"/>
      <c r="E44" s="647"/>
      <c r="F44" s="647"/>
      <c r="G44" s="647"/>
      <c r="H44" s="647"/>
      <c r="I44" s="647"/>
      <c r="J44" s="647"/>
      <c r="K44" s="647"/>
      <c r="L44" s="647"/>
      <c r="M44" s="648"/>
    </row>
    <row r="45" spans="1:13">
      <c r="A45" s="646" t="s">
        <v>222</v>
      </c>
      <c r="B45" s="647"/>
      <c r="C45" s="647"/>
      <c r="D45" s="647"/>
      <c r="E45" s="647"/>
      <c r="F45" s="647"/>
      <c r="G45" s="647"/>
      <c r="H45" s="647"/>
      <c r="I45" s="647"/>
      <c r="J45" s="647"/>
      <c r="K45" s="647"/>
      <c r="L45" s="647"/>
      <c r="M45" s="648"/>
    </row>
    <row r="46" spans="1:13">
      <c r="A46" s="646" t="s">
        <v>219</v>
      </c>
      <c r="B46" s="647"/>
      <c r="C46" s="647"/>
      <c r="D46" s="647"/>
      <c r="E46" s="647"/>
      <c r="F46" s="647"/>
      <c r="G46" s="647"/>
      <c r="H46" s="647"/>
      <c r="I46" s="647"/>
      <c r="J46" s="647"/>
      <c r="K46" s="647"/>
      <c r="L46" s="647"/>
      <c r="M46" s="648"/>
    </row>
    <row r="47" spans="1:13">
      <c r="A47" s="646" t="s">
        <v>178</v>
      </c>
      <c r="B47" s="647"/>
      <c r="C47" s="647"/>
      <c r="D47" s="647"/>
      <c r="E47" s="647"/>
      <c r="F47" s="647"/>
      <c r="G47" s="647"/>
      <c r="H47" s="647"/>
      <c r="I47" s="647"/>
      <c r="J47" s="647"/>
      <c r="K47" s="647"/>
      <c r="L47" s="647"/>
      <c r="M47" s="648"/>
    </row>
    <row r="48" spans="1:13">
      <c r="A48" s="646" t="s">
        <v>179</v>
      </c>
      <c r="B48" s="647"/>
      <c r="C48" s="647"/>
      <c r="D48" s="647"/>
      <c r="E48" s="647"/>
      <c r="F48" s="647"/>
      <c r="G48" s="647"/>
      <c r="H48" s="647"/>
      <c r="I48" s="647"/>
      <c r="J48" s="647"/>
      <c r="K48" s="647"/>
      <c r="L48" s="647"/>
      <c r="M48" s="648"/>
    </row>
    <row r="49" spans="1:13" ht="39.6" customHeight="1">
      <c r="A49" s="646" t="s">
        <v>223</v>
      </c>
      <c r="B49" s="647"/>
      <c r="C49" s="647"/>
      <c r="D49" s="647"/>
      <c r="E49" s="647"/>
      <c r="F49" s="647"/>
      <c r="G49" s="647"/>
      <c r="H49" s="647"/>
      <c r="I49" s="647"/>
      <c r="J49" s="647"/>
      <c r="K49" s="647"/>
      <c r="L49" s="647"/>
      <c r="M49" s="648"/>
    </row>
    <row r="50" spans="1:13" ht="33" customHeight="1">
      <c r="A50" s="646" t="s">
        <v>224</v>
      </c>
      <c r="B50" s="647"/>
      <c r="C50" s="647"/>
      <c r="D50" s="647"/>
      <c r="E50" s="647"/>
      <c r="F50" s="647"/>
      <c r="G50" s="647"/>
      <c r="H50" s="647"/>
      <c r="I50" s="647"/>
      <c r="J50" s="647"/>
      <c r="K50" s="647"/>
      <c r="L50" s="647"/>
      <c r="M50" s="648"/>
    </row>
    <row r="51" spans="1:13" ht="18" customHeight="1">
      <c r="A51" s="646" t="s">
        <v>225</v>
      </c>
      <c r="B51" s="647"/>
      <c r="C51" s="647"/>
      <c r="D51" s="647"/>
      <c r="E51" s="647"/>
      <c r="F51" s="647"/>
      <c r="G51" s="647"/>
      <c r="H51" s="647"/>
      <c r="I51" s="647"/>
      <c r="J51" s="647"/>
      <c r="K51" s="647"/>
      <c r="L51" s="647"/>
      <c r="M51" s="648"/>
    </row>
    <row r="53" spans="1:13" ht="18.75">
      <c r="A53" s="649" t="s">
        <v>232</v>
      </c>
      <c r="B53" s="650"/>
      <c r="C53" s="650"/>
      <c r="D53" s="650"/>
      <c r="E53" s="650"/>
      <c r="F53" s="650"/>
      <c r="G53" s="650"/>
      <c r="H53" s="650"/>
      <c r="I53" s="650"/>
      <c r="J53" s="650"/>
      <c r="K53" s="650"/>
      <c r="L53" s="650"/>
      <c r="M53" s="650"/>
    </row>
    <row r="54" spans="1:13">
      <c r="A54" s="646" t="s">
        <v>221</v>
      </c>
      <c r="B54" s="647"/>
      <c r="C54" s="647"/>
      <c r="D54" s="647"/>
      <c r="E54" s="647"/>
      <c r="F54" s="647"/>
      <c r="G54" s="647"/>
      <c r="H54" s="647"/>
      <c r="I54" s="647"/>
      <c r="J54" s="647"/>
      <c r="K54" s="647"/>
      <c r="L54" s="647"/>
      <c r="M54" s="648"/>
    </row>
    <row r="55" spans="1:13">
      <c r="A55" s="646" t="s">
        <v>227</v>
      </c>
      <c r="B55" s="647"/>
      <c r="C55" s="647"/>
      <c r="D55" s="647"/>
      <c r="E55" s="647"/>
      <c r="F55" s="647"/>
      <c r="G55" s="647"/>
      <c r="H55" s="647"/>
      <c r="I55" s="647"/>
      <c r="J55" s="647"/>
      <c r="K55" s="647"/>
      <c r="L55" s="647"/>
      <c r="M55" s="648"/>
    </row>
    <row r="56" spans="1:13" ht="42.6" customHeight="1">
      <c r="A56" s="646" t="s">
        <v>231</v>
      </c>
      <c r="B56" s="647"/>
      <c r="C56" s="647"/>
      <c r="D56" s="647"/>
      <c r="E56" s="647"/>
      <c r="F56" s="647"/>
      <c r="G56" s="647"/>
      <c r="H56" s="647"/>
      <c r="I56" s="647"/>
      <c r="J56" s="647"/>
      <c r="K56" s="647"/>
      <c r="L56" s="647"/>
      <c r="M56" s="648"/>
    </row>
    <row r="57" spans="1:13">
      <c r="A57" s="646" t="s">
        <v>228</v>
      </c>
      <c r="B57" s="647"/>
      <c r="C57" s="647"/>
      <c r="D57" s="647"/>
      <c r="E57" s="647"/>
      <c r="F57" s="647"/>
      <c r="G57" s="647"/>
      <c r="H57" s="647"/>
      <c r="I57" s="647"/>
      <c r="J57" s="647"/>
      <c r="K57" s="647"/>
      <c r="L57" s="647"/>
      <c r="M57" s="648"/>
    </row>
    <row r="58" spans="1:13">
      <c r="A58" s="646" t="s">
        <v>229</v>
      </c>
      <c r="B58" s="647"/>
      <c r="C58" s="647"/>
      <c r="D58" s="647"/>
      <c r="E58" s="647"/>
      <c r="F58" s="647"/>
      <c r="G58" s="647"/>
      <c r="H58" s="647"/>
      <c r="I58" s="647"/>
      <c r="J58" s="647"/>
      <c r="K58" s="647"/>
      <c r="L58" s="647"/>
      <c r="M58" s="648"/>
    </row>
    <row r="59" spans="1:13" ht="15.6" customHeight="1">
      <c r="A59" s="646" t="s">
        <v>230</v>
      </c>
      <c r="B59" s="647"/>
      <c r="C59" s="647"/>
      <c r="D59" s="647"/>
      <c r="E59" s="647"/>
      <c r="F59" s="647"/>
      <c r="G59" s="647"/>
      <c r="H59" s="647"/>
      <c r="I59" s="647"/>
      <c r="J59" s="647"/>
      <c r="K59" s="647"/>
      <c r="L59" s="647"/>
      <c r="M59" s="648"/>
    </row>
    <row r="60" spans="1:13" ht="17.45" customHeight="1">
      <c r="A60" s="646" t="s">
        <v>226</v>
      </c>
      <c r="B60" s="647"/>
      <c r="C60" s="647"/>
      <c r="D60" s="647"/>
      <c r="E60" s="647"/>
      <c r="F60" s="647"/>
      <c r="G60" s="647"/>
      <c r="H60" s="647"/>
      <c r="I60" s="647"/>
      <c r="J60" s="647"/>
      <c r="K60" s="647"/>
      <c r="L60" s="647"/>
      <c r="M60" s="648"/>
    </row>
    <row r="61" spans="1:13" ht="17.25" customHeight="1">
      <c r="A61" s="646" t="s">
        <v>333</v>
      </c>
      <c r="B61" s="647"/>
      <c r="C61" s="647"/>
      <c r="D61" s="647"/>
      <c r="E61" s="647"/>
      <c r="F61" s="647"/>
      <c r="G61" s="647"/>
      <c r="H61" s="647"/>
      <c r="I61" s="647"/>
      <c r="J61" s="647"/>
      <c r="K61" s="647"/>
      <c r="L61" s="647"/>
      <c r="M61" s="648"/>
    </row>
    <row r="63" spans="1:13">
      <c r="A63" s="25" t="s">
        <v>237</v>
      </c>
    </row>
    <row r="64" spans="1:13" ht="18" customHeight="1">
      <c r="A64" s="646" t="s">
        <v>238</v>
      </c>
      <c r="B64" s="647"/>
      <c r="C64" s="647"/>
      <c r="D64" s="647"/>
      <c r="E64" s="647"/>
      <c r="F64" s="647"/>
      <c r="G64" s="647"/>
      <c r="H64" s="647"/>
      <c r="I64" s="647"/>
      <c r="J64" s="647"/>
      <c r="K64" s="647"/>
      <c r="L64" s="647"/>
      <c r="M64" s="648"/>
    </row>
    <row r="65" spans="1:13" ht="18" customHeight="1">
      <c r="A65" s="646" t="s">
        <v>239</v>
      </c>
      <c r="B65" s="647"/>
      <c r="C65" s="647"/>
      <c r="D65" s="647"/>
      <c r="E65" s="647"/>
      <c r="F65" s="647"/>
      <c r="G65" s="647"/>
      <c r="H65" s="647"/>
      <c r="I65" s="647"/>
      <c r="J65" s="647"/>
      <c r="K65" s="647"/>
      <c r="L65" s="647"/>
      <c r="M65" s="648"/>
    </row>
    <row r="66" spans="1:13" ht="18" customHeight="1">
      <c r="A66" s="646" t="s">
        <v>240</v>
      </c>
      <c r="B66" s="647"/>
      <c r="C66" s="647"/>
      <c r="D66" s="647"/>
      <c r="E66" s="647"/>
      <c r="F66" s="647"/>
      <c r="G66" s="647"/>
      <c r="H66" s="647"/>
      <c r="I66" s="647"/>
      <c r="J66" s="647"/>
      <c r="K66" s="647"/>
      <c r="L66" s="647"/>
      <c r="M66" s="648"/>
    </row>
    <row r="67" spans="1:13" ht="18" customHeight="1">
      <c r="A67" s="646" t="s">
        <v>178</v>
      </c>
      <c r="B67" s="647"/>
      <c r="C67" s="647"/>
      <c r="D67" s="647"/>
      <c r="E67" s="647"/>
      <c r="F67" s="647"/>
      <c r="G67" s="647"/>
      <c r="H67" s="647"/>
      <c r="I67" s="647"/>
      <c r="J67" s="647"/>
      <c r="K67" s="647"/>
      <c r="L67" s="647"/>
      <c r="M67" s="648"/>
    </row>
    <row r="68" spans="1:13" ht="18" customHeight="1">
      <c r="A68" s="646" t="s">
        <v>179</v>
      </c>
      <c r="B68" s="647"/>
      <c r="C68" s="647"/>
      <c r="D68" s="647"/>
      <c r="E68" s="647"/>
      <c r="F68" s="647"/>
      <c r="G68" s="647"/>
      <c r="H68" s="647"/>
      <c r="I68" s="647"/>
      <c r="J68" s="647"/>
      <c r="K68" s="647"/>
      <c r="L68" s="647"/>
      <c r="M68" s="648"/>
    </row>
    <row r="69" spans="1:13" ht="18" customHeight="1">
      <c r="A69" s="646" t="s">
        <v>241</v>
      </c>
      <c r="B69" s="647"/>
      <c r="C69" s="647"/>
      <c r="D69" s="647"/>
      <c r="E69" s="647"/>
      <c r="F69" s="647"/>
      <c r="G69" s="647"/>
      <c r="H69" s="647"/>
      <c r="I69" s="647"/>
      <c r="J69" s="647"/>
      <c r="K69" s="647"/>
      <c r="L69" s="647"/>
      <c r="M69" s="648"/>
    </row>
    <row r="71" spans="1:13">
      <c r="A71" s="25" t="s">
        <v>242</v>
      </c>
    </row>
    <row r="72" spans="1:13" ht="18" customHeight="1">
      <c r="A72" s="646" t="s">
        <v>238</v>
      </c>
      <c r="B72" s="647"/>
      <c r="C72" s="647"/>
      <c r="D72" s="647"/>
      <c r="E72" s="647"/>
      <c r="F72" s="647"/>
      <c r="G72" s="647"/>
      <c r="H72" s="647"/>
      <c r="I72" s="647"/>
      <c r="J72" s="647"/>
      <c r="K72" s="647"/>
      <c r="L72" s="647"/>
      <c r="M72" s="648"/>
    </row>
    <row r="73" spans="1:13" ht="18" customHeight="1">
      <c r="A73" s="646" t="s">
        <v>239</v>
      </c>
      <c r="B73" s="647"/>
      <c r="C73" s="647"/>
      <c r="D73" s="647"/>
      <c r="E73" s="647"/>
      <c r="F73" s="647"/>
      <c r="G73" s="647"/>
      <c r="H73" s="647"/>
      <c r="I73" s="647"/>
      <c r="J73" s="647"/>
      <c r="K73" s="647"/>
      <c r="L73" s="647"/>
      <c r="M73" s="648"/>
    </row>
    <row r="74" spans="1:13" ht="18" customHeight="1">
      <c r="A74" s="646" t="s">
        <v>243</v>
      </c>
      <c r="B74" s="647"/>
      <c r="C74" s="647"/>
      <c r="D74" s="647"/>
      <c r="E74" s="647"/>
      <c r="F74" s="647"/>
      <c r="G74" s="647"/>
      <c r="H74" s="647"/>
      <c r="I74" s="647"/>
      <c r="J74" s="647"/>
      <c r="K74" s="647"/>
      <c r="L74" s="647"/>
      <c r="M74" s="648"/>
    </row>
    <row r="75" spans="1:13" ht="18" customHeight="1">
      <c r="A75" s="646" t="s">
        <v>178</v>
      </c>
      <c r="B75" s="647"/>
      <c r="C75" s="647"/>
      <c r="D75" s="647"/>
      <c r="E75" s="647"/>
      <c r="F75" s="647"/>
      <c r="G75" s="647"/>
      <c r="H75" s="647"/>
      <c r="I75" s="647"/>
      <c r="J75" s="647"/>
      <c r="K75" s="647"/>
      <c r="L75" s="647"/>
      <c r="M75" s="648"/>
    </row>
    <row r="76" spans="1:13" ht="18" customHeight="1">
      <c r="A76" s="646" t="s">
        <v>179</v>
      </c>
      <c r="B76" s="647"/>
      <c r="C76" s="647"/>
      <c r="D76" s="647"/>
      <c r="E76" s="647"/>
      <c r="F76" s="647"/>
      <c r="G76" s="647"/>
      <c r="H76" s="647"/>
      <c r="I76" s="647"/>
      <c r="J76" s="647"/>
      <c r="K76" s="647"/>
      <c r="L76" s="647"/>
      <c r="M76" s="648"/>
    </row>
  </sheetData>
  <sheetProtection algorithmName="SHA-512" hashValue="hO8bxWSOeyln4MoB+eQDxaln0+GiM2SqQP3+XLiOzYofkgxeHCbCRrMb9nexbGVfHcG8yZX+7sAvahV036uI9g==" saltValue="BfTp5+JILhPhByVKayRbfQ==" spinCount="100000" sheet="1" objects="1" scenarios="1"/>
  <mergeCells count="62">
    <mergeCell ref="A41:M41"/>
    <mergeCell ref="A36:M36"/>
    <mergeCell ref="A37:M37"/>
    <mergeCell ref="A38:M38"/>
    <mergeCell ref="A39:M39"/>
    <mergeCell ref="A40:M40"/>
    <mergeCell ref="A32:M32"/>
    <mergeCell ref="A33:M33"/>
    <mergeCell ref="A26:M26"/>
    <mergeCell ref="A35:M35"/>
    <mergeCell ref="A27:M27"/>
    <mergeCell ref="A28:M28"/>
    <mergeCell ref="A29:M29"/>
    <mergeCell ref="A30:M30"/>
    <mergeCell ref="A31:M31"/>
    <mergeCell ref="A19:M19"/>
    <mergeCell ref="A4:M4"/>
    <mergeCell ref="A5:M5"/>
    <mergeCell ref="A6:M6"/>
    <mergeCell ref="A7:M7"/>
    <mergeCell ref="A8:M8"/>
    <mergeCell ref="A9:M9"/>
    <mergeCell ref="A18:M18"/>
    <mergeCell ref="A16:M16"/>
    <mergeCell ref="A12:M12"/>
    <mergeCell ref="A13:M13"/>
    <mergeCell ref="A14:M14"/>
    <mergeCell ref="A15:M15"/>
    <mergeCell ref="A20:M20"/>
    <mergeCell ref="A21:M21"/>
    <mergeCell ref="A22:M22"/>
    <mergeCell ref="A23:M23"/>
    <mergeCell ref="A24:M24"/>
    <mergeCell ref="A43:M43"/>
    <mergeCell ref="A44:M44"/>
    <mergeCell ref="A45:M45"/>
    <mergeCell ref="A46:M46"/>
    <mergeCell ref="A47:M47"/>
    <mergeCell ref="A48:M48"/>
    <mergeCell ref="A49:M49"/>
    <mergeCell ref="A50:M50"/>
    <mergeCell ref="A51:M51"/>
    <mergeCell ref="A53:M53"/>
    <mergeCell ref="A69:M69"/>
    <mergeCell ref="A65:M65"/>
    <mergeCell ref="A66:M66"/>
    <mergeCell ref="A67:M67"/>
    <mergeCell ref="A68:M68"/>
    <mergeCell ref="A59:M59"/>
    <mergeCell ref="A60:M60"/>
    <mergeCell ref="A61:M61"/>
    <mergeCell ref="A64:M64"/>
    <mergeCell ref="A54:M54"/>
    <mergeCell ref="A55:M55"/>
    <mergeCell ref="A56:M56"/>
    <mergeCell ref="A57:M57"/>
    <mergeCell ref="A58:M58"/>
    <mergeCell ref="A72:M72"/>
    <mergeCell ref="A73:M73"/>
    <mergeCell ref="A74:M74"/>
    <mergeCell ref="A75:M75"/>
    <mergeCell ref="A76:M76"/>
  </mergeCells>
  <phoneticPr fontId="4"/>
  <printOptions horizontalCentered="1"/>
  <pageMargins left="3.472222222222222E-3" right="3.472222222222222E-3" top="3.472222222222222E-3" bottom="3.472222222222222E-3" header="1.3888888888888889E-3" footer="1.3888888888888889E-3"/>
  <pageSetup paperSize="9" scale="74" fitToHeight="2" orientation="landscape" r:id="rId1"/>
  <rowBreaks count="1" manualBreakCount="1">
    <brk id="41" max="12"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867CF-22EA-4800-8FAF-E2812B1CAD28}">
  <sheetPr>
    <tabColor rgb="FFFFFF00"/>
  </sheetPr>
  <dimension ref="A1:AQ90"/>
  <sheetViews>
    <sheetView showGridLines="0" view="pageBreakPreview" zoomScale="90" zoomScaleNormal="100" zoomScaleSheetLayoutView="90" workbookViewId="0">
      <pane ySplit="5" topLeftCell="A6" activePane="bottomLeft" state="frozen"/>
      <selection activeCell="Q2" sqref="Q2"/>
      <selection pane="bottomLeft" activeCell="A2" sqref="A2"/>
    </sheetView>
  </sheetViews>
  <sheetFormatPr defaultColWidth="8.25" defaultRowHeight="21" customHeight="1"/>
  <cols>
    <col min="1" max="1" width="2.625" style="176" customWidth="1"/>
    <col min="2" max="2" width="14.875" style="169" customWidth="1"/>
    <col min="3" max="3" width="6.625" style="176" customWidth="1"/>
    <col min="4" max="5" width="7.625" style="176" customWidth="1"/>
    <col min="6" max="36" width="2.625" style="176" customWidth="1"/>
    <col min="37" max="37" width="6.625" style="176" customWidth="1"/>
    <col min="38" max="39" width="7.625" style="176" customWidth="1"/>
    <col min="40" max="40" width="5.625" style="176" customWidth="1"/>
    <col min="41" max="41" width="8.25" style="176" customWidth="1"/>
    <col min="42" max="16384" width="8.25" style="176"/>
  </cols>
  <sheetData>
    <row r="1" spans="1:41" ht="24.95" customHeight="1">
      <c r="A1" s="168" t="s">
        <v>334</v>
      </c>
      <c r="C1" s="170"/>
      <c r="D1" s="170"/>
      <c r="E1" s="170"/>
      <c r="F1" s="170"/>
      <c r="G1" s="170"/>
      <c r="H1" s="170"/>
      <c r="I1" s="170"/>
      <c r="J1" s="170"/>
      <c r="K1" s="170"/>
      <c r="L1" s="170"/>
      <c r="M1" s="170"/>
      <c r="N1" s="170"/>
      <c r="O1" s="170"/>
      <c r="P1" s="170"/>
      <c r="Q1" s="170"/>
      <c r="R1" s="170"/>
      <c r="S1" s="170"/>
      <c r="T1" s="170"/>
      <c r="U1" s="170"/>
      <c r="V1" s="170"/>
      <c r="W1" s="170"/>
      <c r="X1" s="171"/>
      <c r="Y1" s="171"/>
      <c r="Z1" s="172"/>
      <c r="AA1" s="172"/>
      <c r="AB1" s="172"/>
      <c r="AC1" s="172"/>
      <c r="AD1" s="173"/>
      <c r="AE1" s="173"/>
      <c r="AF1" s="173"/>
      <c r="AG1" s="173"/>
      <c r="AH1" s="173"/>
      <c r="AI1" s="174" t="s">
        <v>335</v>
      </c>
      <c r="AJ1" s="174"/>
      <c r="AK1" s="721" t="s">
        <v>336</v>
      </c>
      <c r="AL1" s="721"/>
      <c r="AM1" s="721"/>
      <c r="AN1" s="721"/>
      <c r="AO1" s="175" t="s">
        <v>337</v>
      </c>
    </row>
    <row r="2" spans="1:41" ht="18" customHeight="1">
      <c r="A2" s="172"/>
      <c r="B2" s="177"/>
      <c r="C2" s="177"/>
      <c r="D2" s="177"/>
      <c r="E2" s="177"/>
      <c r="F2" s="177"/>
      <c r="G2" s="177"/>
      <c r="H2" s="177"/>
      <c r="I2" s="177"/>
      <c r="J2" s="177"/>
      <c r="K2" s="177"/>
      <c r="L2" s="177"/>
      <c r="M2" s="722">
        <v>2026</v>
      </c>
      <c r="N2" s="722"/>
      <c r="O2" s="722"/>
      <c r="P2" s="722"/>
      <c r="Q2" s="723" t="s">
        <v>160</v>
      </c>
      <c r="R2" s="723"/>
      <c r="S2" s="724">
        <v>5</v>
      </c>
      <c r="T2" s="724"/>
      <c r="U2" s="723" t="s">
        <v>161</v>
      </c>
      <c r="V2" s="723"/>
      <c r="W2" s="177"/>
      <c r="X2" s="177"/>
      <c r="Y2" s="177"/>
      <c r="Z2" s="172"/>
      <c r="AA2" s="172"/>
      <c r="AC2" s="174"/>
      <c r="AD2" s="177"/>
      <c r="AE2" s="177"/>
      <c r="AF2" s="177"/>
      <c r="AG2" s="177"/>
      <c r="AH2" s="177"/>
      <c r="AI2" s="174" t="s">
        <v>338</v>
      </c>
      <c r="AJ2" s="174"/>
      <c r="AK2" s="725"/>
      <c r="AL2" s="725"/>
      <c r="AM2" s="725"/>
      <c r="AN2" s="725"/>
      <c r="AO2" s="233" t="s">
        <v>439</v>
      </c>
    </row>
    <row r="3" spans="1:41" ht="18" customHeight="1">
      <c r="A3" s="178"/>
      <c r="B3" s="178"/>
      <c r="C3" s="178"/>
      <c r="D3" s="178"/>
      <c r="E3" s="178"/>
      <c r="F3" s="178"/>
      <c r="G3" s="178"/>
      <c r="H3" s="178"/>
      <c r="I3" s="178"/>
      <c r="J3" s="178"/>
      <c r="K3" s="178"/>
      <c r="L3" s="178"/>
      <c r="M3" s="178"/>
      <c r="N3" s="178"/>
      <c r="O3" s="178"/>
      <c r="P3" s="178"/>
      <c r="Q3" s="178"/>
      <c r="R3" s="178"/>
      <c r="S3" s="178"/>
      <c r="T3" s="178"/>
      <c r="U3" s="178"/>
      <c r="V3" s="178"/>
      <c r="W3" s="178"/>
      <c r="Y3" s="179"/>
      <c r="Z3" s="179"/>
      <c r="AA3" s="179"/>
      <c r="AB3" s="172"/>
      <c r="AC3" s="179"/>
      <c r="AD3" s="179"/>
      <c r="AE3" s="179"/>
      <c r="AF3" s="179"/>
      <c r="AG3" s="179"/>
      <c r="AH3" s="179"/>
      <c r="AI3" s="180" t="s">
        <v>339</v>
      </c>
      <c r="AJ3" s="174"/>
      <c r="AK3" s="726" t="s">
        <v>340</v>
      </c>
      <c r="AL3" s="726"/>
      <c r="AM3" s="726"/>
      <c r="AN3" s="726"/>
      <c r="AO3" s="233" t="s">
        <v>440</v>
      </c>
    </row>
    <row r="4" spans="1:41" ht="18" customHeight="1">
      <c r="A4" s="178"/>
      <c r="B4" s="178"/>
      <c r="C4" s="178"/>
      <c r="D4" s="178"/>
      <c r="E4" s="178"/>
      <c r="F4" s="178"/>
      <c r="G4" s="178"/>
      <c r="H4" s="178"/>
      <c r="I4" s="178"/>
      <c r="J4" s="178"/>
      <c r="K4" s="178"/>
      <c r="L4" s="178"/>
      <c r="M4" s="178"/>
      <c r="N4" s="178"/>
      <c r="O4" s="178"/>
      <c r="P4" s="178"/>
      <c r="Q4" s="178"/>
      <c r="R4" s="178"/>
      <c r="S4" s="178"/>
      <c r="T4" s="178"/>
      <c r="U4" s="178"/>
      <c r="V4" s="178"/>
      <c r="W4" s="178"/>
      <c r="Y4" s="179"/>
      <c r="Z4" s="179"/>
      <c r="AA4" s="179"/>
      <c r="AB4" s="172"/>
      <c r="AC4" s="179"/>
      <c r="AD4" s="179"/>
      <c r="AE4" s="179"/>
      <c r="AF4" s="179"/>
      <c r="AG4" s="179"/>
      <c r="AH4" s="179"/>
      <c r="AI4" s="180" t="s">
        <v>341</v>
      </c>
      <c r="AJ4" s="174"/>
      <c r="AK4" s="726" t="s">
        <v>342</v>
      </c>
      <c r="AL4" s="726"/>
      <c r="AM4" s="726"/>
      <c r="AN4" s="726"/>
      <c r="AO4" s="233" t="s">
        <v>441</v>
      </c>
    </row>
    <row r="5" spans="1:41" ht="18" customHeight="1">
      <c r="A5" s="178"/>
      <c r="B5" s="178"/>
      <c r="C5" s="178"/>
      <c r="D5" s="178"/>
      <c r="E5" s="178"/>
      <c r="F5" s="178"/>
      <c r="G5" s="178"/>
      <c r="H5" s="178"/>
      <c r="I5" s="178"/>
      <c r="J5" s="178"/>
      <c r="K5" s="178"/>
      <c r="L5" s="178"/>
      <c r="M5" s="178"/>
      <c r="N5" s="178"/>
      <c r="O5" s="178"/>
      <c r="P5" s="178"/>
      <c r="Q5" s="178"/>
      <c r="R5" s="178"/>
      <c r="S5" s="178"/>
      <c r="U5" s="178"/>
      <c r="V5" s="178"/>
      <c r="W5" s="178"/>
      <c r="Y5" s="179"/>
      <c r="Z5" s="179"/>
      <c r="AA5" s="179"/>
      <c r="AB5" s="172"/>
      <c r="AC5" s="179"/>
      <c r="AD5" s="179"/>
      <c r="AE5" s="179"/>
      <c r="AF5" s="179"/>
      <c r="AG5" s="180" t="s">
        <v>343</v>
      </c>
      <c r="AH5" s="727">
        <v>40</v>
      </c>
      <c r="AI5" s="727"/>
      <c r="AJ5" s="727"/>
      <c r="AK5" s="179" t="s">
        <v>344</v>
      </c>
      <c r="AL5" s="181"/>
      <c r="AM5" s="182" t="s">
        <v>345</v>
      </c>
      <c r="AN5" s="172"/>
    </row>
    <row r="6" spans="1:41" ht="9.9499999999999993" customHeight="1">
      <c r="A6" s="172"/>
      <c r="B6" s="183"/>
      <c r="C6" s="183"/>
      <c r="D6" s="183"/>
      <c r="E6" s="183"/>
      <c r="F6" s="183"/>
      <c r="G6" s="183"/>
      <c r="H6" s="183"/>
      <c r="I6" s="183"/>
      <c r="J6" s="183"/>
      <c r="K6" s="183"/>
      <c r="L6" s="183"/>
      <c r="M6" s="183"/>
      <c r="N6" s="183"/>
      <c r="O6" s="183"/>
      <c r="P6" s="183"/>
      <c r="Q6" s="183"/>
      <c r="R6" s="183"/>
      <c r="S6" s="183"/>
      <c r="T6" s="183"/>
      <c r="U6" s="183"/>
      <c r="V6" s="183"/>
      <c r="W6" s="183"/>
      <c r="X6" s="177"/>
      <c r="Y6" s="177"/>
      <c r="Z6" s="177"/>
      <c r="AA6" s="177"/>
      <c r="AB6" s="177"/>
      <c r="AC6" s="177"/>
      <c r="AD6" s="177"/>
      <c r="AE6" s="177"/>
      <c r="AF6" s="177"/>
      <c r="AG6" s="177"/>
      <c r="AH6" s="177"/>
      <c r="AI6" s="177"/>
      <c r="AJ6" s="177"/>
      <c r="AK6" s="177"/>
      <c r="AL6" s="177"/>
      <c r="AM6" s="172"/>
      <c r="AN6" s="172"/>
    </row>
    <row r="7" spans="1:41" ht="15" customHeight="1">
      <c r="A7" s="708" t="s">
        <v>346</v>
      </c>
      <c r="B7" s="713" t="s">
        <v>347</v>
      </c>
      <c r="C7" s="715" t="s">
        <v>348</v>
      </c>
      <c r="D7" s="662" t="s">
        <v>349</v>
      </c>
      <c r="E7" s="705" t="s">
        <v>350</v>
      </c>
      <c r="F7" s="662" t="s">
        <v>351</v>
      </c>
      <c r="G7" s="662"/>
      <c r="H7" s="662"/>
      <c r="I7" s="662"/>
      <c r="J7" s="662"/>
      <c r="K7" s="662"/>
      <c r="L7" s="662"/>
      <c r="M7" s="662"/>
      <c r="N7" s="662"/>
      <c r="O7" s="662"/>
      <c r="P7" s="662"/>
      <c r="Q7" s="662"/>
      <c r="R7" s="662"/>
      <c r="S7" s="662"/>
      <c r="T7" s="662"/>
      <c r="U7" s="662"/>
      <c r="V7" s="662"/>
      <c r="W7" s="662"/>
      <c r="X7" s="662"/>
      <c r="Y7" s="662"/>
      <c r="Z7" s="662"/>
      <c r="AA7" s="662"/>
      <c r="AB7" s="662"/>
      <c r="AC7" s="662"/>
      <c r="AD7" s="662"/>
      <c r="AE7" s="662"/>
      <c r="AF7" s="662"/>
      <c r="AG7" s="662"/>
      <c r="AH7" s="662"/>
      <c r="AI7" s="662"/>
      <c r="AJ7" s="662"/>
      <c r="AK7" s="718" t="s">
        <v>352</v>
      </c>
      <c r="AL7" s="673" t="s">
        <v>353</v>
      </c>
      <c r="AM7" s="711" t="s">
        <v>354</v>
      </c>
      <c r="AN7" s="711"/>
    </row>
    <row r="8" spans="1:41" ht="15" customHeight="1">
      <c r="A8" s="708"/>
      <c r="B8" s="714"/>
      <c r="C8" s="716"/>
      <c r="D8" s="662"/>
      <c r="E8" s="705"/>
      <c r="F8" s="662" t="s">
        <v>355</v>
      </c>
      <c r="G8" s="662"/>
      <c r="H8" s="662"/>
      <c r="I8" s="662"/>
      <c r="J8" s="662"/>
      <c r="K8" s="662"/>
      <c r="L8" s="662"/>
      <c r="M8" s="662" t="s">
        <v>356</v>
      </c>
      <c r="N8" s="662"/>
      <c r="O8" s="662"/>
      <c r="P8" s="662"/>
      <c r="Q8" s="662"/>
      <c r="R8" s="662"/>
      <c r="S8" s="662"/>
      <c r="T8" s="662" t="s">
        <v>357</v>
      </c>
      <c r="U8" s="662"/>
      <c r="V8" s="662"/>
      <c r="W8" s="662"/>
      <c r="X8" s="662"/>
      <c r="Y8" s="662"/>
      <c r="Z8" s="662"/>
      <c r="AA8" s="662" t="s">
        <v>358</v>
      </c>
      <c r="AB8" s="662"/>
      <c r="AC8" s="662"/>
      <c r="AD8" s="662"/>
      <c r="AE8" s="662"/>
      <c r="AF8" s="662"/>
      <c r="AG8" s="662"/>
      <c r="AH8" s="712" t="s">
        <v>359</v>
      </c>
      <c r="AI8" s="712"/>
      <c r="AJ8" s="712"/>
      <c r="AK8" s="718"/>
      <c r="AL8" s="673"/>
      <c r="AM8" s="711"/>
      <c r="AN8" s="711"/>
    </row>
    <row r="9" spans="1:41" ht="15" customHeight="1">
      <c r="A9" s="708"/>
      <c r="B9" s="719" t="s">
        <v>360</v>
      </c>
      <c r="C9" s="716"/>
      <c r="D9" s="662"/>
      <c r="E9" s="705"/>
      <c r="F9" s="187">
        <f>DATE($M$2,$S$2,1)</f>
        <v>46143</v>
      </c>
      <c r="G9" s="187">
        <f>DATE($M$2,$S$2,2)</f>
        <v>46144</v>
      </c>
      <c r="H9" s="187">
        <f>DATE($M$2,$S$2,3)</f>
        <v>46145</v>
      </c>
      <c r="I9" s="187">
        <f>DATE($M$2,$S$2,4)</f>
        <v>46146</v>
      </c>
      <c r="J9" s="187">
        <f>DATE($M$2,$S$2,5)</f>
        <v>46147</v>
      </c>
      <c r="K9" s="187">
        <f>DATE($M$2,$S$2,6)</f>
        <v>46148</v>
      </c>
      <c r="L9" s="187">
        <f>DATE($M$2,$S$2,7)</f>
        <v>46149</v>
      </c>
      <c r="M9" s="187">
        <f>DATE($M$2,$S$2,8)</f>
        <v>46150</v>
      </c>
      <c r="N9" s="187">
        <f>DATE($M$2,$S$2,9)</f>
        <v>46151</v>
      </c>
      <c r="O9" s="187">
        <f>DATE($M$2,$S$2,10)</f>
        <v>46152</v>
      </c>
      <c r="P9" s="187">
        <f>DATE($M$2,$S$2,11)</f>
        <v>46153</v>
      </c>
      <c r="Q9" s="187">
        <f>DATE($M$2,$S$2,12)</f>
        <v>46154</v>
      </c>
      <c r="R9" s="187">
        <f>DATE($M$2,$S$2,13)</f>
        <v>46155</v>
      </c>
      <c r="S9" s="187">
        <f>DATE($M$2,$S$2,14)</f>
        <v>46156</v>
      </c>
      <c r="T9" s="187">
        <f>DATE($M$2,$S$2,15)</f>
        <v>46157</v>
      </c>
      <c r="U9" s="187">
        <f>DATE($M$2,$S$2,16)</f>
        <v>46158</v>
      </c>
      <c r="V9" s="187">
        <f>DATE($M$2,$S$2,17)</f>
        <v>46159</v>
      </c>
      <c r="W9" s="187">
        <f>DATE($M$2,$S$2,18)</f>
        <v>46160</v>
      </c>
      <c r="X9" s="187">
        <f>DATE($M$2,$S$2,19)</f>
        <v>46161</v>
      </c>
      <c r="Y9" s="187">
        <f>DATE($M$2,$S$2,20)</f>
        <v>46162</v>
      </c>
      <c r="Z9" s="187">
        <f>DATE($M$2,$S$2,21)</f>
        <v>46163</v>
      </c>
      <c r="AA9" s="187">
        <f>DATE($M$2,$S$2,22)</f>
        <v>46164</v>
      </c>
      <c r="AB9" s="187">
        <f>DATE($M$2,$S$2,23)</f>
        <v>46165</v>
      </c>
      <c r="AC9" s="187">
        <f>DATE($M$2,$S$2,24)</f>
        <v>46166</v>
      </c>
      <c r="AD9" s="187">
        <f>DATE($M$2,$S$2,25)</f>
        <v>46167</v>
      </c>
      <c r="AE9" s="187">
        <f>DATE($M$2,$S$2,26)</f>
        <v>46168</v>
      </c>
      <c r="AF9" s="187">
        <f>DATE($M$2,$S$2,27)</f>
        <v>46169</v>
      </c>
      <c r="AG9" s="187">
        <f>DATE($M$2,$S$2,28)</f>
        <v>46170</v>
      </c>
      <c r="AH9" s="188">
        <f>IF(DAY(EOMONTH(F9,0))&lt;29,"",DATE($M$2,$S$2,29))</f>
        <v>46171</v>
      </c>
      <c r="AI9" s="188">
        <f>IF(DAY(EOMONTH(F9,0))&lt;30,"",DATE($M$2,$S$2,30))</f>
        <v>46172</v>
      </c>
      <c r="AJ9" s="188">
        <f>IF(DAY(EOMONTH(F9,0))&lt;31,"",DATE($M$2,$S$2,31))</f>
        <v>46173</v>
      </c>
      <c r="AK9" s="718"/>
      <c r="AL9" s="673"/>
      <c r="AM9" s="711"/>
      <c r="AN9" s="711"/>
    </row>
    <row r="10" spans="1:41" ht="15" customHeight="1">
      <c r="A10" s="708"/>
      <c r="B10" s="720"/>
      <c r="C10" s="717"/>
      <c r="D10" s="662"/>
      <c r="E10" s="705"/>
      <c r="F10" s="189">
        <f>DATE($M$2,$S$2,1)</f>
        <v>46143</v>
      </c>
      <c r="G10" s="189">
        <f>DATE($M$2,$S$2,2)</f>
        <v>46144</v>
      </c>
      <c r="H10" s="189">
        <f>DATE($M$2,$S$2,3)</f>
        <v>46145</v>
      </c>
      <c r="I10" s="189">
        <f>DATE($M$2,$S$2,4)</f>
        <v>46146</v>
      </c>
      <c r="J10" s="189">
        <f>DATE($M$2,$S$2,5)</f>
        <v>46147</v>
      </c>
      <c r="K10" s="189">
        <f>DATE($M$2,$S$2,6)</f>
        <v>46148</v>
      </c>
      <c r="L10" s="189">
        <f>DATE($M$2,$S$2,7)</f>
        <v>46149</v>
      </c>
      <c r="M10" s="189">
        <f>DATE($M$2,$S$2,8)</f>
        <v>46150</v>
      </c>
      <c r="N10" s="189">
        <f>DATE($M$2,$S$2,9)</f>
        <v>46151</v>
      </c>
      <c r="O10" s="189">
        <f>DATE($M$2,$S$2,10)</f>
        <v>46152</v>
      </c>
      <c r="P10" s="189">
        <f>DATE($M$2,$S$2,11)</f>
        <v>46153</v>
      </c>
      <c r="Q10" s="189">
        <f>DATE($M$2,$S$2,12)</f>
        <v>46154</v>
      </c>
      <c r="R10" s="189">
        <f>DATE($M$2,$S$2,13)</f>
        <v>46155</v>
      </c>
      <c r="S10" s="189">
        <f>DATE($M$2,$S$2,14)</f>
        <v>46156</v>
      </c>
      <c r="T10" s="189">
        <f>DATE($M$2,$S$2,15)</f>
        <v>46157</v>
      </c>
      <c r="U10" s="189">
        <f>DATE($M$2,$S$2,16)</f>
        <v>46158</v>
      </c>
      <c r="V10" s="189">
        <f>DATE($M$2,$S$2,17)</f>
        <v>46159</v>
      </c>
      <c r="W10" s="189">
        <f>DATE($M$2,$S$2,18)</f>
        <v>46160</v>
      </c>
      <c r="X10" s="189">
        <f>DATE($M$2,$S$2,19)</f>
        <v>46161</v>
      </c>
      <c r="Y10" s="189">
        <f>DATE($M$2,$S$2,20)</f>
        <v>46162</v>
      </c>
      <c r="Z10" s="189">
        <f>DATE($M$2,$S$2,21)</f>
        <v>46163</v>
      </c>
      <c r="AA10" s="189">
        <f>DATE($M$2,$S$2,22)</f>
        <v>46164</v>
      </c>
      <c r="AB10" s="189">
        <f>DATE($M$2,$S$2,23)</f>
        <v>46165</v>
      </c>
      <c r="AC10" s="189">
        <f>DATE($M$2,$S$2,24)</f>
        <v>46166</v>
      </c>
      <c r="AD10" s="189">
        <f>DATE($M$2,$S$2,25)</f>
        <v>46167</v>
      </c>
      <c r="AE10" s="189">
        <f>DATE($M$2,$S$2,26)</f>
        <v>46168</v>
      </c>
      <c r="AF10" s="189">
        <f>DATE($M$2,$S$2,27)</f>
        <v>46169</v>
      </c>
      <c r="AG10" s="189">
        <f>DATE($M$2,$S$2,28)</f>
        <v>46170</v>
      </c>
      <c r="AH10" s="190">
        <f>IF(DAY(EOMONTH(F10,0))&lt;29,"",DATE($M$2,$S$2,29))</f>
        <v>46171</v>
      </c>
      <c r="AI10" s="190">
        <f>IF(DAY(EOMONTH(F10,0))&lt;30,"",DATE($M$2,$S$2,30))</f>
        <v>46172</v>
      </c>
      <c r="AJ10" s="190">
        <f>IF(DAY(EOMONTH(F10,0))&lt;31,"",DATE($M$2,$S$2,31))</f>
        <v>46173</v>
      </c>
      <c r="AK10" s="718"/>
      <c r="AL10" s="673"/>
      <c r="AM10" s="711"/>
      <c r="AN10" s="711"/>
    </row>
    <row r="11" spans="1:41" ht="18" customHeight="1">
      <c r="A11" s="184">
        <v>1</v>
      </c>
      <c r="B11" s="191" t="s">
        <v>361</v>
      </c>
      <c r="C11" s="192" t="s">
        <v>362</v>
      </c>
      <c r="D11" s="193"/>
      <c r="E11" s="194"/>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5"/>
      <c r="AG11" s="195"/>
      <c r="AH11" s="196"/>
      <c r="AI11" s="196"/>
      <c r="AJ11" s="196"/>
      <c r="AK11" s="197">
        <f>IF(AND($AK$3="４週",($AH$5*4)&gt;=SUM(F11:AJ11)),SUM(F11:AJ11),IF(AND($AK$3="４週",SUM(F11:AJ11)&gt;($AH$5*4)),"上限超過"))</f>
        <v>0</v>
      </c>
      <c r="AL11" s="198">
        <f>AK11/4</f>
        <v>0</v>
      </c>
      <c r="AM11" s="704"/>
      <c r="AN11" s="704"/>
    </row>
    <row r="12" spans="1:41" ht="18" customHeight="1">
      <c r="A12" s="184">
        <v>2</v>
      </c>
      <c r="B12" s="191" t="s">
        <v>363</v>
      </c>
      <c r="C12" s="192" t="s">
        <v>364</v>
      </c>
      <c r="D12" s="193"/>
      <c r="E12" s="194"/>
      <c r="F12" s="195"/>
      <c r="G12" s="195"/>
      <c r="H12" s="195"/>
      <c r="I12" s="195"/>
      <c r="J12" s="195"/>
      <c r="K12" s="195"/>
      <c r="L12" s="195"/>
      <c r="M12" s="195"/>
      <c r="N12" s="195"/>
      <c r="O12" s="195"/>
      <c r="P12" s="195"/>
      <c r="Q12" s="195"/>
      <c r="R12" s="195"/>
      <c r="S12" s="195"/>
      <c r="T12" s="195"/>
      <c r="U12" s="195"/>
      <c r="V12" s="195"/>
      <c r="W12" s="195"/>
      <c r="X12" s="195"/>
      <c r="Y12" s="195"/>
      <c r="Z12" s="195"/>
      <c r="AA12" s="195"/>
      <c r="AB12" s="195"/>
      <c r="AC12" s="195"/>
      <c r="AD12" s="195"/>
      <c r="AE12" s="195"/>
      <c r="AF12" s="195"/>
      <c r="AG12" s="195"/>
      <c r="AH12" s="196"/>
      <c r="AI12" s="196"/>
      <c r="AJ12" s="196"/>
      <c r="AK12" s="197">
        <f t="shared" ref="AK12:AK30" si="0">IF(AND($AK$3="４週",($AH$5*4)&gt;=SUM(F12:AJ12)),SUM(F12:AJ12),IF(AND($AK$3="４週",SUM(F12:AJ12)&gt;($AH$5*4)),"上限超過"))</f>
        <v>0</v>
      </c>
      <c r="AL12" s="198">
        <f t="shared" ref="AL12:AL31" si="1">IF($AK$3="４週",AK12/4,AK12/(DAY(EOMONTH($F$9,0))/7))</f>
        <v>0</v>
      </c>
      <c r="AM12" s="704"/>
      <c r="AN12" s="704"/>
    </row>
    <row r="13" spans="1:41" ht="18" customHeight="1">
      <c r="A13" s="184">
        <v>3</v>
      </c>
      <c r="B13" s="191" t="s">
        <v>365</v>
      </c>
      <c r="C13" s="192" t="s">
        <v>366</v>
      </c>
      <c r="D13" s="193"/>
      <c r="E13" s="194"/>
      <c r="F13" s="195"/>
      <c r="G13" s="195"/>
      <c r="H13" s="195"/>
      <c r="I13" s="195"/>
      <c r="J13" s="195"/>
      <c r="K13" s="195"/>
      <c r="L13" s="195"/>
      <c r="M13" s="195"/>
      <c r="N13" s="195"/>
      <c r="O13" s="195"/>
      <c r="P13" s="195"/>
      <c r="Q13" s="195"/>
      <c r="R13" s="195"/>
      <c r="S13" s="195"/>
      <c r="T13" s="195"/>
      <c r="U13" s="195"/>
      <c r="V13" s="195"/>
      <c r="W13" s="195"/>
      <c r="X13" s="195"/>
      <c r="Y13" s="195"/>
      <c r="Z13" s="195"/>
      <c r="AA13" s="195"/>
      <c r="AB13" s="195"/>
      <c r="AC13" s="195"/>
      <c r="AD13" s="195"/>
      <c r="AE13" s="195"/>
      <c r="AF13" s="195"/>
      <c r="AG13" s="195"/>
      <c r="AH13" s="196"/>
      <c r="AI13" s="196"/>
      <c r="AJ13" s="196"/>
      <c r="AK13" s="197">
        <f t="shared" si="0"/>
        <v>0</v>
      </c>
      <c r="AL13" s="198">
        <f>IF($AK$3="４週",AK13/4,AK13/(DAY(EOMONTH($F$9,0))/7))</f>
        <v>0</v>
      </c>
      <c r="AM13" s="704"/>
      <c r="AN13" s="704"/>
    </row>
    <row r="14" spans="1:41" ht="18" customHeight="1">
      <c r="A14" s="184">
        <v>4</v>
      </c>
      <c r="B14" s="191" t="s">
        <v>367</v>
      </c>
      <c r="C14" s="192" t="s">
        <v>368</v>
      </c>
      <c r="D14" s="193"/>
      <c r="E14" s="194"/>
      <c r="F14" s="195"/>
      <c r="G14" s="195"/>
      <c r="H14" s="195"/>
      <c r="I14" s="195"/>
      <c r="J14" s="195"/>
      <c r="K14" s="195"/>
      <c r="L14" s="195"/>
      <c r="M14" s="195"/>
      <c r="N14" s="195"/>
      <c r="O14" s="195"/>
      <c r="P14" s="195"/>
      <c r="Q14" s="195"/>
      <c r="R14" s="195"/>
      <c r="S14" s="195"/>
      <c r="T14" s="195"/>
      <c r="U14" s="195"/>
      <c r="V14" s="195"/>
      <c r="W14" s="195"/>
      <c r="X14" s="195"/>
      <c r="Y14" s="195"/>
      <c r="Z14" s="195"/>
      <c r="AA14" s="195"/>
      <c r="AB14" s="195"/>
      <c r="AC14" s="195"/>
      <c r="AD14" s="195"/>
      <c r="AE14" s="195"/>
      <c r="AF14" s="195"/>
      <c r="AG14" s="195"/>
      <c r="AH14" s="196"/>
      <c r="AI14" s="196"/>
      <c r="AJ14" s="196"/>
      <c r="AK14" s="197">
        <f t="shared" si="0"/>
        <v>0</v>
      </c>
      <c r="AL14" s="198">
        <f t="shared" si="1"/>
        <v>0</v>
      </c>
      <c r="AM14" s="704"/>
      <c r="AN14" s="704"/>
    </row>
    <row r="15" spans="1:41" ht="18" customHeight="1">
      <c r="A15" s="184">
        <v>5</v>
      </c>
      <c r="B15" s="191" t="s">
        <v>367</v>
      </c>
      <c r="C15" s="192" t="s">
        <v>368</v>
      </c>
      <c r="D15" s="193"/>
      <c r="E15" s="194"/>
      <c r="F15" s="195"/>
      <c r="G15" s="195"/>
      <c r="H15" s="195"/>
      <c r="I15" s="195"/>
      <c r="J15" s="195"/>
      <c r="K15" s="195"/>
      <c r="L15" s="195"/>
      <c r="M15" s="195"/>
      <c r="N15" s="195"/>
      <c r="O15" s="195"/>
      <c r="P15" s="195"/>
      <c r="Q15" s="195"/>
      <c r="R15" s="195"/>
      <c r="S15" s="195"/>
      <c r="T15" s="195"/>
      <c r="U15" s="195"/>
      <c r="V15" s="195"/>
      <c r="W15" s="195"/>
      <c r="X15" s="195"/>
      <c r="Y15" s="195"/>
      <c r="Z15" s="195"/>
      <c r="AA15" s="195"/>
      <c r="AB15" s="195"/>
      <c r="AC15" s="195"/>
      <c r="AD15" s="195"/>
      <c r="AE15" s="195"/>
      <c r="AF15" s="195"/>
      <c r="AG15" s="195"/>
      <c r="AH15" s="196"/>
      <c r="AI15" s="196"/>
      <c r="AJ15" s="196"/>
      <c r="AK15" s="197">
        <f t="shared" si="0"/>
        <v>0</v>
      </c>
      <c r="AL15" s="198">
        <f t="shared" si="1"/>
        <v>0</v>
      </c>
      <c r="AM15" s="704"/>
      <c r="AN15" s="704"/>
    </row>
    <row r="16" spans="1:41" ht="18" customHeight="1">
      <c r="A16" s="184">
        <v>6</v>
      </c>
      <c r="B16" s="191"/>
      <c r="C16" s="192"/>
      <c r="D16" s="193"/>
      <c r="E16" s="194"/>
      <c r="F16" s="195"/>
      <c r="G16" s="195"/>
      <c r="H16" s="195"/>
      <c r="I16" s="195"/>
      <c r="J16" s="195"/>
      <c r="K16" s="195"/>
      <c r="L16" s="195"/>
      <c r="M16" s="195"/>
      <c r="N16" s="195"/>
      <c r="O16" s="195"/>
      <c r="P16" s="195"/>
      <c r="Q16" s="195"/>
      <c r="R16" s="195"/>
      <c r="S16" s="195"/>
      <c r="T16" s="195"/>
      <c r="U16" s="195"/>
      <c r="V16" s="195"/>
      <c r="W16" s="195"/>
      <c r="X16" s="195"/>
      <c r="Y16" s="195"/>
      <c r="Z16" s="195"/>
      <c r="AA16" s="195"/>
      <c r="AB16" s="195"/>
      <c r="AC16" s="195"/>
      <c r="AD16" s="195"/>
      <c r="AE16" s="195"/>
      <c r="AF16" s="195"/>
      <c r="AG16" s="195"/>
      <c r="AH16" s="196"/>
      <c r="AI16" s="196"/>
      <c r="AJ16" s="196"/>
      <c r="AK16" s="197">
        <f t="shared" si="0"/>
        <v>0</v>
      </c>
      <c r="AL16" s="198">
        <f t="shared" si="1"/>
        <v>0</v>
      </c>
      <c r="AM16" s="704"/>
      <c r="AN16" s="704"/>
    </row>
    <row r="17" spans="1:40" ht="18" customHeight="1">
      <c r="A17" s="184">
        <v>7</v>
      </c>
      <c r="B17" s="191"/>
      <c r="C17" s="192"/>
      <c r="D17" s="193"/>
      <c r="E17" s="194"/>
      <c r="F17" s="195"/>
      <c r="G17" s="195"/>
      <c r="H17" s="195"/>
      <c r="I17" s="195"/>
      <c r="J17" s="195"/>
      <c r="K17" s="195"/>
      <c r="L17" s="195"/>
      <c r="M17" s="195"/>
      <c r="N17" s="195"/>
      <c r="O17" s="195"/>
      <c r="P17" s="195"/>
      <c r="Q17" s="195"/>
      <c r="R17" s="195"/>
      <c r="S17" s="195"/>
      <c r="T17" s="195"/>
      <c r="U17" s="195"/>
      <c r="V17" s="195"/>
      <c r="W17" s="195"/>
      <c r="X17" s="195"/>
      <c r="Y17" s="195"/>
      <c r="Z17" s="195"/>
      <c r="AA17" s="195"/>
      <c r="AB17" s="195"/>
      <c r="AC17" s="195"/>
      <c r="AD17" s="195"/>
      <c r="AE17" s="195"/>
      <c r="AF17" s="195"/>
      <c r="AG17" s="195"/>
      <c r="AH17" s="196"/>
      <c r="AI17" s="196"/>
      <c r="AJ17" s="196"/>
      <c r="AK17" s="197">
        <f t="shared" si="0"/>
        <v>0</v>
      </c>
      <c r="AL17" s="198">
        <f t="shared" si="1"/>
        <v>0</v>
      </c>
      <c r="AM17" s="704"/>
      <c r="AN17" s="704"/>
    </row>
    <row r="18" spans="1:40" ht="18" customHeight="1">
      <c r="A18" s="184">
        <v>8</v>
      </c>
      <c r="B18" s="191"/>
      <c r="C18" s="192"/>
      <c r="D18" s="193"/>
      <c r="E18" s="194"/>
      <c r="F18" s="195"/>
      <c r="G18" s="195"/>
      <c r="H18" s="195"/>
      <c r="I18" s="195"/>
      <c r="J18" s="195"/>
      <c r="K18" s="195"/>
      <c r="L18" s="195"/>
      <c r="M18" s="195"/>
      <c r="N18" s="195"/>
      <c r="O18" s="195"/>
      <c r="P18" s="195"/>
      <c r="Q18" s="195"/>
      <c r="R18" s="195"/>
      <c r="S18" s="195"/>
      <c r="T18" s="195"/>
      <c r="U18" s="195"/>
      <c r="V18" s="195"/>
      <c r="W18" s="195"/>
      <c r="X18" s="195"/>
      <c r="Y18" s="195"/>
      <c r="Z18" s="195"/>
      <c r="AA18" s="195"/>
      <c r="AB18" s="195"/>
      <c r="AC18" s="195"/>
      <c r="AD18" s="195"/>
      <c r="AE18" s="195"/>
      <c r="AF18" s="195"/>
      <c r="AG18" s="195"/>
      <c r="AH18" s="196"/>
      <c r="AI18" s="196"/>
      <c r="AJ18" s="196"/>
      <c r="AK18" s="197">
        <f t="shared" si="0"/>
        <v>0</v>
      </c>
      <c r="AL18" s="198">
        <f t="shared" si="1"/>
        <v>0</v>
      </c>
      <c r="AM18" s="704"/>
      <c r="AN18" s="704"/>
    </row>
    <row r="19" spans="1:40" ht="18" customHeight="1">
      <c r="A19" s="184">
        <v>9</v>
      </c>
      <c r="B19" s="191"/>
      <c r="C19" s="192"/>
      <c r="D19" s="193"/>
      <c r="E19" s="194"/>
      <c r="F19" s="195"/>
      <c r="G19" s="195"/>
      <c r="H19" s="195"/>
      <c r="I19" s="195"/>
      <c r="J19" s="195"/>
      <c r="K19" s="195"/>
      <c r="L19" s="195"/>
      <c r="M19" s="195"/>
      <c r="N19" s="195"/>
      <c r="O19" s="195"/>
      <c r="P19" s="195"/>
      <c r="Q19" s="195"/>
      <c r="R19" s="195"/>
      <c r="S19" s="195"/>
      <c r="T19" s="195"/>
      <c r="U19" s="195"/>
      <c r="V19" s="195"/>
      <c r="W19" s="195"/>
      <c r="X19" s="195"/>
      <c r="Y19" s="195"/>
      <c r="Z19" s="195"/>
      <c r="AA19" s="195"/>
      <c r="AB19" s="195"/>
      <c r="AC19" s="195"/>
      <c r="AD19" s="195"/>
      <c r="AE19" s="195"/>
      <c r="AF19" s="195"/>
      <c r="AG19" s="195"/>
      <c r="AH19" s="196"/>
      <c r="AI19" s="196"/>
      <c r="AJ19" s="196"/>
      <c r="AK19" s="197">
        <f t="shared" si="0"/>
        <v>0</v>
      </c>
      <c r="AL19" s="198">
        <f t="shared" si="1"/>
        <v>0</v>
      </c>
      <c r="AM19" s="704"/>
      <c r="AN19" s="704"/>
    </row>
    <row r="20" spans="1:40" ht="18" customHeight="1">
      <c r="A20" s="184">
        <v>10</v>
      </c>
      <c r="B20" s="191"/>
      <c r="C20" s="192"/>
      <c r="D20" s="193"/>
      <c r="E20" s="194"/>
      <c r="F20" s="195"/>
      <c r="G20" s="195"/>
      <c r="H20" s="195"/>
      <c r="I20" s="195"/>
      <c r="J20" s="195"/>
      <c r="K20" s="195"/>
      <c r="L20" s="195"/>
      <c r="M20" s="195"/>
      <c r="N20" s="195"/>
      <c r="O20" s="195"/>
      <c r="P20" s="195"/>
      <c r="Q20" s="195"/>
      <c r="R20" s="195"/>
      <c r="S20" s="195"/>
      <c r="T20" s="195"/>
      <c r="U20" s="195"/>
      <c r="V20" s="195"/>
      <c r="W20" s="195"/>
      <c r="X20" s="195"/>
      <c r="Y20" s="195"/>
      <c r="Z20" s="195"/>
      <c r="AA20" s="195"/>
      <c r="AB20" s="195"/>
      <c r="AC20" s="195"/>
      <c r="AD20" s="195"/>
      <c r="AE20" s="195"/>
      <c r="AF20" s="195"/>
      <c r="AG20" s="195"/>
      <c r="AH20" s="196"/>
      <c r="AI20" s="196"/>
      <c r="AJ20" s="196"/>
      <c r="AK20" s="197">
        <f t="shared" si="0"/>
        <v>0</v>
      </c>
      <c r="AL20" s="198">
        <f t="shared" si="1"/>
        <v>0</v>
      </c>
      <c r="AM20" s="704"/>
      <c r="AN20" s="704"/>
    </row>
    <row r="21" spans="1:40" ht="18" customHeight="1">
      <c r="A21" s="184">
        <v>11</v>
      </c>
      <c r="B21" s="191"/>
      <c r="C21" s="192"/>
      <c r="D21" s="193"/>
      <c r="E21" s="194"/>
      <c r="F21" s="195"/>
      <c r="G21" s="195"/>
      <c r="H21" s="195"/>
      <c r="I21" s="195"/>
      <c r="J21" s="195"/>
      <c r="K21" s="195"/>
      <c r="L21" s="195"/>
      <c r="M21" s="195"/>
      <c r="N21" s="195"/>
      <c r="O21" s="195"/>
      <c r="P21" s="195"/>
      <c r="Q21" s="195"/>
      <c r="R21" s="195"/>
      <c r="S21" s="195"/>
      <c r="T21" s="195"/>
      <c r="U21" s="195"/>
      <c r="V21" s="195"/>
      <c r="W21" s="195"/>
      <c r="X21" s="195"/>
      <c r="Y21" s="195"/>
      <c r="Z21" s="195"/>
      <c r="AA21" s="195"/>
      <c r="AB21" s="195"/>
      <c r="AC21" s="195"/>
      <c r="AD21" s="195"/>
      <c r="AE21" s="195"/>
      <c r="AF21" s="195"/>
      <c r="AG21" s="195"/>
      <c r="AH21" s="196"/>
      <c r="AI21" s="196"/>
      <c r="AJ21" s="196"/>
      <c r="AK21" s="197">
        <f t="shared" si="0"/>
        <v>0</v>
      </c>
      <c r="AL21" s="198">
        <f t="shared" si="1"/>
        <v>0</v>
      </c>
      <c r="AM21" s="704"/>
      <c r="AN21" s="704"/>
    </row>
    <row r="22" spans="1:40" ht="18" customHeight="1">
      <c r="A22" s="184">
        <v>12</v>
      </c>
      <c r="B22" s="191"/>
      <c r="C22" s="192"/>
      <c r="D22" s="193"/>
      <c r="E22" s="194"/>
      <c r="F22" s="195"/>
      <c r="G22" s="195"/>
      <c r="H22" s="195"/>
      <c r="I22" s="195"/>
      <c r="J22" s="195"/>
      <c r="K22" s="195"/>
      <c r="L22" s="195"/>
      <c r="M22" s="195"/>
      <c r="N22" s="195"/>
      <c r="O22" s="195"/>
      <c r="P22" s="195"/>
      <c r="Q22" s="195"/>
      <c r="R22" s="195"/>
      <c r="S22" s="195"/>
      <c r="T22" s="195"/>
      <c r="U22" s="195"/>
      <c r="V22" s="195"/>
      <c r="W22" s="195"/>
      <c r="X22" s="195"/>
      <c r="Y22" s="195"/>
      <c r="Z22" s="195"/>
      <c r="AA22" s="195"/>
      <c r="AB22" s="195"/>
      <c r="AC22" s="195"/>
      <c r="AD22" s="195"/>
      <c r="AE22" s="195"/>
      <c r="AF22" s="195"/>
      <c r="AG22" s="195"/>
      <c r="AH22" s="196"/>
      <c r="AI22" s="196"/>
      <c r="AJ22" s="196"/>
      <c r="AK22" s="197">
        <f t="shared" si="0"/>
        <v>0</v>
      </c>
      <c r="AL22" s="198">
        <f t="shared" si="1"/>
        <v>0</v>
      </c>
      <c r="AM22" s="704"/>
      <c r="AN22" s="704"/>
    </row>
    <row r="23" spans="1:40" ht="18" customHeight="1">
      <c r="A23" s="184">
        <v>13</v>
      </c>
      <c r="B23" s="191"/>
      <c r="C23" s="192"/>
      <c r="D23" s="193"/>
      <c r="E23" s="194"/>
      <c r="F23" s="195"/>
      <c r="G23" s="195"/>
      <c r="H23" s="195"/>
      <c r="I23" s="195"/>
      <c r="J23" s="195"/>
      <c r="K23" s="195"/>
      <c r="L23" s="195"/>
      <c r="M23" s="195"/>
      <c r="N23" s="195"/>
      <c r="O23" s="195"/>
      <c r="P23" s="195"/>
      <c r="Q23" s="195"/>
      <c r="R23" s="195"/>
      <c r="S23" s="195"/>
      <c r="T23" s="195"/>
      <c r="U23" s="195"/>
      <c r="V23" s="195"/>
      <c r="W23" s="195"/>
      <c r="X23" s="195"/>
      <c r="Y23" s="195"/>
      <c r="Z23" s="195"/>
      <c r="AA23" s="195"/>
      <c r="AB23" s="195"/>
      <c r="AC23" s="195"/>
      <c r="AD23" s="195"/>
      <c r="AE23" s="195"/>
      <c r="AF23" s="195"/>
      <c r="AG23" s="195"/>
      <c r="AH23" s="196"/>
      <c r="AI23" s="196"/>
      <c r="AJ23" s="196"/>
      <c r="AK23" s="197">
        <f t="shared" si="0"/>
        <v>0</v>
      </c>
      <c r="AL23" s="198">
        <f t="shared" si="1"/>
        <v>0</v>
      </c>
      <c r="AM23" s="704"/>
      <c r="AN23" s="704"/>
    </row>
    <row r="24" spans="1:40" ht="18" customHeight="1">
      <c r="A24" s="184">
        <v>14</v>
      </c>
      <c r="B24" s="191"/>
      <c r="C24" s="192"/>
      <c r="D24" s="193"/>
      <c r="E24" s="194"/>
      <c r="F24" s="195"/>
      <c r="G24" s="195"/>
      <c r="H24" s="195"/>
      <c r="I24" s="195"/>
      <c r="J24" s="195"/>
      <c r="K24" s="195"/>
      <c r="L24" s="195"/>
      <c r="M24" s="195"/>
      <c r="N24" s="195"/>
      <c r="O24" s="195"/>
      <c r="P24" s="195"/>
      <c r="Q24" s="195"/>
      <c r="R24" s="195"/>
      <c r="S24" s="195"/>
      <c r="T24" s="195"/>
      <c r="U24" s="195"/>
      <c r="V24" s="195"/>
      <c r="W24" s="195"/>
      <c r="X24" s="195"/>
      <c r="Y24" s="195"/>
      <c r="Z24" s="195"/>
      <c r="AA24" s="195"/>
      <c r="AB24" s="195"/>
      <c r="AC24" s="195"/>
      <c r="AD24" s="195"/>
      <c r="AE24" s="195"/>
      <c r="AF24" s="195"/>
      <c r="AG24" s="195"/>
      <c r="AH24" s="196"/>
      <c r="AI24" s="196"/>
      <c r="AJ24" s="196"/>
      <c r="AK24" s="197">
        <f t="shared" si="0"/>
        <v>0</v>
      </c>
      <c r="AL24" s="198">
        <f t="shared" si="1"/>
        <v>0</v>
      </c>
      <c r="AM24" s="704"/>
      <c r="AN24" s="704"/>
    </row>
    <row r="25" spans="1:40" ht="18" customHeight="1">
      <c r="A25" s="184">
        <v>15</v>
      </c>
      <c r="B25" s="191"/>
      <c r="C25" s="192"/>
      <c r="D25" s="193"/>
      <c r="E25" s="194"/>
      <c r="F25" s="195"/>
      <c r="G25" s="195"/>
      <c r="H25" s="195"/>
      <c r="I25" s="195"/>
      <c r="J25" s="195"/>
      <c r="K25" s="195"/>
      <c r="L25" s="195"/>
      <c r="M25" s="195"/>
      <c r="N25" s="195"/>
      <c r="O25" s="195"/>
      <c r="P25" s="195"/>
      <c r="Q25" s="195"/>
      <c r="R25" s="195"/>
      <c r="S25" s="195"/>
      <c r="T25" s="195"/>
      <c r="U25" s="195"/>
      <c r="V25" s="195"/>
      <c r="W25" s="195"/>
      <c r="X25" s="195"/>
      <c r="Y25" s="195"/>
      <c r="Z25" s="195"/>
      <c r="AA25" s="195"/>
      <c r="AB25" s="195"/>
      <c r="AC25" s="195"/>
      <c r="AD25" s="195"/>
      <c r="AE25" s="195"/>
      <c r="AF25" s="195"/>
      <c r="AG25" s="195"/>
      <c r="AH25" s="196"/>
      <c r="AI25" s="196"/>
      <c r="AJ25" s="196"/>
      <c r="AK25" s="197">
        <f t="shared" si="0"/>
        <v>0</v>
      </c>
      <c r="AL25" s="198">
        <f t="shared" si="1"/>
        <v>0</v>
      </c>
      <c r="AM25" s="704"/>
      <c r="AN25" s="704"/>
    </row>
    <row r="26" spans="1:40" ht="18" customHeight="1">
      <c r="A26" s="184">
        <v>16</v>
      </c>
      <c r="B26" s="191"/>
      <c r="C26" s="192"/>
      <c r="D26" s="193"/>
      <c r="E26" s="194"/>
      <c r="F26" s="195"/>
      <c r="G26" s="195"/>
      <c r="H26" s="195"/>
      <c r="I26" s="195"/>
      <c r="J26" s="195"/>
      <c r="K26" s="195"/>
      <c r="L26" s="195"/>
      <c r="M26" s="195"/>
      <c r="N26" s="195"/>
      <c r="O26" s="195"/>
      <c r="P26" s="195"/>
      <c r="Q26" s="195"/>
      <c r="R26" s="195"/>
      <c r="S26" s="195"/>
      <c r="T26" s="195"/>
      <c r="U26" s="195"/>
      <c r="V26" s="195"/>
      <c r="W26" s="195"/>
      <c r="X26" s="195"/>
      <c r="Y26" s="195"/>
      <c r="Z26" s="195"/>
      <c r="AA26" s="195"/>
      <c r="AB26" s="195"/>
      <c r="AC26" s="195"/>
      <c r="AD26" s="195"/>
      <c r="AE26" s="195"/>
      <c r="AF26" s="195"/>
      <c r="AG26" s="195"/>
      <c r="AH26" s="196"/>
      <c r="AI26" s="196"/>
      <c r="AJ26" s="196"/>
      <c r="AK26" s="197">
        <f t="shared" si="0"/>
        <v>0</v>
      </c>
      <c r="AL26" s="198">
        <f t="shared" si="1"/>
        <v>0</v>
      </c>
      <c r="AM26" s="704"/>
      <c r="AN26" s="704"/>
    </row>
    <row r="27" spans="1:40" ht="18" customHeight="1">
      <c r="A27" s="184">
        <v>17</v>
      </c>
      <c r="B27" s="191"/>
      <c r="C27" s="192"/>
      <c r="D27" s="193"/>
      <c r="E27" s="194"/>
      <c r="F27" s="195"/>
      <c r="G27" s="195"/>
      <c r="H27" s="195"/>
      <c r="I27" s="195"/>
      <c r="J27" s="195"/>
      <c r="K27" s="195"/>
      <c r="L27" s="195"/>
      <c r="M27" s="195"/>
      <c r="N27" s="195"/>
      <c r="O27" s="195"/>
      <c r="P27" s="195"/>
      <c r="Q27" s="195"/>
      <c r="R27" s="195"/>
      <c r="S27" s="195"/>
      <c r="T27" s="195"/>
      <c r="U27" s="195"/>
      <c r="V27" s="195"/>
      <c r="W27" s="195"/>
      <c r="X27" s="195"/>
      <c r="Y27" s="195"/>
      <c r="Z27" s="195"/>
      <c r="AA27" s="195"/>
      <c r="AB27" s="195"/>
      <c r="AC27" s="195"/>
      <c r="AD27" s="195"/>
      <c r="AE27" s="195"/>
      <c r="AF27" s="195"/>
      <c r="AG27" s="195"/>
      <c r="AH27" s="196"/>
      <c r="AI27" s="196"/>
      <c r="AJ27" s="196"/>
      <c r="AK27" s="197">
        <f t="shared" si="0"/>
        <v>0</v>
      </c>
      <c r="AL27" s="198">
        <f t="shared" si="1"/>
        <v>0</v>
      </c>
      <c r="AM27" s="704"/>
      <c r="AN27" s="704"/>
    </row>
    <row r="28" spans="1:40" ht="18" customHeight="1">
      <c r="A28" s="184">
        <v>18</v>
      </c>
      <c r="B28" s="191"/>
      <c r="C28" s="192"/>
      <c r="D28" s="193"/>
      <c r="E28" s="194"/>
      <c r="F28" s="195"/>
      <c r="G28" s="195"/>
      <c r="H28" s="195"/>
      <c r="I28" s="195"/>
      <c r="J28" s="195"/>
      <c r="K28" s="195"/>
      <c r="L28" s="195"/>
      <c r="M28" s="195"/>
      <c r="N28" s="195"/>
      <c r="O28" s="195"/>
      <c r="P28" s="195"/>
      <c r="Q28" s="195"/>
      <c r="R28" s="195"/>
      <c r="S28" s="195"/>
      <c r="T28" s="195"/>
      <c r="U28" s="195"/>
      <c r="V28" s="195"/>
      <c r="W28" s="195"/>
      <c r="X28" s="195"/>
      <c r="Y28" s="195"/>
      <c r="Z28" s="195"/>
      <c r="AA28" s="195"/>
      <c r="AB28" s="195"/>
      <c r="AC28" s="195"/>
      <c r="AD28" s="195"/>
      <c r="AE28" s="195"/>
      <c r="AF28" s="195"/>
      <c r="AG28" s="195"/>
      <c r="AH28" s="196"/>
      <c r="AI28" s="196"/>
      <c r="AJ28" s="196"/>
      <c r="AK28" s="197">
        <f t="shared" si="0"/>
        <v>0</v>
      </c>
      <c r="AL28" s="198">
        <f t="shared" si="1"/>
        <v>0</v>
      </c>
      <c r="AM28" s="704"/>
      <c r="AN28" s="704"/>
    </row>
    <row r="29" spans="1:40" ht="18" customHeight="1">
      <c r="A29" s="184">
        <v>19</v>
      </c>
      <c r="B29" s="191"/>
      <c r="C29" s="192"/>
      <c r="D29" s="193"/>
      <c r="E29" s="194"/>
      <c r="F29" s="195"/>
      <c r="G29" s="195"/>
      <c r="H29" s="195"/>
      <c r="I29" s="195"/>
      <c r="J29" s="195"/>
      <c r="K29" s="195"/>
      <c r="L29" s="195"/>
      <c r="M29" s="195"/>
      <c r="N29" s="195"/>
      <c r="O29" s="195"/>
      <c r="P29" s="195"/>
      <c r="Q29" s="195"/>
      <c r="R29" s="195"/>
      <c r="S29" s="195"/>
      <c r="T29" s="195"/>
      <c r="U29" s="195"/>
      <c r="V29" s="195"/>
      <c r="W29" s="195"/>
      <c r="X29" s="195"/>
      <c r="Y29" s="195"/>
      <c r="Z29" s="195"/>
      <c r="AA29" s="195"/>
      <c r="AB29" s="195"/>
      <c r="AC29" s="195"/>
      <c r="AD29" s="195"/>
      <c r="AE29" s="195"/>
      <c r="AF29" s="195"/>
      <c r="AG29" s="195"/>
      <c r="AH29" s="196"/>
      <c r="AI29" s="196"/>
      <c r="AJ29" s="196"/>
      <c r="AK29" s="197">
        <f t="shared" si="0"/>
        <v>0</v>
      </c>
      <c r="AL29" s="198">
        <f t="shared" si="1"/>
        <v>0</v>
      </c>
      <c r="AM29" s="704"/>
      <c r="AN29" s="704"/>
    </row>
    <row r="30" spans="1:40" ht="18" customHeight="1">
      <c r="A30" s="184">
        <v>20</v>
      </c>
      <c r="B30" s="191"/>
      <c r="C30" s="192"/>
      <c r="D30" s="193"/>
      <c r="E30" s="194"/>
      <c r="F30" s="195"/>
      <c r="G30" s="195"/>
      <c r="H30" s="195"/>
      <c r="I30" s="195"/>
      <c r="J30" s="195"/>
      <c r="K30" s="195"/>
      <c r="L30" s="195"/>
      <c r="M30" s="195"/>
      <c r="N30" s="195"/>
      <c r="O30" s="195"/>
      <c r="P30" s="195"/>
      <c r="Q30" s="195"/>
      <c r="R30" s="195"/>
      <c r="S30" s="195"/>
      <c r="T30" s="195"/>
      <c r="U30" s="195"/>
      <c r="V30" s="195"/>
      <c r="W30" s="195"/>
      <c r="X30" s="195"/>
      <c r="Y30" s="195"/>
      <c r="Z30" s="195"/>
      <c r="AA30" s="195"/>
      <c r="AB30" s="195"/>
      <c r="AC30" s="195"/>
      <c r="AD30" s="195"/>
      <c r="AE30" s="195"/>
      <c r="AF30" s="195"/>
      <c r="AG30" s="195"/>
      <c r="AH30" s="196"/>
      <c r="AI30" s="196"/>
      <c r="AJ30" s="196"/>
      <c r="AK30" s="197">
        <f t="shared" si="0"/>
        <v>0</v>
      </c>
      <c r="AL30" s="198">
        <f t="shared" si="1"/>
        <v>0</v>
      </c>
      <c r="AM30" s="704"/>
      <c r="AN30" s="704"/>
    </row>
    <row r="31" spans="1:40" ht="18" customHeight="1">
      <c r="A31" s="705" t="s">
        <v>369</v>
      </c>
      <c r="B31" s="706"/>
      <c r="C31" s="706"/>
      <c r="D31" s="706"/>
      <c r="E31" s="707"/>
      <c r="F31" s="199">
        <f>+SUM(F11:F30)</f>
        <v>0</v>
      </c>
      <c r="G31" s="199">
        <f t="shared" ref="G31:AJ31" si="2">+SUM(G11:G30)</f>
        <v>0</v>
      </c>
      <c r="H31" s="199">
        <f t="shared" si="2"/>
        <v>0</v>
      </c>
      <c r="I31" s="199">
        <f t="shared" si="2"/>
        <v>0</v>
      </c>
      <c r="J31" s="199">
        <f t="shared" si="2"/>
        <v>0</v>
      </c>
      <c r="K31" s="199">
        <f t="shared" si="2"/>
        <v>0</v>
      </c>
      <c r="L31" s="199">
        <f t="shared" si="2"/>
        <v>0</v>
      </c>
      <c r="M31" s="199">
        <f t="shared" si="2"/>
        <v>0</v>
      </c>
      <c r="N31" s="199">
        <f t="shared" si="2"/>
        <v>0</v>
      </c>
      <c r="O31" s="199">
        <f t="shared" si="2"/>
        <v>0</v>
      </c>
      <c r="P31" s="199">
        <f t="shared" si="2"/>
        <v>0</v>
      </c>
      <c r="Q31" s="199">
        <f t="shared" si="2"/>
        <v>0</v>
      </c>
      <c r="R31" s="199">
        <f t="shared" si="2"/>
        <v>0</v>
      </c>
      <c r="S31" s="199">
        <f t="shared" si="2"/>
        <v>0</v>
      </c>
      <c r="T31" s="199">
        <f t="shared" si="2"/>
        <v>0</v>
      </c>
      <c r="U31" s="199">
        <f t="shared" si="2"/>
        <v>0</v>
      </c>
      <c r="V31" s="199">
        <f t="shared" si="2"/>
        <v>0</v>
      </c>
      <c r="W31" s="199">
        <f t="shared" si="2"/>
        <v>0</v>
      </c>
      <c r="X31" s="199">
        <f t="shared" si="2"/>
        <v>0</v>
      </c>
      <c r="Y31" s="199">
        <f t="shared" si="2"/>
        <v>0</v>
      </c>
      <c r="Z31" s="199">
        <f t="shared" si="2"/>
        <v>0</v>
      </c>
      <c r="AA31" s="199">
        <f t="shared" si="2"/>
        <v>0</v>
      </c>
      <c r="AB31" s="199">
        <f t="shared" si="2"/>
        <v>0</v>
      </c>
      <c r="AC31" s="199">
        <f t="shared" si="2"/>
        <v>0</v>
      </c>
      <c r="AD31" s="199">
        <f t="shared" si="2"/>
        <v>0</v>
      </c>
      <c r="AE31" s="199">
        <f t="shared" si="2"/>
        <v>0</v>
      </c>
      <c r="AF31" s="199">
        <f t="shared" si="2"/>
        <v>0</v>
      </c>
      <c r="AG31" s="199">
        <f t="shared" si="2"/>
        <v>0</v>
      </c>
      <c r="AH31" s="200">
        <f t="shared" si="2"/>
        <v>0</v>
      </c>
      <c r="AI31" s="200">
        <f t="shared" si="2"/>
        <v>0</v>
      </c>
      <c r="AJ31" s="200">
        <f t="shared" si="2"/>
        <v>0</v>
      </c>
      <c r="AK31" s="197">
        <f>SUM(AK11:AK30)</f>
        <v>0</v>
      </c>
      <c r="AL31" s="198">
        <f t="shared" si="1"/>
        <v>0</v>
      </c>
      <c r="AM31" s="708"/>
      <c r="AN31" s="708"/>
    </row>
    <row r="32" spans="1:40" ht="18" customHeight="1">
      <c r="A32" s="709" t="s">
        <v>370</v>
      </c>
      <c r="B32" s="709"/>
      <c r="C32" s="709"/>
      <c r="D32" s="709"/>
      <c r="E32" s="710"/>
      <c r="F32" s="201"/>
      <c r="G32" s="201"/>
      <c r="H32" s="201"/>
      <c r="I32" s="201"/>
      <c r="J32" s="201"/>
      <c r="K32" s="201"/>
      <c r="L32" s="201"/>
      <c r="M32" s="201"/>
      <c r="N32" s="201"/>
      <c r="O32" s="201"/>
      <c r="P32" s="201"/>
      <c r="Q32" s="201"/>
      <c r="R32" s="201"/>
      <c r="S32" s="201"/>
      <c r="T32" s="201"/>
      <c r="U32" s="201"/>
      <c r="V32" s="201"/>
      <c r="W32" s="201"/>
      <c r="X32" s="201"/>
      <c r="Y32" s="201"/>
      <c r="Z32" s="201"/>
      <c r="AA32" s="201"/>
      <c r="AB32" s="201"/>
      <c r="AC32" s="201"/>
      <c r="AD32" s="201"/>
      <c r="AE32" s="201"/>
      <c r="AF32" s="201"/>
      <c r="AG32" s="201"/>
      <c r="AH32" s="201"/>
      <c r="AI32" s="201"/>
      <c r="AJ32" s="201"/>
      <c r="AK32" s="202"/>
      <c r="AL32" s="203"/>
      <c r="AM32" s="708"/>
      <c r="AN32" s="708"/>
    </row>
    <row r="33" spans="1:43" ht="15" customHeight="1">
      <c r="A33" s="183"/>
      <c r="B33" s="183"/>
      <c r="C33" s="183"/>
      <c r="D33" s="183"/>
      <c r="E33" s="183"/>
      <c r="F33" s="204"/>
      <c r="G33" s="204"/>
      <c r="H33" s="204"/>
      <c r="I33" s="204"/>
      <c r="J33" s="204"/>
      <c r="K33" s="204"/>
      <c r="L33" s="204"/>
      <c r="M33" s="204"/>
      <c r="N33" s="204"/>
      <c r="O33" s="204"/>
      <c r="P33" s="204"/>
      <c r="Q33" s="204"/>
      <c r="R33" s="204"/>
      <c r="S33" s="204"/>
      <c r="T33" s="204"/>
      <c r="U33" s="204"/>
      <c r="V33" s="204"/>
      <c r="W33" s="204"/>
      <c r="X33" s="204"/>
      <c r="Y33" s="204"/>
      <c r="Z33" s="204"/>
      <c r="AA33" s="204"/>
      <c r="AB33" s="204"/>
      <c r="AC33" s="204"/>
      <c r="AD33" s="204"/>
      <c r="AE33" s="204"/>
      <c r="AF33" s="204"/>
      <c r="AG33" s="204"/>
      <c r="AH33" s="204"/>
      <c r="AI33" s="204"/>
      <c r="AJ33" s="204"/>
      <c r="AK33" s="183"/>
      <c r="AL33" s="183"/>
      <c r="AM33" s="172"/>
    </row>
    <row r="34" spans="1:43" ht="15" customHeight="1">
      <c r="A34" s="183"/>
      <c r="B34" s="183"/>
      <c r="C34" s="183"/>
      <c r="D34" s="183"/>
      <c r="E34" s="183"/>
      <c r="F34" s="204"/>
      <c r="G34" s="204"/>
      <c r="H34" s="204"/>
      <c r="I34" s="204"/>
      <c r="J34" s="204"/>
      <c r="K34" s="204"/>
      <c r="L34" s="204"/>
      <c r="M34" s="204"/>
      <c r="N34" s="204"/>
      <c r="O34" s="204"/>
      <c r="P34" s="204"/>
      <c r="Q34" s="204"/>
      <c r="R34" s="204"/>
      <c r="S34" s="204"/>
      <c r="T34" s="204"/>
      <c r="U34" s="204"/>
      <c r="V34" s="204"/>
      <c r="W34" s="204"/>
      <c r="X34" s="204"/>
      <c r="Y34" s="204"/>
      <c r="Z34" s="204"/>
      <c r="AA34" s="204"/>
      <c r="AB34" s="204"/>
      <c r="AC34" s="204"/>
      <c r="AD34" s="204"/>
      <c r="AE34" s="204"/>
      <c r="AF34" s="204"/>
      <c r="AG34" s="204"/>
      <c r="AH34" s="204"/>
      <c r="AI34" s="204"/>
      <c r="AJ34" s="204"/>
      <c r="AK34" s="183"/>
      <c r="AL34" s="183"/>
      <c r="AM34" s="172"/>
    </row>
    <row r="35" spans="1:43" ht="21" customHeight="1">
      <c r="A35" s="171" t="s">
        <v>371</v>
      </c>
      <c r="B35" s="183"/>
      <c r="C35" s="183"/>
      <c r="D35" s="183"/>
      <c r="E35" s="183"/>
      <c r="F35" s="183"/>
      <c r="G35" s="204"/>
      <c r="H35" s="204"/>
      <c r="I35" s="204"/>
      <c r="J35" s="204"/>
      <c r="K35" s="204"/>
      <c r="L35" s="204"/>
      <c r="M35" s="204"/>
      <c r="N35" s="204"/>
      <c r="O35" s="204"/>
      <c r="AM35" s="183"/>
      <c r="AN35" s="172"/>
    </row>
    <row r="36" spans="1:43" ht="32.25" customHeight="1">
      <c r="A36" s="662"/>
      <c r="B36" s="662"/>
      <c r="C36" s="662"/>
      <c r="D36" s="185" t="s">
        <v>372</v>
      </c>
      <c r="E36" s="185" t="s">
        <v>373</v>
      </c>
      <c r="F36" s="662" t="s">
        <v>374</v>
      </c>
      <c r="G36" s="662"/>
      <c r="H36" s="662"/>
      <c r="I36" s="662" t="s">
        <v>375</v>
      </c>
      <c r="J36" s="662"/>
      <c r="K36" s="662"/>
      <c r="L36" s="662" t="s">
        <v>376</v>
      </c>
      <c r="M36" s="662"/>
      <c r="N36" s="662"/>
      <c r="O36" s="662" t="s">
        <v>377</v>
      </c>
      <c r="P36" s="662"/>
      <c r="Q36" s="662"/>
      <c r="R36" s="662" t="s">
        <v>378</v>
      </c>
      <c r="S36" s="662"/>
      <c r="T36" s="662"/>
      <c r="U36" s="662" t="s">
        <v>379</v>
      </c>
      <c r="V36" s="662"/>
      <c r="W36" s="662"/>
      <c r="X36" s="662" t="s">
        <v>380</v>
      </c>
      <c r="Y36" s="662"/>
      <c r="Z36" s="662"/>
      <c r="AA36" s="662" t="s">
        <v>381</v>
      </c>
      <c r="AB36" s="662"/>
      <c r="AC36" s="662"/>
      <c r="AD36" s="662" t="s">
        <v>382</v>
      </c>
      <c r="AE36" s="662"/>
      <c r="AF36" s="662"/>
      <c r="AG36" s="662" t="s">
        <v>383</v>
      </c>
      <c r="AH36" s="662"/>
      <c r="AI36" s="662"/>
      <c r="AJ36" s="662" t="s">
        <v>384</v>
      </c>
      <c r="AK36" s="662"/>
      <c r="AL36" s="186" t="s">
        <v>385</v>
      </c>
      <c r="AM36" s="702" t="s">
        <v>386</v>
      </c>
      <c r="AN36" s="703"/>
      <c r="AO36" s="205"/>
      <c r="AP36" s="205"/>
      <c r="AQ36" s="205"/>
    </row>
    <row r="37" spans="1:43" ht="20.100000000000001" customHeight="1">
      <c r="A37" s="691" t="s">
        <v>387</v>
      </c>
      <c r="B37" s="691"/>
      <c r="C37" s="691"/>
      <c r="D37" s="206">
        <f>SUM(D38,D39,D40,D41,D43,D45)</f>
        <v>1840</v>
      </c>
      <c r="E37" s="206">
        <f>SUM(E38,E39,E40,E41,E43,E45)</f>
        <v>1726</v>
      </c>
      <c r="F37" s="699">
        <f>SUM(F38,F39,F40,F41,F43,F45)</f>
        <v>1840</v>
      </c>
      <c r="G37" s="700"/>
      <c r="H37" s="701"/>
      <c r="I37" s="699">
        <f>SUM(I38,I39,I40,I41,I43,I45)</f>
        <v>1932</v>
      </c>
      <c r="J37" s="700">
        <f t="shared" ref="J37:AI37" si="3">SUM(J38,J39,J40,J41,J43,J45)</f>
        <v>0</v>
      </c>
      <c r="K37" s="701">
        <f t="shared" si="3"/>
        <v>0</v>
      </c>
      <c r="L37" s="699">
        <f>SUM(L38,L39,L40,L41,L43,L45)</f>
        <v>1932</v>
      </c>
      <c r="M37" s="700"/>
      <c r="N37" s="701"/>
      <c r="O37" s="699">
        <f>SUM(O38,O39,O40,O41,O43,O45)</f>
        <v>1748</v>
      </c>
      <c r="P37" s="700"/>
      <c r="Q37" s="701"/>
      <c r="R37" s="699">
        <f>SUM(R38,R39,R40,R41,R43,R45)</f>
        <v>1840</v>
      </c>
      <c r="S37" s="700"/>
      <c r="T37" s="701"/>
      <c r="U37" s="699">
        <f>SUM(U38,U39,U40,U41,U43,U45)</f>
        <v>1840</v>
      </c>
      <c r="V37" s="700">
        <f t="shared" si="3"/>
        <v>0</v>
      </c>
      <c r="W37" s="701">
        <f t="shared" si="3"/>
        <v>0</v>
      </c>
      <c r="X37" s="699">
        <f>SUM(X38,X39,X40,X41,X43,X45)</f>
        <v>1748</v>
      </c>
      <c r="Y37" s="700">
        <f t="shared" si="3"/>
        <v>0</v>
      </c>
      <c r="Z37" s="701">
        <f t="shared" si="3"/>
        <v>0</v>
      </c>
      <c r="AA37" s="699">
        <f>SUM(AA38,AA39,AA40,AA41,AA43,AA45)</f>
        <v>1748</v>
      </c>
      <c r="AB37" s="700">
        <f t="shared" si="3"/>
        <v>0</v>
      </c>
      <c r="AC37" s="701">
        <f t="shared" si="3"/>
        <v>0</v>
      </c>
      <c r="AD37" s="699">
        <f>SUM(AD38,AD39,AD40,AD41,AD43,AD45)</f>
        <v>1748</v>
      </c>
      <c r="AE37" s="700">
        <f t="shared" si="3"/>
        <v>0</v>
      </c>
      <c r="AF37" s="701">
        <f t="shared" si="3"/>
        <v>0</v>
      </c>
      <c r="AG37" s="699">
        <f>SUM(AG38,AG39,AG40,AG41,AG43,AG45)</f>
        <v>1840</v>
      </c>
      <c r="AH37" s="700">
        <f t="shared" si="3"/>
        <v>0</v>
      </c>
      <c r="AI37" s="701">
        <f t="shared" si="3"/>
        <v>0</v>
      </c>
      <c r="AJ37" s="678">
        <f>SUM(D37:AI37)</f>
        <v>21782</v>
      </c>
      <c r="AK37" s="678"/>
      <c r="AL37" s="207">
        <f>ROUNDUP(AJ37/AJ47,1)</f>
        <v>92</v>
      </c>
      <c r="AM37" s="679"/>
      <c r="AN37" s="680"/>
      <c r="AO37" s="205"/>
      <c r="AP37" s="205"/>
      <c r="AQ37" s="205"/>
    </row>
    <row r="38" spans="1:43" s="213" customFormat="1" ht="20.100000000000001" customHeight="1">
      <c r="A38" s="208" t="s">
        <v>388</v>
      </c>
      <c r="B38" s="209"/>
      <c r="C38" s="210"/>
      <c r="D38" s="211">
        <v>50</v>
      </c>
      <c r="E38" s="211">
        <v>45</v>
      </c>
      <c r="F38" s="686">
        <v>50</v>
      </c>
      <c r="G38" s="687"/>
      <c r="H38" s="688"/>
      <c r="I38" s="686">
        <v>50</v>
      </c>
      <c r="J38" s="687"/>
      <c r="K38" s="688"/>
      <c r="L38" s="686">
        <v>50</v>
      </c>
      <c r="M38" s="687"/>
      <c r="N38" s="688"/>
      <c r="O38" s="686">
        <v>45</v>
      </c>
      <c r="P38" s="687"/>
      <c r="Q38" s="688"/>
      <c r="R38" s="686">
        <v>50</v>
      </c>
      <c r="S38" s="687"/>
      <c r="T38" s="688"/>
      <c r="U38" s="686">
        <v>50</v>
      </c>
      <c r="V38" s="687"/>
      <c r="W38" s="688"/>
      <c r="X38" s="686">
        <v>45</v>
      </c>
      <c r="Y38" s="687"/>
      <c r="Z38" s="688"/>
      <c r="AA38" s="686">
        <v>45</v>
      </c>
      <c r="AB38" s="687"/>
      <c r="AC38" s="688"/>
      <c r="AD38" s="686">
        <v>45</v>
      </c>
      <c r="AE38" s="687"/>
      <c r="AF38" s="688"/>
      <c r="AG38" s="686">
        <v>50</v>
      </c>
      <c r="AH38" s="687"/>
      <c r="AI38" s="688"/>
      <c r="AJ38" s="678">
        <f t="shared" ref="AJ38:AJ46" si="4">SUM(D38:AI38)</f>
        <v>575</v>
      </c>
      <c r="AK38" s="678"/>
      <c r="AL38" s="207">
        <f>ROUNDUP(AJ38/$AJ$47,1)</f>
        <v>2.5</v>
      </c>
      <c r="AM38" s="679"/>
      <c r="AN38" s="680"/>
      <c r="AO38" s="212"/>
      <c r="AP38" s="212"/>
      <c r="AQ38" s="212"/>
    </row>
    <row r="39" spans="1:43" s="213" customFormat="1" ht="20.100000000000001" customHeight="1">
      <c r="A39" s="208" t="s">
        <v>389</v>
      </c>
      <c r="B39" s="209"/>
      <c r="C39" s="210"/>
      <c r="D39" s="211">
        <v>50</v>
      </c>
      <c r="E39" s="211">
        <v>50</v>
      </c>
      <c r="F39" s="686">
        <v>50</v>
      </c>
      <c r="G39" s="687"/>
      <c r="H39" s="688"/>
      <c r="I39" s="686">
        <v>55</v>
      </c>
      <c r="J39" s="687"/>
      <c r="K39" s="688"/>
      <c r="L39" s="686">
        <v>55</v>
      </c>
      <c r="M39" s="687"/>
      <c r="N39" s="688"/>
      <c r="O39" s="686">
        <v>50</v>
      </c>
      <c r="P39" s="687"/>
      <c r="Q39" s="688"/>
      <c r="R39" s="686">
        <v>50</v>
      </c>
      <c r="S39" s="687"/>
      <c r="T39" s="688"/>
      <c r="U39" s="686">
        <v>50</v>
      </c>
      <c r="V39" s="687"/>
      <c r="W39" s="688"/>
      <c r="X39" s="686">
        <v>50</v>
      </c>
      <c r="Y39" s="687"/>
      <c r="Z39" s="688"/>
      <c r="AA39" s="686">
        <v>50</v>
      </c>
      <c r="AB39" s="687"/>
      <c r="AC39" s="688"/>
      <c r="AD39" s="686">
        <v>50</v>
      </c>
      <c r="AE39" s="687"/>
      <c r="AF39" s="688"/>
      <c r="AG39" s="686">
        <v>50</v>
      </c>
      <c r="AH39" s="687"/>
      <c r="AI39" s="688"/>
      <c r="AJ39" s="678">
        <f t="shared" si="4"/>
        <v>610</v>
      </c>
      <c r="AK39" s="678"/>
      <c r="AL39" s="207">
        <f>ROUNDUP(AJ39/$AJ$47,1)</f>
        <v>2.6</v>
      </c>
      <c r="AM39" s="679"/>
      <c r="AN39" s="680"/>
      <c r="AO39" s="212"/>
      <c r="AP39" s="212"/>
      <c r="AQ39" s="212"/>
    </row>
    <row r="40" spans="1:43" ht="20.100000000000001" customHeight="1">
      <c r="A40" s="208" t="s">
        <v>390</v>
      </c>
      <c r="B40" s="209"/>
      <c r="C40" s="210"/>
      <c r="D40" s="211">
        <v>100</v>
      </c>
      <c r="E40" s="211">
        <v>95</v>
      </c>
      <c r="F40" s="686">
        <v>100</v>
      </c>
      <c r="G40" s="687"/>
      <c r="H40" s="688"/>
      <c r="I40" s="686">
        <v>105</v>
      </c>
      <c r="J40" s="687"/>
      <c r="K40" s="688"/>
      <c r="L40" s="686">
        <v>105</v>
      </c>
      <c r="M40" s="687"/>
      <c r="N40" s="688"/>
      <c r="O40" s="686">
        <v>95</v>
      </c>
      <c r="P40" s="687"/>
      <c r="Q40" s="688"/>
      <c r="R40" s="686">
        <v>100</v>
      </c>
      <c r="S40" s="687"/>
      <c r="T40" s="688"/>
      <c r="U40" s="686">
        <v>100</v>
      </c>
      <c r="V40" s="687"/>
      <c r="W40" s="688"/>
      <c r="X40" s="686">
        <v>95</v>
      </c>
      <c r="Y40" s="687"/>
      <c r="Z40" s="688"/>
      <c r="AA40" s="686">
        <v>95</v>
      </c>
      <c r="AB40" s="687"/>
      <c r="AC40" s="688"/>
      <c r="AD40" s="686">
        <v>95</v>
      </c>
      <c r="AE40" s="687"/>
      <c r="AF40" s="688"/>
      <c r="AG40" s="686">
        <v>100</v>
      </c>
      <c r="AH40" s="687"/>
      <c r="AI40" s="688"/>
      <c r="AJ40" s="678">
        <f t="shared" si="4"/>
        <v>1185</v>
      </c>
      <c r="AK40" s="678"/>
      <c r="AL40" s="207">
        <f>ROUNDUP(AJ40/$AJ$47,1)</f>
        <v>5</v>
      </c>
      <c r="AM40" s="679"/>
      <c r="AN40" s="680"/>
      <c r="AO40" s="205"/>
      <c r="AP40" s="205"/>
      <c r="AQ40" s="205"/>
    </row>
    <row r="41" spans="1:43" ht="20.100000000000001" customHeight="1">
      <c r="A41" s="696" t="s">
        <v>391</v>
      </c>
      <c r="B41" s="697"/>
      <c r="C41" s="698"/>
      <c r="D41" s="211">
        <v>100</v>
      </c>
      <c r="E41" s="211">
        <v>95</v>
      </c>
      <c r="F41" s="686">
        <v>100</v>
      </c>
      <c r="G41" s="687"/>
      <c r="H41" s="688"/>
      <c r="I41" s="686">
        <v>105</v>
      </c>
      <c r="J41" s="687"/>
      <c r="K41" s="688"/>
      <c r="L41" s="686">
        <v>105</v>
      </c>
      <c r="M41" s="687"/>
      <c r="N41" s="688"/>
      <c r="O41" s="686">
        <v>95</v>
      </c>
      <c r="P41" s="687"/>
      <c r="Q41" s="688"/>
      <c r="R41" s="686">
        <v>100</v>
      </c>
      <c r="S41" s="687"/>
      <c r="T41" s="688"/>
      <c r="U41" s="686">
        <v>100</v>
      </c>
      <c r="V41" s="687"/>
      <c r="W41" s="688"/>
      <c r="X41" s="686">
        <v>95</v>
      </c>
      <c r="Y41" s="687"/>
      <c r="Z41" s="688"/>
      <c r="AA41" s="686">
        <v>95</v>
      </c>
      <c r="AB41" s="687"/>
      <c r="AC41" s="688"/>
      <c r="AD41" s="686">
        <v>95</v>
      </c>
      <c r="AE41" s="687"/>
      <c r="AF41" s="688"/>
      <c r="AG41" s="686">
        <v>100</v>
      </c>
      <c r="AH41" s="687"/>
      <c r="AI41" s="688"/>
      <c r="AJ41" s="678">
        <f t="shared" si="4"/>
        <v>1185</v>
      </c>
      <c r="AK41" s="678"/>
      <c r="AL41" s="692">
        <f>ROUNDUP(AJ41/$AJ$47,1)</f>
        <v>5</v>
      </c>
      <c r="AM41" s="679"/>
      <c r="AN41" s="680"/>
      <c r="AO41" s="205"/>
      <c r="AP41" s="205"/>
      <c r="AQ41" s="205"/>
    </row>
    <row r="42" spans="1:43" s="213" customFormat="1" ht="20.100000000000001" customHeight="1">
      <c r="A42" s="214"/>
      <c r="B42" s="694" t="s">
        <v>392</v>
      </c>
      <c r="C42" s="695"/>
      <c r="D42" s="211">
        <v>40</v>
      </c>
      <c r="E42" s="211">
        <v>45</v>
      </c>
      <c r="F42" s="686">
        <v>40</v>
      </c>
      <c r="G42" s="687"/>
      <c r="H42" s="688"/>
      <c r="I42" s="686">
        <v>40</v>
      </c>
      <c r="J42" s="687"/>
      <c r="K42" s="688"/>
      <c r="L42" s="686">
        <v>60</v>
      </c>
      <c r="M42" s="687"/>
      <c r="N42" s="688"/>
      <c r="O42" s="686">
        <v>50</v>
      </c>
      <c r="P42" s="687"/>
      <c r="Q42" s="688"/>
      <c r="R42" s="686">
        <v>40</v>
      </c>
      <c r="S42" s="687"/>
      <c r="T42" s="688"/>
      <c r="U42" s="686">
        <v>40</v>
      </c>
      <c r="V42" s="687"/>
      <c r="W42" s="688"/>
      <c r="X42" s="686">
        <v>30</v>
      </c>
      <c r="Y42" s="687"/>
      <c r="Z42" s="688"/>
      <c r="AA42" s="686">
        <v>30</v>
      </c>
      <c r="AB42" s="687"/>
      <c r="AC42" s="688"/>
      <c r="AD42" s="686">
        <v>30</v>
      </c>
      <c r="AE42" s="687"/>
      <c r="AF42" s="688"/>
      <c r="AG42" s="686">
        <v>50</v>
      </c>
      <c r="AH42" s="687"/>
      <c r="AI42" s="688"/>
      <c r="AJ42" s="678">
        <f t="shared" si="4"/>
        <v>495</v>
      </c>
      <c r="AK42" s="678"/>
      <c r="AL42" s="693"/>
      <c r="AM42" s="689">
        <f>ROUNDUP($AJ$42/$AJ$47,1)</f>
        <v>2.1</v>
      </c>
      <c r="AN42" s="690"/>
      <c r="AO42" s="212"/>
      <c r="AP42" s="212"/>
      <c r="AQ42" s="212"/>
    </row>
    <row r="43" spans="1:43" ht="20.100000000000001" customHeight="1">
      <c r="A43" s="696" t="s">
        <v>393</v>
      </c>
      <c r="B43" s="697"/>
      <c r="C43" s="698"/>
      <c r="D43" s="211">
        <v>140</v>
      </c>
      <c r="E43" s="211">
        <v>131</v>
      </c>
      <c r="F43" s="686">
        <v>140</v>
      </c>
      <c r="G43" s="687"/>
      <c r="H43" s="688"/>
      <c r="I43" s="686">
        <v>147</v>
      </c>
      <c r="J43" s="687"/>
      <c r="K43" s="688"/>
      <c r="L43" s="686">
        <v>147</v>
      </c>
      <c r="M43" s="687"/>
      <c r="N43" s="688"/>
      <c r="O43" s="686">
        <v>133</v>
      </c>
      <c r="P43" s="687"/>
      <c r="Q43" s="688"/>
      <c r="R43" s="686">
        <v>140</v>
      </c>
      <c r="S43" s="687"/>
      <c r="T43" s="688"/>
      <c r="U43" s="686">
        <v>140</v>
      </c>
      <c r="V43" s="687"/>
      <c r="W43" s="688"/>
      <c r="X43" s="686">
        <v>133</v>
      </c>
      <c r="Y43" s="687"/>
      <c r="Z43" s="688"/>
      <c r="AA43" s="686">
        <v>133</v>
      </c>
      <c r="AB43" s="687"/>
      <c r="AC43" s="688"/>
      <c r="AD43" s="686">
        <v>133</v>
      </c>
      <c r="AE43" s="687"/>
      <c r="AF43" s="688"/>
      <c r="AG43" s="686">
        <v>140</v>
      </c>
      <c r="AH43" s="687"/>
      <c r="AI43" s="688"/>
      <c r="AJ43" s="678">
        <f t="shared" si="4"/>
        <v>1657</v>
      </c>
      <c r="AK43" s="678"/>
      <c r="AL43" s="692">
        <f>ROUNDUP(AJ43/$AJ$47,1)</f>
        <v>7</v>
      </c>
      <c r="AM43" s="679"/>
      <c r="AN43" s="680"/>
      <c r="AO43" s="205"/>
      <c r="AP43" s="205"/>
      <c r="AQ43" s="205"/>
    </row>
    <row r="44" spans="1:43" s="213" customFormat="1" ht="20.100000000000001" customHeight="1">
      <c r="A44" s="215"/>
      <c r="B44" s="694" t="s">
        <v>392</v>
      </c>
      <c r="C44" s="695"/>
      <c r="D44" s="211">
        <v>40</v>
      </c>
      <c r="E44" s="211">
        <v>31</v>
      </c>
      <c r="F44" s="686">
        <v>40</v>
      </c>
      <c r="G44" s="687"/>
      <c r="H44" s="688"/>
      <c r="I44" s="686">
        <v>47</v>
      </c>
      <c r="J44" s="687"/>
      <c r="K44" s="688"/>
      <c r="L44" s="686">
        <v>47</v>
      </c>
      <c r="M44" s="687"/>
      <c r="N44" s="688"/>
      <c r="O44" s="686">
        <v>33</v>
      </c>
      <c r="P44" s="687"/>
      <c r="Q44" s="688"/>
      <c r="R44" s="686">
        <v>40</v>
      </c>
      <c r="S44" s="687"/>
      <c r="T44" s="688"/>
      <c r="U44" s="686">
        <v>40</v>
      </c>
      <c r="V44" s="687"/>
      <c r="W44" s="688"/>
      <c r="X44" s="686">
        <v>33</v>
      </c>
      <c r="Y44" s="687"/>
      <c r="Z44" s="688"/>
      <c r="AA44" s="686">
        <v>33</v>
      </c>
      <c r="AB44" s="687"/>
      <c r="AC44" s="688"/>
      <c r="AD44" s="686">
        <v>33</v>
      </c>
      <c r="AE44" s="687"/>
      <c r="AF44" s="688"/>
      <c r="AG44" s="686">
        <v>40</v>
      </c>
      <c r="AH44" s="687"/>
      <c r="AI44" s="688"/>
      <c r="AJ44" s="678">
        <f t="shared" si="4"/>
        <v>457</v>
      </c>
      <c r="AK44" s="678"/>
      <c r="AL44" s="693"/>
      <c r="AM44" s="689">
        <f>ROUNDUP($AJ$44/$AJ$47,1)</f>
        <v>2</v>
      </c>
      <c r="AN44" s="690"/>
      <c r="AO44" s="212"/>
      <c r="AP44" s="212"/>
      <c r="AQ44" s="212"/>
    </row>
    <row r="45" spans="1:43" ht="20.100000000000001" customHeight="1">
      <c r="A45" s="696" t="s">
        <v>394</v>
      </c>
      <c r="B45" s="697"/>
      <c r="C45" s="698"/>
      <c r="D45" s="211">
        <v>1400</v>
      </c>
      <c r="E45" s="211">
        <v>1310</v>
      </c>
      <c r="F45" s="686">
        <v>1400</v>
      </c>
      <c r="G45" s="687"/>
      <c r="H45" s="688"/>
      <c r="I45" s="686">
        <v>1470</v>
      </c>
      <c r="J45" s="687"/>
      <c r="K45" s="688"/>
      <c r="L45" s="686">
        <v>1470</v>
      </c>
      <c r="M45" s="687"/>
      <c r="N45" s="688"/>
      <c r="O45" s="686">
        <v>1330</v>
      </c>
      <c r="P45" s="687"/>
      <c r="Q45" s="688"/>
      <c r="R45" s="686">
        <v>1400</v>
      </c>
      <c r="S45" s="687"/>
      <c r="T45" s="688"/>
      <c r="U45" s="686">
        <v>1400</v>
      </c>
      <c r="V45" s="687"/>
      <c r="W45" s="688"/>
      <c r="X45" s="686">
        <v>1330</v>
      </c>
      <c r="Y45" s="687"/>
      <c r="Z45" s="688"/>
      <c r="AA45" s="686">
        <v>1330</v>
      </c>
      <c r="AB45" s="687"/>
      <c r="AC45" s="688"/>
      <c r="AD45" s="686">
        <v>1330</v>
      </c>
      <c r="AE45" s="687"/>
      <c r="AF45" s="688"/>
      <c r="AG45" s="686">
        <v>1400</v>
      </c>
      <c r="AH45" s="687"/>
      <c r="AI45" s="688"/>
      <c r="AJ45" s="678">
        <f t="shared" si="4"/>
        <v>16570</v>
      </c>
      <c r="AK45" s="678"/>
      <c r="AL45" s="692">
        <f>ROUNDUP(AJ45/$AJ$47,1)</f>
        <v>70</v>
      </c>
      <c r="AM45" s="679"/>
      <c r="AN45" s="680"/>
      <c r="AO45" s="205"/>
      <c r="AP45" s="205"/>
      <c r="AQ45" s="205"/>
    </row>
    <row r="46" spans="1:43" s="213" customFormat="1" ht="20.100000000000001" customHeight="1">
      <c r="A46" s="214"/>
      <c r="B46" s="694" t="s">
        <v>392</v>
      </c>
      <c r="C46" s="695"/>
      <c r="D46" s="211">
        <v>400</v>
      </c>
      <c r="E46" s="211">
        <v>310</v>
      </c>
      <c r="F46" s="686">
        <v>400</v>
      </c>
      <c r="G46" s="687"/>
      <c r="H46" s="688"/>
      <c r="I46" s="686">
        <v>470</v>
      </c>
      <c r="J46" s="687"/>
      <c r="K46" s="688"/>
      <c r="L46" s="686">
        <v>470</v>
      </c>
      <c r="M46" s="687"/>
      <c r="N46" s="688"/>
      <c r="O46" s="686">
        <v>330</v>
      </c>
      <c r="P46" s="687"/>
      <c r="Q46" s="688"/>
      <c r="R46" s="686">
        <v>400</v>
      </c>
      <c r="S46" s="687"/>
      <c r="T46" s="688"/>
      <c r="U46" s="686">
        <v>400</v>
      </c>
      <c r="V46" s="687"/>
      <c r="W46" s="688"/>
      <c r="X46" s="686">
        <v>330</v>
      </c>
      <c r="Y46" s="687"/>
      <c r="Z46" s="688"/>
      <c r="AA46" s="686">
        <v>330</v>
      </c>
      <c r="AB46" s="687"/>
      <c r="AC46" s="688"/>
      <c r="AD46" s="686">
        <v>330</v>
      </c>
      <c r="AE46" s="687"/>
      <c r="AF46" s="688"/>
      <c r="AG46" s="686">
        <v>400</v>
      </c>
      <c r="AH46" s="687"/>
      <c r="AI46" s="688"/>
      <c r="AJ46" s="678">
        <f t="shared" si="4"/>
        <v>4570</v>
      </c>
      <c r="AK46" s="678"/>
      <c r="AL46" s="693"/>
      <c r="AM46" s="689">
        <f>ROUNDUP($AJ$46/$AJ$47,1)</f>
        <v>19.3</v>
      </c>
      <c r="AN46" s="690"/>
      <c r="AO46" s="212"/>
      <c r="AP46" s="212"/>
      <c r="AQ46" s="212"/>
    </row>
    <row r="47" spans="1:43" ht="20.100000000000001" customHeight="1">
      <c r="A47" s="691" t="s">
        <v>395</v>
      </c>
      <c r="B47" s="691"/>
      <c r="C47" s="691"/>
      <c r="D47" s="211">
        <v>20</v>
      </c>
      <c r="E47" s="211">
        <v>19</v>
      </c>
      <c r="F47" s="685">
        <v>20</v>
      </c>
      <c r="G47" s="685"/>
      <c r="H47" s="685"/>
      <c r="I47" s="685">
        <v>21</v>
      </c>
      <c r="J47" s="685"/>
      <c r="K47" s="685"/>
      <c r="L47" s="685">
        <v>21</v>
      </c>
      <c r="M47" s="685"/>
      <c r="N47" s="685"/>
      <c r="O47" s="685">
        <v>19</v>
      </c>
      <c r="P47" s="685"/>
      <c r="Q47" s="685"/>
      <c r="R47" s="685">
        <v>20</v>
      </c>
      <c r="S47" s="685"/>
      <c r="T47" s="685"/>
      <c r="U47" s="685">
        <v>20</v>
      </c>
      <c r="V47" s="685"/>
      <c r="W47" s="685"/>
      <c r="X47" s="685">
        <v>19</v>
      </c>
      <c r="Y47" s="685"/>
      <c r="Z47" s="685"/>
      <c r="AA47" s="685">
        <v>19</v>
      </c>
      <c r="AB47" s="685"/>
      <c r="AC47" s="685"/>
      <c r="AD47" s="685">
        <v>19</v>
      </c>
      <c r="AE47" s="685"/>
      <c r="AF47" s="685"/>
      <c r="AG47" s="685">
        <v>20</v>
      </c>
      <c r="AH47" s="685"/>
      <c r="AI47" s="685"/>
      <c r="AJ47" s="678">
        <f>+SUM(D47:AI47)</f>
        <v>237</v>
      </c>
      <c r="AK47" s="678"/>
      <c r="AL47" s="216"/>
      <c r="AM47" s="679"/>
      <c r="AN47" s="680"/>
      <c r="AO47" s="205"/>
      <c r="AP47" s="205"/>
      <c r="AQ47" s="205"/>
    </row>
    <row r="48" spans="1:43" ht="5.0999999999999996" customHeight="1">
      <c r="A48" s="217"/>
      <c r="B48" s="217"/>
      <c r="C48" s="217"/>
      <c r="D48" s="218"/>
      <c r="E48" s="218"/>
      <c r="F48" s="218"/>
      <c r="G48" s="218"/>
      <c r="H48" s="218"/>
      <c r="I48" s="204"/>
      <c r="J48" s="204"/>
      <c r="K48" s="204"/>
      <c r="L48" s="204"/>
      <c r="M48" s="204"/>
      <c r="N48" s="204"/>
      <c r="O48" s="204"/>
      <c r="P48" s="204"/>
      <c r="Q48" s="204"/>
      <c r="R48" s="204"/>
      <c r="S48" s="204"/>
      <c r="T48" s="204"/>
      <c r="U48" s="204"/>
      <c r="V48" s="204"/>
      <c r="W48" s="204"/>
      <c r="X48" s="204"/>
      <c r="Y48" s="204"/>
      <c r="Z48" s="204"/>
      <c r="AA48" s="204"/>
      <c r="AB48" s="204"/>
      <c r="AC48" s="204"/>
      <c r="AD48" s="204"/>
      <c r="AE48" s="204"/>
      <c r="AF48" s="204"/>
      <c r="AG48" s="204"/>
      <c r="AH48" s="204"/>
      <c r="AI48" s="204"/>
      <c r="AJ48" s="219"/>
      <c r="AK48" s="204"/>
      <c r="AL48" s="183"/>
      <c r="AM48" s="183"/>
      <c r="AN48" s="172"/>
    </row>
    <row r="49" spans="1:40" ht="18" customHeight="1">
      <c r="A49" s="171" t="s">
        <v>396</v>
      </c>
      <c r="B49" s="204"/>
      <c r="D49" s="204"/>
      <c r="E49" s="204"/>
      <c r="F49" s="204"/>
      <c r="G49" s="204"/>
      <c r="H49" s="204"/>
      <c r="I49" s="204"/>
      <c r="J49" s="204"/>
      <c r="K49" s="204"/>
      <c r="L49" s="204"/>
      <c r="M49" s="204"/>
      <c r="N49" s="204"/>
      <c r="O49" s="204"/>
      <c r="P49" s="204"/>
      <c r="Q49" s="204"/>
      <c r="R49" s="204"/>
      <c r="S49" s="204"/>
      <c r="T49" s="204"/>
      <c r="U49" s="204"/>
      <c r="V49" s="204"/>
      <c r="W49" s="183"/>
      <c r="X49" s="204"/>
      <c r="Y49" s="204"/>
      <c r="Z49" s="204"/>
      <c r="AA49" s="204"/>
      <c r="AB49" s="204"/>
      <c r="AC49" s="204"/>
      <c r="AD49" s="204"/>
      <c r="AE49" s="204"/>
      <c r="AF49" s="204"/>
      <c r="AG49" s="204"/>
      <c r="AH49" s="204"/>
      <c r="AI49" s="204"/>
      <c r="AJ49" s="219"/>
      <c r="AK49" s="204"/>
      <c r="AL49" s="183"/>
      <c r="AM49" s="183"/>
      <c r="AN49" s="172"/>
    </row>
    <row r="50" spans="1:40" ht="45" customHeight="1">
      <c r="A50" s="662" t="s">
        <v>397</v>
      </c>
      <c r="B50" s="662"/>
      <c r="C50" s="681" t="s">
        <v>363</v>
      </c>
      <c r="D50" s="681"/>
      <c r="E50" s="673" t="s">
        <v>365</v>
      </c>
      <c r="F50" s="673"/>
      <c r="G50" s="673"/>
      <c r="H50" s="673"/>
      <c r="I50" s="682" t="s">
        <v>398</v>
      </c>
      <c r="J50" s="683"/>
      <c r="K50" s="683"/>
      <c r="L50" s="683"/>
      <c r="M50" s="683"/>
      <c r="N50" s="684"/>
      <c r="O50" s="682" t="s">
        <v>399</v>
      </c>
      <c r="P50" s="683"/>
      <c r="Q50" s="683"/>
      <c r="R50" s="683"/>
      <c r="S50" s="683"/>
      <c r="T50" s="684"/>
      <c r="U50" s="205"/>
      <c r="W50" s="183"/>
      <c r="X50" s="204"/>
      <c r="Y50" s="204"/>
      <c r="Z50" s="204"/>
      <c r="AA50" s="204"/>
      <c r="AB50" s="204"/>
      <c r="AC50" s="204"/>
      <c r="AD50" s="204"/>
      <c r="AE50" s="204"/>
      <c r="AF50" s="204"/>
      <c r="AG50" s="204"/>
      <c r="AH50" s="204"/>
      <c r="AI50" s="204"/>
      <c r="AJ50" s="219"/>
      <c r="AK50" s="204"/>
      <c r="AL50" s="183"/>
      <c r="AM50" s="183"/>
      <c r="AN50" s="172"/>
    </row>
    <row r="51" spans="1:40" ht="18" customHeight="1">
      <c r="A51" s="673" t="s">
        <v>400</v>
      </c>
      <c r="B51" s="673"/>
      <c r="C51" s="674">
        <f>ROUNDDOWN(IF(AL37&lt;=30,1,1+ROUNDUP((AL37-30)/30,0)),1)</f>
        <v>4</v>
      </c>
      <c r="D51" s="674"/>
      <c r="E51" s="674">
        <f>ROUNDDOWN(AL37/IF(AK1='★選択肢(公開時非表示)'!A4,5,6),1)</f>
        <v>15.3</v>
      </c>
      <c r="F51" s="674"/>
      <c r="G51" s="674"/>
      <c r="H51" s="674"/>
      <c r="I51" s="675">
        <f>ROUNDDOWN($AL$40/9,1)+ROUNDDOWN(($AL$41-$AM$42)/6,1)+ROUNDDOWN($AM$42/12,1)+ROUNDDOWN(($AL$43-$AM$44)/4,1)+ROUNDDOWN($AM$44/8,1)+ROUNDDOWN(($AL$45-$AM$46)/2.5,1)+ROUNDDOWN($AM$46/5,1)</f>
        <v>26.400000000000002</v>
      </c>
      <c r="J51" s="676"/>
      <c r="K51" s="676"/>
      <c r="L51" s="676"/>
      <c r="M51" s="676"/>
      <c r="N51" s="676"/>
      <c r="O51" s="677">
        <v>1</v>
      </c>
      <c r="P51" s="677"/>
      <c r="Q51" s="677"/>
      <c r="R51" s="677"/>
      <c r="S51" s="677"/>
      <c r="T51" s="677"/>
      <c r="U51" s="205"/>
      <c r="W51" s="183"/>
      <c r="X51" s="204"/>
      <c r="Y51" s="204"/>
      <c r="Z51" s="204"/>
      <c r="AA51" s="204"/>
      <c r="AB51" s="204"/>
      <c r="AC51" s="204"/>
      <c r="AD51" s="204"/>
      <c r="AE51" s="204"/>
      <c r="AF51" s="204"/>
      <c r="AG51" s="204"/>
      <c r="AH51" s="204"/>
      <c r="AI51" s="204"/>
      <c r="AJ51" s="219"/>
      <c r="AK51" s="204"/>
      <c r="AL51" s="183"/>
      <c r="AM51" s="183"/>
      <c r="AN51" s="172"/>
    </row>
    <row r="52" spans="1:40" ht="5.0999999999999996" customHeight="1">
      <c r="A52" s="217"/>
      <c r="B52" s="217"/>
      <c r="C52" s="217"/>
      <c r="D52" s="217"/>
      <c r="E52" s="217"/>
      <c r="F52" s="217"/>
      <c r="G52" s="217"/>
      <c r="H52" s="217"/>
      <c r="I52" s="217"/>
      <c r="J52" s="204"/>
      <c r="K52" s="204"/>
      <c r="L52" s="204"/>
      <c r="M52" s="219"/>
      <c r="N52" s="204"/>
      <c r="O52" s="204"/>
      <c r="P52" s="204"/>
      <c r="Q52" s="205"/>
      <c r="W52" s="183"/>
      <c r="X52" s="204"/>
      <c r="Y52" s="204"/>
      <c r="Z52" s="204"/>
      <c r="AA52" s="204"/>
      <c r="AB52" s="204"/>
      <c r="AC52" s="204"/>
      <c r="AD52" s="204"/>
      <c r="AE52" s="204"/>
      <c r="AF52" s="204"/>
      <c r="AG52" s="204"/>
      <c r="AH52" s="204"/>
      <c r="AI52" s="204"/>
      <c r="AJ52" s="219"/>
      <c r="AK52" s="204"/>
      <c r="AL52" s="183"/>
      <c r="AM52" s="183"/>
      <c r="AN52" s="172"/>
    </row>
    <row r="53" spans="1:40" ht="21" customHeight="1">
      <c r="A53" s="171" t="s">
        <v>401</v>
      </c>
      <c r="B53" s="176"/>
      <c r="C53" s="177"/>
      <c r="D53" s="177"/>
      <c r="E53" s="177"/>
      <c r="F53" s="177"/>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2"/>
      <c r="AG53" s="172"/>
      <c r="AH53" s="172"/>
      <c r="AI53" s="172"/>
      <c r="AJ53" s="172"/>
      <c r="AK53" s="172"/>
      <c r="AL53" s="172"/>
      <c r="AM53" s="172"/>
      <c r="AN53" s="172"/>
    </row>
    <row r="54" spans="1:40" ht="24.95" customHeight="1">
      <c r="A54" s="172"/>
      <c r="B54" s="183"/>
      <c r="C54" s="652" t="str">
        <f>IF(VLOOKUP($AK$1,'★選択肢(公開時非表示)'!$A$1:$J$4,C59,FALSE)=0,"-",VLOOKUP($AK$1,'★選択肢(公開時非表示)'!$A$1:$J$4,C59,FALSE))</f>
        <v>管理者</v>
      </c>
      <c r="D54" s="653"/>
      <c r="E54" s="668" t="str">
        <f>IF(VLOOKUP($AK$1,'★選択肢(公開時非表示)'!$A$1:$J$4,E59,FALSE)=0,"-",VLOOKUP($AK$1,'★選択肢(公開時非表示)'!$A$1:$J$4,E59,FALSE))</f>
        <v>サービス管理責任者</v>
      </c>
      <c r="F54" s="668"/>
      <c r="G54" s="668"/>
      <c r="H54" s="668"/>
      <c r="I54" s="652" t="str">
        <f>IF(VLOOKUP($AK$1,'★選択肢(公開時非表示)'!$A$1:$J$4,I59,FALSE)=0,"-",VLOOKUP($AK$1,'★選択肢(公開時非表示)'!$A$1:$J$4,I59,FALSE))</f>
        <v>世話人</v>
      </c>
      <c r="J54" s="653"/>
      <c r="K54" s="653"/>
      <c r="L54" s="653"/>
      <c r="M54" s="653"/>
      <c r="N54" s="654"/>
      <c r="O54" s="652" t="str">
        <f>IF(VLOOKUP($AK$1,'★選択肢(公開時非表示)'!$A$1:$J$4,O59,FALSE)=0,"-",VLOOKUP($AK$1,'★選択肢(公開時非表示)'!$A$1:$J$4,O59,FALSE))</f>
        <v>生活支援員</v>
      </c>
      <c r="P54" s="653"/>
      <c r="Q54" s="653"/>
      <c r="R54" s="653"/>
      <c r="S54" s="653"/>
      <c r="T54" s="654"/>
      <c r="U54" s="652" t="str">
        <f>IF(VLOOKUP($AK$1,'★選択肢(公開時非表示)'!$A$1:$J$4,U59,FALSE)=0,"-",VLOOKUP($AK$1,'★選択肢(公開時非表示)'!$A$1:$J$4,U59,FALSE))</f>
        <v>夜間支援従事者</v>
      </c>
      <c r="V54" s="653"/>
      <c r="W54" s="653"/>
      <c r="X54" s="653"/>
      <c r="Y54" s="653"/>
      <c r="Z54" s="654"/>
      <c r="AA54" s="652" t="str">
        <f>IF(VLOOKUP($AK$1,'★選択肢(公開時非表示)'!$A$1:$J$4,AA59,FALSE)=0,"-",VLOOKUP($AK$1,'★選択肢(公開時非表示)'!$A$1:$J$4,AA59,FALSE))</f>
        <v>-</v>
      </c>
      <c r="AB54" s="653"/>
      <c r="AC54" s="653"/>
      <c r="AD54" s="653"/>
      <c r="AE54" s="653"/>
      <c r="AF54" s="654"/>
      <c r="AG54" s="668" t="str">
        <f>IF(VLOOKUP($AK$1,'★選択肢(公開時非表示)'!$A$1:$J$4,AG59,FALSE)=0,"-",VLOOKUP($AK$1,'★選択肢(公開時非表示)'!$A$1:$J$4,AG59,FALSE))</f>
        <v>-</v>
      </c>
      <c r="AH54" s="668"/>
      <c r="AI54" s="668"/>
      <c r="AJ54" s="668"/>
      <c r="AK54" s="668"/>
      <c r="AL54" s="668" t="str">
        <f>IF(VLOOKUP($AK$1,'★選択肢(公開時非表示)'!$A$1:$J$4,AL59,FALSE)=0,"-",VLOOKUP($AK$1,'★選択肢(公開時非表示)'!$A$1:$J$4,AL59,FALSE))</f>
        <v>-</v>
      </c>
      <c r="AM54" s="668"/>
      <c r="AN54" s="172"/>
    </row>
    <row r="55" spans="1:40" ht="18" customHeight="1">
      <c r="A55" s="172"/>
      <c r="B55" s="183"/>
      <c r="C55" s="220" t="s">
        <v>402</v>
      </c>
      <c r="D55" s="220" t="s">
        <v>403</v>
      </c>
      <c r="E55" s="221" t="s">
        <v>402</v>
      </c>
      <c r="F55" s="669" t="s">
        <v>403</v>
      </c>
      <c r="G55" s="669"/>
      <c r="H55" s="669"/>
      <c r="I55" s="670" t="s">
        <v>402</v>
      </c>
      <c r="J55" s="671"/>
      <c r="K55" s="672"/>
      <c r="L55" s="670" t="s">
        <v>403</v>
      </c>
      <c r="M55" s="671"/>
      <c r="N55" s="672"/>
      <c r="O55" s="670" t="s">
        <v>402</v>
      </c>
      <c r="P55" s="671"/>
      <c r="Q55" s="672"/>
      <c r="R55" s="670" t="s">
        <v>403</v>
      </c>
      <c r="S55" s="671"/>
      <c r="T55" s="672"/>
      <c r="U55" s="670" t="s">
        <v>402</v>
      </c>
      <c r="V55" s="671"/>
      <c r="W55" s="672"/>
      <c r="X55" s="670" t="s">
        <v>403</v>
      </c>
      <c r="Y55" s="671"/>
      <c r="Z55" s="672"/>
      <c r="AA55" s="670" t="s">
        <v>402</v>
      </c>
      <c r="AB55" s="671"/>
      <c r="AC55" s="672"/>
      <c r="AD55" s="670" t="s">
        <v>403</v>
      </c>
      <c r="AE55" s="671"/>
      <c r="AF55" s="672"/>
      <c r="AG55" s="670" t="s">
        <v>402</v>
      </c>
      <c r="AH55" s="671"/>
      <c r="AI55" s="672"/>
      <c r="AJ55" s="670" t="s">
        <v>403</v>
      </c>
      <c r="AK55" s="672"/>
      <c r="AL55" s="221" t="s">
        <v>121</v>
      </c>
      <c r="AM55" s="221" t="s">
        <v>122</v>
      </c>
      <c r="AN55" s="172"/>
    </row>
    <row r="56" spans="1:40" ht="18" customHeight="1">
      <c r="A56" s="172"/>
      <c r="B56" s="185" t="s">
        <v>404</v>
      </c>
      <c r="C56" s="222">
        <f>COUNTIFS($B$11:$B$30,C$54,$C$11:$C$30,"A",$E$11:$E$30,"*")</f>
        <v>0</v>
      </c>
      <c r="D56" s="222">
        <f>COUNTIFS($B$11:$B$30,C$54,$C$11:$C$30,"B",$E$11:$E$30,"*")</f>
        <v>0</v>
      </c>
      <c r="E56" s="222">
        <f>COUNTIFS($B$11:$B$30,E$54,$C$11:$C$30,"A",$E$11:$E$30,"*")</f>
        <v>0</v>
      </c>
      <c r="F56" s="655">
        <f>COUNTIFS($B$11:$B$30,E$54,$C$11:$C$30,"B",$E$11:$E$30,"*")</f>
        <v>0</v>
      </c>
      <c r="G56" s="656"/>
      <c r="H56" s="657"/>
      <c r="I56" s="655">
        <f>COUNTIFS($B$11:$B$30,I$54,$C$11:$C$30,"A",$E$11:$E$30,"*")</f>
        <v>0</v>
      </c>
      <c r="J56" s="656"/>
      <c r="K56" s="657"/>
      <c r="L56" s="655">
        <f>COUNTIFS($B$11:$B$30,I$54,$C$11:$C$30,"B",$E$11:$E$30,"*")</f>
        <v>0</v>
      </c>
      <c r="M56" s="656"/>
      <c r="N56" s="657"/>
      <c r="O56" s="655">
        <f>COUNTIFS($B$11:$B$30,O$54,$C$11:$C$30,"A",$E$11:$E$30,"*")</f>
        <v>0</v>
      </c>
      <c r="P56" s="656"/>
      <c r="Q56" s="657"/>
      <c r="R56" s="655">
        <f>COUNTIFS($B$11:$B$30,O$54,$C$11:$C$30,"B",$E$11:$E$30,"*")</f>
        <v>0</v>
      </c>
      <c r="S56" s="656"/>
      <c r="T56" s="657"/>
      <c r="U56" s="655">
        <f>COUNTIFS($B$11:$B$30,U$54,$C$11:$C$30,"A",$E$11:$E$30,"*")</f>
        <v>0</v>
      </c>
      <c r="V56" s="656"/>
      <c r="W56" s="657"/>
      <c r="X56" s="655">
        <f>COUNTIFS($B$11:$B$30,U$54,$C$11:$C$30,"B",$E$11:$E$30,"*")</f>
        <v>0</v>
      </c>
      <c r="Y56" s="656"/>
      <c r="Z56" s="657"/>
      <c r="AA56" s="655">
        <f>COUNTIFS($B$11:$B$30,AA$54,$C$11:$C$30,"A",$E$11:$E$30,"*")</f>
        <v>0</v>
      </c>
      <c r="AB56" s="656"/>
      <c r="AC56" s="657"/>
      <c r="AD56" s="655">
        <f>COUNTIFS($B$11:$B$30,AA$54,$C$11:$C$30,"B",$E$11:$E$30,"*")</f>
        <v>0</v>
      </c>
      <c r="AE56" s="656"/>
      <c r="AF56" s="657"/>
      <c r="AG56" s="655">
        <f>COUNTIFS($B$11:$B$30,AG$54,$C$11:$C$30,"A",$E$11:$E$30,"*")</f>
        <v>0</v>
      </c>
      <c r="AH56" s="656"/>
      <c r="AI56" s="657"/>
      <c r="AJ56" s="655">
        <f>COUNTIFS($B$11:$B$30,AG$54,$C$11:$C$30,"B",$E$11:$E$30,"*")</f>
        <v>0</v>
      </c>
      <c r="AK56" s="657"/>
      <c r="AL56" s="222">
        <f>COUNTIFS($B$11:$B$30,AL$54,$C$11:$C$30,"A",$E$11:$E$30,"*")</f>
        <v>0</v>
      </c>
      <c r="AM56" s="222">
        <f>COUNTIFS($B$11:$B$30,AL$54,$C$11:$C$30,"B",$E$11:$E$30,"*")</f>
        <v>0</v>
      </c>
      <c r="AN56" s="172"/>
    </row>
    <row r="57" spans="1:40" ht="18" customHeight="1">
      <c r="A57" s="172"/>
      <c r="B57" s="186" t="s">
        <v>405</v>
      </c>
      <c r="C57" s="223"/>
      <c r="D57" s="223"/>
      <c r="E57" s="222">
        <f>COUNTIFS($B$11:$B$30,E$54,$C$11:$C$30,"C",$E$11:$E$30,"*")</f>
        <v>0</v>
      </c>
      <c r="F57" s="655">
        <f>COUNTIFS($B$11:$B$30,E$54,$C$11:$C$30,"D",$E$11:$E$30,"*")</f>
        <v>0</v>
      </c>
      <c r="G57" s="656"/>
      <c r="H57" s="657"/>
      <c r="I57" s="655">
        <f>COUNTIFS($B$11:$B$30,I$54,$C$11:$C$30,"C",$E$11:$E$30,"*")</f>
        <v>0</v>
      </c>
      <c r="J57" s="656"/>
      <c r="K57" s="657"/>
      <c r="L57" s="655">
        <f>COUNTIFS($B$11:$B$30,I$54,$C$11:$C$30,"D",$E$11:$E$30,"*")</f>
        <v>0</v>
      </c>
      <c r="M57" s="656"/>
      <c r="N57" s="657"/>
      <c r="O57" s="655">
        <f>COUNTIFS($B$11:$B$30,O$54,$C$11:$C$30,"C",$E$11:$E$30,"*")</f>
        <v>0</v>
      </c>
      <c r="P57" s="656"/>
      <c r="Q57" s="657"/>
      <c r="R57" s="655">
        <f>COUNTIFS($B$11:$B$30,O$54,$C$11:$C$30,"D",$E$11:$E$30,"*")</f>
        <v>0</v>
      </c>
      <c r="S57" s="656"/>
      <c r="T57" s="657"/>
      <c r="U57" s="655">
        <f>COUNTIFS($B$11:$B$30,U$54,$C$11:$C$30,"C",$E$11:$E$30,"*")</f>
        <v>0</v>
      </c>
      <c r="V57" s="656"/>
      <c r="W57" s="657"/>
      <c r="X57" s="655">
        <f>COUNTIFS($B$11:$B$30,U$54,$C$11:$C$30,"D",$E$11:$E$30,"*")</f>
        <v>0</v>
      </c>
      <c r="Y57" s="656"/>
      <c r="Z57" s="657"/>
      <c r="AA57" s="655">
        <f>COUNTIFS($B$11:$B$30,AA$54,$C$11:$C$30,"C",$E$11:$E$30,"*")</f>
        <v>0</v>
      </c>
      <c r="AB57" s="656"/>
      <c r="AC57" s="657"/>
      <c r="AD57" s="655">
        <f>COUNTIFS($B$11:$B$30,AA$54,$C$11:$C$30,"D",$E$11:$E$30,"*")</f>
        <v>0</v>
      </c>
      <c r="AE57" s="656"/>
      <c r="AF57" s="657"/>
      <c r="AG57" s="655">
        <f>COUNTIFS($B$11:$B$30,AG$54,$C$11:$C$30,"C",$E$11:$E$30,"*")</f>
        <v>0</v>
      </c>
      <c r="AH57" s="656"/>
      <c r="AI57" s="657"/>
      <c r="AJ57" s="655">
        <f>COUNTIFS($B$11:$B$30,AG$54,$C$11:$C$30,"D",$E$11:$E$30,"*")</f>
        <v>0</v>
      </c>
      <c r="AK57" s="657"/>
      <c r="AL57" s="222">
        <f>COUNTIFS($B$11:$B$30,AL$54,$C$11:$C$30,"C",$E$11:$E$30,"*")</f>
        <v>0</v>
      </c>
      <c r="AM57" s="222">
        <f>COUNTIFS($B$11:$B$30,AL$54,$C$11:$C$30,"D",$E$11:$E$30,"*")</f>
        <v>0</v>
      </c>
      <c r="AN57" s="172"/>
    </row>
    <row r="58" spans="1:40" ht="24.95" customHeight="1">
      <c r="A58" s="172"/>
      <c r="B58" s="186" t="s">
        <v>406</v>
      </c>
      <c r="C58" s="663"/>
      <c r="D58" s="664"/>
      <c r="E58" s="659">
        <f>IF($AK$3="４週",SUMIFS($AK$11:$AK$30,$B$11:$B$30,E54)/4/$AH$5,IF($AK$3="歴月",SUMIFS($AK$11:$AK$30,$B$11:$B$30,E54)/$AL$5,"記載する期間を選択してください"))</f>
        <v>0</v>
      </c>
      <c r="F58" s="660"/>
      <c r="G58" s="660"/>
      <c r="H58" s="661"/>
      <c r="I58" s="659">
        <f>IF($AK$3="４週",SUMIFS($AK$11:$AK$30,$B$11:$B$30,I54)/4/$AH$5,IF($AK$3="歴月",SUMIFS($AK$11:$AK$30,$B$11:$B$30,I54)/$AL$5,"記載する期間を選択してください"))</f>
        <v>0</v>
      </c>
      <c r="J58" s="660"/>
      <c r="K58" s="660"/>
      <c r="L58" s="660"/>
      <c r="M58" s="660"/>
      <c r="N58" s="661"/>
      <c r="O58" s="659">
        <f>IF($AK$3="４週",SUMIFS($AK$11:$AK$30,$B$11:$B$30,O54)/4/$AH$5,IF($AK$3="歴月",SUMIFS($AK$11:$AK$30,$B$11:$B$30,O54)/$AL$5,"記載する期間を選択してください"))</f>
        <v>0</v>
      </c>
      <c r="P58" s="660"/>
      <c r="Q58" s="660"/>
      <c r="R58" s="660"/>
      <c r="S58" s="660"/>
      <c r="T58" s="661"/>
      <c r="U58" s="665"/>
      <c r="V58" s="666"/>
      <c r="W58" s="666"/>
      <c r="X58" s="666"/>
      <c r="Y58" s="666"/>
      <c r="Z58" s="667"/>
      <c r="AA58" s="659">
        <f>IF($AK$3="４週",SUMIFS($AK$11:$AK$30,$B$11:$B$30,AA54)/4/$AH$5,IF($AK$3="歴月",SUMIFS($AK$11:$AK$30,$B$11:$B$30,AA54)/$AL$5,"記載する期間を選択してください"))</f>
        <v>0</v>
      </c>
      <c r="AB58" s="660"/>
      <c r="AC58" s="660"/>
      <c r="AD58" s="660"/>
      <c r="AE58" s="660"/>
      <c r="AF58" s="661"/>
      <c r="AG58" s="659">
        <f>IF($AK$3="４週",SUMIFS($AK$11:$AK$30,$B$11:$B$30,AG54)/4/$AH$5,IF($AK$3="歴月",SUMIFS($AK$11:$AK$30,$B$11:$B$30,AG54)/$AL$5,"記載する期間を選択してください"))</f>
        <v>0</v>
      </c>
      <c r="AH58" s="660"/>
      <c r="AI58" s="660"/>
      <c r="AJ58" s="660"/>
      <c r="AK58" s="661"/>
      <c r="AL58" s="659">
        <f>IF($AK$3="４週",SUMIFS($AK$11:$AK$30,$B$11:$B$30,AL54)/4/$AH$5,IF($AK$3="歴月",SUMIFS($AK$11:$AK$30,$B$11:$B$30,AL54)/$AL$5,"記載する期間を選択してください"))</f>
        <v>0</v>
      </c>
      <c r="AM58" s="661"/>
      <c r="AN58" s="172"/>
    </row>
    <row r="59" spans="1:40" ht="4.9000000000000004" customHeight="1">
      <c r="A59" s="172"/>
      <c r="B59" s="176"/>
      <c r="C59" s="224">
        <v>2</v>
      </c>
      <c r="D59" s="224"/>
      <c r="E59" s="224">
        <v>3</v>
      </c>
      <c r="F59" s="224"/>
      <c r="G59" s="224"/>
      <c r="H59" s="224"/>
      <c r="I59" s="224">
        <v>4</v>
      </c>
      <c r="J59" s="224"/>
      <c r="K59" s="224"/>
      <c r="L59" s="224"/>
      <c r="M59" s="224"/>
      <c r="N59" s="224"/>
      <c r="O59" s="224">
        <v>5</v>
      </c>
      <c r="P59" s="224"/>
      <c r="Q59" s="224"/>
      <c r="R59" s="224"/>
      <c r="S59" s="224"/>
      <c r="T59" s="224"/>
      <c r="U59" s="224">
        <v>6</v>
      </c>
      <c r="V59" s="224"/>
      <c r="W59" s="224"/>
      <c r="X59" s="224"/>
      <c r="Y59" s="224"/>
      <c r="Z59" s="224"/>
      <c r="AA59" s="224">
        <v>7</v>
      </c>
      <c r="AB59" s="224"/>
      <c r="AC59" s="224"/>
      <c r="AD59" s="224"/>
      <c r="AE59" s="224"/>
      <c r="AF59" s="224"/>
      <c r="AG59" s="224">
        <v>8</v>
      </c>
      <c r="AH59" s="224"/>
      <c r="AI59" s="224"/>
      <c r="AJ59" s="224"/>
      <c r="AK59" s="224"/>
      <c r="AL59" s="224">
        <v>9</v>
      </c>
      <c r="AM59" s="225"/>
      <c r="AN59" s="172"/>
    </row>
    <row r="60" spans="1:40" ht="15" customHeight="1">
      <c r="A60" s="204" t="s">
        <v>407</v>
      </c>
      <c r="B60" s="226"/>
      <c r="C60" s="227"/>
      <c r="D60" s="227"/>
      <c r="E60" s="227"/>
      <c r="F60" s="228"/>
      <c r="G60" s="227"/>
      <c r="H60" s="224"/>
      <c r="I60" s="224"/>
      <c r="J60" s="224"/>
      <c r="K60" s="224"/>
      <c r="L60" s="224"/>
      <c r="M60" s="224"/>
      <c r="N60" s="224"/>
      <c r="O60" s="224"/>
      <c r="P60" s="224"/>
      <c r="Q60" s="224"/>
      <c r="R60" s="224">
        <v>6</v>
      </c>
      <c r="S60" s="224"/>
      <c r="T60" s="224"/>
      <c r="U60" s="224"/>
      <c r="V60" s="224"/>
      <c r="W60" s="224"/>
      <c r="X60" s="224">
        <v>7</v>
      </c>
      <c r="Y60" s="224"/>
      <c r="Z60" s="224"/>
      <c r="AA60" s="224"/>
      <c r="AB60" s="224"/>
      <c r="AC60" s="224"/>
      <c r="AD60" s="224">
        <v>8</v>
      </c>
      <c r="AE60" s="224"/>
      <c r="AF60" s="224"/>
      <c r="AG60" s="229"/>
      <c r="AH60" s="229"/>
      <c r="AI60" s="229"/>
      <c r="AJ60" s="229">
        <v>9</v>
      </c>
      <c r="AK60" s="230"/>
      <c r="AL60" s="230"/>
      <c r="AM60" s="172"/>
    </row>
    <row r="61" spans="1:40" s="204" customFormat="1" ht="15" customHeight="1">
      <c r="A61" s="204" t="s">
        <v>408</v>
      </c>
      <c r="B61" s="217"/>
      <c r="C61" s="217"/>
      <c r="D61" s="217"/>
      <c r="E61" s="217"/>
      <c r="F61" s="217"/>
      <c r="G61" s="217"/>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c r="AH61" s="171"/>
      <c r="AI61" s="171"/>
      <c r="AJ61" s="171"/>
      <c r="AK61" s="171"/>
      <c r="AL61" s="171"/>
      <c r="AM61" s="171"/>
    </row>
    <row r="62" spans="1:40" s="204" customFormat="1" ht="15" customHeight="1">
      <c r="A62" s="204" t="s">
        <v>409</v>
      </c>
      <c r="B62" s="217"/>
      <c r="C62" s="217"/>
      <c r="D62" s="217"/>
      <c r="E62" s="217"/>
      <c r="F62" s="217"/>
      <c r="G62" s="217"/>
      <c r="H62" s="171"/>
      <c r="I62" s="171"/>
      <c r="J62" s="171"/>
      <c r="K62" s="171"/>
      <c r="L62" s="171"/>
      <c r="M62" s="171"/>
      <c r="N62" s="171"/>
      <c r="O62" s="171"/>
      <c r="P62" s="171"/>
      <c r="Q62" s="171"/>
      <c r="R62" s="171"/>
      <c r="S62" s="171"/>
      <c r="T62" s="171"/>
      <c r="U62" s="171"/>
      <c r="V62" s="171"/>
      <c r="W62" s="171"/>
      <c r="X62" s="171"/>
      <c r="Y62" s="171"/>
      <c r="Z62" s="171"/>
      <c r="AA62" s="171"/>
      <c r="AB62" s="171"/>
      <c r="AC62" s="171"/>
      <c r="AD62" s="171"/>
      <c r="AE62" s="171"/>
      <c r="AF62" s="171"/>
      <c r="AG62" s="171"/>
      <c r="AH62" s="171"/>
      <c r="AI62" s="171"/>
      <c r="AJ62" s="171"/>
      <c r="AK62" s="171"/>
      <c r="AL62" s="171"/>
      <c r="AM62" s="171"/>
    </row>
    <row r="63" spans="1:40" s="204" customFormat="1" ht="15" customHeight="1">
      <c r="A63" s="204" t="s">
        <v>410</v>
      </c>
      <c r="B63" s="217"/>
      <c r="C63" s="217"/>
      <c r="D63" s="217"/>
      <c r="E63" s="217"/>
      <c r="F63" s="217"/>
      <c r="G63" s="217"/>
      <c r="H63" s="171"/>
      <c r="I63" s="171"/>
      <c r="J63" s="171"/>
      <c r="K63" s="171"/>
      <c r="L63" s="171"/>
      <c r="M63" s="171"/>
      <c r="N63" s="171"/>
      <c r="O63" s="171"/>
      <c r="P63" s="171"/>
      <c r="Q63" s="171"/>
      <c r="R63" s="171"/>
      <c r="S63" s="171"/>
      <c r="T63" s="171"/>
      <c r="U63" s="171"/>
      <c r="V63" s="171"/>
      <c r="W63" s="171"/>
      <c r="X63" s="171"/>
      <c r="Y63" s="171"/>
      <c r="Z63" s="171"/>
      <c r="AA63" s="171"/>
      <c r="AB63" s="171"/>
      <c r="AC63" s="171"/>
      <c r="AD63" s="171"/>
      <c r="AE63" s="171"/>
      <c r="AF63" s="171"/>
      <c r="AG63" s="171"/>
      <c r="AH63" s="171"/>
      <c r="AI63" s="171"/>
      <c r="AJ63" s="171"/>
      <c r="AK63" s="171"/>
      <c r="AL63" s="171"/>
      <c r="AM63" s="171"/>
    </row>
    <row r="64" spans="1:40" s="204" customFormat="1" ht="15" customHeight="1">
      <c r="A64" s="204" t="s">
        <v>411</v>
      </c>
      <c r="B64" s="217"/>
      <c r="C64" s="217"/>
      <c r="D64" s="217"/>
      <c r="E64" s="217"/>
      <c r="F64" s="217"/>
      <c r="G64" s="217"/>
      <c r="H64" s="171"/>
      <c r="I64" s="171"/>
      <c r="J64" s="171"/>
      <c r="K64" s="171"/>
      <c r="L64" s="171"/>
      <c r="M64" s="171"/>
      <c r="N64" s="171"/>
      <c r="O64" s="171"/>
      <c r="P64" s="171"/>
      <c r="Q64" s="171"/>
      <c r="R64" s="171"/>
      <c r="S64" s="171"/>
      <c r="T64" s="171"/>
      <c r="U64" s="171"/>
      <c r="V64" s="171"/>
      <c r="W64" s="171"/>
      <c r="X64" s="171"/>
      <c r="Y64" s="171"/>
      <c r="Z64" s="171"/>
      <c r="AA64" s="171"/>
      <c r="AB64" s="171"/>
      <c r="AC64" s="171"/>
      <c r="AD64" s="171"/>
      <c r="AE64" s="171"/>
      <c r="AF64" s="171"/>
      <c r="AG64" s="171"/>
      <c r="AH64" s="171"/>
      <c r="AI64" s="171"/>
      <c r="AJ64" s="171"/>
      <c r="AK64" s="171"/>
      <c r="AL64" s="171"/>
      <c r="AM64" s="171"/>
    </row>
    <row r="65" spans="1:7" ht="15" customHeight="1">
      <c r="A65" s="204" t="s">
        <v>412</v>
      </c>
      <c r="B65" s="231"/>
      <c r="C65" s="204"/>
      <c r="D65" s="204"/>
      <c r="E65" s="204"/>
      <c r="F65" s="204"/>
      <c r="G65" s="204"/>
    </row>
    <row r="66" spans="1:7" ht="15" customHeight="1">
      <c r="A66" s="204" t="s">
        <v>413</v>
      </c>
      <c r="B66" s="231"/>
      <c r="C66" s="204"/>
      <c r="D66" s="204"/>
      <c r="E66" s="204"/>
      <c r="F66" s="204"/>
      <c r="G66" s="204"/>
    </row>
    <row r="67" spans="1:7" ht="15" customHeight="1">
      <c r="A67" s="204"/>
      <c r="B67" s="185" t="s">
        <v>414</v>
      </c>
      <c r="C67" s="662" t="s">
        <v>415</v>
      </c>
      <c r="D67" s="662"/>
      <c r="E67" s="662"/>
      <c r="F67" s="204"/>
      <c r="G67" s="204"/>
    </row>
    <row r="68" spans="1:7" ht="15" customHeight="1">
      <c r="A68" s="204"/>
      <c r="B68" s="232" t="s">
        <v>362</v>
      </c>
      <c r="C68" s="658" t="s">
        <v>416</v>
      </c>
      <c r="D68" s="658"/>
      <c r="E68" s="658"/>
      <c r="F68" s="204"/>
      <c r="G68" s="204"/>
    </row>
    <row r="69" spans="1:7" ht="15" customHeight="1">
      <c r="A69" s="204"/>
      <c r="B69" s="232" t="s">
        <v>364</v>
      </c>
      <c r="C69" s="658" t="s">
        <v>417</v>
      </c>
      <c r="D69" s="658"/>
      <c r="E69" s="658"/>
      <c r="F69" s="204"/>
      <c r="G69" s="204"/>
    </row>
    <row r="70" spans="1:7" ht="15" customHeight="1">
      <c r="A70" s="204"/>
      <c r="B70" s="232" t="s">
        <v>366</v>
      </c>
      <c r="C70" s="658" t="s">
        <v>418</v>
      </c>
      <c r="D70" s="658"/>
      <c r="E70" s="658"/>
      <c r="F70" s="204"/>
      <c r="G70" s="204"/>
    </row>
    <row r="71" spans="1:7" ht="15" customHeight="1">
      <c r="A71" s="204"/>
      <c r="B71" s="232" t="s">
        <v>368</v>
      </c>
      <c r="C71" s="658" t="s">
        <v>419</v>
      </c>
      <c r="D71" s="658"/>
      <c r="E71" s="658"/>
      <c r="F71" s="204"/>
      <c r="G71" s="204"/>
    </row>
    <row r="72" spans="1:7" ht="15" customHeight="1">
      <c r="A72" s="204"/>
      <c r="B72" s="204" t="s">
        <v>420</v>
      </c>
      <c r="C72" s="204"/>
      <c r="D72" s="204"/>
      <c r="E72" s="204"/>
      <c r="F72" s="204"/>
      <c r="G72" s="204"/>
    </row>
    <row r="73" spans="1:7" ht="15" customHeight="1">
      <c r="A73" s="204"/>
      <c r="B73" s="204" t="s">
        <v>421</v>
      </c>
      <c r="C73" s="204"/>
      <c r="D73" s="204"/>
      <c r="E73" s="204"/>
      <c r="F73" s="204"/>
      <c r="G73" s="204"/>
    </row>
    <row r="74" spans="1:7" ht="15" customHeight="1">
      <c r="A74" s="204"/>
      <c r="B74" s="204" t="s">
        <v>422</v>
      </c>
      <c r="C74" s="204"/>
      <c r="D74" s="204"/>
      <c r="E74" s="204"/>
      <c r="F74" s="204"/>
      <c r="G74" s="204"/>
    </row>
    <row r="75" spans="1:7" ht="15" customHeight="1">
      <c r="A75" s="204" t="s">
        <v>423</v>
      </c>
      <c r="B75" s="231"/>
      <c r="C75" s="204"/>
      <c r="D75" s="204"/>
      <c r="E75" s="204"/>
      <c r="F75" s="204"/>
      <c r="G75" s="204"/>
    </row>
    <row r="76" spans="1:7" ht="15" customHeight="1">
      <c r="A76" s="204" t="s">
        <v>424</v>
      </c>
      <c r="B76" s="231"/>
      <c r="C76" s="204"/>
      <c r="D76" s="204"/>
      <c r="E76" s="204"/>
      <c r="F76" s="204"/>
      <c r="G76" s="204"/>
    </row>
    <row r="77" spans="1:7" ht="15" customHeight="1">
      <c r="A77" s="204" t="s">
        <v>425</v>
      </c>
      <c r="B77" s="231"/>
      <c r="C77" s="204"/>
      <c r="D77" s="204"/>
      <c r="E77" s="204"/>
      <c r="F77" s="204"/>
      <c r="G77" s="204"/>
    </row>
    <row r="78" spans="1:7" ht="15" customHeight="1">
      <c r="A78" s="204" t="s">
        <v>426</v>
      </c>
      <c r="B78" s="231"/>
      <c r="C78" s="204"/>
      <c r="D78" s="204"/>
      <c r="E78" s="204"/>
      <c r="F78" s="204"/>
      <c r="G78" s="204"/>
    </row>
    <row r="79" spans="1:7" ht="15" customHeight="1">
      <c r="A79" s="204" t="s">
        <v>427</v>
      </c>
      <c r="B79" s="231"/>
      <c r="C79" s="204"/>
      <c r="D79" s="204"/>
      <c r="E79" s="204"/>
      <c r="F79" s="204"/>
      <c r="G79" s="204"/>
    </row>
    <row r="80" spans="1:7" ht="15" customHeight="1">
      <c r="A80" s="204" t="s">
        <v>428</v>
      </c>
      <c r="B80" s="231"/>
      <c r="C80" s="204"/>
      <c r="D80" s="204"/>
      <c r="E80" s="204"/>
      <c r="F80" s="204"/>
      <c r="G80" s="204"/>
    </row>
    <row r="81" spans="1:7" ht="15" customHeight="1">
      <c r="A81" s="204"/>
      <c r="B81" s="204" t="s">
        <v>429</v>
      </c>
      <c r="C81" s="204"/>
      <c r="D81" s="204"/>
      <c r="E81" s="204"/>
      <c r="F81" s="204"/>
      <c r="G81" s="204"/>
    </row>
    <row r="82" spans="1:7" ht="15" customHeight="1">
      <c r="A82" s="204"/>
      <c r="B82" s="204" t="s">
        <v>430</v>
      </c>
      <c r="C82" s="204"/>
      <c r="D82" s="204"/>
      <c r="E82" s="204"/>
      <c r="F82" s="204"/>
      <c r="G82" s="204"/>
    </row>
    <row r="83" spans="1:7" ht="15" customHeight="1">
      <c r="A83" s="204" t="s">
        <v>431</v>
      </c>
      <c r="B83" s="231"/>
      <c r="C83" s="204"/>
      <c r="D83" s="204"/>
      <c r="E83" s="204"/>
      <c r="F83" s="204"/>
      <c r="G83" s="204"/>
    </row>
    <row r="84" spans="1:7" ht="15" customHeight="1">
      <c r="A84" s="204" t="s">
        <v>432</v>
      </c>
      <c r="B84" s="231"/>
      <c r="C84" s="204"/>
      <c r="D84" s="204"/>
      <c r="E84" s="204"/>
      <c r="F84" s="204"/>
      <c r="G84" s="204"/>
    </row>
    <row r="85" spans="1:7" ht="15" customHeight="1">
      <c r="A85" s="204" t="s">
        <v>433</v>
      </c>
      <c r="B85" s="231"/>
      <c r="C85" s="204"/>
      <c r="D85" s="204"/>
      <c r="E85" s="204"/>
      <c r="F85" s="204"/>
      <c r="G85" s="204"/>
    </row>
    <row r="86" spans="1:7" ht="15" customHeight="1">
      <c r="A86" s="204" t="s">
        <v>434</v>
      </c>
      <c r="B86" s="231"/>
      <c r="C86" s="204"/>
      <c r="D86" s="204"/>
      <c r="E86" s="204"/>
      <c r="F86" s="204"/>
      <c r="G86" s="204"/>
    </row>
    <row r="87" spans="1:7" ht="15" customHeight="1">
      <c r="A87" s="204" t="s">
        <v>435</v>
      </c>
      <c r="B87" s="231"/>
      <c r="C87" s="204"/>
      <c r="D87" s="204"/>
      <c r="E87" s="204"/>
      <c r="F87" s="204"/>
      <c r="G87" s="204"/>
    </row>
    <row r="88" spans="1:7" ht="15" customHeight="1">
      <c r="A88" s="204" t="s">
        <v>436</v>
      </c>
      <c r="B88" s="231"/>
      <c r="C88" s="204"/>
      <c r="D88" s="204"/>
      <c r="E88" s="204"/>
      <c r="F88" s="204"/>
      <c r="G88" s="204"/>
    </row>
    <row r="89" spans="1:7" ht="15" customHeight="1">
      <c r="A89" s="204" t="s">
        <v>437</v>
      </c>
      <c r="B89" s="231"/>
      <c r="C89" s="204"/>
      <c r="D89" s="204"/>
      <c r="E89" s="204"/>
      <c r="F89" s="204"/>
      <c r="G89" s="204"/>
    </row>
    <row r="90" spans="1:7" ht="15" customHeight="1">
      <c r="A90" s="204" t="s">
        <v>438</v>
      </c>
      <c r="B90" s="231"/>
      <c r="C90" s="204"/>
      <c r="D90" s="204"/>
      <c r="E90" s="204"/>
      <c r="F90" s="204"/>
      <c r="G90" s="204"/>
    </row>
  </sheetData>
  <mergeCells count="267">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I36:K36"/>
    <mergeCell ref="L36:N36"/>
    <mergeCell ref="O36:Q36"/>
    <mergeCell ref="R36:T36"/>
    <mergeCell ref="AM28:AN28"/>
    <mergeCell ref="AM29:AN29"/>
    <mergeCell ref="AM30:AN30"/>
    <mergeCell ref="A31:E31"/>
    <mergeCell ref="AM31:AN32"/>
    <mergeCell ref="A32:E32"/>
    <mergeCell ref="F38:H38"/>
    <mergeCell ref="I38:K38"/>
    <mergeCell ref="L38:N38"/>
    <mergeCell ref="O38:Q38"/>
    <mergeCell ref="R38:T38"/>
    <mergeCell ref="U38:W38"/>
    <mergeCell ref="AM36:AN36"/>
    <mergeCell ref="A37:C37"/>
    <mergeCell ref="F37:H37"/>
    <mergeCell ref="I37:K37"/>
    <mergeCell ref="L37:N37"/>
    <mergeCell ref="O37:Q37"/>
    <mergeCell ref="R37:T37"/>
    <mergeCell ref="U37:W37"/>
    <mergeCell ref="X37:Z37"/>
    <mergeCell ref="AA37:AC37"/>
    <mergeCell ref="U36:W36"/>
    <mergeCell ref="X36:Z36"/>
    <mergeCell ref="AA36:AC36"/>
    <mergeCell ref="AD36:AF36"/>
    <mergeCell ref="AG36:AI36"/>
    <mergeCell ref="AJ36:AK36"/>
    <mergeCell ref="A36:C36"/>
    <mergeCell ref="F36:H36"/>
    <mergeCell ref="X38:Z38"/>
    <mergeCell ref="AA38:AC38"/>
    <mergeCell ref="AD38:AF38"/>
    <mergeCell ref="AG38:AI38"/>
    <mergeCell ref="AJ38:AK38"/>
    <mergeCell ref="AM38:AN38"/>
    <mergeCell ref="AD37:AF37"/>
    <mergeCell ref="AG37:AI37"/>
    <mergeCell ref="AJ37:AK37"/>
    <mergeCell ref="AM37:AN37"/>
    <mergeCell ref="AM40:AN40"/>
    <mergeCell ref="F40:H40"/>
    <mergeCell ref="I40:K40"/>
    <mergeCell ref="L40:N40"/>
    <mergeCell ref="O40:Q40"/>
    <mergeCell ref="R40:T40"/>
    <mergeCell ref="U40:W40"/>
    <mergeCell ref="X39:Z39"/>
    <mergeCell ref="AA39:AC39"/>
    <mergeCell ref="AD39:AF39"/>
    <mergeCell ref="AG39:AI39"/>
    <mergeCell ref="AJ39:AK39"/>
    <mergeCell ref="AM39:AN39"/>
    <mergeCell ref="F39:H39"/>
    <mergeCell ref="I39:K39"/>
    <mergeCell ref="L39:N39"/>
    <mergeCell ref="O39:Q39"/>
    <mergeCell ref="R39:T39"/>
    <mergeCell ref="U39:W39"/>
    <mergeCell ref="AG41:AI41"/>
    <mergeCell ref="AJ41:AK41"/>
    <mergeCell ref="A41:C41"/>
    <mergeCell ref="F41:H41"/>
    <mergeCell ref="I41:K41"/>
    <mergeCell ref="L41:N41"/>
    <mergeCell ref="O41:Q41"/>
    <mergeCell ref="R41:T41"/>
    <mergeCell ref="X40:Z40"/>
    <mergeCell ref="AA40:AC40"/>
    <mergeCell ref="AD40:AF40"/>
    <mergeCell ref="AG40:AI40"/>
    <mergeCell ref="AJ40:AK40"/>
    <mergeCell ref="AA42:AC42"/>
    <mergeCell ref="AD42:AF42"/>
    <mergeCell ref="AG42:AI42"/>
    <mergeCell ref="AJ42:AK42"/>
    <mergeCell ref="AM42:AN42"/>
    <mergeCell ref="A43:C43"/>
    <mergeCell ref="F43:H43"/>
    <mergeCell ref="I43:K43"/>
    <mergeCell ref="L43:N43"/>
    <mergeCell ref="O43:Q43"/>
    <mergeCell ref="AL41:AL42"/>
    <mergeCell ref="AM41:AN41"/>
    <mergeCell ref="B42:C42"/>
    <mergeCell ref="F42:H42"/>
    <mergeCell ref="I42:K42"/>
    <mergeCell ref="L42:N42"/>
    <mergeCell ref="O42:Q42"/>
    <mergeCell ref="R42:T42"/>
    <mergeCell ref="U42:W42"/>
    <mergeCell ref="X42:Z42"/>
    <mergeCell ref="U41:W41"/>
    <mergeCell ref="X41:Z41"/>
    <mergeCell ref="AA41:AC41"/>
    <mergeCell ref="AD41:AF41"/>
    <mergeCell ref="AM44:AN44"/>
    <mergeCell ref="AJ43:AK43"/>
    <mergeCell ref="AL43:AL44"/>
    <mergeCell ref="AM43:AN43"/>
    <mergeCell ref="B44:C44"/>
    <mergeCell ref="F44:H44"/>
    <mergeCell ref="I44:K44"/>
    <mergeCell ref="L44:N44"/>
    <mergeCell ref="O44:Q44"/>
    <mergeCell ref="R44:T44"/>
    <mergeCell ref="U44:W44"/>
    <mergeCell ref="R43:T43"/>
    <mergeCell ref="U43:W43"/>
    <mergeCell ref="X43:Z43"/>
    <mergeCell ref="AA43:AC43"/>
    <mergeCell ref="AD43:AF43"/>
    <mergeCell ref="AG43:AI43"/>
    <mergeCell ref="AG45:AI45"/>
    <mergeCell ref="AJ45:AK45"/>
    <mergeCell ref="A45:C45"/>
    <mergeCell ref="F45:H45"/>
    <mergeCell ref="I45:K45"/>
    <mergeCell ref="L45:N45"/>
    <mergeCell ref="O45:Q45"/>
    <mergeCell ref="R45:T45"/>
    <mergeCell ref="X44:Z44"/>
    <mergeCell ref="AA44:AC44"/>
    <mergeCell ref="AD44:AF44"/>
    <mergeCell ref="AG44:AI44"/>
    <mergeCell ref="AJ44:AK44"/>
    <mergeCell ref="AA46:AC46"/>
    <mergeCell ref="AD46:AF46"/>
    <mergeCell ref="AG46:AI46"/>
    <mergeCell ref="AJ46:AK46"/>
    <mergeCell ref="AM46:AN46"/>
    <mergeCell ref="A47:C47"/>
    <mergeCell ref="F47:H47"/>
    <mergeCell ref="I47:K47"/>
    <mergeCell ref="L47:N47"/>
    <mergeCell ref="O47:Q47"/>
    <mergeCell ref="AL45:AL46"/>
    <mergeCell ref="AM45:AN45"/>
    <mergeCell ref="B46:C46"/>
    <mergeCell ref="F46:H46"/>
    <mergeCell ref="I46:K46"/>
    <mergeCell ref="L46:N46"/>
    <mergeCell ref="O46:Q46"/>
    <mergeCell ref="R46:T46"/>
    <mergeCell ref="U46:W46"/>
    <mergeCell ref="X46:Z46"/>
    <mergeCell ref="U45:W45"/>
    <mergeCell ref="X45:Z45"/>
    <mergeCell ref="AA45:AC45"/>
    <mergeCell ref="AD45:AF45"/>
    <mergeCell ref="AJ47:AK47"/>
    <mergeCell ref="AM47:AN47"/>
    <mergeCell ref="A50:B50"/>
    <mergeCell ref="C50:D50"/>
    <mergeCell ref="E50:H50"/>
    <mergeCell ref="I50:N50"/>
    <mergeCell ref="O50:T50"/>
    <mergeCell ref="R47:T47"/>
    <mergeCell ref="U47:W47"/>
    <mergeCell ref="X47:Z47"/>
    <mergeCell ref="AA47:AC47"/>
    <mergeCell ref="AD47:AF47"/>
    <mergeCell ref="AG47:AI47"/>
    <mergeCell ref="O56:Q56"/>
    <mergeCell ref="R56:T56"/>
    <mergeCell ref="A51:B51"/>
    <mergeCell ref="C51:D51"/>
    <mergeCell ref="E51:H51"/>
    <mergeCell ref="I51:N51"/>
    <mergeCell ref="O51:T51"/>
    <mergeCell ref="C54:D54"/>
    <mergeCell ref="E54:H54"/>
    <mergeCell ref="I54:N54"/>
    <mergeCell ref="O54:T54"/>
    <mergeCell ref="L57:N57"/>
    <mergeCell ref="O57:Q57"/>
    <mergeCell ref="AG54:AK54"/>
    <mergeCell ref="AL54:AM54"/>
    <mergeCell ref="F55:H55"/>
    <mergeCell ref="I55:K55"/>
    <mergeCell ref="L55:N55"/>
    <mergeCell ref="O55:Q55"/>
    <mergeCell ref="R55:T55"/>
    <mergeCell ref="U55:W55"/>
    <mergeCell ref="U56:W56"/>
    <mergeCell ref="X56:Z56"/>
    <mergeCell ref="AA56:AC56"/>
    <mergeCell ref="AD56:AF56"/>
    <mergeCell ref="AG56:AI56"/>
    <mergeCell ref="AJ56:AK56"/>
    <mergeCell ref="X55:Z55"/>
    <mergeCell ref="AA55:AC55"/>
    <mergeCell ref="AD55:AF55"/>
    <mergeCell ref="AG55:AI55"/>
    <mergeCell ref="AJ55:AK55"/>
    <mergeCell ref="F56:H56"/>
    <mergeCell ref="I56:K56"/>
    <mergeCell ref="L56:N56"/>
    <mergeCell ref="U54:Z54"/>
    <mergeCell ref="AA54:AF54"/>
    <mergeCell ref="R57:T57"/>
    <mergeCell ref="U57:W57"/>
    <mergeCell ref="C70:E70"/>
    <mergeCell ref="C71:E71"/>
    <mergeCell ref="AA58:AF58"/>
    <mergeCell ref="AG58:AK58"/>
    <mergeCell ref="AL58:AM58"/>
    <mergeCell ref="C67:E67"/>
    <mergeCell ref="C68:E68"/>
    <mergeCell ref="C69:E69"/>
    <mergeCell ref="X57:Z57"/>
    <mergeCell ref="AA57:AC57"/>
    <mergeCell ref="AD57:AF57"/>
    <mergeCell ref="AG57:AI57"/>
    <mergeCell ref="AJ57:AK57"/>
    <mergeCell ref="C58:D58"/>
    <mergeCell ref="E58:H58"/>
    <mergeCell ref="I58:N58"/>
    <mergeCell ref="O58:T58"/>
    <mergeCell ref="U58:Z58"/>
    <mergeCell ref="F57:H57"/>
    <mergeCell ref="I57:K57"/>
  </mergeCells>
  <phoneticPr fontId="4"/>
  <dataValidations count="9">
    <dataValidation allowBlank="1" showErrorMessage="1" sqref="AK3:AN4" xr:uid="{4C0BCDB5-A2BD-4BE2-81EE-E8A6C40C08D7}"/>
    <dataValidation type="list" allowBlank="1" showInputMessage="1" showErrorMessage="1" sqref="S2:T2" xr:uid="{BB75C924-30C0-4835-BF52-31A6D775D0CD}">
      <formula1>"1,2,3,4,5,6,7,8,9,10,11,12"</formula1>
    </dataValidation>
    <dataValidation type="decimal" allowBlank="1" showInputMessage="1" showErrorMessage="1" error="0～160時間で入力してください。" sqref="AL5" xr:uid="{B76DBCE7-5A57-4E18-95AE-98ADBD1856B9}">
      <formula1>0</formula1>
      <formula2>160</formula2>
    </dataValidation>
    <dataValidation type="decimal" allowBlank="1" showInputMessage="1" showErrorMessage="1" errorTitle="勤務時間上限" error="0～40時間の間で入力してください。" sqref="AH5:AJ5" xr:uid="{4B4B10CC-705B-4871-ABDF-035B56F70C80}">
      <formula1>0</formula1>
      <formula2>40</formula2>
    </dataValidation>
    <dataValidation allowBlank="1" showInputMessage="1" sqref="B11:B12" xr:uid="{ACC2FE2D-D5E7-4447-AD6D-3B399D614645}"/>
    <dataValidation type="whole" operator="greaterThanOrEqual" allowBlank="1" showInputMessage="1" showErrorMessage="1" sqref="L37:L47 O37:O47 R37:R47 U37:U47 X37:X47 AA37:AA47 AD37:AD47 I37:I47 D37:F47 AG37:AG47" xr:uid="{87974762-7798-4146-8F37-3C280507799E}">
      <formula1>0</formula1>
    </dataValidation>
    <dataValidation type="list" allowBlank="1" showInputMessage="1" showErrorMessage="1" sqref="C11:C30" xr:uid="{AB74490B-F71F-4471-93EE-5C68F9E5F877}">
      <formula1>"A,B,C,D"</formula1>
    </dataValidation>
    <dataValidation operator="greaterThanOrEqual" allowBlank="1" showInputMessage="1" showErrorMessage="1" sqref="I48:I49 I52 L48:L49 L52 AL37:AL41 AJ37:AJ47 AM36 AM42 AM44 AL43 AM46 AL45" xr:uid="{76C836FB-374B-41B8-8509-A527BD12A593}"/>
    <dataValidation type="list" allowBlank="1" showInputMessage="1" sqref="B13:B30" xr:uid="{15BF42B8-4536-4D1D-842B-DFCCFE2C6B16}">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77" fitToWidth="0" fitToHeight="0" orientation="landscape" r:id="rId1"/>
  <headerFooter alignWithMargins="0">
    <oddHeader>&amp;L&amp;"ＭＳ ゴシック,標準"&amp;10（参考様式）</oddHeader>
  </headerFooter>
  <rowBreaks count="2" manualBreakCount="2">
    <brk id="32" max="39" man="1"/>
    <brk id="71" max="39" man="1"/>
  </row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2B68E-EC92-45E9-87E5-71717AE28C7A}">
  <dimension ref="A1:K8"/>
  <sheetViews>
    <sheetView workbookViewId="0">
      <selection activeCell="F21" sqref="F21"/>
    </sheetView>
  </sheetViews>
  <sheetFormatPr defaultRowHeight="18.75"/>
  <cols>
    <col min="1" max="1" width="38.75" style="205" customWidth="1"/>
    <col min="2" max="2" width="9" style="205" customWidth="1"/>
    <col min="3" max="3" width="22" style="205" customWidth="1"/>
    <col min="4" max="16384" width="9" style="205"/>
  </cols>
  <sheetData>
    <row r="1" spans="1:11">
      <c r="A1" s="205" t="s">
        <v>442</v>
      </c>
      <c r="B1" s="205" t="s">
        <v>443</v>
      </c>
      <c r="C1" s="205" t="s">
        <v>444</v>
      </c>
      <c r="D1" s="205" t="s">
        <v>445</v>
      </c>
      <c r="E1" s="205" t="s">
        <v>446</v>
      </c>
      <c r="F1" s="205" t="s">
        <v>447</v>
      </c>
      <c r="G1" s="205" t="s">
        <v>448</v>
      </c>
      <c r="H1" s="205" t="s">
        <v>449</v>
      </c>
      <c r="I1" s="205" t="s">
        <v>450</v>
      </c>
      <c r="J1" s="205" t="s">
        <v>451</v>
      </c>
      <c r="K1" s="205" t="s">
        <v>452</v>
      </c>
    </row>
    <row r="2" spans="1:11">
      <c r="A2" s="218" t="s">
        <v>336</v>
      </c>
      <c r="B2" s="218" t="s">
        <v>361</v>
      </c>
      <c r="C2" s="218" t="s">
        <v>363</v>
      </c>
      <c r="D2" s="218" t="s">
        <v>365</v>
      </c>
      <c r="E2" s="218" t="s">
        <v>367</v>
      </c>
      <c r="F2" s="218" t="s">
        <v>453</v>
      </c>
      <c r="G2" s="218"/>
      <c r="H2" s="218"/>
      <c r="I2" s="218"/>
      <c r="J2" s="218"/>
    </row>
    <row r="3" spans="1:11">
      <c r="A3" s="218" t="s">
        <v>454</v>
      </c>
      <c r="B3" s="218" t="s">
        <v>361</v>
      </c>
      <c r="C3" s="218" t="s">
        <v>363</v>
      </c>
      <c r="D3" s="218" t="s">
        <v>365</v>
      </c>
      <c r="E3" s="218" t="s">
        <v>453</v>
      </c>
      <c r="F3" s="218"/>
      <c r="G3" s="218"/>
      <c r="H3" s="218"/>
      <c r="I3" s="218"/>
      <c r="J3" s="218"/>
    </row>
    <row r="4" spans="1:11">
      <c r="A4" s="218" t="s">
        <v>455</v>
      </c>
      <c r="B4" s="218" t="s">
        <v>361</v>
      </c>
      <c r="C4" s="218" t="s">
        <v>363</v>
      </c>
      <c r="D4" s="218" t="s">
        <v>365</v>
      </c>
      <c r="E4" s="218" t="s">
        <v>367</v>
      </c>
      <c r="F4" s="218" t="s">
        <v>453</v>
      </c>
      <c r="G4" s="218"/>
      <c r="H4" s="218"/>
      <c r="I4" s="218"/>
      <c r="J4" s="218"/>
    </row>
    <row r="6" spans="1:11">
      <c r="A6" s="218" t="s">
        <v>456</v>
      </c>
      <c r="B6" s="218">
        <v>12</v>
      </c>
      <c r="C6" s="205">
        <v>30</v>
      </c>
    </row>
    <row r="7" spans="1:11">
      <c r="A7" s="218" t="s">
        <v>457</v>
      </c>
      <c r="B7" s="218">
        <v>12</v>
      </c>
      <c r="C7" s="205">
        <v>30</v>
      </c>
    </row>
    <row r="8" spans="1:11">
      <c r="A8" s="218" t="s">
        <v>458</v>
      </c>
      <c r="B8" s="218">
        <v>7.5</v>
      </c>
      <c r="C8" s="205">
        <v>20</v>
      </c>
    </row>
  </sheetData>
  <sheetProtection sheet="1" objects="1" scenarios="1"/>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B2163-4E1A-4428-B06D-6885A8A1E7DF}">
  <dimension ref="A1"/>
  <sheetViews>
    <sheetView showGridLines="0" zoomScale="80" zoomScaleNormal="80" workbookViewId="0">
      <selection activeCell="L1" sqref="L1"/>
    </sheetView>
  </sheetViews>
  <sheetFormatPr defaultRowHeight="18.75"/>
  <cols>
    <col min="1" max="16384" width="9" style="45"/>
  </cols>
  <sheetData/>
  <sheetProtection algorithmName="SHA-512" hashValue="E+FYToio3q6BkIRGMzodxrUUAAnofN8aMfn3GSiR/P1mlm/nEftPYg0BT4b5Obb7yB2ogSVC3ZUbVww1gkzjOQ==" saltValue="xW7gDKgiMpL9Cq7cTMErfA==" spinCount="100000" sheet="1" objects="1" scenarios="1"/>
  <phoneticPr fontId="4"/>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14</vt:i4>
      </vt:variant>
    </vt:vector>
  </HeadingPairs>
  <TitlesOfParts>
    <vt:vector size="23" baseType="lpstr">
      <vt:lpstr>更新申請書提出書一覧（GH）</vt:lpstr>
      <vt:lpstr>《記載例》指定更新申請書</vt:lpstr>
      <vt:lpstr>《参考》付表12(GH)</vt:lpstr>
      <vt:lpstr>《記載例》誓約書</vt:lpstr>
      <vt:lpstr>《参考》別紙①</vt:lpstr>
      <vt:lpstr>《参考》別添（誓約項目）</vt:lpstr>
      <vt:lpstr>標準様式第4号(勤務形態一覧表(GH))</vt:lpstr>
      <vt:lpstr>★選択肢(公開時非表示)</vt:lpstr>
      <vt:lpstr>《参考》受講報告書</vt:lpstr>
      <vt:lpstr>'★選択肢(公開時非表示)'!_1.介護サービス包括型</vt:lpstr>
      <vt:lpstr>'★選択肢(公開時非表示)'!_2.外部サービス利用型</vt:lpstr>
      <vt:lpstr>'★選択肢(公開時非表示)'!_3.日中サービス支援型</vt:lpstr>
      <vt:lpstr>《記載例》指定更新申請書!Print_Area</vt:lpstr>
      <vt:lpstr>《記載例》誓約書!Print_Area</vt:lpstr>
      <vt:lpstr>'《参考》付表12(GH)'!Print_Area</vt:lpstr>
      <vt:lpstr>《参考》別紙①!Print_Area</vt:lpstr>
      <vt:lpstr>'《参考》別添（誓約項目）'!Print_Area</vt:lpstr>
      <vt:lpstr>'更新申請書提出書一覧（GH）'!Print_Area</vt:lpstr>
      <vt:lpstr>'標準様式第4号(勤務形態一覧表(GH))'!Print_Area</vt:lpstr>
      <vt:lpstr>'★選択肢(公開時非表示)'!共同生活援助</vt:lpstr>
      <vt:lpstr>'★選択肢(公開時非表示)'!共同生活援助・介護サービス包括型</vt:lpstr>
      <vt:lpstr>'★選択肢(公開時非表示)'!共同生活援助・外部サービス利用型</vt:lpstr>
      <vt:lpstr>'★選択肢(公開時非表示)'!共同生活援助・日中サービス支援型</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濱元　葵</dc:creator>
  <cp:lastModifiedBy>白井　邦裕</cp:lastModifiedBy>
  <cp:lastPrinted>2026-08-14T05:31:33Z</cp:lastPrinted>
  <dcterms:created xsi:type="dcterms:W3CDTF">2026-07-21T04:02:00Z</dcterms:created>
  <dcterms:modified xsi:type="dcterms:W3CDTF">2026-08-17T11:39:32Z</dcterms:modified>
</cp:coreProperties>
</file>