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defaultThemeVersion="166925"/>
  <mc:AlternateContent xmlns:mc="http://schemas.openxmlformats.org/markup-compatibility/2006">
    <mc:Choice Requires="x15">
      <x15ac:absPath xmlns:x15ac="http://schemas.microsoft.com/office/spreadsheetml/2010/11/ac" url="\\10.226.120.2\地域生活支援課\4 在宅支援担当\30 自立生活援助\☆☆石橋・大橋作成中　標準様式　自立生活援助\指定申請書・変更届出書（運営規程含む）\"/>
    </mc:Choice>
  </mc:AlternateContent>
  <xr:revisionPtr revIDLastSave="0" documentId="13_ncr:1_{D16E369C-9BCE-4258-9CAC-B982686361E6}" xr6:coauthVersionLast="47" xr6:coauthVersionMax="47" xr10:uidLastSave="{00000000-0000-0000-0000-000000000000}"/>
  <bookViews>
    <workbookView xWindow="1335" yWindow="315" windowWidth="16815" windowHeight="15225" xr2:uid="{00000000-000D-0000-FFFF-FFFF00000000}"/>
  </bookViews>
  <sheets>
    <sheet name="書類一覧 " sheetId="75" r:id="rId1"/>
    <sheet name="指定申請書" sheetId="16" r:id="rId2"/>
    <sheet name="指定申請書 (記載例)" sheetId="32" r:id="rId3"/>
    <sheet name="付表１１" sheetId="76" r:id="rId4"/>
    <sheet name="付表１１ (記載例)" sheetId="77" r:id="rId5"/>
    <sheet name="別紙２　兼務の状況" sheetId="78" r:id="rId6"/>
    <sheet name="平面図（記載例）" sheetId="33" r:id="rId7"/>
    <sheet name="経歴書（管理者ほか）" sheetId="34" r:id="rId8"/>
    <sheet name="実務経験証明書" sheetId="79" r:id="rId9"/>
    <sheet name="実務経験証明書 (記載例)" sheetId="80" r:id="rId10"/>
    <sheet name="勤務形態一覧表" sheetId="81" r:id="rId11"/>
    <sheet name="勤務形態一覧表　（記載例）" sheetId="82" r:id="rId12"/>
    <sheet name="主たる障害特定理由" sheetId="20" r:id="rId13"/>
    <sheet name="苦情解決措置の概要" sheetId="21" r:id="rId14"/>
    <sheet name="誓約書" sheetId="22" r:id="rId15"/>
    <sheet name="別紙①" sheetId="84" r:id="rId16"/>
    <sheet name="事業開始届 " sheetId="87" r:id="rId17"/>
    <sheet name="事業開始届（記載例）" sheetId="86" r:id="rId18"/>
    <sheet name="事業計画書" sheetId="89" r:id="rId19"/>
    <sheet name="事業計画書（記載例）" sheetId="88" r:id="rId20"/>
    <sheet name="収支予算書" sheetId="36" r:id="rId21"/>
    <sheet name="収支予算書（記載例）" sheetId="37" r:id="rId22"/>
    <sheet name="社会・労働保険加入状況確認票" sheetId="38" r:id="rId23"/>
    <sheet name="情報公表制度用Eメールアドレス登録票" sheetId="85" r:id="rId24"/>
    <sheet name="選択肢" sheetId="71" state="hidden" r:id="rId25"/>
  </sheets>
  <externalReferences>
    <externalReference r:id="rId26"/>
    <externalReference r:id="rId27"/>
    <externalReference r:id="rId28"/>
    <externalReference r:id="rId29"/>
    <externalReference r:id="rId30"/>
    <externalReference r:id="rId31"/>
    <externalReference r:id="rId32"/>
  </externalReferences>
  <definedNames>
    <definedName name="___________kk29">#REF!</definedName>
    <definedName name="__________kk06">#REF!</definedName>
    <definedName name="__________kk29">#REF!</definedName>
    <definedName name="_________kk06">#REF!</definedName>
    <definedName name="_________kk29" localSheetId="13">#REF!</definedName>
    <definedName name="_________kk29">#REF!</definedName>
    <definedName name="________kk06" localSheetId="13">#REF!</definedName>
    <definedName name="________kk06">#REF!</definedName>
    <definedName name="________kk29" localSheetId="13">#REF!</definedName>
    <definedName name="________kk29">#REF!</definedName>
    <definedName name="_______kk06" localSheetId="13">#REF!</definedName>
    <definedName name="_______kk06">#REF!</definedName>
    <definedName name="_______kk29" localSheetId="13">#REF!</definedName>
    <definedName name="_______kk29">#REF!</definedName>
    <definedName name="______kk06" localSheetId="13">#REF!</definedName>
    <definedName name="______kk06">#REF!</definedName>
    <definedName name="______kk29" localSheetId="13">#REF!</definedName>
    <definedName name="______kk29">#REF!</definedName>
    <definedName name="_____kk06" localSheetId="13">#REF!</definedName>
    <definedName name="_____kk06">#REF!</definedName>
    <definedName name="_____kk29" localSheetId="13">#REF!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23">#REF!</definedName>
    <definedName name="__kk06">#REF!</definedName>
    <definedName name="__kk1">#REF!</definedName>
    <definedName name="__kk29" localSheetId="23">#REF!</definedName>
    <definedName name="__kk29">#REF!</definedName>
    <definedName name="_BQ4.1" hidden="1">#REF!</definedName>
    <definedName name="_Fill" hidden="1">#REF!</definedName>
    <definedName name="_kk06" localSheetId="23">#REF!</definedName>
    <definedName name="_kk06">#REF!</definedName>
    <definedName name="_kk1">#REF!</definedName>
    <definedName name="_kk2">#REF!</definedName>
    <definedName name="_kk29">#REF!</definedName>
    <definedName name="_Order1" hidden="1">255</definedName>
    <definedName name="_Regression_X" hidden="1">#REF!</definedName>
    <definedName name="▼選択してください。">#REF!</definedName>
    <definedName name="②従業者の員数">#REF!</definedName>
    <definedName name="aa">#REF!</definedName>
    <definedName name="aaaaa">#REF!</definedName>
    <definedName name="ACwvu.受給権者テーブル." hidden="1">#REF!</definedName>
    <definedName name="as">#REF!</definedName>
    <definedName name="Avrg">#REF!</definedName>
    <definedName name="avrg1">#REF!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aihyoFurigana" localSheetId="7">#REF!</definedName>
    <definedName name="DaihyoFurigana" localSheetId="18">#REF!</definedName>
    <definedName name="DaihyoFurigana" localSheetId="19">#REF!</definedName>
    <definedName name="DaihyoFurigana" localSheetId="22">#REF!</definedName>
    <definedName name="DaihyoFurigana" localSheetId="6">#REF!</definedName>
    <definedName name="DaihyoFurigana" localSheetId="5">#REF!</definedName>
    <definedName name="DaihyoFurigana">#REF!</definedName>
    <definedName name="DaihyoJyusho" localSheetId="7">#REF!</definedName>
    <definedName name="DaihyoJyusho" localSheetId="18">#REF!</definedName>
    <definedName name="DaihyoJyusho" localSheetId="19">#REF!</definedName>
    <definedName name="DaihyoJyusho" localSheetId="22">#REF!</definedName>
    <definedName name="DaihyoJyusho" localSheetId="6">#REF!</definedName>
    <definedName name="DaihyoJyusho" localSheetId="5">#REF!</definedName>
    <definedName name="DaihyoJyusho">#REF!</definedName>
    <definedName name="DaihyoShimei" localSheetId="7">#REF!</definedName>
    <definedName name="DaihyoShimei" localSheetId="18">#REF!</definedName>
    <definedName name="DaihyoShimei" localSheetId="19">#REF!</definedName>
    <definedName name="DaihyoShimei" localSheetId="22">#REF!</definedName>
    <definedName name="DaihyoShimei" localSheetId="6">#REF!</definedName>
    <definedName name="DaihyoShimei" localSheetId="5">#REF!</definedName>
    <definedName name="DaihyoShimei">#REF!</definedName>
    <definedName name="DaihyoShokumei" localSheetId="7">#REF!</definedName>
    <definedName name="DaihyoShokumei" localSheetId="18">#REF!</definedName>
    <definedName name="DaihyoShokumei" localSheetId="19">#REF!</definedName>
    <definedName name="DaihyoShokumei" localSheetId="22">#REF!</definedName>
    <definedName name="DaihyoShokumei" localSheetId="6">#REF!</definedName>
    <definedName name="DaihyoShokumei" localSheetId="5">#REF!</definedName>
    <definedName name="DaihyoShokumei">#REF!</definedName>
    <definedName name="DaihyoYubin" localSheetId="7">#REF!</definedName>
    <definedName name="DaihyoYubin" localSheetId="18">#REF!</definedName>
    <definedName name="DaihyoYubin" localSheetId="19">#REF!</definedName>
    <definedName name="DaihyoYubin" localSheetId="22">#REF!</definedName>
    <definedName name="DaihyoYubin" localSheetId="6">#REF!</definedName>
    <definedName name="DaihyoYubin" localSheetId="5">#REF!</definedName>
    <definedName name="DaihyoYubin">#REF!</definedName>
    <definedName name="e">#REF!</definedName>
    <definedName name="fd">#REF!</definedName>
    <definedName name="ｇ">#REF!</definedName>
    <definedName name="houjin" localSheetId="13">#REF!</definedName>
    <definedName name="houjin">#REF!</definedName>
    <definedName name="houjin1">#REF!</definedName>
    <definedName name="HoujinShokatsu" localSheetId="7">#REF!</definedName>
    <definedName name="HoujinShokatsu" localSheetId="18">#REF!</definedName>
    <definedName name="HoujinShokatsu" localSheetId="19">#REF!</definedName>
    <definedName name="HoujinShokatsu" localSheetId="22">#REF!</definedName>
    <definedName name="HoujinShokatsu" localSheetId="6">#REF!</definedName>
    <definedName name="HoujinShokatsu" localSheetId="5">#REF!</definedName>
    <definedName name="HoujinShokatsu">#REF!</definedName>
    <definedName name="HoujinSyubetsu" localSheetId="7">#REF!</definedName>
    <definedName name="HoujinSyubetsu" localSheetId="18">#REF!</definedName>
    <definedName name="HoujinSyubetsu" localSheetId="19">#REF!</definedName>
    <definedName name="HoujinSyubetsu" localSheetId="22">#REF!</definedName>
    <definedName name="HoujinSyubetsu" localSheetId="6">#REF!</definedName>
    <definedName name="HoujinSyubetsu" localSheetId="5">#REF!</definedName>
    <definedName name="HoujinSyubetsu">#REF!</definedName>
    <definedName name="HoujinSyubetu" localSheetId="7">#REF!</definedName>
    <definedName name="HoujinSyubetu" localSheetId="18">#REF!</definedName>
    <definedName name="HoujinSyubetu" localSheetId="19">#REF!</definedName>
    <definedName name="HoujinSyubetu" localSheetId="22">#REF!</definedName>
    <definedName name="HoujinSyubetu" localSheetId="6">#REF!</definedName>
    <definedName name="HoujinSyubetu" localSheetId="5">#REF!</definedName>
    <definedName name="HoujinSyubetu">#REF!</definedName>
    <definedName name="HTML_CodePage" hidden="1">932</definedName>
    <definedName name="HTML_Control" localSheetId="18"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hgf">#REF!</definedName>
    <definedName name="JigyoFax" localSheetId="7">#REF!</definedName>
    <definedName name="JigyoFax" localSheetId="18">#REF!</definedName>
    <definedName name="JigyoFax" localSheetId="19">#REF!</definedName>
    <definedName name="JigyoFax" localSheetId="22">#REF!</definedName>
    <definedName name="JigyoFax" localSheetId="6">#REF!</definedName>
    <definedName name="JigyoFax" localSheetId="5">#REF!</definedName>
    <definedName name="JigyoFax">#REF!</definedName>
    <definedName name="jigyoFurigana" localSheetId="7">#REF!</definedName>
    <definedName name="jigyoFurigana" localSheetId="18">#REF!</definedName>
    <definedName name="jigyoFurigana" localSheetId="19">#REF!</definedName>
    <definedName name="jigyoFurigana" localSheetId="22">#REF!</definedName>
    <definedName name="jigyoFurigana" localSheetId="6">#REF!</definedName>
    <definedName name="jigyoFurigana" localSheetId="5">#REF!</definedName>
    <definedName name="jigyoFurigana">#REF!</definedName>
    <definedName name="JigyoMeisyo" localSheetId="7">#REF!</definedName>
    <definedName name="JigyoMeisyo" localSheetId="18">#REF!</definedName>
    <definedName name="JigyoMeisyo" localSheetId="19">#REF!</definedName>
    <definedName name="JigyoMeisyo" localSheetId="22">#REF!</definedName>
    <definedName name="JigyoMeisyo" localSheetId="6">#REF!</definedName>
    <definedName name="JigyoMeisyo" localSheetId="5">#REF!</definedName>
    <definedName name="JigyoMeisyo">#REF!</definedName>
    <definedName name="JigyoShozai" localSheetId="7">#REF!</definedName>
    <definedName name="JigyoShozai" localSheetId="18">#REF!</definedName>
    <definedName name="JigyoShozai" localSheetId="19">#REF!</definedName>
    <definedName name="JigyoShozai" localSheetId="22">#REF!</definedName>
    <definedName name="JigyoShozai" localSheetId="6">#REF!</definedName>
    <definedName name="JigyoShozai" localSheetId="5">#REF!</definedName>
    <definedName name="JigyoShozai">#REF!</definedName>
    <definedName name="JigyoShozaiKana" localSheetId="7">#REF!</definedName>
    <definedName name="JigyoShozaiKana" localSheetId="18">#REF!</definedName>
    <definedName name="JigyoShozaiKana" localSheetId="19">#REF!</definedName>
    <definedName name="JigyoShozaiKana" localSheetId="22">#REF!</definedName>
    <definedName name="JigyoShozaiKana" localSheetId="6">#REF!</definedName>
    <definedName name="JigyoShozaiKana" localSheetId="5">#REF!</definedName>
    <definedName name="JigyoShozaiKana">#REF!</definedName>
    <definedName name="JigyosyoFurigana" localSheetId="7">#REF!</definedName>
    <definedName name="JigyosyoFurigana" localSheetId="18">#REF!</definedName>
    <definedName name="JigyosyoFurigana" localSheetId="19">#REF!</definedName>
    <definedName name="JigyosyoFurigana" localSheetId="22">#REF!</definedName>
    <definedName name="JigyosyoFurigana" localSheetId="6">#REF!</definedName>
    <definedName name="JigyosyoFurigana" localSheetId="5">#REF!</definedName>
    <definedName name="JigyosyoFurigana">#REF!</definedName>
    <definedName name="JigyosyoMei" localSheetId="7">#REF!</definedName>
    <definedName name="JigyosyoMei" localSheetId="18">#REF!</definedName>
    <definedName name="JigyosyoMei" localSheetId="19">#REF!</definedName>
    <definedName name="JigyosyoMei" localSheetId="22">#REF!</definedName>
    <definedName name="JigyosyoMei" localSheetId="6">#REF!</definedName>
    <definedName name="JigyosyoMei" localSheetId="5">#REF!</definedName>
    <definedName name="JigyosyoMei">#REF!</definedName>
    <definedName name="JigyosyoSyozai" localSheetId="7">#REF!</definedName>
    <definedName name="JigyosyoSyozai" localSheetId="18">#REF!</definedName>
    <definedName name="JigyosyoSyozai" localSheetId="19">#REF!</definedName>
    <definedName name="JigyosyoSyozai" localSheetId="22">#REF!</definedName>
    <definedName name="JigyosyoSyozai" localSheetId="6">#REF!</definedName>
    <definedName name="JigyosyoSyozai" localSheetId="5">#REF!</definedName>
    <definedName name="JigyosyoSyozai">#REF!</definedName>
    <definedName name="JigyosyoYubin" localSheetId="7">#REF!</definedName>
    <definedName name="JigyosyoYubin" localSheetId="18">#REF!</definedName>
    <definedName name="JigyosyoYubin" localSheetId="19">#REF!</definedName>
    <definedName name="JigyosyoYubin" localSheetId="22">#REF!</definedName>
    <definedName name="JigyosyoYubin" localSheetId="6">#REF!</definedName>
    <definedName name="JigyosyoYubin" localSheetId="5">#REF!</definedName>
    <definedName name="JigyosyoYubin">#REF!</definedName>
    <definedName name="JigyoTel" localSheetId="7">#REF!</definedName>
    <definedName name="JigyoTel" localSheetId="18">#REF!</definedName>
    <definedName name="JigyoTel" localSheetId="19">#REF!</definedName>
    <definedName name="JigyoTel" localSheetId="22">#REF!</definedName>
    <definedName name="JigyoTel" localSheetId="6">#REF!</definedName>
    <definedName name="JigyoTel" localSheetId="5">#REF!</definedName>
    <definedName name="JigyoTel">#REF!</definedName>
    <definedName name="jigyoumeishou" localSheetId="13">#REF!</definedName>
    <definedName name="jigyoumeishou">#REF!</definedName>
    <definedName name="JigyoYubin" localSheetId="7">#REF!</definedName>
    <definedName name="JigyoYubin" localSheetId="18">#REF!</definedName>
    <definedName name="JigyoYubin" localSheetId="19">#REF!</definedName>
    <definedName name="JigyoYubin" localSheetId="22">#REF!</definedName>
    <definedName name="JigyoYubin" localSheetId="6">#REF!</definedName>
    <definedName name="JigyoYubin" localSheetId="5">#REF!</definedName>
    <definedName name="JigyoYubin">#REF!</definedName>
    <definedName name="jiritu">#REF!</definedName>
    <definedName name="kanagawaken" localSheetId="13">#REF!</definedName>
    <definedName name="kanagawaken">#REF!</definedName>
    <definedName name="KanriJyusyo" localSheetId="7">#REF!</definedName>
    <definedName name="KanriJyusyo" localSheetId="18">#REF!</definedName>
    <definedName name="KanriJyusyo" localSheetId="19">#REF!</definedName>
    <definedName name="KanriJyusyo" localSheetId="22">#REF!</definedName>
    <definedName name="KanriJyusyo" localSheetId="6">#REF!</definedName>
    <definedName name="KanriJyusyo" localSheetId="5">#REF!</definedName>
    <definedName name="KanriJyusyo">#REF!</definedName>
    <definedName name="KanriJyusyoKana" localSheetId="7">#REF!</definedName>
    <definedName name="KanriJyusyoKana" localSheetId="18">#REF!</definedName>
    <definedName name="KanriJyusyoKana" localSheetId="19">#REF!</definedName>
    <definedName name="KanriJyusyoKana" localSheetId="22">#REF!</definedName>
    <definedName name="KanriJyusyoKana" localSheetId="6">#REF!</definedName>
    <definedName name="KanriJyusyoKana" localSheetId="5">#REF!</definedName>
    <definedName name="KanriJyusyoKana">#REF!</definedName>
    <definedName name="KanriShimei" localSheetId="7">#REF!</definedName>
    <definedName name="KanriShimei" localSheetId="18">#REF!</definedName>
    <definedName name="KanriShimei" localSheetId="19">#REF!</definedName>
    <definedName name="KanriShimei" localSheetId="22">#REF!</definedName>
    <definedName name="KanriShimei" localSheetId="6">#REF!</definedName>
    <definedName name="KanriShimei" localSheetId="5">#REF!</definedName>
    <definedName name="KanriShimei">#REF!</definedName>
    <definedName name="KanriYubin" localSheetId="7">#REF!</definedName>
    <definedName name="KanriYubin" localSheetId="18">#REF!</definedName>
    <definedName name="KanriYubin" localSheetId="19">#REF!</definedName>
    <definedName name="KanriYubin" localSheetId="22">#REF!</definedName>
    <definedName name="KanriYubin" localSheetId="6">#REF!</definedName>
    <definedName name="KanriYubin" localSheetId="5">#REF!</definedName>
    <definedName name="KanriYubin">#REF!</definedName>
    <definedName name="kawasaki" localSheetId="13">#REF!</definedName>
    <definedName name="kawasaki">#REF!</definedName>
    <definedName name="KenmuJigyoMei" localSheetId="7">#REF!</definedName>
    <definedName name="KenmuJigyoMei" localSheetId="18">#REF!</definedName>
    <definedName name="KenmuJigyoMei" localSheetId="19">#REF!</definedName>
    <definedName name="KenmuJigyoMei" localSheetId="22">#REF!</definedName>
    <definedName name="KenmuJigyoMei" localSheetId="6">#REF!</definedName>
    <definedName name="KenmuJigyoMei" localSheetId="5">#REF!</definedName>
    <definedName name="KenmuJigyoMei">#REF!</definedName>
    <definedName name="KenmuJikan" localSheetId="7">#REF!</definedName>
    <definedName name="KenmuJikan" localSheetId="18">#REF!</definedName>
    <definedName name="KenmuJikan" localSheetId="19">#REF!</definedName>
    <definedName name="KenmuJikan" localSheetId="22">#REF!</definedName>
    <definedName name="KenmuJikan" localSheetId="6">#REF!</definedName>
    <definedName name="KenmuJikan" localSheetId="5">#REF!</definedName>
    <definedName name="KenmuJikan">#REF!</definedName>
    <definedName name="KenmuShokushu" localSheetId="7">#REF!</definedName>
    <definedName name="KenmuShokushu" localSheetId="18">#REF!</definedName>
    <definedName name="KenmuShokushu" localSheetId="19">#REF!</definedName>
    <definedName name="KenmuShokushu" localSheetId="22">#REF!</definedName>
    <definedName name="KenmuShokushu" localSheetId="6">#REF!</definedName>
    <definedName name="KenmuShokushu" localSheetId="5">#REF!</definedName>
    <definedName name="KenmuShokushu">#REF!</definedName>
    <definedName name="KenmuUmu" localSheetId="7">#REF!</definedName>
    <definedName name="KenmuUmu" localSheetId="18">#REF!</definedName>
    <definedName name="KenmuUmu" localSheetId="19">#REF!</definedName>
    <definedName name="KenmuUmu" localSheetId="22">#REF!</definedName>
    <definedName name="KenmuUmu" localSheetId="6">#REF!</definedName>
    <definedName name="KenmuUmu" localSheetId="5">#REF!</definedName>
    <definedName name="KenmuUmu">#REF!</definedName>
    <definedName name="kk">#REF!</definedName>
    <definedName name="KK_03">#REF!</definedName>
    <definedName name="kk_04">#REF!</definedName>
    <definedName name="KK_06">#REF!</definedName>
    <definedName name="kk_07">#REF!</definedName>
    <definedName name="‐㏍08" localSheetId="13">#REF!</definedName>
    <definedName name="‐㏍08">#REF!</definedName>
    <definedName name="KK2_3">#REF!</definedName>
    <definedName name="KKK">#REF!</definedName>
    <definedName name="ｋｋｋｋ" localSheetId="13">#REF!</definedName>
    <definedName name="ｋｋｋｋ">#REF!</definedName>
    <definedName name="_xlnm.Print_Area" localSheetId="10">勤務形態一覧表!$A$1:$AN$82</definedName>
    <definedName name="_xlnm.Print_Area" localSheetId="11">'勤務形態一覧表　（記載例）'!$A$1:$AN$82</definedName>
    <definedName name="_xlnm.Print_Area" localSheetId="13">苦情解決措置の概要!$A$1:$B$17</definedName>
    <definedName name="_xlnm.Print_Area" localSheetId="7">'経歴書（管理者ほか）'!$A$1:$I$49</definedName>
    <definedName name="_xlnm.Print_Area" localSheetId="1">指定申請書!$A$1:$V$69</definedName>
    <definedName name="_xlnm.Print_Area" localSheetId="2">'指定申請書 (記載例)'!$A$1:$W$69</definedName>
    <definedName name="_xlnm.Print_Area" localSheetId="16">'事業開始届 '!$A$1:$U$40</definedName>
    <definedName name="_xlnm.Print_Area" localSheetId="17">'事業開始届（記載例）'!$A$1:$U$40</definedName>
    <definedName name="_xlnm.Print_Area" localSheetId="19">'事業計画書（記載例）'!$A$1:$S$35</definedName>
    <definedName name="_xlnm.Print_Area" localSheetId="8">実務経験証明書!$A$1:$J$37</definedName>
    <definedName name="_xlnm.Print_Area" localSheetId="9">'実務経験証明書 (記載例)'!$A$1:$M$37</definedName>
    <definedName name="_xlnm.Print_Area" localSheetId="22">社会・労働保険加入状況確認票!$A$1:$V$51</definedName>
    <definedName name="_xlnm.Print_Area" localSheetId="0">'書類一覧 '!$A$1:$G$44</definedName>
    <definedName name="_xlnm.Print_Area" localSheetId="23">情報公表制度用Eメールアドレス登録票!$A$1:$J$40</definedName>
    <definedName name="_xlnm.Print_Area" localSheetId="14">誓約書!$A$1:$M$23</definedName>
    <definedName name="_xlnm.Print_Area" localSheetId="3">付表１１!$A$1:$M$78</definedName>
    <definedName name="_xlnm.Print_Area" localSheetId="4">'付表１１ (記載例)'!$A$1:$T$78</definedName>
    <definedName name="_xlnm.Print_Area" localSheetId="15">別紙①!$A$1:$D$19</definedName>
    <definedName name="_xlnm.Print_Area" localSheetId="5">'別紙２　兼務の状況'!$A$2:$AA$21</definedName>
    <definedName name="prtNo" localSheetId="23">[1]main!#REF!</definedName>
    <definedName name="prtNo">[1]main!#REF!</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23">[2]data!#REF!</definedName>
    <definedName name="QW_Excel">[2]data!#REF!</definedName>
    <definedName name="Roman_01" localSheetId="19">#REF!</definedName>
    <definedName name="Roman_01" localSheetId="23">#REF!</definedName>
    <definedName name="Roman_01">#REF!</definedName>
    <definedName name="Roman_02" localSheetId="13">#REF!</definedName>
    <definedName name="Roman_02">#REF!</definedName>
    <definedName name="Roman_03" localSheetId="23">#REF!</definedName>
    <definedName name="Roman_03">#REF!</definedName>
    <definedName name="Roman_04" localSheetId="2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 localSheetId="13">#REF!</definedName>
    <definedName name="roman4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ankouyousiki">#REF!</definedName>
    <definedName name="sasa">#REF!</definedName>
    <definedName name="SasekiFuri" localSheetId="7">#REF!</definedName>
    <definedName name="SasekiFuri" localSheetId="18">#REF!</definedName>
    <definedName name="SasekiFuri" localSheetId="19">#REF!</definedName>
    <definedName name="SasekiFuri" localSheetId="22">#REF!</definedName>
    <definedName name="SasekiFuri" localSheetId="6">#REF!</definedName>
    <definedName name="SasekiFuri" localSheetId="5">#REF!</definedName>
    <definedName name="SasekiFuri">#REF!</definedName>
    <definedName name="SasekiJyusyo" localSheetId="7">#REF!</definedName>
    <definedName name="SasekiJyusyo" localSheetId="18">#REF!</definedName>
    <definedName name="SasekiJyusyo" localSheetId="19">#REF!</definedName>
    <definedName name="SasekiJyusyo" localSheetId="22">#REF!</definedName>
    <definedName name="SasekiJyusyo" localSheetId="6">#REF!</definedName>
    <definedName name="SasekiJyusyo" localSheetId="5">#REF!</definedName>
    <definedName name="SasekiJyusyo">#REF!</definedName>
    <definedName name="SasekiShimei" localSheetId="7">#REF!</definedName>
    <definedName name="SasekiShimei" localSheetId="18">#REF!</definedName>
    <definedName name="SasekiShimei" localSheetId="19">#REF!</definedName>
    <definedName name="SasekiShimei" localSheetId="22">#REF!</definedName>
    <definedName name="SasekiShimei" localSheetId="6">#REF!</definedName>
    <definedName name="SasekiShimei" localSheetId="5">#REF!</definedName>
    <definedName name="SasekiShimei">#REF!</definedName>
    <definedName name="SasekiYubin" localSheetId="7">#REF!</definedName>
    <definedName name="SasekiYubin" localSheetId="18">#REF!</definedName>
    <definedName name="SasekiYubin" localSheetId="19">#REF!</definedName>
    <definedName name="SasekiYubin" localSheetId="22">#REF!</definedName>
    <definedName name="SasekiYubin" localSheetId="6">#REF!</definedName>
    <definedName name="SasekiYubin" localSheetId="5">#REF!</definedName>
    <definedName name="SasekiYubin">#REF!</definedName>
    <definedName name="serv">#REF!</definedName>
    <definedName name="serv_">#REF!</definedName>
    <definedName name="Serv_LIST">#REF!</definedName>
    <definedName name="servo1">#REF!</definedName>
    <definedName name="ShinseiFax" localSheetId="7">#REF!</definedName>
    <definedName name="ShinseiFax" localSheetId="18">#REF!</definedName>
    <definedName name="ShinseiFax" localSheetId="19">#REF!</definedName>
    <definedName name="ShinseiFax" localSheetId="22">#REF!</definedName>
    <definedName name="ShinseiFax" localSheetId="6">#REF!</definedName>
    <definedName name="ShinseiFax" localSheetId="5">#REF!</definedName>
    <definedName name="ShinseiFax">#REF!</definedName>
    <definedName name="ShinseiMeisyo" localSheetId="7">#REF!</definedName>
    <definedName name="ShinseiMeisyo" localSheetId="18">#REF!</definedName>
    <definedName name="ShinseiMeisyo" localSheetId="19">#REF!</definedName>
    <definedName name="ShinseiMeisyo" localSheetId="22">#REF!</definedName>
    <definedName name="ShinseiMeisyo" localSheetId="6">#REF!</definedName>
    <definedName name="ShinseiMeisyo" localSheetId="5">#REF!</definedName>
    <definedName name="ShinseiMeisyo">#REF!</definedName>
    <definedName name="ShinseiMeisyoKana" localSheetId="7">#REF!</definedName>
    <definedName name="ShinseiMeisyoKana" localSheetId="18">#REF!</definedName>
    <definedName name="ShinseiMeisyoKana" localSheetId="19">#REF!</definedName>
    <definedName name="ShinseiMeisyoKana" localSheetId="22">#REF!</definedName>
    <definedName name="ShinseiMeisyoKana" localSheetId="6">#REF!</definedName>
    <definedName name="ShinseiMeisyoKana" localSheetId="5">#REF!</definedName>
    <definedName name="ShinseiMeisyoKana">#REF!</definedName>
    <definedName name="ShinseiSyozai" localSheetId="7">#REF!</definedName>
    <definedName name="ShinseiSyozai" localSheetId="18">#REF!</definedName>
    <definedName name="ShinseiSyozai" localSheetId="19">#REF!</definedName>
    <definedName name="ShinseiSyozai" localSheetId="22">#REF!</definedName>
    <definedName name="ShinseiSyozai" localSheetId="6">#REF!</definedName>
    <definedName name="ShinseiSyozai" localSheetId="5">#REF!</definedName>
    <definedName name="ShinseiSyozai">#REF!</definedName>
    <definedName name="ShinseiTel" localSheetId="7">#REF!</definedName>
    <definedName name="ShinseiTel" localSheetId="18">#REF!</definedName>
    <definedName name="ShinseiTel" localSheetId="19">#REF!</definedName>
    <definedName name="ShinseiTel" localSheetId="22">#REF!</definedName>
    <definedName name="ShinseiTel" localSheetId="6">#REF!</definedName>
    <definedName name="ShinseiTel" localSheetId="5">#REF!</definedName>
    <definedName name="ShinseiTel">#REF!</definedName>
    <definedName name="ShinseiYubin" localSheetId="7">#REF!</definedName>
    <definedName name="ShinseiYubin" localSheetId="18">#REF!</definedName>
    <definedName name="ShinseiYubin" localSheetId="19">#REF!</definedName>
    <definedName name="ShinseiYubin" localSheetId="22">#REF!</definedName>
    <definedName name="ShinseiYubin" localSheetId="6">#REF!</definedName>
    <definedName name="ShinseiYubin" localSheetId="5">#REF!</definedName>
    <definedName name="ShinseiYubin">#REF!</definedName>
    <definedName name="siharai" localSheetId="13">#REF!</definedName>
    <definedName name="siharai">#REF!</definedName>
    <definedName name="sikuchouson" localSheetId="13">#REF!</definedName>
    <definedName name="sikuchouson">#REF!</definedName>
    <definedName name="sinseisaki" localSheetId="13">#REF!</definedName>
    <definedName name="sinseisaki">#REF!</definedName>
    <definedName name="SS">#REF!</definedName>
    <definedName name="startNo">[3]main!#REF!</definedName>
    <definedName name="startNumber">[3]main!#REF!</definedName>
    <definedName name="Swvu.受給権者テーブル." hidden="1">#REF!</definedName>
    <definedName name="ｔａｂｉｅ＿04" localSheetId="19">#REF!</definedName>
    <definedName name="ｔａｂｉｅ＿04" localSheetId="23">#REF!</definedName>
    <definedName name="ｔａｂｉｅ＿04">#REF!</definedName>
    <definedName name="table_03" localSheetId="19">#REF!</definedName>
    <definedName name="table_03" localSheetId="23">#REF!</definedName>
    <definedName name="table_03">#REF!</definedName>
    <definedName name="table_06" localSheetId="23">#REF!</definedName>
    <definedName name="table_06">#REF!</definedName>
    <definedName name="table2_3">#REF!</definedName>
    <definedName name="tapi2">#REF!</definedName>
    <definedName name="tebie_07" localSheetId="13">#REF!</definedName>
    <definedName name="tebie_07">#REF!</definedName>
    <definedName name="tebie_o7">#REF!</definedName>
    <definedName name="tebie07" localSheetId="13">#REF!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WAM対応2">[4]様式第１号!$AX$85:$BB$93</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 localSheetId="13">#REF!</definedName>
    <definedName name="yokohama">#REF!</definedName>
    <definedName name="あ" localSheetId="13">#REF!</definedName>
    <definedName name="あ" localSheetId="19">#REF!</definedName>
    <definedName name="あ">#REF!</definedName>
    <definedName name="アア" localSheetId="13">#REF!</definedName>
    <definedName name="アア">#REF!</definedName>
    <definedName name="こ" localSheetId="13">#REF!</definedName>
    <definedName name="こ">#REF!</definedName>
    <definedName name="サービス">[5]様式６!$S$201:$S$252</definedName>
    <definedName name="サービス種類">#REF!</definedName>
    <definedName name="サービス種類別提出書類一覧">#REF!</definedName>
    <definedName name="サービス種類別提出書類一覧２">#REF!</definedName>
    <definedName name="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はじめに">#REF!</definedName>
    <definedName name="リスト_サービス種類">#REF!</definedName>
    <definedName name="リスト_医療型障害児入所支援のみ">#REF!</definedName>
    <definedName name="リスト_栄養士配置加算">[4]様式第１号!$BG$352:$BG$355</definedName>
    <definedName name="リスト_栄養士配置減算">[4]様式第１号!$BG$363:$BG$365</definedName>
    <definedName name="リスト_開所時間減算区分">[6]様式第１号!$CR$151:$CR$153</definedName>
    <definedName name="リスト_開所時間減算区分＿付３">[4]様式第１号!$AT$421:$AT$423</definedName>
    <definedName name="リスト_看護職員配置加算＿付３">[4]様式第１号!$AT$461:$AT$463</definedName>
    <definedName name="リスト_共生型サービス体制強化加算区分">[6]様式第１号!$CR$164:$CS$167</definedName>
    <definedName name="リスト_施設等の区分">#REF!</definedName>
    <definedName name="リスト_施設等の区分_児童デイ">#REF!</definedName>
    <definedName name="リスト_施設等の区分_障害児施設給付費">#REF!</definedName>
    <definedName name="リスト_施設等の区分_付３">[4]様式第１号!$AT$353:$AT$358</definedName>
    <definedName name="リスト_施設等の区分＿付５">[4]様式第１号!$AT$473:$AT$475</definedName>
    <definedName name="リスト_施設等の区分_付８_１">[4]様式第１号!$BM$351:$BN$354</definedName>
    <definedName name="リスト_児童指導員等加配加算＿付３">[4]様式第１号!$AT$467:$AT$469</definedName>
    <definedName name="リスト_主たるサービス種類_付１１">[4]様式第１号!$AT$338:$AT$339</definedName>
    <definedName name="リスト_主たるサービス種類_付１２">[4]様式第１号!$AT$343:$AT$344</definedName>
    <definedName name="リスト_主たるサービス種類_付３">[4]様式第１号!$AT$313:$AT$314</definedName>
    <definedName name="リスト_主たるサービス種類_付５">[4]様式第１号!$AT$318:$AU$322</definedName>
    <definedName name="リスト_主たるサービス種類_付９">[4]様式第１号!$AT$328:$AT$329</definedName>
    <definedName name="リスト_主たる事業所施設区分_付５">[4]様式第１号!$AT$393:$AU$395</definedName>
    <definedName name="リスト_就労移行支援体制加算区分">[4]様式第１号!$AT$293:$AT$298</definedName>
    <definedName name="リスト_就労定着支援利用者数＿付１６">[4]様式第１号!$AT$534:$AT$537</definedName>
    <definedName name="リスト_就労定着実績区分">[4]様式第１号!$BY$351:$BY$354</definedName>
    <definedName name="リスト_就労定着率区分＿付１１">[4]様式第１号!$AT$479:$AT$487</definedName>
    <definedName name="リスト_就労定着率区分＿付１６">[4]様式第１号!$AT$524:$AT$530</definedName>
    <definedName name="リスト_処遇改善助成金キャリアパス区分">#REF!</definedName>
    <definedName name="リスト_障害児施設区分_付３">[4]様式第１号!$BA$352:$BA$357</definedName>
    <definedName name="リスト_障害児施設区分_付８_１">[4]様式第１号!$BS$351:$BT$356</definedName>
    <definedName name="リスト_心理担当職員配置加算＿付３">[4]様式第１号!$AT$455:$AT$457</definedName>
    <definedName name="リスト_人員配置区分_共同生活援助">[4]様式第１号!$AT$260:$AT$267</definedName>
    <definedName name="リスト_人員配置区分_生活介護">[4]様式第１号!$AT$145:$AT$155</definedName>
    <definedName name="リスト_人員配置区分＿付１５">[4]様式第１号!$AT$541:$AT$542</definedName>
    <definedName name="リスト_人員配置区分_療養介護">[4]様式第１号!$AT$244:$AT$249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[4]様式第１号!$AT$184:$AT$187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[4]様式第１号!$AT$580:$AT$587</definedName>
    <definedName name="リスト_福祉・介護職員等特定処遇改善加算区分">[4]様式第１号!$AT$572:$AT$574</definedName>
    <definedName name="リスト_平均工賃月額区分＿付１２">[4]様式第１号!$AT$503:$AT$513</definedName>
    <definedName name="リスト_平均労働時間区分＿付１２">[4]様式第１号!$AT$491:$AT$499</definedName>
    <definedName name="リスト_夜間看護体制加算＿付８">[4]様式第１号!$AT$518:$AT$520</definedName>
    <definedName name="リスト_夜間支援体制加算の人数_付10">[4]様式第１号!$AT$440:$AU$450</definedName>
    <definedName name="リスト_夜間支援体制加算の人数_付７">[4]様式第１号!$AT$405:$AT$416</definedName>
    <definedName name="リスト_夜間支援等体制加算">[4]様式第１号!$AT$428:$AT$435</definedName>
    <definedName name="リスト_夜間支援等体制加算Ⅰ加配職員体制の有無_付7">[4]様式第１号!$AT$592:$AT$599</definedName>
    <definedName name="医療型障害児入所施設">選択肢!$B$32:$K$32</definedName>
    <definedName name="一般相談支援事業">選択肢!$B$22:$K$22</definedName>
    <definedName name="栄養士配置加算">#REF!</definedName>
    <definedName name="看護時間" localSheetId="13">#REF!</definedName>
    <definedName name="看護時間">#REF!</definedName>
    <definedName name="関連表" hidden="1">#REF!</definedName>
    <definedName name="機能訓練">選択肢!$B$16:$J$16</definedName>
    <definedName name="居宅介護">選択肢!$B$2:$K$2</definedName>
    <definedName name="居宅介護・重度訪問介護・同行援護・行動援護">選択肢!$B$2:$J$2</definedName>
    <definedName name="居宅訪問型児童発達支援">選択肢!$B$30:$K$30</definedName>
    <definedName name="共同生活援助">選択肢!$B$12:$K$12</definedName>
    <definedName name="共同生活援助・介護サービス包括型">選択肢!$B$12:$K$12</definedName>
    <definedName name="共同生活援助・外部サービス利用型">選択肢!$B$13:$K$13</definedName>
    <definedName name="共同生活援助・日中サービス支援型">選択肢!$B$14:$K$14</definedName>
    <definedName name="研修誓約">#REF!</definedName>
    <definedName name="行動援護">選択肢!$B$5:$K$5</definedName>
    <definedName name="参考様式">#REF!</definedName>
    <definedName name="事業種類">#REF!</definedName>
    <definedName name="事業種類コード">#REF!</definedName>
    <definedName name="児童発達支援・児童発達支援センターであるもの">選択肢!$B$28:$L$28</definedName>
    <definedName name="児童発達支援・主として重症心身障害児を対象とする場合">選択肢!$B$27:$K$27</definedName>
    <definedName name="児童発達支援・放課後等デイサービス">選択肢!$B$26:$K$26</definedName>
    <definedName name="自立生活援助">選択肢!$B$24:$K$24</definedName>
    <definedName name="取込変換_医療型障害児入所支援のみ">#REF!</definedName>
    <definedName name="取込変換_開所時間減算区分＿付３">[4]様式第１号!$AV$421:$AW$423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[4]様式第１号!$AV$353:$AW$358</definedName>
    <definedName name="取込変換_施設等の区分_付８_１">[4]様式第１号!$BO$351:$BP$354</definedName>
    <definedName name="取込変換_児童指導員等加配加算">[4]様式第１号!$AV$558:$AW$560</definedName>
    <definedName name="取込変換_主たるサービス種類_付１０">[4]様式第１号!$AV$333:$AW$334</definedName>
    <definedName name="取込変換_主たるサービス種類_付１１">[4]様式第１号!$AV$338:$AW$339</definedName>
    <definedName name="取込変換_主たるサービス種類_付１２">[4]様式第１号!$AV$343:$AW$344</definedName>
    <definedName name="取込変換_主たるサービス種類_付３">[4]様式第１号!$AV$313:$AW$314</definedName>
    <definedName name="取込変換_主たるサービス種類_付５">[4]様式第１号!$AV$318:$AW$322</definedName>
    <definedName name="取込変換_主たるサービス種類_付９">[4]様式第１号!$AV$328:$AW$329</definedName>
    <definedName name="取込変換_主たる事業者施設区分_付５">[4]様式第１号!$AV$393:$AW$395</definedName>
    <definedName name="取込変換_就労移行支援体制加算区分">[4]様式第１号!$AV$293:$AW$298</definedName>
    <definedName name="取込変換_就労定着支援利用者数">[4]様式第１号!$AV$534:$AW$537</definedName>
    <definedName name="取込変換_就労定着実績区分">[4]様式第１号!$CA$351:$CB$354</definedName>
    <definedName name="取込変換_就労定着率区分">[4]様式第１号!$AV$524:$AW$530</definedName>
    <definedName name="取込変換_就労定着率区分＿付１１">[4]様式第１号!$AV$479:$AW$487</definedName>
    <definedName name="取込変換_処遇改善助成金キャリアパス区分">#REF!</definedName>
    <definedName name="取込変換_障害児施設区分_付３">[4]様式第１号!$BC$352:$BD$357</definedName>
    <definedName name="取込変換_障害児施設区分_付８_１">[4]様式第１号!$BU$351:$BV$356</definedName>
    <definedName name="取込変換_心理担当職員配置加算">[4]様式第１号!$AV$546:$AW$548</definedName>
    <definedName name="取込変換_人員配置区分_共同生活援助">[4]様式第１号!$AV$260:$AW$267</definedName>
    <definedName name="取込変換_人員配置区分_生活介護">[4]様式第１号!$AV$145:$AW$155</definedName>
    <definedName name="取込変換_人員配置区分＿付１５">[4]様式第１号!$AV$541:$AW$542</definedName>
    <definedName name="取込変換_人員配置区分_療養介護">[4]様式第１号!$AV$244:$AW$249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[4]様式第１号!$AV$184:$AW$187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[4]様式第１号!$AV$580:$AW$587</definedName>
    <definedName name="取込変換_平均工賃月額区分＿付１２">[4]様式第１号!$AV$503:$AW$513</definedName>
    <definedName name="取込変換_平均労働時間区分＿付１２">[4]様式第１号!$AV$491:$AW$499</definedName>
    <definedName name="取込変換_夜間看護体制加算＿付８">[4]様式第１号!$AV$518:$AW$520</definedName>
    <definedName name="取込変換_夜間支援体制加算の人数_付１０">[4]様式第１号!$AV$440:$AW$450</definedName>
    <definedName name="取込変換_夜間支援対象利用者数">#REF!</definedName>
    <definedName name="取込変換_夜間支援等体制加算">[4]様式第１号!$AV$428:$AW$435</definedName>
    <definedName name="取込変換_夜間支援等体制加算Ⅰ加配職員体制の有無_付7">[4]様式第１号!$AV$592:$AW$599</definedName>
    <definedName name="就労移行支援">選択肢!$B$19:$K$19</definedName>
    <definedName name="就労継続支援Ａ型">選択肢!$B$21:$K$21</definedName>
    <definedName name="就労継続支援Ａ型・B型">選択肢!$B$21:$K$21</definedName>
    <definedName name="就労継続支援Ｂ型">選択肢!$B$21:$K$21</definedName>
    <definedName name="就労選択支援">選択肢!$B$18:$K$18</definedName>
    <definedName name="就労定着支援">選択肢!$B$23:$K$23</definedName>
    <definedName name="重度障害者等包括支援">選択肢!$B$11:$K$11</definedName>
    <definedName name="重度訪問介護">選択肢!$B$3:$K$3</definedName>
    <definedName name="出力変換_医療型障害児入所支援のみ">#REF!</definedName>
    <definedName name="出力変換_開所時間減算区分＿付３">[4]様式第１号!$AS$421:$AW$423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[4]様式第１号!$AS$353:$AW$358</definedName>
    <definedName name="出力変換_施設等の区分_付８_１">[4]様式第１号!$BL$351:$BP$354</definedName>
    <definedName name="出力変換_児童指導員等加配加算">[4]様式第１号!$AS$558:$AW$560</definedName>
    <definedName name="出力変換_主たるサービス種類_付１０">[4]様式第１号!$AS$333:$AW$334</definedName>
    <definedName name="出力変換_主たるサービス種類_付１１">[4]様式第１号!$AS$338:$AW$339</definedName>
    <definedName name="出力変換_主たるサービス種類_付１２">[4]様式第１号!$AS$343:$AW$344</definedName>
    <definedName name="出力変換_主たるサービス種類_付３">[4]様式第１号!$AS$313:$AW$314</definedName>
    <definedName name="出力変換_主たるサービス種類_付５">[4]様式第１号!$AS$318:$AW$322</definedName>
    <definedName name="出力変換_主たるサービス種類_付９">[4]様式第１号!$AS$328:$AW$329</definedName>
    <definedName name="出力変換_主たる事業者施設区分_付５">[4]様式第１号!$AS$393:$AW$395</definedName>
    <definedName name="出力変換_就労移行支援体制加算区分">[4]様式第１号!$AS$293:$AW$298</definedName>
    <definedName name="出力変換_就労定着支援利用者数">[4]様式第１号!$AS$534:$AW$537</definedName>
    <definedName name="出力変換_就労定着実績区分">[4]様式第１号!$BX$351:$CB$354</definedName>
    <definedName name="出力変換_就労定着率区分">[4]様式第１号!$AS$524:$AW$530</definedName>
    <definedName name="出力変換_就労定着率区分＿付１１">[4]様式第１号!$AS$479:$AW$487</definedName>
    <definedName name="出力変換_処遇改善助成金キャリアパス区分">#REF!</definedName>
    <definedName name="出力変換_障害児施設区分_付３">[4]様式第１号!$AZ$352:$BD$357</definedName>
    <definedName name="出力変換_障害児施設区分_付８_１">[4]様式第１号!$BR$351:$BV$356</definedName>
    <definedName name="出力変換_心理担当職員配置加算">[4]様式第１号!$AS$546:$AW$548</definedName>
    <definedName name="出力変換_人員配置区分_共同生活援助">[4]様式第１号!$AS$260:$AW$267</definedName>
    <definedName name="出力変換_人員配置区分_生活介護">[4]様式第１号!$AS$145:$AW$155</definedName>
    <definedName name="出力変換_人員配置区分＿付１５">[4]様式第１号!$AS$541:$AW$542</definedName>
    <definedName name="出力変換_人員配置区分_療養介護">[4]様式第１号!$AS$244:$AW$249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[4]様式第１号!$AS$184:$AW$187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[4]様式第１号!$AS$580:$AW$587</definedName>
    <definedName name="出力変換_平均工賃月額区分＿付１２">[4]様式第１号!$AS$503:$AW$513</definedName>
    <definedName name="出力変換_平均労働時間区分＿付１２">[4]様式第１号!$AS$491:$AW$499</definedName>
    <definedName name="出力変換_夜間看護体制加算＿付８">[4]様式第１号!$AS$518:$AW$520</definedName>
    <definedName name="出力変換_夜間支援体制加算の人数_付１０">[4]様式第１号!$AS$440:$AW$450</definedName>
    <definedName name="出力変換_夜間支援対象利用者数">#REF!</definedName>
    <definedName name="出力変換_夜間支援等体制加算">[4]様式第１号!$AS$428:$AW$435</definedName>
    <definedName name="出力変換_夜間支援等体制加算Ⅰ加配職員体制の有無_付7">[4]様式第１号!$AS$592:$AW$599</definedName>
    <definedName name="障害者支援施設">選択肢!$B$15:$L$15</definedName>
    <definedName name="食事">#REF!</definedName>
    <definedName name="生活介護">選択肢!$B$7:$K$7</definedName>
    <definedName name="生活訓練">選択肢!$B$17:$K$17</definedName>
    <definedName name="体制等状況一覧" localSheetId="13">#REF!</definedName>
    <definedName name="体制等状況一覧">#REF!</definedName>
    <definedName name="短期入所・空床利用型">選択肢!$B$9:$K$9</definedName>
    <definedName name="短期入所・単独型">選択肢!$B$10:$K$10</definedName>
    <definedName name="短期入所・併設型">選択肢!$B$8:$K$8</definedName>
    <definedName name="町っ油">#REF!</definedName>
    <definedName name="同行援護" localSheetId="24">選択肢!$B$4:$K$4</definedName>
    <definedName name="同行援護">#REF!</definedName>
    <definedName name="特定相談支援・障害児相談支援">選択肢!$B$25:$K$25</definedName>
    <definedName name="認定指定就労移行支援">選択肢!$B$20:$K$20</definedName>
    <definedName name="付表7_CH_グループ1_1">"Group Box 1288"</definedName>
    <definedName name="福祉型障害児入所施設">選択肢!$B$31:$K$31</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保育所等訪問支援">選択肢!$B$29:$K$29</definedName>
    <definedName name="夜間支援">#REF!</definedName>
    <definedName name="様式名等">#REF!</definedName>
    <definedName name="利用日数記入例">#REF!</definedName>
    <definedName name="療養介護">選択肢!$B$6:$K$6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3" i="82" l="1"/>
  <c r="D5" i="76" l="1"/>
  <c r="C6" i="76"/>
  <c r="F5" i="76"/>
  <c r="C4" i="76"/>
  <c r="AL46" i="82" l="1"/>
  <c r="AL50" i="82" s="1"/>
  <c r="AG46" i="82"/>
  <c r="AG48" i="82" s="1"/>
  <c r="AA46" i="82"/>
  <c r="AA48" i="82" s="1"/>
  <c r="U46" i="82"/>
  <c r="U49" i="82" s="1"/>
  <c r="O46" i="82"/>
  <c r="O49" i="82" s="1"/>
  <c r="I46" i="82"/>
  <c r="L49" i="82" s="1"/>
  <c r="E46" i="82"/>
  <c r="F48" i="82" s="1"/>
  <c r="C46" i="82"/>
  <c r="AJ39" i="82"/>
  <c r="AJ38" i="82"/>
  <c r="AJ31" i="82"/>
  <c r="AI31" i="82"/>
  <c r="AH31" i="82"/>
  <c r="AG31" i="82"/>
  <c r="AF31" i="82"/>
  <c r="AE31" i="82"/>
  <c r="AD31" i="82"/>
  <c r="AC31" i="82"/>
  <c r="AB31" i="82"/>
  <c r="AA31" i="82"/>
  <c r="Z31" i="82"/>
  <c r="Y31" i="82"/>
  <c r="X31" i="82"/>
  <c r="W31" i="82"/>
  <c r="V31" i="82"/>
  <c r="U31" i="82"/>
  <c r="T31" i="82"/>
  <c r="S31" i="82"/>
  <c r="R31" i="82"/>
  <c r="Q31" i="82"/>
  <c r="P31" i="82"/>
  <c r="O31" i="82"/>
  <c r="N31" i="82"/>
  <c r="M31" i="82"/>
  <c r="L31" i="82"/>
  <c r="K31" i="82"/>
  <c r="J31" i="82"/>
  <c r="I31" i="82"/>
  <c r="H31" i="82"/>
  <c r="G31" i="82"/>
  <c r="F31" i="82"/>
  <c r="AK30" i="82"/>
  <c r="AL30" i="82" s="1"/>
  <c r="AK29" i="82"/>
  <c r="AL29" i="82" s="1"/>
  <c r="AK28" i="82"/>
  <c r="AL28" i="82" s="1"/>
  <c r="AK27" i="82"/>
  <c r="AL27" i="82" s="1"/>
  <c r="AL26" i="82"/>
  <c r="AK26" i="82"/>
  <c r="AK25" i="82"/>
  <c r="AL25" i="82" s="1"/>
  <c r="AK24" i="82"/>
  <c r="AL24" i="82" s="1"/>
  <c r="AK23" i="82"/>
  <c r="AL23" i="82" s="1"/>
  <c r="AK22" i="82"/>
  <c r="AL22" i="82" s="1"/>
  <c r="AK21" i="82"/>
  <c r="AL21" i="82" s="1"/>
  <c r="AL20" i="82"/>
  <c r="AK20" i="82"/>
  <c r="AK19" i="82"/>
  <c r="AL19" i="82" s="1"/>
  <c r="AK18" i="82"/>
  <c r="AL18" i="82" s="1"/>
  <c r="AK17" i="82"/>
  <c r="AL17" i="82" s="1"/>
  <c r="AK16" i="82"/>
  <c r="AL16" i="82" s="1"/>
  <c r="AK15" i="82"/>
  <c r="AL15" i="82" s="1"/>
  <c r="AK14" i="82"/>
  <c r="AL14" i="82" s="1"/>
  <c r="AK13" i="82"/>
  <c r="AL13" i="82" s="1"/>
  <c r="AK12" i="82"/>
  <c r="AL12" i="82" s="1"/>
  <c r="AK11" i="82"/>
  <c r="AL11" i="82" s="1"/>
  <c r="AG10" i="82"/>
  <c r="AF10" i="82"/>
  <c r="AE10" i="82"/>
  <c r="AD10" i="82"/>
  <c r="AC10" i="82"/>
  <c r="AB10" i="82"/>
  <c r="AA10" i="82"/>
  <c r="Z10" i="82"/>
  <c r="Y10" i="82"/>
  <c r="X10" i="82"/>
  <c r="W10" i="82"/>
  <c r="V10" i="82"/>
  <c r="U10" i="82"/>
  <c r="T10" i="82"/>
  <c r="S10" i="82"/>
  <c r="R10" i="82"/>
  <c r="Q10" i="82"/>
  <c r="P10" i="82"/>
  <c r="O10" i="82"/>
  <c r="N10" i="82"/>
  <c r="M10" i="82"/>
  <c r="L10" i="82"/>
  <c r="K10" i="82"/>
  <c r="J10" i="82"/>
  <c r="I10" i="82"/>
  <c r="H10" i="82"/>
  <c r="G10" i="82"/>
  <c r="F10" i="82"/>
  <c r="AJ10" i="82" s="1"/>
  <c r="AG9" i="82"/>
  <c r="AF9" i="82"/>
  <c r="AE9" i="82"/>
  <c r="AD9" i="82"/>
  <c r="AC9" i="82"/>
  <c r="AB9" i="82"/>
  <c r="AA9" i="82"/>
  <c r="Z9" i="82"/>
  <c r="Y9" i="82"/>
  <c r="X9" i="82"/>
  <c r="W9" i="82"/>
  <c r="V9" i="82"/>
  <c r="U9" i="82"/>
  <c r="T9" i="82"/>
  <c r="S9" i="82"/>
  <c r="R9" i="82"/>
  <c r="Q9" i="82"/>
  <c r="P9" i="82"/>
  <c r="O9" i="82"/>
  <c r="N9" i="82"/>
  <c r="M9" i="82"/>
  <c r="L9" i="82"/>
  <c r="K9" i="82"/>
  <c r="J9" i="82"/>
  <c r="I9" i="82"/>
  <c r="H9" i="82"/>
  <c r="G9" i="82"/>
  <c r="F9" i="82"/>
  <c r="AI9" i="82" s="1"/>
  <c r="AL50" i="81"/>
  <c r="AG50" i="81"/>
  <c r="AA50" i="81"/>
  <c r="U50" i="81"/>
  <c r="O50" i="81"/>
  <c r="I50" i="81"/>
  <c r="E50" i="81"/>
  <c r="C50" i="81"/>
  <c r="AL46" i="81"/>
  <c r="AM48" i="81" s="1"/>
  <c r="AG46" i="81"/>
  <c r="AJ48" i="81" s="1"/>
  <c r="AA46" i="81"/>
  <c r="AD49" i="81" s="1"/>
  <c r="U46" i="81"/>
  <c r="X49" i="81" s="1"/>
  <c r="O46" i="81"/>
  <c r="R49" i="81" s="1"/>
  <c r="I46" i="81"/>
  <c r="I49" i="81" s="1"/>
  <c r="E46" i="81"/>
  <c r="F48" i="81" s="1"/>
  <c r="C46" i="81"/>
  <c r="D48" i="81" s="1"/>
  <c r="AJ39" i="81"/>
  <c r="AJ38" i="81"/>
  <c r="AL38" i="81" s="1"/>
  <c r="AJ31" i="81"/>
  <c r="AI31" i="81"/>
  <c r="AH31" i="81"/>
  <c r="AG31" i="81"/>
  <c r="AF31" i="81"/>
  <c r="AE31" i="81"/>
  <c r="AD31" i="81"/>
  <c r="AC31" i="81"/>
  <c r="AB31" i="81"/>
  <c r="AA31" i="81"/>
  <c r="Z31" i="81"/>
  <c r="Y31" i="81"/>
  <c r="X31" i="81"/>
  <c r="W31" i="81"/>
  <c r="V31" i="81"/>
  <c r="U31" i="81"/>
  <c r="T31" i="81"/>
  <c r="S31" i="81"/>
  <c r="R31" i="81"/>
  <c r="Q31" i="81"/>
  <c r="P31" i="81"/>
  <c r="O31" i="81"/>
  <c r="N31" i="81"/>
  <c r="M31" i="81"/>
  <c r="L31" i="81"/>
  <c r="K31" i="81"/>
  <c r="J31" i="81"/>
  <c r="I31" i="81"/>
  <c r="H31" i="81"/>
  <c r="G31" i="81"/>
  <c r="F31" i="81"/>
  <c r="AK30" i="81"/>
  <c r="AK29" i="81"/>
  <c r="AK28" i="81"/>
  <c r="AK27" i="81"/>
  <c r="AK26" i="81"/>
  <c r="AK25" i="81"/>
  <c r="AK24" i="81"/>
  <c r="AK23" i="81"/>
  <c r="AK22" i="81"/>
  <c r="AK21" i="81"/>
  <c r="AK20" i="81"/>
  <c r="AK19" i="81"/>
  <c r="AK18" i="81"/>
  <c r="AK17" i="81"/>
  <c r="AK16" i="81"/>
  <c r="AK15" i="81"/>
  <c r="AK14" i="81"/>
  <c r="AK13" i="81"/>
  <c r="AK12" i="81"/>
  <c r="AK11" i="81"/>
  <c r="AG10" i="81"/>
  <c r="AF10" i="81"/>
  <c r="AE10" i="81"/>
  <c r="AD10" i="81"/>
  <c r="AC10" i="81"/>
  <c r="AB10" i="81"/>
  <c r="AA10" i="81"/>
  <c r="Z10" i="81"/>
  <c r="Y10" i="81"/>
  <c r="X10" i="81"/>
  <c r="W10" i="81"/>
  <c r="V10" i="81"/>
  <c r="U10" i="81"/>
  <c r="T10" i="81"/>
  <c r="S10" i="81"/>
  <c r="R10" i="81"/>
  <c r="Q10" i="81"/>
  <c r="P10" i="81"/>
  <c r="O10" i="81"/>
  <c r="N10" i="81"/>
  <c r="M10" i="81"/>
  <c r="L10" i="81"/>
  <c r="K10" i="81"/>
  <c r="J10" i="81"/>
  <c r="I10" i="81"/>
  <c r="H10" i="81"/>
  <c r="G10" i="81"/>
  <c r="F10" i="81"/>
  <c r="AI10" i="81" s="1"/>
  <c r="AG9" i="81"/>
  <c r="AF9" i="81"/>
  <c r="AE9" i="81"/>
  <c r="AD9" i="81"/>
  <c r="AC9" i="81"/>
  <c r="AB9" i="81"/>
  <c r="AA9" i="81"/>
  <c r="Z9" i="81"/>
  <c r="Y9" i="81"/>
  <c r="X9" i="81"/>
  <c r="W9" i="81"/>
  <c r="V9" i="81"/>
  <c r="U9" i="81"/>
  <c r="T9" i="81"/>
  <c r="S9" i="81"/>
  <c r="R9" i="81"/>
  <c r="Q9" i="81"/>
  <c r="P9" i="81"/>
  <c r="O9" i="81"/>
  <c r="N9" i="81"/>
  <c r="M9" i="81"/>
  <c r="L9" i="81"/>
  <c r="K9" i="81"/>
  <c r="J9" i="81"/>
  <c r="I9" i="81"/>
  <c r="H9" i="81"/>
  <c r="G9" i="81"/>
  <c r="F9" i="81"/>
  <c r="AL19" i="81" s="1"/>
  <c r="O48" i="82" l="1"/>
  <c r="AJ48" i="82"/>
  <c r="AL48" i="82"/>
  <c r="AM48" i="82"/>
  <c r="C48" i="82"/>
  <c r="C50" i="82"/>
  <c r="AJ49" i="82"/>
  <c r="AL49" i="82"/>
  <c r="AL38" i="82"/>
  <c r="AK31" i="81"/>
  <c r="AL31" i="81" s="1"/>
  <c r="AL14" i="81"/>
  <c r="AL25" i="81"/>
  <c r="AL16" i="81"/>
  <c r="AL26" i="81"/>
  <c r="AL28" i="81"/>
  <c r="AJ10" i="81"/>
  <c r="AL20" i="81"/>
  <c r="AL30" i="81"/>
  <c r="AL21" i="81"/>
  <c r="AL22" i="81"/>
  <c r="AL23" i="81"/>
  <c r="AL11" i="81"/>
  <c r="AL12" i="81"/>
  <c r="AI9" i="81"/>
  <c r="AL15" i="81"/>
  <c r="AL17" i="81"/>
  <c r="AL18" i="81"/>
  <c r="AL27" i="81"/>
  <c r="AH10" i="81"/>
  <c r="AL29" i="81"/>
  <c r="AL24" i="81"/>
  <c r="L49" i="81"/>
  <c r="D48" i="82"/>
  <c r="U50" i="82"/>
  <c r="AM49" i="82"/>
  <c r="O50" i="82"/>
  <c r="AG49" i="81"/>
  <c r="E48" i="82"/>
  <c r="AA50" i="82"/>
  <c r="AJ49" i="81"/>
  <c r="I48" i="82"/>
  <c r="AG50" i="82"/>
  <c r="AM49" i="81"/>
  <c r="L48" i="82"/>
  <c r="X49" i="82"/>
  <c r="I48" i="81"/>
  <c r="AD49" i="82"/>
  <c r="AA49" i="82"/>
  <c r="L48" i="81"/>
  <c r="AG49" i="82"/>
  <c r="I50" i="82"/>
  <c r="E50" i="82"/>
  <c r="AK31" i="82"/>
  <c r="AL31" i="82" s="1"/>
  <c r="AJ9" i="82"/>
  <c r="C49" i="82"/>
  <c r="D49" i="82"/>
  <c r="AI10" i="82"/>
  <c r="R48" i="82"/>
  <c r="F49" i="82"/>
  <c r="I49" i="82"/>
  <c r="AD48" i="82"/>
  <c r="R49" i="82"/>
  <c r="AH10" i="82"/>
  <c r="E49" i="82"/>
  <c r="U48" i="82"/>
  <c r="X48" i="82"/>
  <c r="AH9" i="82"/>
  <c r="I43" i="81"/>
  <c r="E43" i="81"/>
  <c r="C43" i="81"/>
  <c r="D49" i="81"/>
  <c r="O48" i="81"/>
  <c r="E49" i="81"/>
  <c r="AL49" i="81"/>
  <c r="R48" i="81"/>
  <c r="F49" i="81"/>
  <c r="U48" i="81"/>
  <c r="X48" i="81"/>
  <c r="AA48" i="81"/>
  <c r="O49" i="81"/>
  <c r="C49" i="81"/>
  <c r="AD48" i="81"/>
  <c r="C48" i="81"/>
  <c r="AG48" i="81"/>
  <c r="U49" i="81"/>
  <c r="E48" i="81"/>
  <c r="AL48" i="81"/>
  <c r="AA49" i="81"/>
  <c r="AH9" i="81"/>
  <c r="AJ9" i="81"/>
  <c r="AL13" i="81"/>
  <c r="C43" i="82" l="1"/>
  <c r="E43" i="82"/>
  <c r="C4" i="77"/>
  <c r="C3" i="77"/>
  <c r="C3" i="76"/>
  <c r="F14" i="37" l="1"/>
  <c r="D14" i="37"/>
  <c r="Z13" i="37"/>
  <c r="X13" i="37"/>
  <c r="V13" i="37"/>
  <c r="T13" i="37"/>
  <c r="R13" i="37"/>
  <c r="P13" i="37"/>
  <c r="N13" i="37"/>
  <c r="L13" i="37"/>
  <c r="J13" i="37"/>
  <c r="H13" i="37"/>
  <c r="F13" i="37"/>
  <c r="D13" i="37"/>
  <c r="AB12" i="37"/>
  <c r="AB11" i="37"/>
  <c r="AB10" i="37"/>
  <c r="AB9" i="37"/>
  <c r="AB8" i="37"/>
  <c r="AB13" i="37" s="1"/>
  <c r="T7" i="37"/>
  <c r="T14" i="37" s="1"/>
  <c r="R7" i="37"/>
  <c r="R14" i="37" s="1"/>
  <c r="F7" i="37"/>
  <c r="D7" i="37"/>
  <c r="Z6" i="37"/>
  <c r="Z7" i="37" s="1"/>
  <c r="Z14" i="37" s="1"/>
  <c r="X6" i="37"/>
  <c r="X7" i="37" s="1"/>
  <c r="X14" i="37" s="1"/>
  <c r="V6" i="37"/>
  <c r="V7" i="37" s="1"/>
  <c r="V14" i="37" s="1"/>
  <c r="T6" i="37"/>
  <c r="AB6" i="37" s="1"/>
  <c r="R6" i="37"/>
  <c r="P6" i="37"/>
  <c r="P7" i="37" s="1"/>
  <c r="P14" i="37" s="1"/>
  <c r="N6" i="37"/>
  <c r="N7" i="37" s="1"/>
  <c r="N14" i="37" s="1"/>
  <c r="L6" i="37"/>
  <c r="L7" i="37" s="1"/>
  <c r="L14" i="37" s="1"/>
  <c r="J6" i="37"/>
  <c r="J7" i="37" s="1"/>
  <c r="J14" i="37" s="1"/>
  <c r="H6" i="37"/>
  <c r="H7" i="37" s="1"/>
  <c r="H14" i="37" s="1"/>
  <c r="Z3" i="37"/>
  <c r="X3" i="37"/>
  <c r="V3" i="37"/>
  <c r="T3" i="37"/>
  <c r="R3" i="37"/>
  <c r="P3" i="37"/>
  <c r="N3" i="37"/>
  <c r="L3" i="37"/>
  <c r="J3" i="37"/>
  <c r="H3" i="37"/>
  <c r="F3" i="37"/>
  <c r="Z13" i="36"/>
  <c r="X13" i="36"/>
  <c r="V13" i="36"/>
  <c r="T13" i="36"/>
  <c r="R13" i="36"/>
  <c r="P13" i="36"/>
  <c r="N13" i="36"/>
  <c r="L13" i="36"/>
  <c r="J13" i="36"/>
  <c r="H13" i="36"/>
  <c r="F13" i="36"/>
  <c r="D13" i="36"/>
  <c r="D14" i="36" s="1"/>
  <c r="AB12" i="36"/>
  <c r="AB11" i="36"/>
  <c r="AB10" i="36"/>
  <c r="AB9" i="36"/>
  <c r="AB8" i="36"/>
  <c r="AB13" i="36" s="1"/>
  <c r="F7" i="36"/>
  <c r="F14" i="36" s="1"/>
  <c r="D7" i="36"/>
  <c r="Z6" i="36"/>
  <c r="Z7" i="36" s="1"/>
  <c r="Z14" i="36" s="1"/>
  <c r="X6" i="36"/>
  <c r="X7" i="36" s="1"/>
  <c r="X14" i="36" s="1"/>
  <c r="V6" i="36"/>
  <c r="V7" i="36" s="1"/>
  <c r="V14" i="36" s="1"/>
  <c r="T6" i="36"/>
  <c r="T7" i="36" s="1"/>
  <c r="T14" i="36" s="1"/>
  <c r="R6" i="36"/>
  <c r="R7" i="36" s="1"/>
  <c r="R14" i="36" s="1"/>
  <c r="P6" i="36"/>
  <c r="P7" i="36" s="1"/>
  <c r="P14" i="36" s="1"/>
  <c r="N6" i="36"/>
  <c r="N7" i="36" s="1"/>
  <c r="N14" i="36" s="1"/>
  <c r="L6" i="36"/>
  <c r="L7" i="36" s="1"/>
  <c r="L14" i="36" s="1"/>
  <c r="J6" i="36"/>
  <c r="J7" i="36" s="1"/>
  <c r="J14" i="36" s="1"/>
  <c r="H6" i="36"/>
  <c r="AB6" i="36" s="1"/>
  <c r="AB5" i="36"/>
  <c r="Z3" i="36"/>
  <c r="X3" i="36"/>
  <c r="V3" i="36"/>
  <c r="T3" i="36"/>
  <c r="R3" i="36"/>
  <c r="P3" i="36"/>
  <c r="N3" i="36"/>
  <c r="L3" i="36"/>
  <c r="J3" i="36"/>
  <c r="H3" i="36"/>
  <c r="F3" i="36"/>
  <c r="AB7" i="37" l="1"/>
  <c r="AB14" i="37" s="1"/>
  <c r="H7" i="36"/>
  <c r="H14" i="36" s="1"/>
  <c r="AB7" i="36" l="1"/>
  <c r="AB14" i="3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2" authorId="0" shapeId="0" xr:uid="{5F223366-0350-4324-877B-12807BCBB052}">
      <text>
        <r>
          <rPr>
            <b/>
            <sz val="9"/>
            <color indexed="81"/>
            <rFont val="MS P ゴシック"/>
            <family val="3"/>
            <charset val="128"/>
          </rPr>
          <t>（別紙①障害福祉サービス事業者向け）の内容を確認してください。</t>
        </r>
      </text>
    </comment>
  </commentList>
</comments>
</file>

<file path=xl/sharedStrings.xml><?xml version="1.0" encoding="utf-8"?>
<sst xmlns="http://schemas.openxmlformats.org/spreadsheetml/2006/main" count="1589" uniqueCount="749">
  <si>
    <t>指定申請書</t>
    <rPh sb="0" eb="2">
      <t>シテイ</t>
    </rPh>
    <rPh sb="2" eb="5">
      <t>シンセイショ</t>
    </rPh>
    <phoneticPr fontId="5"/>
  </si>
  <si>
    <t>備考</t>
  </si>
  <si>
    <t>〔担当者連絡先〕</t>
    <rPh sb="1" eb="4">
      <t>タントウシャ</t>
    </rPh>
    <rPh sb="4" eb="7">
      <t>レンラクサキ</t>
    </rPh>
    <phoneticPr fontId="5"/>
  </si>
  <si>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5"/>
  </si>
  <si>
    <t>メールアドレス</t>
    <phoneticPr fontId="5"/>
  </si>
  <si>
    <t>　　　</t>
  </si>
  <si>
    <t>別紙様式第一号</t>
    <rPh sb="0" eb="2">
      <t>ベッシ</t>
    </rPh>
    <rPh sb="2" eb="4">
      <t>ヨウシキ</t>
    </rPh>
    <rPh sb="4" eb="5">
      <t>ダイ</t>
    </rPh>
    <rPh sb="5" eb="7">
      <t>イチゴウ</t>
    </rPh>
    <phoneticPr fontId="13"/>
  </si>
  <si>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</si>
  <si>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1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</si>
  <si>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13"/>
  </si>
  <si>
    <t>指定</t>
  </si>
  <si>
    <t>申請書</t>
    <rPh sb="0" eb="3">
      <t>シンセイショ</t>
    </rPh>
    <phoneticPr fontId="16"/>
  </si>
  <si>
    <t>年</t>
    <rPh sb="0" eb="1">
      <t>ネン</t>
    </rPh>
    <phoneticPr fontId="13"/>
  </si>
  <si>
    <t>月</t>
    <rPh sb="0" eb="1">
      <t>ガツ</t>
    </rPh>
    <phoneticPr fontId="13"/>
  </si>
  <si>
    <t>日</t>
    <rPh sb="0" eb="1">
      <t>ニチ</t>
    </rPh>
    <phoneticPr fontId="13"/>
  </si>
  <si>
    <t>所在地</t>
    <rPh sb="0" eb="3">
      <t>ショザイチ</t>
    </rPh>
    <phoneticPr fontId="13"/>
  </si>
  <si>
    <t>申請者</t>
    <rPh sb="0" eb="3">
      <t>シンセイシャ</t>
    </rPh>
    <phoneticPr fontId="16"/>
  </si>
  <si>
    <t>名　称</t>
    <rPh sb="0" eb="1">
      <t>メイ</t>
    </rPh>
    <rPh sb="2" eb="3">
      <t>ショウ</t>
    </rPh>
    <phoneticPr fontId="13"/>
  </si>
  <si>
    <t>代表者</t>
    <rPh sb="0" eb="3">
      <t>ダイヒョウシャ</t>
    </rPh>
    <phoneticPr fontId="13"/>
  </si>
  <si>
    <t>表題の事業所・施設に係る指定/指定の更新/指定の変更を受けたいので、下記のとおり、関係書類を添えて申請します。</t>
    <rPh sb="24" eb="26">
      <t>ヘンコウ</t>
    </rPh>
    <phoneticPr fontId="13"/>
  </si>
  <si>
    <t>法人番号(13桁)</t>
    <rPh sb="0" eb="2">
      <t>ホウジン</t>
    </rPh>
    <rPh sb="2" eb="4">
      <t>バンゴウ</t>
    </rPh>
    <rPh sb="7" eb="8">
      <t>ケタ</t>
    </rPh>
    <phoneticPr fontId="16"/>
  </si>
  <si>
    <t>申請者(設置者)</t>
    <rPh sb="0" eb="3">
      <t>シンセイシャ</t>
    </rPh>
    <rPh sb="4" eb="7">
      <t>セッチシャ</t>
    </rPh>
    <phoneticPr fontId="13"/>
  </si>
  <si>
    <t>フリガナ</t>
    <phoneticPr fontId="13"/>
  </si>
  <si>
    <t>名称</t>
    <rPh sb="0" eb="2">
      <t>メイショウ</t>
    </rPh>
    <phoneticPr fontId="13"/>
  </si>
  <si>
    <t>主たる事務所の所在地</t>
    <rPh sb="0" eb="1">
      <t>シュ</t>
    </rPh>
    <rPh sb="3" eb="5">
      <t>ジム</t>
    </rPh>
    <rPh sb="5" eb="6">
      <t>ショ</t>
    </rPh>
    <rPh sb="7" eb="10">
      <t>ショザイチ</t>
    </rPh>
    <phoneticPr fontId="13"/>
  </si>
  <si>
    <t>(郵便番号</t>
    <rPh sb="1" eb="5">
      <t>ユウビンバンゴウ</t>
    </rPh>
    <phoneticPr fontId="13"/>
  </si>
  <si>
    <t>-</t>
    <phoneticPr fontId="13"/>
  </si>
  <si>
    <t>）</t>
    <phoneticPr fontId="16"/>
  </si>
  <si>
    <t>連絡先</t>
    <rPh sb="0" eb="3">
      <t>レンラクサキ</t>
    </rPh>
    <phoneticPr fontId="13"/>
  </si>
  <si>
    <t>電話番号</t>
  </si>
  <si>
    <t>　　　　　　　　(内線)</t>
    <rPh sb="9" eb="11">
      <t>ナイセン</t>
    </rPh>
    <phoneticPr fontId="13"/>
  </si>
  <si>
    <t>E-mailアドレス</t>
  </si>
  <si>
    <t>法人等の種類</t>
    <rPh sb="0" eb="2">
      <t>ホウジン</t>
    </rPh>
    <rPh sb="2" eb="3">
      <t>ナド</t>
    </rPh>
    <rPh sb="4" eb="6">
      <t>シュルイ</t>
    </rPh>
    <phoneticPr fontId="13"/>
  </si>
  <si>
    <t>代表者の職名・氏名・生年月日</t>
  </si>
  <si>
    <t>職名</t>
    <rPh sb="0" eb="2">
      <t>ショクメイ</t>
    </rPh>
    <phoneticPr fontId="13"/>
  </si>
  <si>
    <t>生年月日</t>
    <rPh sb="0" eb="2">
      <t>セイネン</t>
    </rPh>
    <rPh sb="2" eb="4">
      <t>ガッピ</t>
    </rPh>
    <phoneticPr fontId="13"/>
  </si>
  <si>
    <t>氏名</t>
    <rPh sb="0" eb="2">
      <t>シメイ</t>
    </rPh>
    <phoneticPr fontId="13"/>
  </si>
  <si>
    <t>代表者の住所</t>
    <rPh sb="0" eb="3">
      <t>ダイヒョウシャ</t>
    </rPh>
    <rPh sb="4" eb="6">
      <t>ジュウショ</t>
    </rPh>
    <phoneticPr fontId="13"/>
  </si>
  <si>
    <t>指定を受けようとする事業所・施設の種類</t>
    <rPh sb="0" eb="2">
      <t>シテイ</t>
    </rPh>
    <rPh sb="3" eb="4">
      <t>ウ</t>
    </rPh>
    <rPh sb="10" eb="13">
      <t>ジギョウショ</t>
    </rPh>
    <rPh sb="14" eb="16">
      <t>シセツ</t>
    </rPh>
    <rPh sb="17" eb="19">
      <t>シュルイ</t>
    </rPh>
    <phoneticPr fontId="13"/>
  </si>
  <si>
    <t>事業所(施設)の所在地</t>
    <rPh sb="0" eb="3">
      <t>ジギョウショ</t>
    </rPh>
    <rPh sb="4" eb="6">
      <t>シセツ</t>
    </rPh>
    <phoneticPr fontId="13"/>
  </si>
  <si>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13"/>
  </si>
  <si>
    <t>同一所在地において
行う事業等の種類</t>
    <phoneticPr fontId="13"/>
  </si>
  <si>
    <t>今回の指定(更新・変更)申請をする対象事業等に○</t>
    <rPh sb="0" eb="2">
      <t>コンカイ</t>
    </rPh>
    <rPh sb="3" eb="5">
      <t>シテイ</t>
    </rPh>
    <rPh sb="12" eb="14">
      <t>シンセイ</t>
    </rPh>
    <rPh sb="17" eb="19">
      <t>タイショウ</t>
    </rPh>
    <rPh sb="19" eb="22">
      <t>ジギョウトウ</t>
    </rPh>
    <phoneticPr fontId="13"/>
  </si>
  <si>
    <t>既に指定を受けている事業に○</t>
    <rPh sb="0" eb="1">
      <t>スデ</t>
    </rPh>
    <rPh sb="2" eb="4">
      <t>シテイ</t>
    </rPh>
    <rPh sb="5" eb="6">
      <t>ウ</t>
    </rPh>
    <rPh sb="10" eb="12">
      <t>ジギョウ</t>
    </rPh>
    <phoneticPr fontId="13"/>
  </si>
  <si>
    <t>事業の開始予定年月日</t>
    <rPh sb="0" eb="2">
      <t>ジギョウ</t>
    </rPh>
    <rPh sb="3" eb="7">
      <t>カイシヨテイ</t>
    </rPh>
    <rPh sb="7" eb="10">
      <t>ネンガッピ</t>
    </rPh>
    <phoneticPr fontId="16"/>
  </si>
  <si>
    <t>本申請書に添付して提出する様式(付表)</t>
    <rPh sb="0" eb="4">
      <t>ホンシンセイショ</t>
    </rPh>
    <rPh sb="5" eb="7">
      <t>テンプ</t>
    </rPh>
    <rPh sb="9" eb="11">
      <t>テイシュツ</t>
    </rPh>
    <rPh sb="13" eb="15">
      <t>ヨウシキ</t>
    </rPh>
    <rPh sb="16" eb="18">
      <t>フヒョウ</t>
    </rPh>
    <phoneticPr fontId="16"/>
  </si>
  <si>
    <t>共生型サービスの指定を申請するものに○</t>
    <rPh sb="0" eb="3">
      <t>キョウセイガタ</t>
    </rPh>
    <rPh sb="8" eb="10">
      <t>シテイ</t>
    </rPh>
    <rPh sb="11" eb="13">
      <t>シンセイ</t>
    </rPh>
    <phoneticPr fontId="13"/>
  </si>
  <si>
    <t>指定障害福祉サービス事業所</t>
    <phoneticPr fontId="16"/>
  </si>
  <si>
    <t>居宅介護</t>
    <rPh sb="0" eb="4">
      <t>キョタクカイゴ</t>
    </rPh>
    <phoneticPr fontId="16"/>
  </si>
  <si>
    <t>付表１</t>
    <rPh sb="0" eb="2">
      <t>フヒョウ</t>
    </rPh>
    <phoneticPr fontId="13"/>
  </si>
  <si>
    <t>重度訪問介護</t>
    <rPh sb="0" eb="6">
      <t>ジュウドホウモンカイゴ</t>
    </rPh>
    <phoneticPr fontId="16"/>
  </si>
  <si>
    <t>同行援護</t>
    <rPh sb="0" eb="4">
      <t>ドウコウエンゴ</t>
    </rPh>
    <phoneticPr fontId="16"/>
  </si>
  <si>
    <t>行動援護</t>
    <rPh sb="0" eb="2">
      <t>コウドウ</t>
    </rPh>
    <rPh sb="2" eb="4">
      <t>エンゴ</t>
    </rPh>
    <phoneticPr fontId="16"/>
  </si>
  <si>
    <t>療養介護</t>
    <rPh sb="0" eb="4">
      <t>リョウヨウカイゴ</t>
    </rPh>
    <phoneticPr fontId="16"/>
  </si>
  <si>
    <t>付表２</t>
    <rPh sb="0" eb="2">
      <t>フヒョウ</t>
    </rPh>
    <phoneticPr fontId="13"/>
  </si>
  <si>
    <t>生活介護</t>
    <rPh sb="0" eb="4">
      <t>セイカツカイゴ</t>
    </rPh>
    <phoneticPr fontId="16"/>
  </si>
  <si>
    <t>付表３</t>
    <rPh sb="0" eb="2">
      <t>フヒョウ</t>
    </rPh>
    <phoneticPr fontId="13"/>
  </si>
  <si>
    <t>短期入所</t>
    <rPh sb="0" eb="4">
      <t>タンキニュウショ</t>
    </rPh>
    <phoneticPr fontId="16"/>
  </si>
  <si>
    <t>付表４</t>
    <rPh sb="0" eb="2">
      <t>フヒョウ</t>
    </rPh>
    <phoneticPr fontId="13"/>
  </si>
  <si>
    <t>重度障害者等包括支援</t>
    <rPh sb="0" eb="2">
      <t>ジュウド</t>
    </rPh>
    <rPh sb="2" eb="5">
      <t>ショウガイシャ</t>
    </rPh>
    <rPh sb="5" eb="6">
      <t>トウ</t>
    </rPh>
    <rPh sb="6" eb="8">
      <t>ホウカツ</t>
    </rPh>
    <rPh sb="8" eb="10">
      <t>シエン</t>
    </rPh>
    <phoneticPr fontId="16"/>
  </si>
  <si>
    <t>付表５</t>
    <rPh sb="0" eb="2">
      <t>フヒョウ</t>
    </rPh>
    <phoneticPr fontId="13"/>
  </si>
  <si>
    <t>自立訓練(機能訓練)</t>
    <rPh sb="0" eb="2">
      <t>ジリツ</t>
    </rPh>
    <rPh sb="2" eb="4">
      <t>クンレン</t>
    </rPh>
    <rPh sb="5" eb="9">
      <t>キノウクンレン</t>
    </rPh>
    <phoneticPr fontId="16"/>
  </si>
  <si>
    <t>付表６</t>
    <rPh sb="0" eb="2">
      <t>フヒョウ</t>
    </rPh>
    <phoneticPr fontId="13"/>
  </si>
  <si>
    <t>自立訓練(生活訓練)</t>
    <rPh sb="0" eb="2">
      <t>ジリツ</t>
    </rPh>
    <rPh sb="2" eb="4">
      <t>クンレン</t>
    </rPh>
    <rPh sb="5" eb="7">
      <t>セイカツ</t>
    </rPh>
    <rPh sb="7" eb="9">
      <t>クンレン</t>
    </rPh>
    <phoneticPr fontId="16"/>
  </si>
  <si>
    <t>就労選択支援</t>
    <rPh sb="0" eb="2">
      <t>シュウロウ</t>
    </rPh>
    <rPh sb="2" eb="4">
      <t>センタク</t>
    </rPh>
    <rPh sb="4" eb="6">
      <t>シエン</t>
    </rPh>
    <phoneticPr fontId="16"/>
  </si>
  <si>
    <t>付表７</t>
    <rPh sb="0" eb="2">
      <t>フヒョウ</t>
    </rPh>
    <phoneticPr fontId="13"/>
  </si>
  <si>
    <t>就労移行支援</t>
    <rPh sb="0" eb="6">
      <t>シュウロウイコウシエン</t>
    </rPh>
    <phoneticPr fontId="16"/>
  </si>
  <si>
    <t>付表８</t>
    <rPh sb="0" eb="2">
      <t>フヒョウ</t>
    </rPh>
    <phoneticPr fontId="13"/>
  </si>
  <si>
    <t>就労継続支援Ａ型</t>
    <rPh sb="0" eb="6">
      <t>シュウロウケイゾクシエン</t>
    </rPh>
    <rPh sb="7" eb="8">
      <t>ガタ</t>
    </rPh>
    <phoneticPr fontId="16"/>
  </si>
  <si>
    <t>付表９</t>
    <rPh sb="0" eb="2">
      <t>フヒョウ</t>
    </rPh>
    <phoneticPr fontId="13"/>
  </si>
  <si>
    <t>就労継続支援Ｂ型</t>
    <rPh sb="0" eb="6">
      <t>シュウロウケイゾクシエン</t>
    </rPh>
    <rPh sb="7" eb="8">
      <t>ガタ</t>
    </rPh>
    <phoneticPr fontId="16"/>
  </si>
  <si>
    <t>就労定着支援</t>
    <rPh sb="0" eb="2">
      <t>シュウロウ</t>
    </rPh>
    <rPh sb="2" eb="6">
      <t>テイチャクシエン</t>
    </rPh>
    <phoneticPr fontId="16"/>
  </si>
  <si>
    <t>付表１０</t>
    <rPh sb="0" eb="2">
      <t>フヒョウ</t>
    </rPh>
    <phoneticPr fontId="13"/>
  </si>
  <si>
    <t>自立生活援助</t>
    <rPh sb="0" eb="2">
      <t>ジリツ</t>
    </rPh>
    <rPh sb="2" eb="4">
      <t>セイカツ</t>
    </rPh>
    <rPh sb="4" eb="6">
      <t>エンジョ</t>
    </rPh>
    <phoneticPr fontId="16"/>
  </si>
  <si>
    <t>付表１１</t>
  </si>
  <si>
    <t>共同生活援助</t>
    <rPh sb="0" eb="6">
      <t>キョウドウセイカツエンジョ</t>
    </rPh>
    <phoneticPr fontId="16"/>
  </si>
  <si>
    <t>付表１２</t>
    <rPh sb="0" eb="2">
      <t>フヒョウ</t>
    </rPh>
    <phoneticPr fontId="13"/>
  </si>
  <si>
    <t>指定障害者支援施設(施設入所支援)</t>
    <rPh sb="0" eb="2">
      <t>シテイ</t>
    </rPh>
    <rPh sb="2" eb="5">
      <t>ショウガイシャ</t>
    </rPh>
    <rPh sb="5" eb="9">
      <t>シエンシセツ</t>
    </rPh>
    <phoneticPr fontId="16"/>
  </si>
  <si>
    <t>付表１３</t>
    <rPh sb="0" eb="2">
      <t>フヒョウ</t>
    </rPh>
    <phoneticPr fontId="13"/>
  </si>
  <si>
    <t>指定一般相談支援事業所</t>
    <rPh sb="0" eb="2">
      <t>シテイ</t>
    </rPh>
    <rPh sb="2" eb="4">
      <t>イッパン</t>
    </rPh>
    <rPh sb="4" eb="8">
      <t>ソウダンシエン</t>
    </rPh>
    <rPh sb="8" eb="11">
      <t>ジギョウショ</t>
    </rPh>
    <phoneticPr fontId="16"/>
  </si>
  <si>
    <t>地域移行支援</t>
    <rPh sb="0" eb="4">
      <t>チイキイコウ</t>
    </rPh>
    <rPh sb="4" eb="6">
      <t>シエン</t>
    </rPh>
    <phoneticPr fontId="16"/>
  </si>
  <si>
    <t>付表１４</t>
    <rPh sb="0" eb="2">
      <t>フヒョウ</t>
    </rPh>
    <phoneticPr fontId="13"/>
  </si>
  <si>
    <t>地域定着支援</t>
    <rPh sb="0" eb="6">
      <t>チイキテイチャクシエン</t>
    </rPh>
    <phoneticPr fontId="16"/>
  </si>
  <si>
    <t>指定特定相談支援事業所</t>
    <rPh sb="0" eb="2">
      <t>シテイ</t>
    </rPh>
    <rPh sb="2" eb="4">
      <t>トクテイ</t>
    </rPh>
    <rPh sb="4" eb="6">
      <t>ソウダン</t>
    </rPh>
    <rPh sb="6" eb="8">
      <t>シエン</t>
    </rPh>
    <rPh sb="8" eb="11">
      <t>ジギョウショ</t>
    </rPh>
    <phoneticPr fontId="16"/>
  </si>
  <si>
    <t>付表１５</t>
    <rPh sb="0" eb="2">
      <t>フヒョウ</t>
    </rPh>
    <phoneticPr fontId="13"/>
  </si>
  <si>
    <t>指定障害児通所支援事業所</t>
    <rPh sb="0" eb="2">
      <t>シテイ</t>
    </rPh>
    <rPh sb="2" eb="5">
      <t>ショウガイジ</t>
    </rPh>
    <rPh sb="5" eb="7">
      <t>ツウショ</t>
    </rPh>
    <rPh sb="7" eb="12">
      <t>シエンジギョウショ</t>
    </rPh>
    <phoneticPr fontId="16"/>
  </si>
  <si>
    <t>児童発達支援</t>
    <rPh sb="0" eb="2">
      <t>ジドウ</t>
    </rPh>
    <rPh sb="2" eb="6">
      <t>ハッタツシエン</t>
    </rPh>
    <phoneticPr fontId="16"/>
  </si>
  <si>
    <t>付表１６</t>
  </si>
  <si>
    <t>放課後等デイサービス</t>
    <rPh sb="0" eb="4">
      <t>ホウカゴトウ</t>
    </rPh>
    <phoneticPr fontId="16"/>
  </si>
  <si>
    <t>付表１６</t>
    <rPh sb="0" eb="2">
      <t>フヒョウ</t>
    </rPh>
    <phoneticPr fontId="13"/>
  </si>
  <si>
    <t>居宅訪問型児童発達支援</t>
    <rPh sb="0" eb="5">
      <t>キョタクホウモンガタ</t>
    </rPh>
    <rPh sb="5" eb="7">
      <t>ジドウ</t>
    </rPh>
    <rPh sb="7" eb="9">
      <t>ハッタツ</t>
    </rPh>
    <rPh sb="9" eb="11">
      <t>シエン</t>
    </rPh>
    <phoneticPr fontId="16"/>
  </si>
  <si>
    <t>付表１７</t>
    <rPh sb="0" eb="2">
      <t>フヒョウ</t>
    </rPh>
    <phoneticPr fontId="13"/>
  </si>
  <si>
    <t>保育所等訪問支援</t>
    <rPh sb="0" eb="3">
      <t>ホイクショ</t>
    </rPh>
    <rPh sb="3" eb="4">
      <t>トウ</t>
    </rPh>
    <rPh sb="4" eb="6">
      <t>ホウモン</t>
    </rPh>
    <rPh sb="6" eb="8">
      <t>シエン</t>
    </rPh>
    <phoneticPr fontId="16"/>
  </si>
  <si>
    <t>付表１８</t>
    <rPh sb="0" eb="2">
      <t>フヒョウ</t>
    </rPh>
    <phoneticPr fontId="13"/>
  </si>
  <si>
    <t>指定障害児入所施設</t>
    <rPh sb="0" eb="2">
      <t>シテイ</t>
    </rPh>
    <rPh sb="2" eb="5">
      <t>ショウガイジ</t>
    </rPh>
    <rPh sb="5" eb="7">
      <t>ニュウショ</t>
    </rPh>
    <rPh sb="7" eb="9">
      <t>シセツ</t>
    </rPh>
    <phoneticPr fontId="16"/>
  </si>
  <si>
    <t>付表１９/２０</t>
    <rPh sb="0" eb="2">
      <t>フヒョウ</t>
    </rPh>
    <phoneticPr fontId="13"/>
  </si>
  <si>
    <t>指定障害児相談支援事業所</t>
    <rPh sb="0" eb="2">
      <t>シテイ</t>
    </rPh>
    <rPh sb="2" eb="5">
      <t>ショウガイジ</t>
    </rPh>
    <rPh sb="5" eb="7">
      <t>ソウダン</t>
    </rPh>
    <rPh sb="7" eb="9">
      <t>シエン</t>
    </rPh>
    <rPh sb="9" eb="11">
      <t>ジギョウ</t>
    </rPh>
    <rPh sb="11" eb="12">
      <t>ショ</t>
    </rPh>
    <phoneticPr fontId="16"/>
  </si>
  <si>
    <t>【既に指定を受けている場合】事業所番号</t>
    <rPh sb="1" eb="2">
      <t>スデ</t>
    </rPh>
    <rPh sb="3" eb="5">
      <t>シテイ</t>
    </rPh>
    <rPh sb="6" eb="7">
      <t>ウ</t>
    </rPh>
    <rPh sb="11" eb="13">
      <t>バアイ</t>
    </rPh>
    <rPh sb="14" eb="19">
      <t>ジギョウショバンゴウ</t>
    </rPh>
    <phoneticPr fontId="16"/>
  </si>
  <si>
    <t>(備考)</t>
    <rPh sb="1" eb="3">
      <t>ビコウ</t>
    </rPh>
    <phoneticPr fontId="13"/>
  </si>
  <si>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</si>
  <si>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13"/>
  </si>
  <si>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13"/>
  </si>
  <si>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13"/>
  </si>
  <si>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13"/>
  </si>
  <si>
    <t>都</t>
  </si>
  <si>
    <t>区</t>
  </si>
  <si>
    <t>○</t>
  </si>
  <si>
    <t>社会福祉法人(社協以外)</t>
  </si>
  <si>
    <t>社会福祉法人(社協)</t>
  </si>
  <si>
    <t>医療法人</t>
  </si>
  <si>
    <t>社団・財団</t>
  </si>
  <si>
    <t>営利法人</t>
  </si>
  <si>
    <t>非営利法人(ＮＰＯ)</t>
  </si>
  <si>
    <t>農協</t>
  </si>
  <si>
    <t>生協</t>
  </si>
  <si>
    <t>その他法人</t>
  </si>
  <si>
    <t>地方公共団体(都道府県)</t>
  </si>
  <si>
    <t>地方公共団体(市町村)</t>
  </si>
  <si>
    <t>地方公共団体(広域連合・一部事務組合等)</t>
  </si>
  <si>
    <t>その他</t>
  </si>
  <si>
    <t>知事　殿</t>
    <rPh sb="0" eb="2">
      <t>チジ</t>
    </rPh>
    <rPh sb="3" eb="4">
      <t>ドノ</t>
    </rPh>
    <phoneticPr fontId="13"/>
  </si>
  <si>
    <t>東京都</t>
    <rPh sb="0" eb="3">
      <t>トウキョウト</t>
    </rPh>
    <phoneticPr fontId="5"/>
  </si>
  <si>
    <t>事業所名</t>
  </si>
  <si>
    <t>運営規程</t>
    <rPh sb="0" eb="2">
      <t>ウンエイ</t>
    </rPh>
    <rPh sb="2" eb="4">
      <t>キテイ</t>
    </rPh>
    <phoneticPr fontId="5"/>
  </si>
  <si>
    <t>事業所</t>
    <rPh sb="0" eb="3">
      <t>ジギョウショ</t>
    </rPh>
    <phoneticPr fontId="5"/>
  </si>
  <si>
    <t>フリガナ</t>
    <phoneticPr fontId="5"/>
  </si>
  <si>
    <t>名　　称</t>
    <rPh sb="0" eb="1">
      <t>メイ</t>
    </rPh>
    <rPh sb="3" eb="4">
      <t>ショウ</t>
    </rPh>
    <phoneticPr fontId="5"/>
  </si>
  <si>
    <t>所在地</t>
    <rPh sb="0" eb="3">
      <t>ショザイチ</t>
    </rPh>
    <phoneticPr fontId="5"/>
  </si>
  <si>
    <t>(郵便番号</t>
  </si>
  <si>
    <t>-</t>
    <phoneticPr fontId="16"/>
  </si>
  <si>
    <t>)</t>
  </si>
  <si>
    <t>電話番号</t>
    <rPh sb="0" eb="2">
      <t>デンワ</t>
    </rPh>
    <rPh sb="2" eb="4">
      <t>バンゴウ</t>
    </rPh>
    <phoneticPr fontId="5"/>
  </si>
  <si>
    <t>E-Mail</t>
    <phoneticPr fontId="16"/>
  </si>
  <si>
    <t>管理者</t>
    <rPh sb="0" eb="1">
      <t>カン</t>
    </rPh>
    <rPh sb="1" eb="2">
      <t>リ</t>
    </rPh>
    <rPh sb="2" eb="3">
      <t>モノ</t>
    </rPh>
    <phoneticPr fontId="5"/>
  </si>
  <si>
    <t>生年月日</t>
    <rPh sb="0" eb="4">
      <t>セイネンガッピ</t>
    </rPh>
    <phoneticPr fontId="16"/>
  </si>
  <si>
    <t>氏　名</t>
    <rPh sb="0" eb="1">
      <t>シ</t>
    </rPh>
    <rPh sb="2" eb="3">
      <t>メイ</t>
    </rPh>
    <phoneticPr fontId="5"/>
  </si>
  <si>
    <t>年</t>
    <rPh sb="0" eb="1">
      <t>ネン</t>
    </rPh>
    <phoneticPr fontId="16"/>
  </si>
  <si>
    <t>月</t>
    <rPh sb="0" eb="1">
      <t>ツキ</t>
    </rPh>
    <phoneticPr fontId="16"/>
  </si>
  <si>
    <t>日</t>
    <rPh sb="0" eb="1">
      <t>ニチ</t>
    </rPh>
    <phoneticPr fontId="16"/>
  </si>
  <si>
    <t>住　所</t>
    <rPh sb="0" eb="1">
      <t>ジュウ</t>
    </rPh>
    <rPh sb="2" eb="3">
      <t>トコロ</t>
    </rPh>
    <phoneticPr fontId="5"/>
  </si>
  <si>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5"/>
  </si>
  <si>
    <t>事業所等の名称</t>
    <rPh sb="0" eb="3">
      <t>ジギョウショ</t>
    </rPh>
    <rPh sb="3" eb="4">
      <t>トウ</t>
    </rPh>
    <rPh sb="5" eb="7">
      <t>メイショウ</t>
    </rPh>
    <phoneticPr fontId="5"/>
  </si>
  <si>
    <t>兼務する職種及び勤務時間等</t>
    <rPh sb="0" eb="2">
      <t>ケンム</t>
    </rPh>
    <rPh sb="4" eb="6">
      <t>ショクシュ</t>
    </rPh>
    <rPh sb="6" eb="7">
      <t>オヨ</t>
    </rPh>
    <rPh sb="8" eb="10">
      <t>キンム</t>
    </rPh>
    <rPh sb="10" eb="12">
      <t>ジカン</t>
    </rPh>
    <rPh sb="12" eb="13">
      <t>トウ</t>
    </rPh>
    <phoneticPr fontId="5"/>
  </si>
  <si>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5"/>
  </si>
  <si>
    <t>第　　条 第　　項 第　　号</t>
    <rPh sb="0" eb="1">
      <t>ダイ</t>
    </rPh>
    <rPh sb="3" eb="4">
      <t>ジョウ</t>
    </rPh>
    <rPh sb="5" eb="6">
      <t>ダイ</t>
    </rPh>
    <rPh sb="8" eb="9">
      <t>コウ</t>
    </rPh>
    <rPh sb="10" eb="11">
      <t>ダイ</t>
    </rPh>
    <rPh sb="13" eb="14">
      <t>ゴウ</t>
    </rPh>
    <phoneticPr fontId="5"/>
  </si>
  <si>
    <t>○人員に関する基準の確認に必要な事項</t>
    <rPh sb="1" eb="3">
      <t>ジンイン</t>
    </rPh>
    <rPh sb="4" eb="5">
      <t>カン</t>
    </rPh>
    <rPh sb="7" eb="9">
      <t>キジュン</t>
    </rPh>
    <rPh sb="10" eb="12">
      <t>カクニン</t>
    </rPh>
    <rPh sb="13" eb="15">
      <t>ヒツヨウ</t>
    </rPh>
    <rPh sb="16" eb="18">
      <t>ジコウ</t>
    </rPh>
    <phoneticPr fontId="16"/>
  </si>
  <si>
    <t>従業者の職種・員数</t>
    <rPh sb="0" eb="3">
      <t>ジュウギョウシャ</t>
    </rPh>
    <rPh sb="4" eb="6">
      <t>ショクシュ</t>
    </rPh>
    <rPh sb="7" eb="9">
      <t>インズウ</t>
    </rPh>
    <phoneticPr fontId="5"/>
  </si>
  <si>
    <t>居宅介護等従業者</t>
    <rPh sb="0" eb="2">
      <t>キョタク</t>
    </rPh>
    <rPh sb="2" eb="4">
      <t>カイゴ</t>
    </rPh>
    <rPh sb="4" eb="5">
      <t>トウ</t>
    </rPh>
    <rPh sb="5" eb="8">
      <t>ジュウギョウシャ</t>
    </rPh>
    <phoneticPr fontId="5"/>
  </si>
  <si>
    <t>その他の従業者</t>
    <rPh sb="2" eb="3">
      <t>タ</t>
    </rPh>
    <rPh sb="4" eb="7">
      <t>ジュウギョウシャ</t>
    </rPh>
    <phoneticPr fontId="5"/>
  </si>
  <si>
    <t>専従</t>
    <rPh sb="0" eb="2">
      <t>センジュウ</t>
    </rPh>
    <phoneticPr fontId="5"/>
  </si>
  <si>
    <t>兼務</t>
    <rPh sb="0" eb="2">
      <t>ケンム</t>
    </rPh>
    <phoneticPr fontId="5"/>
  </si>
  <si>
    <t>常勤(人)</t>
    <rPh sb="0" eb="2">
      <t>ジョウキン</t>
    </rPh>
    <rPh sb="3" eb="4">
      <t>ヒト</t>
    </rPh>
    <phoneticPr fontId="5"/>
  </si>
  <si>
    <t>非常勤(人)</t>
    <rPh sb="0" eb="3">
      <t>ヒジョウキン</t>
    </rPh>
    <rPh sb="4" eb="5">
      <t>ヒト</t>
    </rPh>
    <phoneticPr fontId="5"/>
  </si>
  <si>
    <t>常勤換算後の人数(人)</t>
    <rPh sb="0" eb="2">
      <t>ジョウキン</t>
    </rPh>
    <rPh sb="2" eb="4">
      <t>カンザン</t>
    </rPh>
    <rPh sb="4" eb="5">
      <t>ゴ</t>
    </rPh>
    <rPh sb="6" eb="8">
      <t>ニンズウ</t>
    </rPh>
    <rPh sb="9" eb="10">
      <t>ニン</t>
    </rPh>
    <phoneticPr fontId="5"/>
  </si>
  <si>
    <t>基準上の必要人数(人)</t>
    <rPh sb="0" eb="2">
      <t>キジュン</t>
    </rPh>
    <rPh sb="2" eb="3">
      <t>ジョウ</t>
    </rPh>
    <rPh sb="4" eb="6">
      <t>ヒツヨウ</t>
    </rPh>
    <rPh sb="6" eb="8">
      <t>ニンズウ</t>
    </rPh>
    <rPh sb="9" eb="10">
      <t>ニン</t>
    </rPh>
    <phoneticPr fontId="5"/>
  </si>
  <si>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6"/>
  </si>
  <si>
    <t>営業日(該当する日に○)</t>
    <rPh sb="0" eb="3">
      <t>エイギョウビ</t>
    </rPh>
    <rPh sb="4" eb="6">
      <t>ガイトウ</t>
    </rPh>
    <rPh sb="8" eb="9">
      <t>ヒ</t>
    </rPh>
    <phoneticPr fontId="5"/>
  </si>
  <si>
    <t>月</t>
    <rPh sb="0" eb="1">
      <t>ゲツ</t>
    </rPh>
    <phoneticPr fontId="16"/>
  </si>
  <si>
    <t>火</t>
    <rPh sb="0" eb="1">
      <t>ヒ</t>
    </rPh>
    <phoneticPr fontId="16"/>
  </si>
  <si>
    <t>水</t>
    <rPh sb="0" eb="1">
      <t>スイ</t>
    </rPh>
    <phoneticPr fontId="16"/>
  </si>
  <si>
    <t>木</t>
    <rPh sb="0" eb="1">
      <t>モク</t>
    </rPh>
    <phoneticPr fontId="16"/>
  </si>
  <si>
    <t>金</t>
    <rPh sb="0" eb="1">
      <t>キン</t>
    </rPh>
    <phoneticPr fontId="16"/>
  </si>
  <si>
    <t>土</t>
    <rPh sb="0" eb="1">
      <t>ド</t>
    </rPh>
    <phoneticPr fontId="16"/>
  </si>
  <si>
    <t>祝</t>
    <rPh sb="0" eb="1">
      <t>シュク</t>
    </rPh>
    <phoneticPr fontId="16"/>
  </si>
  <si>
    <t>その他(年末年始等)</t>
    <rPh sb="2" eb="3">
      <t>ホカ</t>
    </rPh>
    <rPh sb="4" eb="6">
      <t>ネンマツ</t>
    </rPh>
    <rPh sb="6" eb="8">
      <t>ネンシ</t>
    </rPh>
    <rPh sb="8" eb="9">
      <t>トウ</t>
    </rPh>
    <phoneticPr fontId="16"/>
  </si>
  <si>
    <t>営業時間</t>
    <rPh sb="0" eb="2">
      <t>エイギョウ</t>
    </rPh>
    <rPh sb="2" eb="4">
      <t>ジカン</t>
    </rPh>
    <phoneticPr fontId="5"/>
  </si>
  <si>
    <t>平日</t>
    <rPh sb="0" eb="2">
      <t>ヘイジツ</t>
    </rPh>
    <phoneticPr fontId="13"/>
  </si>
  <si>
    <t>：</t>
    <phoneticPr fontId="16"/>
  </si>
  <si>
    <t>～</t>
    <phoneticPr fontId="16"/>
  </si>
  <si>
    <t>土曜</t>
    <rPh sb="0" eb="2">
      <t>ドヨウ</t>
    </rPh>
    <phoneticPr fontId="13"/>
  </si>
  <si>
    <t>日・祝</t>
    <rPh sb="0" eb="1">
      <t>ニチ</t>
    </rPh>
    <rPh sb="2" eb="3">
      <t>シュク</t>
    </rPh>
    <phoneticPr fontId="13"/>
  </si>
  <si>
    <t>その他の費用</t>
    <rPh sb="2" eb="3">
      <t>タ</t>
    </rPh>
    <rPh sb="4" eb="6">
      <t>ヒヨウ</t>
    </rPh>
    <phoneticPr fontId="5"/>
  </si>
  <si>
    <t>通常の事業の実施地域</t>
    <rPh sb="0" eb="2">
      <t>ツウジョウ</t>
    </rPh>
    <rPh sb="3" eb="5">
      <t>ジギョウ</t>
    </rPh>
    <rPh sb="6" eb="8">
      <t>ジッシ</t>
    </rPh>
    <rPh sb="8" eb="10">
      <t>チイキ</t>
    </rPh>
    <phoneticPr fontId="5"/>
  </si>
  <si>
    <t>(備考)</t>
    <rPh sb="1" eb="3">
      <t>ビコウ</t>
    </rPh>
    <phoneticPr fontId="5"/>
  </si>
  <si>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6"/>
  </si>
  <si>
    <t>記入欄不足時の資料</t>
  </si>
  <si>
    <t>(標準様式１)</t>
    <rPh sb="1" eb="3">
      <t>ヒョウジュン</t>
    </rPh>
    <rPh sb="3" eb="5">
      <t>ヨウシキ</t>
    </rPh>
    <phoneticPr fontId="5"/>
  </si>
  <si>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5"/>
  </si>
  <si>
    <t>事業所名</t>
    <rPh sb="0" eb="3">
      <t>ジギョウショ</t>
    </rPh>
    <rPh sb="3" eb="4">
      <t>メイ</t>
    </rPh>
    <phoneticPr fontId="5"/>
  </si>
  <si>
    <t>指定障害福祉サービス等の種類</t>
    <rPh sb="0" eb="2">
      <t>シテイ</t>
    </rPh>
    <rPh sb="2" eb="4">
      <t>ショウガイ</t>
    </rPh>
    <rPh sb="4" eb="6">
      <t>フクシ</t>
    </rPh>
    <rPh sb="10" eb="11">
      <t>ナド</t>
    </rPh>
    <rPh sb="12" eb="14">
      <t>シュルイ</t>
    </rPh>
    <phoneticPr fontId="5"/>
  </si>
  <si>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</si>
  <si>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</si>
  <si>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</si>
  <si>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(１)拡充予定の有無</t>
    <rPh sb="3" eb="5">
      <t>カクジュウ</t>
    </rPh>
    <rPh sb="5" eb="7">
      <t>ヨテイ</t>
    </rPh>
    <rPh sb="8" eb="10">
      <t>ウム</t>
    </rPh>
    <phoneticPr fontId="5"/>
  </si>
  <si>
    <t>(　　有り　　・　　無し　　)</t>
    <rPh sb="3" eb="4">
      <t>ア</t>
    </rPh>
    <rPh sb="10" eb="11">
      <t>ナ</t>
    </rPh>
    <phoneticPr fontId="16"/>
  </si>
  <si>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</si>
  <si>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</si>
  <si>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(標準様式２)</t>
    <rPh sb="1" eb="3">
      <t>ヒョウジュン</t>
    </rPh>
    <rPh sb="3" eb="5">
      <t>ヨウシキ</t>
    </rPh>
    <phoneticPr fontId="5"/>
  </si>
  <si>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5"/>
  </si>
  <si>
    <t>措　置　の　概　要</t>
    <rPh sb="0" eb="1">
      <t>ソ</t>
    </rPh>
    <rPh sb="2" eb="3">
      <t>チ</t>
    </rPh>
    <rPh sb="6" eb="7">
      <t>オオムネ</t>
    </rPh>
    <rPh sb="8" eb="9">
      <t>ヨウ</t>
    </rPh>
    <phoneticPr fontId="5"/>
  </si>
  <si>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5"/>
  </si>
  <si>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5"/>
  </si>
  <si>
    <t>　※具体的な対応方針</t>
    <rPh sb="2" eb="5">
      <t>グタイテキ</t>
    </rPh>
    <rPh sb="6" eb="8">
      <t>タイオウ</t>
    </rPh>
    <rPh sb="8" eb="10">
      <t>ホウシン</t>
    </rPh>
    <phoneticPr fontId="5"/>
  </si>
  <si>
    <t>３　その他参考事項</t>
    <rPh sb="4" eb="5">
      <t>タ</t>
    </rPh>
    <rPh sb="5" eb="7">
      <t>サンコウ</t>
    </rPh>
    <rPh sb="7" eb="9">
      <t>ジコウ</t>
    </rPh>
    <phoneticPr fontId="5"/>
  </si>
  <si>
    <t>注　該当する種別に○を付けてください。</t>
    <rPh sb="0" eb="1">
      <t>チュウ</t>
    </rPh>
    <rPh sb="2" eb="4">
      <t>ガイトウ</t>
    </rPh>
    <rPh sb="6" eb="8">
      <t>シュベツ</t>
    </rPh>
    <rPh sb="11" eb="12">
      <t>ツ</t>
    </rPh>
    <phoneticPr fontId="5"/>
  </si>
  <si>
    <t>別紙⑦：　障害児相談支援事業者向け</t>
    <rPh sb="0" eb="2">
      <t>ベッシ</t>
    </rPh>
    <rPh sb="5" eb="8">
      <t>ショウガイジ</t>
    </rPh>
    <rPh sb="8" eb="10">
      <t>ソウダン</t>
    </rPh>
    <rPh sb="10" eb="12">
      <t>シエン</t>
    </rPh>
    <rPh sb="12" eb="15">
      <t>ジギョウシャ</t>
    </rPh>
    <rPh sb="15" eb="16">
      <t>ム</t>
    </rPh>
    <phoneticPr fontId="5"/>
  </si>
  <si>
    <t>別紙⑥：　障害児入所施設向け</t>
    <rPh sb="0" eb="2">
      <t>ベッシ</t>
    </rPh>
    <rPh sb="5" eb="8">
      <t>ショウガイジ</t>
    </rPh>
    <rPh sb="8" eb="10">
      <t>ニュウショ</t>
    </rPh>
    <rPh sb="10" eb="12">
      <t>シセツ</t>
    </rPh>
    <rPh sb="12" eb="13">
      <t>ム</t>
    </rPh>
    <phoneticPr fontId="5"/>
  </si>
  <si>
    <t>別紙⑤：　障害児通所支援事業者向け</t>
    <rPh sb="0" eb="2">
      <t>ベッシ</t>
    </rPh>
    <rPh sb="5" eb="8">
      <t>ショウガイジ</t>
    </rPh>
    <rPh sb="8" eb="10">
      <t>ツウショ</t>
    </rPh>
    <rPh sb="10" eb="12">
      <t>シエン</t>
    </rPh>
    <rPh sb="12" eb="15">
      <t>ジギョウシャ</t>
    </rPh>
    <rPh sb="15" eb="16">
      <t>ム</t>
    </rPh>
    <phoneticPr fontId="5"/>
  </si>
  <si>
    <t>別紙④：　特定相談支援事業者向け</t>
    <rPh sb="0" eb="2">
      <t>ベッシ</t>
    </rPh>
    <rPh sb="5" eb="7">
      <t>トクテイ</t>
    </rPh>
    <rPh sb="7" eb="9">
      <t>ソウダン</t>
    </rPh>
    <rPh sb="9" eb="11">
      <t>シエン</t>
    </rPh>
    <rPh sb="11" eb="14">
      <t>ジギョウシャ</t>
    </rPh>
    <rPh sb="14" eb="15">
      <t>ム</t>
    </rPh>
    <phoneticPr fontId="5"/>
  </si>
  <si>
    <t>別紙③：　一般相談支援事業者向け</t>
    <rPh sb="0" eb="2">
      <t>ベッシ</t>
    </rPh>
    <rPh sb="5" eb="7">
      <t>イッパン</t>
    </rPh>
    <rPh sb="7" eb="9">
      <t>ソウダン</t>
    </rPh>
    <rPh sb="9" eb="11">
      <t>シエン</t>
    </rPh>
    <rPh sb="11" eb="14">
      <t>ジギョウシャ</t>
    </rPh>
    <rPh sb="14" eb="15">
      <t>ム</t>
    </rPh>
    <phoneticPr fontId="5"/>
  </si>
  <si>
    <t>別紙②：　障害者支援施設向け</t>
    <rPh sb="0" eb="2">
      <t>ベッシ</t>
    </rPh>
    <rPh sb="5" eb="8">
      <t>ショウガイシャ</t>
    </rPh>
    <rPh sb="8" eb="10">
      <t>シエン</t>
    </rPh>
    <rPh sb="12" eb="13">
      <t>ム</t>
    </rPh>
    <phoneticPr fontId="5"/>
  </si>
  <si>
    <t>別紙①：　障害福祉サービス事業者向け</t>
    <rPh sb="0" eb="2">
      <t>ベッシ</t>
    </rPh>
    <rPh sb="5" eb="7">
      <t>ショウガイ</t>
    </rPh>
    <rPh sb="7" eb="9">
      <t>フクシ</t>
    </rPh>
    <rPh sb="13" eb="16">
      <t>ジギョウシャ</t>
    </rPh>
    <rPh sb="16" eb="17">
      <t>ム</t>
    </rPh>
    <phoneticPr fontId="5"/>
  </si>
  <si>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5"/>
  </si>
  <si>
    <t>（代表者の職名・氏名）</t>
    <rPh sb="1" eb="4">
      <t>ダイヒョウシャ</t>
    </rPh>
    <rPh sb="5" eb="7">
      <t>ショクメイ</t>
    </rPh>
    <rPh sb="8" eb="10">
      <t>シメイ</t>
    </rPh>
    <phoneticPr fontId="5"/>
  </si>
  <si>
    <t>（名称）</t>
    <rPh sb="1" eb="3">
      <t>メイショウ</t>
    </rPh>
    <phoneticPr fontId="5"/>
  </si>
  <si>
    <t xml:space="preserve">申請者    </t>
    <phoneticPr fontId="5"/>
  </si>
  <si>
    <t>知事    殿</t>
    <phoneticPr fontId="5"/>
  </si>
  <si>
    <t>日</t>
    <rPh sb="0" eb="1">
      <t>ニチ</t>
    </rPh>
    <phoneticPr fontId="5"/>
  </si>
  <si>
    <t>月</t>
    <rPh sb="0" eb="1">
      <t>ゲツ</t>
    </rPh>
    <phoneticPr fontId="5"/>
  </si>
  <si>
    <t>年</t>
    <rPh sb="0" eb="1">
      <t>ネン</t>
    </rPh>
    <phoneticPr fontId="5"/>
  </si>
  <si>
    <t>誓　約　書</t>
    <phoneticPr fontId="5"/>
  </si>
  <si>
    <t>(標準様式３)</t>
    <rPh sb="1" eb="3">
      <t>ヒョウジュン</t>
    </rPh>
    <rPh sb="3" eb="5">
      <t>ヨウシキ</t>
    </rPh>
    <phoneticPr fontId="5"/>
  </si>
  <si>
    <t>十二</t>
    <rPh sb="0" eb="1">
      <t>ジュウ</t>
    </rPh>
    <rPh sb="1" eb="2">
      <t>ニ</t>
    </rPh>
    <phoneticPr fontId="5"/>
  </si>
  <si>
    <t>十一</t>
    <rPh sb="0" eb="1">
      <t>ジュウ</t>
    </rPh>
    <rPh sb="1" eb="2">
      <t>イチ</t>
    </rPh>
    <phoneticPr fontId="5"/>
  </si>
  <si>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5"/>
  </si>
  <si>
    <t>九</t>
    <rPh sb="0" eb="1">
      <t>キュウ</t>
    </rPh>
    <phoneticPr fontId="5"/>
  </si>
  <si>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5"/>
  </si>
  <si>
    <t>八</t>
    <rPh sb="0" eb="1">
      <t>ハチ</t>
    </rPh>
    <phoneticPr fontId="5"/>
  </si>
  <si>
    <t>七</t>
    <rPh sb="0" eb="1">
      <t>ナナ</t>
    </rPh>
    <phoneticPr fontId="5"/>
  </si>
  <si>
    <t>六</t>
    <rPh sb="0" eb="1">
      <t>ロク</t>
    </rPh>
    <phoneticPr fontId="5"/>
  </si>
  <si>
    <t>申請者が、労働に関する法律の規定であって政令で定めるものにより罰金の刑に処せられ、その執行を終わり、又は執行を受けることがなくなるまでの者であるとき。</t>
    <phoneticPr fontId="5"/>
  </si>
  <si>
    <t>五の二</t>
    <rPh sb="0" eb="1">
      <t>ゴ</t>
    </rPh>
    <rPh sb="2" eb="3">
      <t>ニ</t>
    </rPh>
    <phoneticPr fontId="5"/>
  </si>
  <si>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5"/>
  </si>
  <si>
    <t>五</t>
    <rPh sb="0" eb="1">
      <t>ゴ</t>
    </rPh>
    <phoneticPr fontId="5"/>
  </si>
  <si>
    <t>三</t>
    <rPh sb="0" eb="1">
      <t>サン</t>
    </rPh>
    <phoneticPr fontId="5"/>
  </si>
  <si>
    <t>二</t>
    <rPh sb="0" eb="1">
      <t>ニ</t>
    </rPh>
    <phoneticPr fontId="5"/>
  </si>
  <si>
    <t>一</t>
    <rPh sb="0" eb="1">
      <t>イチ</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</si>
  <si>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</si>
  <si>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サービス種別</t>
    <rPh sb="4" eb="6">
      <t>シュベツ</t>
    </rPh>
    <phoneticPr fontId="51"/>
  </si>
  <si>
    <t>事業所名</t>
    <rPh sb="0" eb="3">
      <t>ジギョウショ</t>
    </rPh>
    <rPh sb="3" eb="4">
      <t>メイ</t>
    </rPh>
    <phoneticPr fontId="51"/>
  </si>
  <si>
    <t>(1)記載する期間</t>
    <rPh sb="3" eb="5">
      <t>キサイ</t>
    </rPh>
    <rPh sb="7" eb="9">
      <t>キカン</t>
    </rPh>
    <phoneticPr fontId="5"/>
  </si>
  <si>
    <t>(2)予定/実績の別</t>
    <rPh sb="3" eb="5">
      <t>ヨテイ</t>
    </rPh>
    <rPh sb="6" eb="8">
      <t>ジッセキ</t>
    </rPh>
    <rPh sb="9" eb="10">
      <t>ベツ</t>
    </rPh>
    <phoneticPr fontId="5"/>
  </si>
  <si>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51"/>
  </si>
  <si>
    <t>時間/週</t>
    <rPh sb="0" eb="2">
      <t>ジカン</t>
    </rPh>
    <rPh sb="3" eb="4">
      <t>シュウ</t>
    </rPh>
    <phoneticPr fontId="5"/>
  </si>
  <si>
    <t>時間/月</t>
    <rPh sb="0" eb="2">
      <t>ジカン</t>
    </rPh>
    <rPh sb="3" eb="4">
      <t>ツキ</t>
    </rPh>
    <phoneticPr fontId="5"/>
  </si>
  <si>
    <t>No.</t>
    <phoneticPr fontId="5"/>
  </si>
  <si>
    <t>(4)職種</t>
    <rPh sb="3" eb="5">
      <t>ショクシュ</t>
    </rPh>
    <phoneticPr fontId="5"/>
  </si>
  <si>
    <t>(5)勤務形態</t>
    <rPh sb="3" eb="5">
      <t>キンム</t>
    </rPh>
    <rPh sb="5" eb="7">
      <t>ケイタイ</t>
    </rPh>
    <phoneticPr fontId="5"/>
  </si>
  <si>
    <t>(6)資格</t>
    <rPh sb="3" eb="5">
      <t>シカク</t>
    </rPh>
    <phoneticPr fontId="5"/>
  </si>
  <si>
    <t>(7)氏名</t>
    <rPh sb="3" eb="5">
      <t>シメイ</t>
    </rPh>
    <phoneticPr fontId="5"/>
  </si>
  <si>
    <t>(8)</t>
    <phoneticPr fontId="5"/>
  </si>
  <si>
    <t>(9)勤務時間数合計</t>
    <rPh sb="3" eb="5">
      <t>キンム</t>
    </rPh>
    <rPh sb="5" eb="7">
      <t>ジカン</t>
    </rPh>
    <rPh sb="7" eb="8">
      <t>スウ</t>
    </rPh>
    <rPh sb="8" eb="10">
      <t>ゴウケイ</t>
    </rPh>
    <phoneticPr fontId="5"/>
  </si>
  <si>
    <t>(10)週平均の勤務時間数</t>
    <rPh sb="4" eb="7">
      <t>シュウヘイキン</t>
    </rPh>
    <rPh sb="8" eb="10">
      <t>キンム</t>
    </rPh>
    <rPh sb="10" eb="12">
      <t>ジカン</t>
    </rPh>
    <rPh sb="12" eb="13">
      <t>スウ</t>
    </rPh>
    <phoneticPr fontId="5"/>
  </si>
  <si>
    <t>(11)兼務状況
（兼務先／兼務する職務の内容）等</t>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</si>
  <si>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</si>
  <si>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</si>
  <si>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</si>
  <si>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</si>
  <si>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第５週</t>
    <rPh sb="0" eb="1">
      <t>ダイ</t>
    </rPh>
    <rPh sb="2" eb="3">
      <t>シュウ</t>
    </rPh>
    <phoneticPr fontId="5"/>
  </si>
  <si>
    <t>合計</t>
    <rPh sb="0" eb="2">
      <t>ゴウケイ</t>
    </rPh>
    <phoneticPr fontId="5"/>
  </si>
  <si>
    <t>サービス提供時間</t>
    <rPh sb="4" eb="6">
      <t>テイキョウ</t>
    </rPh>
    <rPh sb="6" eb="8">
      <t>ジカン</t>
    </rPh>
    <phoneticPr fontId="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</si>
  <si>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1"/>
  </si>
  <si>
    <t>　(1) 「４週」・「暦月」のいずれかを選択してください。</t>
    <rPh sb="7" eb="8">
      <t>シュウ</t>
    </rPh>
    <rPh sb="11" eb="12">
      <t>レキ</t>
    </rPh>
    <rPh sb="12" eb="13">
      <t>ツキ</t>
    </rPh>
    <rPh sb="20" eb="22">
      <t>センタク</t>
    </rPh>
    <phoneticPr fontId="51"/>
  </si>
  <si>
    <t>　(2) 「予定」・「実績」のいずれかを選択してください。</t>
    <rPh sb="6" eb="8">
      <t>ヨテイ</t>
    </rPh>
    <rPh sb="11" eb="13">
      <t>ジッセキ</t>
    </rPh>
    <rPh sb="20" eb="22">
      <t>センタク</t>
    </rPh>
    <phoneticPr fontId="5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</si>
  <si>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1"/>
  </si>
  <si>
    <t>　(4) 従業者の職種を入力してください。</t>
    <rPh sb="5" eb="8">
      <t>ジュウギョウシャ</t>
    </rPh>
    <rPh sb="9" eb="11">
      <t>ショクシュ</t>
    </rPh>
    <rPh sb="12" eb="14">
      <t>ニュウリョク</t>
    </rPh>
    <phoneticPr fontId="51"/>
  </si>
  <si>
    <t xml:space="preserve"> 　　 記入の順序は、職種ごとにまとめてください。</t>
    <rPh sb="4" eb="6">
      <t>キニュウ</t>
    </rPh>
    <rPh sb="7" eb="9">
      <t>ジュンジョ</t>
    </rPh>
    <rPh sb="11" eb="13">
      <t>ショクシュ</t>
    </rPh>
    <phoneticPr fontId="5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</si>
  <si>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5"/>
  </si>
  <si>
    <t>記号</t>
    <rPh sb="0" eb="2">
      <t>キゴウ</t>
    </rPh>
    <phoneticPr fontId="51"/>
  </si>
  <si>
    <t>区分</t>
    <rPh sb="0" eb="2">
      <t>クブン</t>
    </rPh>
    <phoneticPr fontId="51"/>
  </si>
  <si>
    <t>A</t>
  </si>
  <si>
    <t>常勤で専従</t>
    <rPh sb="0" eb="2">
      <t>ジョウキン</t>
    </rPh>
    <rPh sb="3" eb="5">
      <t>センジュウ</t>
    </rPh>
    <phoneticPr fontId="51"/>
  </si>
  <si>
    <t>B</t>
  </si>
  <si>
    <t>常勤で兼務</t>
    <rPh sb="0" eb="2">
      <t>ジョウキン</t>
    </rPh>
    <rPh sb="3" eb="5">
      <t>ケンム</t>
    </rPh>
    <phoneticPr fontId="51"/>
  </si>
  <si>
    <t>C</t>
  </si>
  <si>
    <t>非常勤で専従</t>
    <rPh sb="0" eb="3">
      <t>ヒジョウキン</t>
    </rPh>
    <rPh sb="4" eb="6">
      <t>センジュウ</t>
    </rPh>
    <phoneticPr fontId="51"/>
  </si>
  <si>
    <t>D</t>
  </si>
  <si>
    <t>非常勤で兼務</t>
    <rPh sb="0" eb="3">
      <t>ヒジョウキン</t>
    </rPh>
    <rPh sb="4" eb="6">
      <t>ケンム</t>
    </rPh>
    <phoneticPr fontId="51"/>
  </si>
  <si>
    <t>（注）常勤・非常勤の区分について</t>
    <rPh sb="1" eb="2">
      <t>チュウ</t>
    </rPh>
    <rPh sb="3" eb="5">
      <t>ジョウキン</t>
    </rPh>
    <rPh sb="6" eb="9">
      <t>ヒジョウキン</t>
    </rPh>
    <rPh sb="10" eb="12">
      <t>クブン</t>
    </rPh>
    <phoneticPr fontId="5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</si>
  <si>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</si>
  <si>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1"/>
  </si>
  <si>
    <t>　(6) 従業者の保有する資格を入力してください。</t>
    <rPh sb="5" eb="8">
      <t>ジュウギョウシャ</t>
    </rPh>
    <rPh sb="9" eb="11">
      <t>ホユウ</t>
    </rPh>
    <rPh sb="13" eb="15">
      <t>シカク</t>
    </rPh>
    <rPh sb="16" eb="18">
      <t>ニュウリョク</t>
    </rPh>
    <phoneticPr fontId="5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</si>
  <si>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5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</si>
  <si>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1"/>
  </si>
  <si>
    <t>　(7) 従業者の氏名を記入してください。</t>
    <rPh sb="5" eb="8">
      <t>ジュウギョウシャ</t>
    </rPh>
    <rPh sb="9" eb="11">
      <t>シメイ</t>
    </rPh>
    <rPh sb="12" eb="14">
      <t>キニュウ</t>
    </rPh>
    <phoneticPr fontId="5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</si>
  <si>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1"/>
  </si>
  <si>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5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</si>
  <si>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5"/>
  </si>
  <si>
    <t>※指定基準の確認に際しては、４週分の入力で差し支えありません。</t>
    <rPh sb="1" eb="5">
      <t>シテイキジュン</t>
    </rPh>
    <rPh sb="15" eb="17">
      <t>シュウブン</t>
    </rPh>
    <rPh sb="18" eb="20">
      <t>ニュウリョク</t>
    </rPh>
    <rPh sb="21" eb="22">
      <t>サ</t>
    </rPh>
    <rPh sb="23" eb="24">
      <t>ツカ</t>
    </rPh>
    <phoneticPr fontId="5"/>
  </si>
  <si>
    <t>　(10) 従業者ごとに、合計勤務時間数を入力してください。</t>
    <rPh sb="6" eb="9">
      <t>ジュウギョウシャ</t>
    </rPh>
    <rPh sb="13" eb="15">
      <t>ゴウケイ</t>
    </rPh>
    <rPh sb="15" eb="17">
      <t>キンム</t>
    </rPh>
    <rPh sb="17" eb="20">
      <t>ジカンスウ</t>
    </rPh>
    <rPh sb="21" eb="23">
      <t>ニュウリョク</t>
    </rPh>
    <phoneticPr fontId="5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</si>
  <si>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1"/>
  </si>
  <si>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1"/>
  </si>
  <si>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</si>
  <si>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51"/>
  </si>
  <si>
    <t>　　　 その他、特記事項欄としてもご活用ください。</t>
    <rPh sb="6" eb="7">
      <t>タ</t>
    </rPh>
    <rPh sb="8" eb="10">
      <t>トッキ</t>
    </rPh>
    <rPh sb="10" eb="12">
      <t>ジコウ</t>
    </rPh>
    <rPh sb="12" eb="13">
      <t>ラン</t>
    </rPh>
    <rPh sb="18" eb="20">
      <t>カツヨウ</t>
    </rPh>
    <phoneticPr fontId="15"/>
  </si>
  <si>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5"/>
  </si>
  <si>
    <t xml:space="preserve"> （14) 必要項目を満たしていれば、各事業所で使用するシフト表等をもって代替書類として差し支えありません。</t>
    <phoneticPr fontId="5"/>
  </si>
  <si>
    <t>一般相談支援事業</t>
    <rPh sb="2" eb="4">
      <t>ソウダン</t>
    </rPh>
    <rPh sb="4" eb="6">
      <t>シエン</t>
    </rPh>
    <rPh sb="6" eb="8">
      <t>ジギョウ</t>
    </rPh>
    <phoneticPr fontId="5"/>
  </si>
  <si>
    <t>※選択肢にない職種については直接入力してください</t>
    <phoneticPr fontId="52"/>
  </si>
  <si>
    <t>管理者</t>
    <rPh sb="0" eb="3">
      <t>カンリシャ</t>
    </rPh>
    <phoneticPr fontId="52"/>
  </si>
  <si>
    <t>＜人員基準に関する実人数集計＞</t>
    <rPh sb="1" eb="5">
      <t>ジンインキジュン</t>
    </rPh>
    <rPh sb="6" eb="7">
      <t>カン</t>
    </rPh>
    <rPh sb="9" eb="10">
      <t>ジツ</t>
    </rPh>
    <rPh sb="10" eb="12">
      <t>ニンズウ</t>
    </rPh>
    <rPh sb="12" eb="14">
      <t>シュウケイ</t>
    </rPh>
    <phoneticPr fontId="5"/>
  </si>
  <si>
    <t>専従</t>
    <rPh sb="0" eb="2">
      <t>センジュウ</t>
    </rPh>
    <phoneticPr fontId="13"/>
  </si>
  <si>
    <t>兼務</t>
    <rPh sb="0" eb="2">
      <t>ケンム</t>
    </rPh>
    <phoneticPr fontId="13"/>
  </si>
  <si>
    <t>常勤</t>
    <rPh sb="0" eb="2">
      <t>ジョウキン</t>
    </rPh>
    <phoneticPr fontId="5"/>
  </si>
  <si>
    <t>非常勤</t>
    <rPh sb="0" eb="3">
      <t>ヒジョウキン</t>
    </rPh>
    <phoneticPr fontId="5"/>
  </si>
  <si>
    <t>常勤換算数</t>
    <rPh sb="0" eb="5">
      <t>ジョウキンカンサンスウ</t>
    </rPh>
    <phoneticPr fontId="52"/>
  </si>
  <si>
    <t>東京都新宿区○○○１－８－１</t>
    <phoneticPr fontId="5"/>
  </si>
  <si>
    <t>社会福祉法人東京介護</t>
    <phoneticPr fontId="5"/>
  </si>
  <si>
    <t>代表取締役　東京　太郎</t>
    <rPh sb="0" eb="2">
      <t>ダイヒョウ</t>
    </rPh>
    <rPh sb="2" eb="5">
      <t>トリシマリヤク</t>
    </rPh>
    <rPh sb="6" eb="8">
      <t>トウキョウ</t>
    </rPh>
    <rPh sb="9" eb="11">
      <t>タロウ</t>
    </rPh>
    <phoneticPr fontId="5"/>
  </si>
  <si>
    <t>令和８</t>
    <rPh sb="0" eb="2">
      <t>レイワ</t>
    </rPh>
    <phoneticPr fontId="5"/>
  </si>
  <si>
    <t>１</t>
    <phoneticPr fontId="5"/>
  </si>
  <si>
    <t xml:space="preserve">  社会福祉法人東京介護</t>
    <phoneticPr fontId="5"/>
  </si>
  <si>
    <t>　シャカイフクシホウジントウキョウカイゴ</t>
    <phoneticPr fontId="5"/>
  </si>
  <si>
    <t>１６１</t>
    <phoneticPr fontId="5"/>
  </si>
  <si>
    <t>００２３</t>
    <phoneticPr fontId="5"/>
  </si>
  <si>
    <t>東京</t>
    <phoneticPr fontId="5"/>
  </si>
  <si>
    <t>新宿</t>
    <phoneticPr fontId="5"/>
  </si>
  <si>
    <t>○○１－８－１</t>
    <phoneticPr fontId="5"/>
  </si>
  <si>
    <t>代表取締役</t>
    <rPh sb="0" eb="2">
      <t>ダイヒョウ</t>
    </rPh>
    <rPh sb="2" eb="5">
      <t>トリシマリヤク</t>
    </rPh>
    <phoneticPr fontId="5"/>
  </si>
  <si>
    <t>東京　太郎</t>
    <phoneticPr fontId="5"/>
  </si>
  <si>
    <t>トウキョウ　タロウ</t>
    <phoneticPr fontId="5"/>
  </si>
  <si>
    <t>昭和○○年○月○日</t>
    <rPh sb="0" eb="2">
      <t>ショウワ</t>
    </rPh>
    <rPh sb="4" eb="5">
      <t>ネン</t>
    </rPh>
    <rPh sb="6" eb="7">
      <t>ゲツ</t>
    </rPh>
    <rPh sb="8" eb="9">
      <t>ニチ</t>
    </rPh>
    <phoneticPr fontId="5"/>
  </si>
  <si>
    <t>*</t>
  </si>
  <si>
    <t>（参考様式１）</t>
    <rPh sb="1" eb="3">
      <t>サンコウ</t>
    </rPh>
    <rPh sb="3" eb="5">
      <t>ヨウシキ</t>
    </rPh>
    <phoneticPr fontId="5"/>
  </si>
  <si>
    <t>平　面　図</t>
    <phoneticPr fontId="5"/>
  </si>
  <si>
    <t>事業所の名称</t>
    <phoneticPr fontId="5"/>
  </si>
  <si>
    <t>　東京福祉支援センター</t>
    <phoneticPr fontId="5"/>
  </si>
  <si>
    <t>洗面所</t>
    <rPh sb="0" eb="2">
      <t>センメン</t>
    </rPh>
    <rPh sb="2" eb="3">
      <t>ジョ</t>
    </rPh>
    <phoneticPr fontId="5"/>
  </si>
  <si>
    <t>玄関</t>
    <phoneticPr fontId="5"/>
  </si>
  <si>
    <t>扉</t>
    <phoneticPr fontId="5"/>
  </si>
  <si>
    <t>事務室　</t>
    <rPh sb="0" eb="1">
      <t>コト</t>
    </rPh>
    <rPh sb="1" eb="2">
      <t>ツトム</t>
    </rPh>
    <rPh sb="2" eb="3">
      <t>シツ</t>
    </rPh>
    <phoneticPr fontId="5"/>
  </si>
  <si>
    <t>　</t>
    <phoneticPr fontId="5"/>
  </si>
  <si>
    <t>相談室</t>
    <phoneticPr fontId="5"/>
  </si>
  <si>
    <t>　　　　</t>
    <phoneticPr fontId="5"/>
  </si>
  <si>
    <t>電話機</t>
    <rPh sb="0" eb="3">
      <t>デンワキ</t>
    </rPh>
    <phoneticPr fontId="5"/>
  </si>
  <si>
    <t>ＦＡＸ</t>
    <phoneticPr fontId="5"/>
  </si>
  <si>
    <t>プリンター</t>
    <phoneticPr fontId="5"/>
  </si>
  <si>
    <t>鍵付書庫</t>
    <rPh sb="0" eb="1">
      <t>カギ</t>
    </rPh>
    <rPh sb="1" eb="2">
      <t>ツキ</t>
    </rPh>
    <rPh sb="2" eb="4">
      <t>ショコ</t>
    </rPh>
    <phoneticPr fontId="5"/>
  </si>
  <si>
    <t>備考１　各室の用途を記載してください。※事務室・相談スペース・手指洗浄設備（洗面所等）が必要です。</t>
    <rPh sb="20" eb="22">
      <t>ジム</t>
    </rPh>
    <rPh sb="22" eb="23">
      <t>シツ</t>
    </rPh>
    <rPh sb="24" eb="26">
      <t>ソウダン</t>
    </rPh>
    <rPh sb="31" eb="32">
      <t>テ</t>
    </rPh>
    <rPh sb="32" eb="33">
      <t>ユビ</t>
    </rPh>
    <rPh sb="33" eb="35">
      <t>センジョウ</t>
    </rPh>
    <rPh sb="35" eb="37">
      <t>セツビ</t>
    </rPh>
    <rPh sb="38" eb="40">
      <t>センメン</t>
    </rPh>
    <rPh sb="40" eb="41">
      <t>ジョ</t>
    </rPh>
    <rPh sb="41" eb="42">
      <t>トウ</t>
    </rPh>
    <rPh sb="44" eb="46">
      <t>ヒツヨウ</t>
    </rPh>
    <phoneticPr fontId="5"/>
  </si>
  <si>
    <t>　　　２　当該事業所の専用部分と他の事業所等との共有部分がある場合はそれぞれ色分けする等して使用関係を分かり易く表示してください。</t>
    <rPh sb="9" eb="10">
      <t>ショ</t>
    </rPh>
    <rPh sb="18" eb="21">
      <t>ジギョウショ</t>
    </rPh>
    <rPh sb="21" eb="22">
      <t>トウ</t>
    </rPh>
    <rPh sb="24" eb="26">
      <t>キョウユウ</t>
    </rPh>
    <rPh sb="26" eb="28">
      <t>ブブン</t>
    </rPh>
    <rPh sb="31" eb="33">
      <t>バアイ</t>
    </rPh>
    <rPh sb="38" eb="40">
      <t>イロワ</t>
    </rPh>
    <rPh sb="43" eb="44">
      <t>トウ</t>
    </rPh>
    <rPh sb="46" eb="48">
      <t>シヨウ</t>
    </rPh>
    <rPh sb="48" eb="50">
      <t>カンケイ</t>
    </rPh>
    <rPh sb="51" eb="52">
      <t>ワ</t>
    </rPh>
    <rPh sb="54" eb="55">
      <t>ヤス</t>
    </rPh>
    <rPh sb="56" eb="58">
      <t>ヒョウジ</t>
    </rPh>
    <phoneticPr fontId="5"/>
  </si>
  <si>
    <t>　　　　　（例：　介護保険法の事業等と共有部分がある場合、事務机、鍵付書庫の使用部分を分かり易く表示してください。）</t>
    <rPh sb="6" eb="7">
      <t>レイ</t>
    </rPh>
    <rPh sb="9" eb="11">
      <t>カイゴ</t>
    </rPh>
    <rPh sb="11" eb="13">
      <t>ホケン</t>
    </rPh>
    <rPh sb="13" eb="14">
      <t>ホウ</t>
    </rPh>
    <rPh sb="15" eb="17">
      <t>ジギョウ</t>
    </rPh>
    <rPh sb="17" eb="18">
      <t>トウ</t>
    </rPh>
    <rPh sb="19" eb="21">
      <t>キョウユウ</t>
    </rPh>
    <rPh sb="21" eb="23">
      <t>ブブン</t>
    </rPh>
    <rPh sb="26" eb="28">
      <t>バアイ</t>
    </rPh>
    <rPh sb="29" eb="31">
      <t>ジム</t>
    </rPh>
    <rPh sb="31" eb="32">
      <t>ヅクエ</t>
    </rPh>
    <rPh sb="33" eb="34">
      <t>カギ</t>
    </rPh>
    <rPh sb="34" eb="35">
      <t>ツキ</t>
    </rPh>
    <rPh sb="35" eb="37">
      <t>ショコ</t>
    </rPh>
    <rPh sb="38" eb="40">
      <t>シヨウ</t>
    </rPh>
    <rPh sb="40" eb="42">
      <t>ブブン</t>
    </rPh>
    <rPh sb="43" eb="44">
      <t>ワ</t>
    </rPh>
    <rPh sb="46" eb="47">
      <t>ヤス</t>
    </rPh>
    <rPh sb="48" eb="50">
      <t>ヒョウジ</t>
    </rPh>
    <phoneticPr fontId="5"/>
  </si>
  <si>
    <t>　　　３　必要な設備及び備品（机、椅子、鍵付書庫等）、を記載してください。</t>
    <rPh sb="5" eb="7">
      <t>ヒツヨウ</t>
    </rPh>
    <rPh sb="8" eb="10">
      <t>セツビ</t>
    </rPh>
    <rPh sb="10" eb="11">
      <t>オヨ</t>
    </rPh>
    <rPh sb="12" eb="14">
      <t>ビヒン</t>
    </rPh>
    <rPh sb="15" eb="16">
      <t>ツクエ</t>
    </rPh>
    <rPh sb="17" eb="19">
      <t>イス</t>
    </rPh>
    <rPh sb="20" eb="21">
      <t>カギ</t>
    </rPh>
    <rPh sb="21" eb="22">
      <t>ツキ</t>
    </rPh>
    <rPh sb="22" eb="24">
      <t>ショコ</t>
    </rPh>
    <rPh sb="24" eb="25">
      <t>トウ</t>
    </rPh>
    <rPh sb="28" eb="30">
      <t>キサイ</t>
    </rPh>
    <phoneticPr fontId="5"/>
  </si>
  <si>
    <t>　　　４　この様式は参考様式です。上記事項を満たす書類の添付に代えることも可能です。</t>
    <rPh sb="7" eb="9">
      <t>ヨウシキ</t>
    </rPh>
    <rPh sb="10" eb="12">
      <t>サンコウ</t>
    </rPh>
    <rPh sb="12" eb="14">
      <t>ヨウシキ</t>
    </rPh>
    <rPh sb="17" eb="19">
      <t>ジョウキ</t>
    </rPh>
    <rPh sb="19" eb="21">
      <t>ジコウ</t>
    </rPh>
    <rPh sb="22" eb="23">
      <t>ミ</t>
    </rPh>
    <rPh sb="25" eb="27">
      <t>ショルイ</t>
    </rPh>
    <rPh sb="28" eb="30">
      <t>テンプ</t>
    </rPh>
    <rPh sb="31" eb="32">
      <t>カ</t>
    </rPh>
    <rPh sb="37" eb="39">
      <t>カノウ</t>
    </rPh>
    <phoneticPr fontId="5"/>
  </si>
  <si>
    <t>事業所の名称</t>
    <rPh sb="0" eb="3">
      <t>ジギョウショ</t>
    </rPh>
    <rPh sb="4" eb="6">
      <t>メイショウ</t>
    </rPh>
    <phoneticPr fontId="5"/>
  </si>
  <si>
    <t>生年月日</t>
    <rPh sb="0" eb="2">
      <t>セイネン</t>
    </rPh>
    <rPh sb="2" eb="4">
      <t>ガッピ</t>
    </rPh>
    <phoneticPr fontId="5"/>
  </si>
  <si>
    <t>　　年　　月　　日</t>
    <rPh sb="2" eb="3">
      <t>ネン</t>
    </rPh>
    <rPh sb="5" eb="6">
      <t>ガツ</t>
    </rPh>
    <rPh sb="8" eb="9">
      <t>ヒ</t>
    </rPh>
    <phoneticPr fontId="5"/>
  </si>
  <si>
    <t>氏名</t>
    <rPh sb="0" eb="2">
      <t>シメイ</t>
    </rPh>
    <phoneticPr fontId="5"/>
  </si>
  <si>
    <t>住所</t>
    <rPh sb="0" eb="2">
      <t>ジュウショ</t>
    </rPh>
    <phoneticPr fontId="5"/>
  </si>
  <si>
    <t>（郵便番号　　　－　　　）</t>
    <rPh sb="1" eb="3">
      <t>ユウビン</t>
    </rPh>
    <rPh sb="3" eb="5">
      <t>バンゴウ</t>
    </rPh>
    <phoneticPr fontId="5"/>
  </si>
  <si>
    <t>主な職歴等</t>
    <rPh sb="0" eb="1">
      <t>オモ</t>
    </rPh>
    <rPh sb="2" eb="4">
      <t>ショクレキ</t>
    </rPh>
    <rPh sb="4" eb="5">
      <t>トウ</t>
    </rPh>
    <phoneticPr fontId="5"/>
  </si>
  <si>
    <t>年　月　～　年　月</t>
    <rPh sb="0" eb="1">
      <t>ネン</t>
    </rPh>
    <rPh sb="2" eb="3">
      <t>ガツ</t>
    </rPh>
    <rPh sb="6" eb="7">
      <t>ネン</t>
    </rPh>
    <rPh sb="8" eb="9">
      <t>ガツ</t>
    </rPh>
    <phoneticPr fontId="5"/>
  </si>
  <si>
    <t>勤務先等</t>
    <rPh sb="0" eb="2">
      <t>キンム</t>
    </rPh>
    <rPh sb="2" eb="3">
      <t>サキ</t>
    </rPh>
    <rPh sb="3" eb="4">
      <t>トウ</t>
    </rPh>
    <phoneticPr fontId="5"/>
  </si>
  <si>
    <t>職務内容</t>
    <rPh sb="0" eb="2">
      <t>ショクム</t>
    </rPh>
    <rPh sb="2" eb="4">
      <t>ナイヨウ</t>
    </rPh>
    <phoneticPr fontId="5"/>
  </si>
  <si>
    <t>職務に関連する資格</t>
    <rPh sb="0" eb="2">
      <t>ショクム</t>
    </rPh>
    <rPh sb="3" eb="5">
      <t>カンレン</t>
    </rPh>
    <rPh sb="7" eb="9">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</si>
  <si>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</si>
  <si>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</si>
  <si>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トウ</t>
    </rPh>
    <rPh sb="7" eb="9">
      <t>ジュコウ</t>
    </rPh>
    <rPh sb="10" eb="12">
      <t>ジョウキョウ</t>
    </rPh>
    <rPh sb="12" eb="13">
      <t>トウ</t>
    </rPh>
    <phoneticPr fontId="5"/>
  </si>
  <si>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5"/>
  </si>
  <si>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5"/>
  </si>
  <si>
    <t>　　　記載してください。</t>
    <phoneticPr fontId="5"/>
  </si>
  <si>
    <t>収支予算書</t>
    <phoneticPr fontId="69"/>
  </si>
  <si>
    <t>（単位：千円）</t>
    <rPh sb="1" eb="3">
      <t>タンイ</t>
    </rPh>
    <rPh sb="4" eb="6">
      <t>センエン</t>
    </rPh>
    <phoneticPr fontId="69"/>
  </si>
  <si>
    <t>月</t>
    <rPh sb="0" eb="1">
      <t>ツキ</t>
    </rPh>
    <phoneticPr fontId="69"/>
  </si>
  <si>
    <t>合計</t>
    <rPh sb="0" eb="2">
      <t>ゴウケイ</t>
    </rPh>
    <phoneticPr fontId="69"/>
  </si>
  <si>
    <t>収入見込み</t>
    <rPh sb="0" eb="2">
      <t>シュウニュウ</t>
    </rPh>
    <rPh sb="2" eb="4">
      <t>ミコ</t>
    </rPh>
    <phoneticPr fontId="69"/>
  </si>
  <si>
    <t>利用者見込数</t>
    <rPh sb="0" eb="3">
      <t>リヨウシャ</t>
    </rPh>
    <rPh sb="3" eb="5">
      <t>ミコ</t>
    </rPh>
    <rPh sb="5" eb="6">
      <t>スウ</t>
    </rPh>
    <phoneticPr fontId="69"/>
  </si>
  <si>
    <t>人</t>
    <rPh sb="0" eb="1">
      <t>ニン</t>
    </rPh>
    <phoneticPr fontId="69"/>
  </si>
  <si>
    <t>月平均利用額
(１人当たり)</t>
    <rPh sb="0" eb="1">
      <t>ツキ</t>
    </rPh>
    <rPh sb="1" eb="3">
      <t>ヘイキン</t>
    </rPh>
    <rPh sb="3" eb="5">
      <t>リヨウ</t>
    </rPh>
    <rPh sb="5" eb="6">
      <t>ガク</t>
    </rPh>
    <phoneticPr fontId="69"/>
  </si>
  <si>
    <t>合計(Ａ)</t>
    <rPh sb="0" eb="2">
      <t>ゴウケイ</t>
    </rPh>
    <phoneticPr fontId="69"/>
  </si>
  <si>
    <t>支出見込み</t>
    <rPh sb="0" eb="2">
      <t>シシュツ</t>
    </rPh>
    <rPh sb="2" eb="4">
      <t>ミコ</t>
    </rPh>
    <phoneticPr fontId="69"/>
  </si>
  <si>
    <t>人件費</t>
    <rPh sb="0" eb="3">
      <t>ジンケンヒ</t>
    </rPh>
    <phoneticPr fontId="69"/>
  </si>
  <si>
    <t>旅費、交通費</t>
    <rPh sb="0" eb="2">
      <t>リョヒ</t>
    </rPh>
    <rPh sb="3" eb="6">
      <t>コウツウヒ</t>
    </rPh>
    <phoneticPr fontId="69"/>
  </si>
  <si>
    <t>事務所賃借費</t>
    <rPh sb="0" eb="2">
      <t>ジム</t>
    </rPh>
    <rPh sb="2" eb="3">
      <t>ショ</t>
    </rPh>
    <rPh sb="3" eb="5">
      <t>チンシャク</t>
    </rPh>
    <rPh sb="5" eb="6">
      <t>ヒ</t>
    </rPh>
    <phoneticPr fontId="69"/>
  </si>
  <si>
    <t>通信費</t>
    <rPh sb="0" eb="3">
      <t>ツウシンヒ</t>
    </rPh>
    <phoneticPr fontId="69"/>
  </si>
  <si>
    <t>諸経費</t>
    <rPh sb="0" eb="3">
      <t>ショケイヒ</t>
    </rPh>
    <phoneticPr fontId="69"/>
  </si>
  <si>
    <t>合計(Ｂ)</t>
    <rPh sb="0" eb="2">
      <t>ゴウケイ</t>
    </rPh>
    <phoneticPr fontId="69"/>
  </si>
  <si>
    <t>利益(Ａ－Ｂ)</t>
    <rPh sb="0" eb="2">
      <t>リエキ</t>
    </rPh>
    <phoneticPr fontId="69"/>
  </si>
  <si>
    <t>※　事業開始月から１年分の見込額を記入してください。（支出の費目は、もっと細かく記載しても可）</t>
    <rPh sb="2" eb="4">
      <t>ジギョウ</t>
    </rPh>
    <rPh sb="4" eb="6">
      <t>カイシ</t>
    </rPh>
    <rPh sb="6" eb="7">
      <t>ツキ</t>
    </rPh>
    <rPh sb="10" eb="11">
      <t>ネン</t>
    </rPh>
    <rPh sb="11" eb="12">
      <t>ブン</t>
    </rPh>
    <rPh sb="13" eb="15">
      <t>ミコ</t>
    </rPh>
    <rPh sb="15" eb="16">
      <t>ガク</t>
    </rPh>
    <rPh sb="17" eb="19">
      <t>キニュウ</t>
    </rPh>
    <rPh sb="27" eb="29">
      <t>シシュツ</t>
    </rPh>
    <rPh sb="30" eb="32">
      <t>ヒモク</t>
    </rPh>
    <rPh sb="37" eb="38">
      <t>コマ</t>
    </rPh>
    <rPh sb="40" eb="42">
      <t>キサイ</t>
    </rPh>
    <rPh sb="45" eb="46">
      <t>カ</t>
    </rPh>
    <phoneticPr fontId="69"/>
  </si>
  <si>
    <t>※　介護給付費は、区市町村に請求した月の翌月末に振り込まれます。</t>
    <rPh sb="2" eb="4">
      <t>カイゴ</t>
    </rPh>
    <rPh sb="4" eb="6">
      <t>キュウフ</t>
    </rPh>
    <rPh sb="6" eb="7">
      <t>ヒ</t>
    </rPh>
    <rPh sb="9" eb="13">
      <t>クシチョウソン</t>
    </rPh>
    <rPh sb="14" eb="16">
      <t>セイキュウ</t>
    </rPh>
    <rPh sb="18" eb="19">
      <t>ツキ</t>
    </rPh>
    <rPh sb="20" eb="22">
      <t>ヨクゲツ</t>
    </rPh>
    <rPh sb="22" eb="23">
      <t>マツ</t>
    </rPh>
    <rPh sb="24" eb="25">
      <t>フ</t>
    </rPh>
    <rPh sb="26" eb="27">
      <t>コ</t>
    </rPh>
    <phoneticPr fontId="69"/>
  </si>
  <si>
    <t>　　（例：４月サービス提供分は、５月に請求し、６月末に振り込まれます。）</t>
    <rPh sb="3" eb="4">
      <t>レイ</t>
    </rPh>
    <rPh sb="6" eb="7">
      <t>ツキ</t>
    </rPh>
    <rPh sb="11" eb="13">
      <t>テイキョウ</t>
    </rPh>
    <rPh sb="13" eb="14">
      <t>ブン</t>
    </rPh>
    <rPh sb="17" eb="18">
      <t>ツキ</t>
    </rPh>
    <rPh sb="19" eb="21">
      <t>セイキュウ</t>
    </rPh>
    <rPh sb="24" eb="25">
      <t>ツキ</t>
    </rPh>
    <rPh sb="25" eb="26">
      <t>マツ</t>
    </rPh>
    <rPh sb="27" eb="30">
      <t>フリコ</t>
    </rPh>
    <phoneticPr fontId="69"/>
  </si>
  <si>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69"/>
  </si>
  <si>
    <t>収支予算書(記載例）</t>
    <phoneticPr fontId="69"/>
  </si>
  <si>
    <t>※　上記の例は、４月から事業開始の例（支出の費目は、もっと細かく記載しても可）</t>
    <rPh sb="2" eb="4">
      <t>ジョウキ</t>
    </rPh>
    <rPh sb="5" eb="6">
      <t>レイ</t>
    </rPh>
    <rPh sb="9" eb="10">
      <t>ツキ</t>
    </rPh>
    <rPh sb="12" eb="14">
      <t>ジギョウ</t>
    </rPh>
    <rPh sb="14" eb="16">
      <t>カイシ</t>
    </rPh>
    <rPh sb="17" eb="18">
      <t>レイ</t>
    </rPh>
    <rPh sb="19" eb="21">
      <t>シシュツ</t>
    </rPh>
    <rPh sb="22" eb="24">
      <t>ヒモク</t>
    </rPh>
    <rPh sb="29" eb="30">
      <t>コマ</t>
    </rPh>
    <rPh sb="32" eb="34">
      <t>キサイ</t>
    </rPh>
    <rPh sb="37" eb="38">
      <t>カ</t>
    </rPh>
    <phoneticPr fontId="69"/>
  </si>
  <si>
    <t>社会福祉事業等の事業所用</t>
    <rPh sb="0" eb="2">
      <t>シャカイ</t>
    </rPh>
    <rPh sb="2" eb="4">
      <t>フクシ</t>
    </rPh>
    <rPh sb="4" eb="6">
      <t>ジギョウ</t>
    </rPh>
    <rPh sb="6" eb="7">
      <t>トウ</t>
    </rPh>
    <rPh sb="8" eb="10">
      <t>ジギョウ</t>
    </rPh>
    <rPh sb="10" eb="11">
      <t>ショ</t>
    </rPh>
    <rPh sb="11" eb="12">
      <t>ヨウ</t>
    </rPh>
    <phoneticPr fontId="5"/>
  </si>
  <si>
    <t>貴事業所の現状等について、下記の項目に回答してください。</t>
    <phoneticPr fontId="5"/>
  </si>
  <si>
    <t>Ⅰ．現在、厚生年金保険・健康保険に加入していますか。</t>
    <phoneticPr fontId="5"/>
  </si>
  <si>
    <t>（該当する番号に○を付してください。また、必要事項をご記入ください。）</t>
    <phoneticPr fontId="5"/>
  </si>
  <si>
    <t>加入状況</t>
    <rPh sb="0" eb="2">
      <t>カニュウ</t>
    </rPh>
    <rPh sb="2" eb="4">
      <t>ジョウキョウ</t>
    </rPh>
    <phoneticPr fontId="5"/>
  </si>
  <si>
    <r>
      <rPr>
        <b/>
        <sz val="10"/>
        <color indexed="8"/>
        <rFont val="ＭＳ Ｐゴシック"/>
        <family val="3"/>
        <charset val="128"/>
      </rPr>
      <t>加入している。</t>
    </r>
    <r>
      <rPr>
        <sz val="10"/>
        <color indexed="8"/>
        <rFont val="ＭＳ Ｐゴシック"/>
        <family val="3"/>
        <charset val="128"/>
      </rPr>
      <t>　→下記のいずれかの書類の写しを提出してください。</t>
    </r>
    <phoneticPr fontId="5"/>
  </si>
  <si>
    <t>　●保険料の領収証書　　　　　　　　　●社会保険料納入証明書　</t>
    <phoneticPr fontId="5"/>
  </si>
  <si>
    <t>　●社会保険料納入確認書　　　</t>
    <phoneticPr fontId="5"/>
  </si>
  <si>
    <t>　●健康保険・厚生年金保険資格取得確認及び標準報酬決定通知書</t>
    <phoneticPr fontId="5"/>
  </si>
  <si>
    <t>　●健康保険・厚生年金保険適用通知書</t>
    <phoneticPr fontId="5"/>
  </si>
  <si>
    <t>※上記書類を所持していない場合には事業所整理記号を下記に記載するのみで可</t>
    <phoneticPr fontId="5"/>
  </si>
  <si>
    <t>（本社等にて加入手続が行われている場合も事業所整理記号を下記に記載するのみで可）</t>
    <phoneticPr fontId="5"/>
  </si>
  <si>
    <t>現在、加入手続中である。</t>
    <phoneticPr fontId="5"/>
  </si>
  <si>
    <t>今後、加入手続を行う。</t>
    <phoneticPr fontId="5"/>
  </si>
  <si>
    <t>（申請から３ヶ月以内に適用要件（法人事業所または従業員５人以上の個人事業所）に該当する予定の場合を含む。）</t>
    <phoneticPr fontId="5"/>
  </si>
  <si>
    <t>令和（</t>
    <rPh sb="0" eb="2">
      <t>レイワ</t>
    </rPh>
    <phoneticPr fontId="5"/>
  </si>
  <si>
    <t>）年（</t>
    <rPh sb="1" eb="2">
      <t>ネン</t>
    </rPh>
    <phoneticPr fontId="5"/>
  </si>
  <si>
    <t>）月頃に手続予定</t>
    <rPh sb="1" eb="2">
      <t>ガツ</t>
    </rPh>
    <rPh sb="2" eb="3">
      <t>コロ</t>
    </rPh>
    <rPh sb="4" eb="6">
      <t>テツヅキ</t>
    </rPh>
    <rPh sb="6" eb="8">
      <t>ヨテイ</t>
    </rPh>
    <phoneticPr fontId="5"/>
  </si>
  <si>
    <t>（申請から３ヶ月以内の年月をご記入ください。）</t>
    <phoneticPr fontId="5"/>
  </si>
  <si>
    <r>
      <rPr>
        <b/>
        <sz val="10"/>
        <color indexed="8"/>
        <rFont val="ＭＳ Ｐゴシック"/>
        <family val="3"/>
        <charset val="128"/>
      </rPr>
      <t>適用要件に該当しない。</t>
    </r>
    <r>
      <rPr>
        <sz val="9"/>
        <color indexed="8"/>
        <rFont val="ＭＳ Ｐゴシック"/>
        <family val="3"/>
        <charset val="128"/>
      </rPr>
      <t>（個人事業所（法人ではない事業所）であって従業員が４名以下の場合。申請から３</t>
    </r>
    <phoneticPr fontId="5"/>
  </si>
  <si>
    <t>ヶ月以内に適用要件に該当する予定がない。）</t>
    <phoneticPr fontId="5"/>
  </si>
  <si>
    <t>適用要件に該当するか不明である。</t>
    <phoneticPr fontId="5"/>
  </si>
  <si>
    <t>（個人事業所（法人ではない事業所）であって、正社員と、正社員以外で１週間の所定労働時間及び１ヶ月の所定労働</t>
    <phoneticPr fontId="5"/>
  </si>
  <si>
    <t>日数が同じ事業所で同様の業務に従事している正社員の４分の３以上である者との合計が５人以上か不明な場合）</t>
    <phoneticPr fontId="5"/>
  </si>
  <si>
    <t>Ⅱ．現在、労働者災害補償保険・雇用保険に加入していますか。</t>
    <phoneticPr fontId="5"/>
  </si>
  <si>
    <t>　●労働保険概算・確定保険料申告書</t>
    <phoneticPr fontId="5"/>
  </si>
  <si>
    <t>　●納付書・領収証書　　　　　　　　●保険関係成立届</t>
    <phoneticPr fontId="5"/>
  </si>
  <si>
    <t>※上記書類を所持していない場合には労働保険番号を下記に記載するのみで可。</t>
    <phoneticPr fontId="5"/>
  </si>
  <si>
    <t>（本社等にて加入手続が行われている場合も労働保険番号を下記に記載するのみで可。）</t>
    <phoneticPr fontId="5"/>
  </si>
  <si>
    <t>－</t>
    <phoneticPr fontId="5"/>
  </si>
  <si>
    <r>
      <rPr>
        <b/>
        <sz val="10"/>
        <color indexed="8"/>
        <rFont val="ＭＳ ゴシック"/>
        <family val="3"/>
        <charset val="128"/>
      </rPr>
      <t>今後、加入手続を行う。</t>
    </r>
    <r>
      <rPr>
        <sz val="9"/>
        <color indexed="8"/>
        <rFont val="ＭＳ ゴシック"/>
        <family val="3"/>
        <charset val="128"/>
      </rPr>
      <t>（申請から３ヶ月以内に従業員</t>
    </r>
    <r>
      <rPr>
        <sz val="7"/>
        <color indexed="8"/>
        <rFont val="ＭＳ ゴシック"/>
        <family val="3"/>
        <charset val="128"/>
      </rPr>
      <t>（パート・アルバイトを含む。）</t>
    </r>
    <r>
      <rPr>
        <sz val="9"/>
        <color indexed="8"/>
        <rFont val="ＭＳ ゴシック"/>
        <family val="3"/>
        <charset val="128"/>
      </rPr>
      <t>を雇う予定がある場合を含む。）</t>
    </r>
    <phoneticPr fontId="5"/>
  </si>
  <si>
    <r>
      <rPr>
        <b/>
        <sz val="10"/>
        <color indexed="8"/>
        <rFont val="ＭＳ Ｐゴシック"/>
        <family val="3"/>
        <charset val="128"/>
      </rPr>
      <t>適用要件に該当しない。</t>
    </r>
    <r>
      <rPr>
        <sz val="9"/>
        <color indexed="8"/>
        <rFont val="ＭＳ Ｐゴシック"/>
        <family val="3"/>
        <charset val="128"/>
      </rPr>
      <t>（事業主・役員・同居の親族のみで経営、従業員（パート・アルバイトを含む。）がい</t>
    </r>
    <phoneticPr fontId="5"/>
  </si>
  <si>
    <t>ない、申請から３ヶ月以内に従業員を雇う予定がない。）</t>
    <phoneticPr fontId="5"/>
  </si>
  <si>
    <t>回答年月日　　</t>
    <phoneticPr fontId="5"/>
  </si>
  <si>
    <t>令和</t>
    <rPh sb="0" eb="2">
      <t>レイワ</t>
    </rPh>
    <phoneticPr fontId="5"/>
  </si>
  <si>
    <t>月</t>
    <rPh sb="0" eb="1">
      <t>ツキ</t>
    </rPh>
    <phoneticPr fontId="5"/>
  </si>
  <si>
    <t>事業所名称　</t>
    <phoneticPr fontId="5"/>
  </si>
  <si>
    <t>事業所所在地</t>
    <phoneticPr fontId="5"/>
  </si>
  <si>
    <t>会社等法人番号</t>
    <phoneticPr fontId="5"/>
  </si>
  <si>
    <t>電話番号</t>
    <phoneticPr fontId="5"/>
  </si>
  <si>
    <t>※　事業主の皆様には、全ての法令を遵守していただきたいと考えています。社会保険・労働保険の適用</t>
    <phoneticPr fontId="5"/>
  </si>
  <si>
    <t>が確認できない場合は、厚生労働省からの依頼に基づき、厚生労働省に情報提供いたします。</t>
    <phoneticPr fontId="5"/>
  </si>
  <si>
    <t>※　社会保険・労働保険の適用促進以外の目的では使用いたしません。</t>
    <phoneticPr fontId="5"/>
  </si>
  <si>
    <t>法人名</t>
  </si>
  <si>
    <t>ご担当者</t>
  </si>
  <si>
    <t>連絡先</t>
  </si>
  <si>
    <t>事業所番号</t>
  </si>
  <si>
    <t>事業所の名称</t>
    <rPh sb="0" eb="2">
      <t>ジギョウ</t>
    </rPh>
    <rPh sb="2" eb="3">
      <t>ショ</t>
    </rPh>
    <phoneticPr fontId="5"/>
  </si>
  <si>
    <t>所在地
（区市町村名）</t>
    <rPh sb="0" eb="3">
      <t>ショザイチ</t>
    </rPh>
    <rPh sb="5" eb="7">
      <t>クシ</t>
    </rPh>
    <rPh sb="7" eb="9">
      <t>チョウソン</t>
    </rPh>
    <rPh sb="9" eb="10">
      <t>メイ</t>
    </rPh>
    <phoneticPr fontId="5"/>
  </si>
  <si>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5"/>
  </si>
  <si>
    <t>申請書</t>
    <rPh sb="0" eb="3">
      <t>シンセイショ</t>
    </rPh>
    <phoneticPr fontId="5"/>
  </si>
  <si>
    <t>兼務の状況</t>
    <rPh sb="0" eb="2">
      <t>ケンム</t>
    </rPh>
    <rPh sb="3" eb="5">
      <t>ジョウキョウ</t>
    </rPh>
    <phoneticPr fontId="5"/>
  </si>
  <si>
    <t>別紙２</t>
    <rPh sb="0" eb="2">
      <t>ベッシ</t>
    </rPh>
    <phoneticPr fontId="5"/>
  </si>
  <si>
    <t>ピアサポート体制加算に関する届出書</t>
    <phoneticPr fontId="5"/>
  </si>
  <si>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5"/>
  </si>
  <si>
    <t>参考様式１</t>
    <rPh sb="0" eb="2">
      <t>サンコウ</t>
    </rPh>
    <rPh sb="2" eb="4">
      <t>ヨウシキ</t>
    </rPh>
    <phoneticPr fontId="5"/>
  </si>
  <si>
    <t>参考様式２</t>
    <rPh sb="0" eb="2">
      <t>サンコウ</t>
    </rPh>
    <rPh sb="2" eb="4">
      <t>ヨウシキ</t>
    </rPh>
    <phoneticPr fontId="5"/>
  </si>
  <si>
    <t>就業規則</t>
    <rPh sb="0" eb="2">
      <t>シュウギョウ</t>
    </rPh>
    <rPh sb="2" eb="4">
      <t>キソク</t>
    </rPh>
    <phoneticPr fontId="5"/>
  </si>
  <si>
    <t>社会保険及び労働保険への加入状況にかかる確認票</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phoneticPr fontId="5"/>
  </si>
  <si>
    <t>関係機関との相談議事録シート（該当区市町村で新規に実施する場合）
該当区市町村は下記ホームページ参照</t>
    <phoneticPr fontId="5"/>
  </si>
  <si>
    <t>別添様式</t>
    <rPh sb="0" eb="2">
      <t>ベッテン</t>
    </rPh>
    <rPh sb="2" eb="4">
      <t>ヨウシキ</t>
    </rPh>
    <phoneticPr fontId="5"/>
  </si>
  <si>
    <t>https://www.fukushi.metro.tokyo.lg.jp/shougai/jigyo/municipal-opinion.html</t>
    <phoneticPr fontId="5"/>
  </si>
  <si>
    <t>　トウキョウフクシシエンセンター</t>
    <phoneticPr fontId="5"/>
  </si>
  <si>
    <t>□□２－３３－１　△△ビル３階</t>
    <phoneticPr fontId="5"/>
  </si>
  <si>
    <r>
      <rPr>
        <sz val="10"/>
        <color rgb="FFFF0000"/>
        <rFont val="ＭＳ Ｐゴシック"/>
        <family val="3"/>
        <charset val="128"/>
      </rPr>
      <t>０３－５３２０－１２１２</t>
    </r>
    <r>
      <rPr>
        <sz val="10"/>
        <color rgb="FF000000"/>
        <rFont val="ＭＳ Ｐゴシック"/>
        <family val="3"/>
        <charset val="128"/>
      </rPr>
      <t>　　　　　　(内線)</t>
    </r>
    <r>
      <rPr>
        <sz val="10"/>
        <color rgb="FFFF0000"/>
        <rFont val="ＭＳ Ｐゴシック"/>
        <family val="3"/>
        <charset val="128"/>
      </rPr>
      <t>１２－３４５</t>
    </r>
    <rPh sb="19" eb="21">
      <t>ナイセン</t>
    </rPh>
    <phoneticPr fontId="13"/>
  </si>
  <si>
    <t>abc123@example.co.jp</t>
    <phoneticPr fontId="5"/>
  </si>
  <si>
    <t>東京福祉支援センター</t>
    <rPh sb="0" eb="2">
      <t>トウキョウ</t>
    </rPh>
    <rPh sb="2" eb="4">
      <t>フクシ</t>
    </rPh>
    <rPh sb="4" eb="6">
      <t>シエン</t>
    </rPh>
    <phoneticPr fontId="5"/>
  </si>
  <si>
    <t>介護　五郎</t>
    <phoneticPr fontId="5"/>
  </si>
  <si>
    <t>カイゴ　ゴロウ</t>
    <phoneticPr fontId="5"/>
  </si>
  <si>
    <t>　東京都八王子市○○町５－２５－５</t>
    <phoneticPr fontId="5"/>
  </si>
  <si>
    <t>(郵便番号１７２－００００</t>
    <phoneticPr fontId="5"/>
  </si>
  <si>
    <t>祝日及び12月29日から1月3日は除く</t>
    <phoneticPr fontId="5"/>
  </si>
  <si>
    <t>○○区、△△区、◇◇区</t>
    <phoneticPr fontId="5"/>
  </si>
  <si>
    <t>（参考）</t>
    <rPh sb="1" eb="3">
      <t>サンコウ</t>
    </rPh>
    <phoneticPr fontId="5"/>
  </si>
  <si>
    <t>（法人名）</t>
    <rPh sb="1" eb="3">
      <t>ホウジン</t>
    </rPh>
    <rPh sb="3" eb="4">
      <t>メイ</t>
    </rPh>
    <phoneticPr fontId="5"/>
  </si>
  <si>
    <t>１　事業の方針</t>
    <rPh sb="2" eb="4">
      <t>ジギョウ</t>
    </rPh>
    <rPh sb="5" eb="7">
      <t>ホウシン</t>
    </rPh>
    <phoneticPr fontId="5"/>
  </si>
  <si>
    <t>２　事業所名及び所在地</t>
    <rPh sb="2" eb="5">
      <t>ジギョウショ</t>
    </rPh>
    <rPh sb="5" eb="6">
      <t>メイ</t>
    </rPh>
    <rPh sb="6" eb="7">
      <t>オヨ</t>
    </rPh>
    <rPh sb="8" eb="11">
      <t>ショザイチ</t>
    </rPh>
    <phoneticPr fontId="5"/>
  </si>
  <si>
    <t>　　管理者　　　</t>
    <rPh sb="2" eb="5">
      <t>カンリシャ</t>
    </rPh>
    <phoneticPr fontId="5"/>
  </si>
  <si>
    <t>４　契約利用者予定数</t>
    <rPh sb="2" eb="3">
      <t>ケイ</t>
    </rPh>
    <rPh sb="3" eb="4">
      <t>ヤク</t>
    </rPh>
    <rPh sb="4" eb="7">
      <t>リヨウシャ</t>
    </rPh>
    <rPh sb="7" eb="10">
      <t>ヨテイスウ</t>
    </rPh>
    <phoneticPr fontId="5"/>
  </si>
  <si>
    <t>　　○名</t>
    <rPh sb="3" eb="4">
      <t>メイ</t>
    </rPh>
    <phoneticPr fontId="5"/>
  </si>
  <si>
    <t>６　収支予算書</t>
    <rPh sb="2" eb="4">
      <t>シュウシ</t>
    </rPh>
    <rPh sb="4" eb="7">
      <t>ヨサンショ</t>
    </rPh>
    <phoneticPr fontId="5"/>
  </si>
  <si>
    <t>　　別紙のとおり</t>
    <rPh sb="2" eb="4">
      <t>ベッシ</t>
    </rPh>
    <phoneticPr fontId="5"/>
  </si>
  <si>
    <t>上記に基づき収支予算書を作成し添付してください。</t>
    <rPh sb="0" eb="2">
      <t>ジョウキ</t>
    </rPh>
    <rPh sb="3" eb="4">
      <t>モト</t>
    </rPh>
    <rPh sb="6" eb="8">
      <t>シュウシ</t>
    </rPh>
    <rPh sb="8" eb="11">
      <t>ヨサンショ</t>
    </rPh>
    <rPh sb="12" eb="14">
      <t>サクセイ</t>
    </rPh>
    <rPh sb="15" eb="17">
      <t>テンプ</t>
    </rPh>
    <phoneticPr fontId="5"/>
  </si>
  <si>
    <t>人件費以外の経費は他の事業と按分して記載してください。</t>
    <rPh sb="0" eb="3">
      <t>ジンケンヒ</t>
    </rPh>
    <rPh sb="3" eb="5">
      <t>イガイ</t>
    </rPh>
    <rPh sb="6" eb="8">
      <t>ケイヒ</t>
    </rPh>
    <rPh sb="9" eb="10">
      <t>タ</t>
    </rPh>
    <rPh sb="11" eb="13">
      <t>ジギョウ</t>
    </rPh>
    <rPh sb="14" eb="16">
      <t>アンブン</t>
    </rPh>
    <rPh sb="18" eb="20">
      <t>キサイ</t>
    </rPh>
    <phoneticPr fontId="5"/>
  </si>
  <si>
    <t>他の事業収入とを区別して明示し、支出は合計値のみで結構です。</t>
    <rPh sb="0" eb="1">
      <t>タ</t>
    </rPh>
    <rPh sb="2" eb="4">
      <t>ジギョウ</t>
    </rPh>
    <rPh sb="4" eb="6">
      <t>シュウニュウ</t>
    </rPh>
    <rPh sb="8" eb="10">
      <t>クベツ</t>
    </rPh>
    <rPh sb="12" eb="14">
      <t>メイジ</t>
    </rPh>
    <rPh sb="16" eb="18">
      <t>シシュツ</t>
    </rPh>
    <rPh sb="19" eb="22">
      <t>ゴウケイチ</t>
    </rPh>
    <rPh sb="25" eb="27">
      <t>ケッコウ</t>
    </rPh>
    <phoneticPr fontId="5"/>
  </si>
  <si>
    <t>東京都知事　殿</t>
    <rPh sb="0" eb="2">
      <t>トウキョウ</t>
    </rPh>
    <rPh sb="2" eb="3">
      <t>ト</t>
    </rPh>
    <rPh sb="3" eb="5">
      <t>チジ</t>
    </rPh>
    <rPh sb="6" eb="7">
      <t>ドノ</t>
    </rPh>
    <phoneticPr fontId="5"/>
  </si>
  <si>
    <t>　　　　　　　　届出者　氏名</t>
    <rPh sb="8" eb="10">
      <t>トドケデ</t>
    </rPh>
    <rPh sb="10" eb="11">
      <t>シャ</t>
    </rPh>
    <rPh sb="12" eb="14">
      <t>シメイ</t>
    </rPh>
    <phoneticPr fontId="5"/>
  </si>
  <si>
    <r>
      <t>　　</t>
    </r>
    <r>
      <rPr>
        <sz val="9"/>
        <rFont val="ＭＳ Ｐゴシック"/>
        <family val="3"/>
        <charset val="128"/>
      </rPr>
      <t>（法人の場合は名称）</t>
    </r>
    <rPh sb="3" eb="5">
      <t>ホウジン</t>
    </rPh>
    <rPh sb="6" eb="8">
      <t>バアイ</t>
    </rPh>
    <rPh sb="9" eb="11">
      <t>メイショウ</t>
    </rPh>
    <phoneticPr fontId="5"/>
  </si>
  <si>
    <t>印</t>
    <rPh sb="0" eb="1">
      <t>イン</t>
    </rPh>
    <phoneticPr fontId="5"/>
  </si>
  <si>
    <t>事業開始届</t>
    <rPh sb="0" eb="2">
      <t>ジギョウ</t>
    </rPh>
    <rPh sb="2" eb="4">
      <t>カイシ</t>
    </rPh>
    <rPh sb="4" eb="5">
      <t>トドケ</t>
    </rPh>
    <phoneticPr fontId="5"/>
  </si>
  <si>
    <t>このたび、標記の事業を開始しますので、下記により届け出ます。</t>
    <rPh sb="5" eb="7">
      <t>ヒョウキ</t>
    </rPh>
    <rPh sb="8" eb="10">
      <t>ジギョウ</t>
    </rPh>
    <rPh sb="11" eb="13">
      <t>カイシ</t>
    </rPh>
    <rPh sb="19" eb="21">
      <t>カキ</t>
    </rPh>
    <rPh sb="24" eb="25">
      <t>トド</t>
    </rPh>
    <rPh sb="26" eb="27">
      <t>デ</t>
    </rPh>
    <phoneticPr fontId="5"/>
  </si>
  <si>
    <t>記</t>
    <rPh sb="0" eb="1">
      <t>キ</t>
    </rPh>
    <phoneticPr fontId="5"/>
  </si>
  <si>
    <t>事業</t>
    <rPh sb="0" eb="2">
      <t>ジギョウ</t>
    </rPh>
    <phoneticPr fontId="5"/>
  </si>
  <si>
    <t>種類</t>
    <rPh sb="0" eb="2">
      <t>シュルイ</t>
    </rPh>
    <phoneticPr fontId="5"/>
  </si>
  <si>
    <t>内容</t>
    <rPh sb="0" eb="2">
      <t>ナイヨウ</t>
    </rPh>
    <phoneticPr fontId="5"/>
  </si>
  <si>
    <t>経営者</t>
    <rPh sb="0" eb="3">
      <t>ケイエイシャ</t>
    </rPh>
    <phoneticPr fontId="5"/>
  </si>
  <si>
    <t>氏名（法人の場合は名称）</t>
    <rPh sb="0" eb="2">
      <t>シメイ</t>
    </rPh>
    <rPh sb="3" eb="5">
      <t>ホウジン</t>
    </rPh>
    <rPh sb="6" eb="8">
      <t>バアイ</t>
    </rPh>
    <rPh sb="9" eb="11">
      <t>メイショウ</t>
    </rPh>
    <phoneticPr fontId="5"/>
  </si>
  <si>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5"/>
  </si>
  <si>
    <t>条例、定款その他の基本約款</t>
    <rPh sb="0" eb="2">
      <t>ジョウレイ</t>
    </rPh>
    <rPh sb="3" eb="5">
      <t>テイカン</t>
    </rPh>
    <rPh sb="7" eb="8">
      <t>タ</t>
    </rPh>
    <rPh sb="9" eb="11">
      <t>キホン</t>
    </rPh>
    <rPh sb="11" eb="13">
      <t>ヤッカン</t>
    </rPh>
    <phoneticPr fontId="5"/>
  </si>
  <si>
    <t>別紙のとおり</t>
    <rPh sb="0" eb="2">
      <t>ベッシ</t>
    </rPh>
    <phoneticPr fontId="5"/>
  </si>
  <si>
    <t>職員の職種</t>
    <rPh sb="0" eb="2">
      <t>ショクイン</t>
    </rPh>
    <rPh sb="3" eb="5">
      <t>ショクシュ</t>
    </rPh>
    <phoneticPr fontId="5"/>
  </si>
  <si>
    <t>職員の定数</t>
    <rPh sb="0" eb="2">
      <t>ショクイン</t>
    </rPh>
    <rPh sb="3" eb="5">
      <t>テイスウ</t>
    </rPh>
    <phoneticPr fontId="5"/>
  </si>
  <si>
    <t>管理者</t>
    <rPh sb="0" eb="3">
      <t>カンリシャ</t>
    </rPh>
    <phoneticPr fontId="5"/>
  </si>
  <si>
    <t>人</t>
    <rPh sb="0" eb="1">
      <t>ニン</t>
    </rPh>
    <phoneticPr fontId="5"/>
  </si>
  <si>
    <t>主な職員の氏名及び経歴</t>
    <rPh sb="0" eb="1">
      <t>オモ</t>
    </rPh>
    <rPh sb="2" eb="4">
      <t>ショクイン</t>
    </rPh>
    <rPh sb="5" eb="7">
      <t>シメイ</t>
    </rPh>
    <rPh sb="7" eb="8">
      <t>オヨ</t>
    </rPh>
    <rPh sb="9" eb="11">
      <t>ケイレキ</t>
    </rPh>
    <phoneticPr fontId="5"/>
  </si>
  <si>
    <t>事業を行おうとする区域</t>
    <rPh sb="0" eb="2">
      <t>ジギョウ</t>
    </rPh>
    <rPh sb="3" eb="4">
      <t>オコナ</t>
    </rPh>
    <rPh sb="9" eb="11">
      <t>クイキ</t>
    </rPh>
    <phoneticPr fontId="5"/>
  </si>
  <si>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5"/>
  </si>
  <si>
    <t>事業開始予定年月日</t>
    <rPh sb="0" eb="2">
      <t>ジギョウ</t>
    </rPh>
    <rPh sb="2" eb="4">
      <t>カイシ</t>
    </rPh>
    <rPh sb="4" eb="6">
      <t>ヨテイ</t>
    </rPh>
    <rPh sb="6" eb="9">
      <t>ネンガッピ</t>
    </rPh>
    <phoneticPr fontId="5"/>
  </si>
  <si>
    <t>収支予算書及び事業計画書</t>
    <rPh sb="0" eb="2">
      <t>シュウシ</t>
    </rPh>
    <rPh sb="2" eb="5">
      <t>ヨサンショ</t>
    </rPh>
    <rPh sb="5" eb="6">
      <t>オヨ</t>
    </rPh>
    <rPh sb="7" eb="9">
      <t>ジギョウ</t>
    </rPh>
    <rPh sb="9" eb="12">
      <t>ケイカクショ</t>
    </rPh>
    <phoneticPr fontId="5"/>
  </si>
  <si>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5"/>
  </si>
  <si>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5"/>
  </si>
  <si>
    <t>　　　　年　　　　月　　　　日</t>
    <rPh sb="4" eb="5">
      <t>ネン</t>
    </rPh>
    <rPh sb="9" eb="10">
      <t>ガツ</t>
    </rPh>
    <rPh sb="14" eb="15">
      <t>ニチ</t>
    </rPh>
    <phoneticPr fontId="5"/>
  </si>
  <si>
    <t>代表者氏名</t>
    <rPh sb="0" eb="3">
      <t>ダイヒョウシャ</t>
    </rPh>
    <rPh sb="3" eb="5">
      <t>シメイ</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</si>
  <si>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</si>
  <si>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氏　　名</t>
    <rPh sb="0" eb="1">
      <t>シ</t>
    </rPh>
    <rPh sb="3" eb="4">
      <t>メイ</t>
    </rPh>
    <phoneticPr fontId="5"/>
  </si>
  <si>
    <t>（生年月日　　年　　月　　日）</t>
    <rPh sb="1" eb="3">
      <t>セイネン</t>
    </rPh>
    <rPh sb="3" eb="5">
      <t>ガッピ</t>
    </rPh>
    <rPh sb="7" eb="8">
      <t>ネン</t>
    </rPh>
    <rPh sb="10" eb="11">
      <t>ガツ</t>
    </rPh>
    <rPh sb="13" eb="14">
      <t>ニチ</t>
    </rPh>
    <phoneticPr fontId="5"/>
  </si>
  <si>
    <t>現　住　所</t>
    <rPh sb="0" eb="1">
      <t>ウツツ</t>
    </rPh>
    <rPh sb="2" eb="3">
      <t>ジュウ</t>
    </rPh>
    <rPh sb="4" eb="5">
      <t>ショ</t>
    </rPh>
    <phoneticPr fontId="5"/>
  </si>
  <si>
    <t>施設又は事業所名</t>
    <rPh sb="0" eb="2">
      <t>シセツ</t>
    </rPh>
    <rPh sb="2" eb="3">
      <t>マタ</t>
    </rPh>
    <rPh sb="4" eb="6">
      <t>ジギョウ</t>
    </rPh>
    <rPh sb="6" eb="7">
      <t>ショ</t>
    </rPh>
    <rPh sb="7" eb="8">
      <t>メイ</t>
    </rPh>
    <phoneticPr fontId="5"/>
  </si>
  <si>
    <t>（注）</t>
    <rPh sb="1" eb="2">
      <t>チュウ</t>
    </rPh>
    <phoneticPr fontId="5"/>
  </si>
  <si>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5"/>
  </si>
  <si>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5"/>
  </si>
  <si>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5"/>
  </si>
  <si>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5"/>
  </si>
  <si>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5"/>
  </si>
  <si>
    <t>　経歴書</t>
    <rPh sb="1" eb="4">
      <t>ケイレキショ</t>
    </rPh>
    <phoneticPr fontId="5"/>
  </si>
  <si>
    <t>管 理 者</t>
    <rPh sb="0" eb="1">
      <t>カン</t>
    </rPh>
    <rPh sb="2" eb="3">
      <t>リ</t>
    </rPh>
    <rPh sb="4" eb="5">
      <t>シャ</t>
    </rPh>
    <phoneticPr fontId="5"/>
  </si>
  <si>
    <t>４週</t>
  </si>
  <si>
    <t>サービス提供責任者</t>
    <rPh sb="4" eb="6">
      <t>テイキョウ</t>
    </rPh>
    <rPh sb="6" eb="9">
      <t>セキニンシャ</t>
    </rPh>
    <phoneticPr fontId="52"/>
  </si>
  <si>
    <t>従業者</t>
    <rPh sb="0" eb="3">
      <t>ジュウギョウシャ</t>
    </rPh>
    <phoneticPr fontId="52"/>
  </si>
  <si>
    <t>重度訪問介護</t>
    <rPh sb="0" eb="2">
      <t>ジュウド</t>
    </rPh>
    <rPh sb="2" eb="4">
      <t>ホウモン</t>
    </rPh>
    <rPh sb="4" eb="6">
      <t>カイゴ</t>
    </rPh>
    <phoneticPr fontId="52"/>
  </si>
  <si>
    <t>同行援護</t>
    <rPh sb="0" eb="2">
      <t>ドウコウ</t>
    </rPh>
    <rPh sb="2" eb="4">
      <t>エンゴ</t>
    </rPh>
    <phoneticPr fontId="52"/>
  </si>
  <si>
    <t>行動援護</t>
    <rPh sb="0" eb="4">
      <t>コウドウエンゴ</t>
    </rPh>
    <phoneticPr fontId="52"/>
  </si>
  <si>
    <t>療養介護</t>
    <rPh sb="0" eb="2">
      <t>リョウヨウ</t>
    </rPh>
    <rPh sb="2" eb="4">
      <t>カイゴ</t>
    </rPh>
    <phoneticPr fontId="5"/>
  </si>
  <si>
    <t>サービス管理責任者</t>
    <rPh sb="4" eb="6">
      <t>カンリ</t>
    </rPh>
    <rPh sb="6" eb="9">
      <t>セキニンシャ</t>
    </rPh>
    <phoneticPr fontId="52"/>
  </si>
  <si>
    <t>医師</t>
    <rPh sb="0" eb="2">
      <t>イシ</t>
    </rPh>
    <phoneticPr fontId="52"/>
  </si>
  <si>
    <t>看護職員</t>
    <rPh sb="0" eb="4">
      <t>カンゴショクイン</t>
    </rPh>
    <phoneticPr fontId="52"/>
  </si>
  <si>
    <t>生活支援員</t>
    <rPh sb="0" eb="5">
      <t>セイカツシエンイン</t>
    </rPh>
    <phoneticPr fontId="52"/>
  </si>
  <si>
    <t>生活介護</t>
    <rPh sb="0" eb="2">
      <t>セイカツ</t>
    </rPh>
    <rPh sb="2" eb="4">
      <t>カイゴ</t>
    </rPh>
    <phoneticPr fontId="5"/>
  </si>
  <si>
    <t>機能訓練</t>
    <rPh sb="0" eb="2">
      <t>キノウ</t>
    </rPh>
    <rPh sb="2" eb="4">
      <t>クンレン</t>
    </rPh>
    <phoneticPr fontId="5"/>
  </si>
  <si>
    <t>理学療法士</t>
    <rPh sb="0" eb="5">
      <t>リガクリョウホウシ</t>
    </rPh>
    <phoneticPr fontId="52"/>
  </si>
  <si>
    <t>生活訓練</t>
    <rPh sb="0" eb="2">
      <t>セイカツ</t>
    </rPh>
    <rPh sb="2" eb="4">
      <t>クンレン</t>
    </rPh>
    <phoneticPr fontId="5"/>
  </si>
  <si>
    <t>地域移行支援員</t>
    <rPh sb="0" eb="4">
      <t>チイキイコウ</t>
    </rPh>
    <rPh sb="4" eb="7">
      <t>シエンイン</t>
    </rPh>
    <phoneticPr fontId="52"/>
  </si>
  <si>
    <t>就労選択支援員</t>
    <rPh sb="0" eb="2">
      <t>シュウロウ</t>
    </rPh>
    <rPh sb="2" eb="4">
      <t>センタク</t>
    </rPh>
    <rPh sb="4" eb="7">
      <t>シエンイン</t>
    </rPh>
    <phoneticPr fontId="52"/>
  </si>
  <si>
    <t>就労移行支援</t>
    <rPh sb="0" eb="2">
      <t>シュウロウ</t>
    </rPh>
    <rPh sb="2" eb="4">
      <t>イコウ</t>
    </rPh>
    <rPh sb="4" eb="6">
      <t>シエン</t>
    </rPh>
    <phoneticPr fontId="5"/>
  </si>
  <si>
    <t>就労支援員</t>
    <rPh sb="0" eb="5">
      <t>シュウロウシエンイン</t>
    </rPh>
    <phoneticPr fontId="52"/>
  </si>
  <si>
    <t>職業指導員</t>
    <rPh sb="0" eb="4">
      <t>ショクギョウシドウ</t>
    </rPh>
    <rPh sb="4" eb="5">
      <t>イン</t>
    </rPh>
    <phoneticPr fontId="52"/>
  </si>
  <si>
    <t>認定指定就労移行支援</t>
    <rPh sb="0" eb="2">
      <t>ニンテイ</t>
    </rPh>
    <rPh sb="2" eb="4">
      <t>シテイ</t>
    </rPh>
    <rPh sb="4" eb="6">
      <t>シュウロウ</t>
    </rPh>
    <rPh sb="6" eb="8">
      <t>イコウ</t>
    </rPh>
    <rPh sb="8" eb="10">
      <t>シエン</t>
    </rPh>
    <phoneticPr fontId="5"/>
  </si>
  <si>
    <t>生活支援員</t>
    <rPh sb="0" eb="2">
      <t>セイカツ</t>
    </rPh>
    <rPh sb="2" eb="5">
      <t>シエンイン</t>
    </rPh>
    <phoneticPr fontId="52"/>
  </si>
  <si>
    <t>就労継続支援Ａ型・Ｂ型</t>
    <rPh sb="0" eb="2">
      <t>シュウロウ</t>
    </rPh>
    <rPh sb="2" eb="4">
      <t>ケイゾク</t>
    </rPh>
    <rPh sb="4" eb="6">
      <t>シエン</t>
    </rPh>
    <rPh sb="7" eb="8">
      <t>ガタ</t>
    </rPh>
    <rPh sb="10" eb="11">
      <t>ガタ</t>
    </rPh>
    <phoneticPr fontId="5"/>
  </si>
  <si>
    <t>就労定着支援</t>
    <rPh sb="0" eb="2">
      <t>シュウロウ</t>
    </rPh>
    <rPh sb="2" eb="4">
      <t>テイチャク</t>
    </rPh>
    <rPh sb="4" eb="6">
      <t>シエン</t>
    </rPh>
    <phoneticPr fontId="5"/>
  </si>
  <si>
    <t>就労定着支援員</t>
    <rPh sb="0" eb="2">
      <t>シュウロウ</t>
    </rPh>
    <rPh sb="2" eb="7">
      <t>テイチャクシエンイン</t>
    </rPh>
    <phoneticPr fontId="52"/>
  </si>
  <si>
    <t>自立生活援助</t>
    <rPh sb="0" eb="2">
      <t>ジリツ</t>
    </rPh>
    <rPh sb="2" eb="4">
      <t>セイカツ</t>
    </rPh>
    <rPh sb="4" eb="6">
      <t>エンジョ</t>
    </rPh>
    <phoneticPr fontId="5"/>
  </si>
  <si>
    <t>地域生活支援員</t>
    <rPh sb="0" eb="7">
      <t>チイキセイカツシエンイン</t>
    </rPh>
    <phoneticPr fontId="52"/>
  </si>
  <si>
    <t>共同生活援助・介護サービス包括型</t>
    <rPh sb="0" eb="2">
      <t>キョウドウ</t>
    </rPh>
    <rPh sb="2" eb="4">
      <t>セイカツ</t>
    </rPh>
    <rPh sb="4" eb="6">
      <t>エンジョ</t>
    </rPh>
    <phoneticPr fontId="5"/>
  </si>
  <si>
    <t>世話人</t>
    <rPh sb="0" eb="3">
      <t>セワニン</t>
    </rPh>
    <phoneticPr fontId="52"/>
  </si>
  <si>
    <t>共同生活援助・外部サービス利用型</t>
    <rPh sb="0" eb="2">
      <t>キョウドウ</t>
    </rPh>
    <rPh sb="2" eb="4">
      <t>セイカツ</t>
    </rPh>
    <rPh sb="4" eb="6">
      <t>エンジョ</t>
    </rPh>
    <phoneticPr fontId="5"/>
  </si>
  <si>
    <t>共同生活援助・日中サービス支援型</t>
    <rPh sb="0" eb="2">
      <t>キョウドウ</t>
    </rPh>
    <rPh sb="2" eb="4">
      <t>セイカツ</t>
    </rPh>
    <rPh sb="4" eb="6">
      <t>エンジョ</t>
    </rPh>
    <phoneticPr fontId="5"/>
  </si>
  <si>
    <t>障害者支援施設</t>
    <rPh sb="0" eb="3">
      <t>ショウガイシャ</t>
    </rPh>
    <rPh sb="3" eb="5">
      <t>シエン</t>
    </rPh>
    <rPh sb="5" eb="7">
      <t>シセツ</t>
    </rPh>
    <phoneticPr fontId="5"/>
  </si>
  <si>
    <t>予定</t>
  </si>
  <si>
    <t>職業指導員</t>
    <rPh sb="0" eb="5">
      <t>ショクギョウシドウイン</t>
    </rPh>
    <phoneticPr fontId="52"/>
  </si>
  <si>
    <t>理学療法士又は作業療法士</t>
    <rPh sb="0" eb="5">
      <t>リガクリョウホウシ</t>
    </rPh>
    <rPh sb="5" eb="6">
      <t>マタ</t>
    </rPh>
    <rPh sb="7" eb="12">
      <t>サギョウリョウホウシ</t>
    </rPh>
    <phoneticPr fontId="52"/>
  </si>
  <si>
    <t>心理担当職員</t>
    <rPh sb="0" eb="6">
      <t>シンリタントウショクイン</t>
    </rPh>
    <phoneticPr fontId="52"/>
  </si>
  <si>
    <t>保育士</t>
    <rPh sb="0" eb="3">
      <t>ホイクシ</t>
    </rPh>
    <phoneticPr fontId="52"/>
  </si>
  <si>
    <t>児童指導員</t>
    <rPh sb="0" eb="2">
      <t>ジドウ</t>
    </rPh>
    <rPh sb="2" eb="5">
      <t>シドウイン</t>
    </rPh>
    <phoneticPr fontId="52"/>
  </si>
  <si>
    <t>児童発達支援管理責任者</t>
    <rPh sb="0" eb="2">
      <t>ジドウ</t>
    </rPh>
    <rPh sb="2" eb="6">
      <t>ハッタツシエン</t>
    </rPh>
    <rPh sb="6" eb="8">
      <t>カンリ</t>
    </rPh>
    <rPh sb="8" eb="11">
      <t>セキニンシャ</t>
    </rPh>
    <phoneticPr fontId="52"/>
  </si>
  <si>
    <t>医療型障害児入所施設</t>
    <rPh sb="0" eb="2">
      <t>イリョウ</t>
    </rPh>
    <rPh sb="2" eb="3">
      <t>ガタ</t>
    </rPh>
    <rPh sb="3" eb="6">
      <t>ショウガイジ</t>
    </rPh>
    <rPh sb="6" eb="8">
      <t>ニュウショ</t>
    </rPh>
    <rPh sb="8" eb="10">
      <t>シセツ</t>
    </rPh>
    <phoneticPr fontId="51"/>
  </si>
  <si>
    <t>調理員</t>
    <rPh sb="0" eb="3">
      <t>チョウリイン</t>
    </rPh>
    <phoneticPr fontId="52"/>
  </si>
  <si>
    <t>栄養士</t>
    <rPh sb="0" eb="3">
      <t>エイヨウシ</t>
    </rPh>
    <phoneticPr fontId="52"/>
  </si>
  <si>
    <t>福祉型障害児入所施設</t>
    <rPh sb="0" eb="3">
      <t>フクシガタ</t>
    </rPh>
    <rPh sb="3" eb="6">
      <t>ショウガイジ</t>
    </rPh>
    <rPh sb="6" eb="8">
      <t>ニュウショ</t>
    </rPh>
    <rPh sb="8" eb="10">
      <t>シセツ</t>
    </rPh>
    <phoneticPr fontId="51"/>
  </si>
  <si>
    <t>訪問支援員</t>
    <rPh sb="0" eb="2">
      <t>ホウモン</t>
    </rPh>
    <rPh sb="2" eb="5">
      <t>シエンイン</t>
    </rPh>
    <phoneticPr fontId="52"/>
  </si>
  <si>
    <t>居宅訪問型児童発達支援</t>
    <rPh sb="0" eb="2">
      <t>キョタク</t>
    </rPh>
    <rPh sb="2" eb="4">
      <t>ホウモン</t>
    </rPh>
    <rPh sb="4" eb="5">
      <t>ガタ</t>
    </rPh>
    <rPh sb="5" eb="7">
      <t>ジドウ</t>
    </rPh>
    <rPh sb="7" eb="9">
      <t>ハッタツ</t>
    </rPh>
    <rPh sb="9" eb="11">
      <t>シエン</t>
    </rPh>
    <phoneticPr fontId="51"/>
  </si>
  <si>
    <t>保育所等訪問支援</t>
    <rPh sb="0" eb="3">
      <t>ホイクショ</t>
    </rPh>
    <rPh sb="3" eb="4">
      <t>トウ</t>
    </rPh>
    <rPh sb="4" eb="6">
      <t>ホウモン</t>
    </rPh>
    <rPh sb="6" eb="8">
      <t>シエン</t>
    </rPh>
    <phoneticPr fontId="51"/>
  </si>
  <si>
    <t>その他職員</t>
    <rPh sb="2" eb="3">
      <t>タ</t>
    </rPh>
    <rPh sb="3" eb="5">
      <t>ショクイン</t>
    </rPh>
    <phoneticPr fontId="52"/>
  </si>
  <si>
    <t>機能訓練担当職員</t>
    <rPh sb="0" eb="4">
      <t>キノウクンレン</t>
    </rPh>
    <rPh sb="4" eb="6">
      <t>タントウ</t>
    </rPh>
    <rPh sb="6" eb="8">
      <t>ショクイン</t>
    </rPh>
    <phoneticPr fontId="52"/>
  </si>
  <si>
    <t>嘱託医</t>
    <rPh sb="0" eb="2">
      <t>ショクタク</t>
    </rPh>
    <phoneticPr fontId="52"/>
  </si>
  <si>
    <t>児童発達支援・児童発達支援センターであるもの</t>
    <rPh sb="0" eb="6">
      <t>ジドウハッタツシエン</t>
    </rPh>
    <rPh sb="7" eb="11">
      <t>ジドウハッタツ</t>
    </rPh>
    <rPh sb="11" eb="13">
      <t>シエン</t>
    </rPh>
    <phoneticPr fontId="52"/>
  </si>
  <si>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52"/>
  </si>
  <si>
    <t>児童発達支援・放課後等デイサービス</t>
    <rPh sb="0" eb="2">
      <t>ジドウ</t>
    </rPh>
    <rPh sb="2" eb="4">
      <t>ハッタツ</t>
    </rPh>
    <rPh sb="4" eb="6">
      <t>シエン</t>
    </rPh>
    <rPh sb="7" eb="11">
      <t>ホウカゴトウ</t>
    </rPh>
    <phoneticPr fontId="51"/>
  </si>
  <si>
    <t>相談支援員</t>
    <rPh sb="0" eb="2">
      <t>ソウダン</t>
    </rPh>
    <rPh sb="2" eb="5">
      <t>シエンイン</t>
    </rPh>
    <phoneticPr fontId="52"/>
  </si>
  <si>
    <t>相談支援専門員</t>
    <rPh sb="0" eb="7">
      <t>ソウダンシエンセンモンイン</t>
    </rPh>
    <phoneticPr fontId="52"/>
  </si>
  <si>
    <t>特定相談支援・障害児相談支援</t>
    <rPh sb="0" eb="2">
      <t>トクテイ</t>
    </rPh>
    <rPh sb="2" eb="4">
      <t>ソウダン</t>
    </rPh>
    <rPh sb="4" eb="6">
      <t>シエン</t>
    </rPh>
    <rPh sb="7" eb="10">
      <t>ショウガイジ</t>
    </rPh>
    <rPh sb="10" eb="12">
      <t>ソウダン</t>
    </rPh>
    <rPh sb="12" eb="14">
      <t>シエン</t>
    </rPh>
    <phoneticPr fontId="51"/>
  </si>
  <si>
    <t>就労選択支援</t>
    <rPh sb="0" eb="2">
      <t>シュウロウ</t>
    </rPh>
    <rPh sb="2" eb="4">
      <t>センタク</t>
    </rPh>
    <rPh sb="4" eb="6">
      <t>シエン</t>
    </rPh>
    <phoneticPr fontId="52"/>
  </si>
  <si>
    <t>言語聴覚士</t>
    <rPh sb="0" eb="2">
      <t>ゲンゴ</t>
    </rPh>
    <rPh sb="2" eb="5">
      <t>チョウカクシ</t>
    </rPh>
    <phoneticPr fontId="52"/>
  </si>
  <si>
    <t>作業療法士</t>
    <rPh sb="0" eb="5">
      <t>サギョウリョウホウシ</t>
    </rPh>
    <phoneticPr fontId="52"/>
  </si>
  <si>
    <t>職業指導員</t>
    <rPh sb="0" eb="2">
      <t>ショクギョウ</t>
    </rPh>
    <rPh sb="2" eb="4">
      <t>シドウ</t>
    </rPh>
    <rPh sb="4" eb="5">
      <t>イン</t>
    </rPh>
    <phoneticPr fontId="52"/>
  </si>
  <si>
    <t>就労支援員</t>
    <rPh sb="0" eb="2">
      <t>シュウロウ</t>
    </rPh>
    <rPh sb="2" eb="5">
      <t>シエンイン</t>
    </rPh>
    <phoneticPr fontId="52"/>
  </si>
  <si>
    <t>夜間支援従事者</t>
    <rPh sb="0" eb="7">
      <t>ヤカンシエンジュウジシャ</t>
    </rPh>
    <phoneticPr fontId="52"/>
  </si>
  <si>
    <t>重度障害者等包括支援</t>
    <rPh sb="0" eb="2">
      <t>ジュウド</t>
    </rPh>
    <rPh sb="2" eb="5">
      <t>ショウガイシャ</t>
    </rPh>
    <rPh sb="5" eb="6">
      <t>ナド</t>
    </rPh>
    <rPh sb="6" eb="8">
      <t>ホウカツ</t>
    </rPh>
    <rPh sb="8" eb="10">
      <t>シエン</t>
    </rPh>
    <phoneticPr fontId="5"/>
  </si>
  <si>
    <t>短期入所・単独型</t>
    <rPh sb="0" eb="2">
      <t>タンキ</t>
    </rPh>
    <rPh sb="2" eb="4">
      <t>ニュウショ</t>
    </rPh>
    <rPh sb="5" eb="8">
      <t>タンドクガタ</t>
    </rPh>
    <phoneticPr fontId="5"/>
  </si>
  <si>
    <t>短期入所・空床利用型</t>
    <rPh sb="0" eb="2">
      <t>タンキ</t>
    </rPh>
    <rPh sb="2" eb="4">
      <t>ニュウショ</t>
    </rPh>
    <rPh sb="5" eb="7">
      <t>クウショウ</t>
    </rPh>
    <rPh sb="7" eb="10">
      <t>リヨウガタ</t>
    </rPh>
    <phoneticPr fontId="5"/>
  </si>
  <si>
    <t>短期入所・併設型</t>
    <rPh sb="0" eb="2">
      <t>タンキ</t>
    </rPh>
    <rPh sb="2" eb="4">
      <t>ニュウショ</t>
    </rPh>
    <rPh sb="5" eb="8">
      <t>ヘイセツガタ</t>
    </rPh>
    <phoneticPr fontId="5"/>
  </si>
  <si>
    <t>居宅介護</t>
    <phoneticPr fontId="5"/>
  </si>
  <si>
    <t>職種⑩</t>
    <phoneticPr fontId="52"/>
  </si>
  <si>
    <t>職種⑨</t>
    <phoneticPr fontId="52"/>
  </si>
  <si>
    <t>職種⑧</t>
    <rPh sb="0" eb="2">
      <t>ショクシュ</t>
    </rPh>
    <phoneticPr fontId="52"/>
  </si>
  <si>
    <t>職種⑦</t>
    <rPh sb="0" eb="2">
      <t>ショクシュ</t>
    </rPh>
    <phoneticPr fontId="52"/>
  </si>
  <si>
    <t>職種⑥</t>
    <rPh sb="0" eb="2">
      <t>ショクシュ</t>
    </rPh>
    <phoneticPr fontId="52"/>
  </si>
  <si>
    <t>職種⑤</t>
    <rPh sb="0" eb="2">
      <t>ショクシュ</t>
    </rPh>
    <phoneticPr fontId="52"/>
  </si>
  <si>
    <t>職種④</t>
    <rPh sb="0" eb="2">
      <t>ショクシュ</t>
    </rPh>
    <phoneticPr fontId="52"/>
  </si>
  <si>
    <t>職種③</t>
    <rPh sb="0" eb="2">
      <t>ショクシュ</t>
    </rPh>
    <phoneticPr fontId="52"/>
  </si>
  <si>
    <t>職種②</t>
    <rPh sb="0" eb="2">
      <t>ショクシュ</t>
    </rPh>
    <phoneticPr fontId="52"/>
  </si>
  <si>
    <t>職種①</t>
    <rPh sb="0" eb="2">
      <t>ショクシュ</t>
    </rPh>
    <phoneticPr fontId="52"/>
  </si>
  <si>
    <t>！申請するサービス類型を選択してください</t>
    <rPh sb="1" eb="3">
      <t>シンセイ</t>
    </rPh>
    <rPh sb="9" eb="11">
      <t>ルイケイ</t>
    </rPh>
    <rPh sb="12" eb="14">
      <t>センタク</t>
    </rPh>
    <phoneticPr fontId="52"/>
  </si>
  <si>
    <t>従事者</t>
    <phoneticPr fontId="5"/>
  </si>
  <si>
    <t>相談支援専門員（従事者）</t>
    <rPh sb="0" eb="2">
      <t>ソウダン</t>
    </rPh>
    <rPh sb="2" eb="4">
      <t>シエン</t>
    </rPh>
    <rPh sb="4" eb="7">
      <t>センモンイン</t>
    </rPh>
    <rPh sb="8" eb="10">
      <t>ジュウジ</t>
    </rPh>
    <rPh sb="10" eb="11">
      <t>シャ</t>
    </rPh>
    <phoneticPr fontId="52"/>
  </si>
  <si>
    <t>氏　　　　名</t>
    <rPh sb="0" eb="1">
      <t>シ</t>
    </rPh>
    <rPh sb="5" eb="6">
      <t>メイ</t>
    </rPh>
    <phoneticPr fontId="5"/>
  </si>
  <si>
    <t>事業の種類</t>
    <rPh sb="0" eb="2">
      <t>ジギョウ</t>
    </rPh>
    <rPh sb="3" eb="5">
      <t>シュルイ</t>
    </rPh>
    <phoneticPr fontId="5"/>
  </si>
  <si>
    <t>兼務する職種</t>
    <rPh sb="0" eb="2">
      <t>ケンム</t>
    </rPh>
    <rPh sb="4" eb="6">
      <t>ショクシュ</t>
    </rPh>
    <phoneticPr fontId="5"/>
  </si>
  <si>
    <t>勤務時間</t>
    <rPh sb="0" eb="2">
      <t>キンム</t>
    </rPh>
    <rPh sb="2" eb="4">
      <t>ジカン</t>
    </rPh>
    <phoneticPr fontId="5"/>
  </si>
  <si>
    <t>（参考様式２）</t>
    <rPh sb="1" eb="3">
      <t>サンコウ</t>
    </rPh>
    <rPh sb="3" eb="5">
      <t>ヨウシキ</t>
    </rPh>
    <phoneticPr fontId="5"/>
  </si>
  <si>
    <t>　</t>
  </si>
  <si>
    <t>自動転記（指定申請書の事業所情報を先に入力してください。）</t>
    <rPh sb="17" eb="18">
      <t>サキ</t>
    </rPh>
    <rPh sb="19" eb="21">
      <t>ニュウリョク</t>
    </rPh>
    <phoneticPr fontId="5"/>
  </si>
  <si>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5"/>
  </si>
  <si>
    <t>（自立生活援助）</t>
    <rPh sb="1" eb="3">
      <t>ジリツ</t>
    </rPh>
    <rPh sb="3" eb="5">
      <t>セイカツ</t>
    </rPh>
    <rPh sb="5" eb="7">
      <t>エンジョ</t>
    </rPh>
    <phoneticPr fontId="5"/>
  </si>
  <si>
    <t>申請書及び添付書類等</t>
    <rPh sb="8" eb="9">
      <t>ルイ</t>
    </rPh>
    <rPh sb="9" eb="10">
      <t>トウ</t>
    </rPh>
    <phoneticPr fontId="5"/>
  </si>
  <si>
    <t>申請者
確認欄</t>
    <phoneticPr fontId="5"/>
  </si>
  <si>
    <t>加算届出</t>
    <rPh sb="0" eb="1">
      <t>カ</t>
    </rPh>
    <rPh sb="1" eb="2">
      <t>ザン</t>
    </rPh>
    <rPh sb="2" eb="3">
      <t>トドケ</t>
    </rPh>
    <rPh sb="3" eb="4">
      <t>デ</t>
    </rPh>
    <phoneticPr fontId="5"/>
  </si>
  <si>
    <t>福祉専門職員配置等加算に関する届出書</t>
    <phoneticPr fontId="5"/>
  </si>
  <si>
    <t>居住支援連携体制加算に関する届出書</t>
    <rPh sb="0" eb="2">
      <t>キョジュウ</t>
    </rPh>
    <rPh sb="2" eb="4">
      <t>シエン</t>
    </rPh>
    <rPh sb="4" eb="6">
      <t>レンケイ</t>
    </rPh>
    <rPh sb="6" eb="8">
      <t>タイセイ</t>
    </rPh>
    <rPh sb="8" eb="10">
      <t>カサン</t>
    </rPh>
    <rPh sb="11" eb="12">
      <t>カン</t>
    </rPh>
    <rPh sb="14" eb="17">
      <t>トドケデショ</t>
    </rPh>
    <phoneticPr fontId="5"/>
  </si>
  <si>
    <t>地域生活支援拠点等機能強化加算に関する届出書</t>
    <rPh sb="0" eb="9">
      <t>チイキセイカツシエンキョテントウ</t>
    </rPh>
    <rPh sb="9" eb="11">
      <t>キノウ</t>
    </rPh>
    <rPh sb="11" eb="13">
      <t>キョウカ</t>
    </rPh>
    <rPh sb="13" eb="15">
      <t>カサン</t>
    </rPh>
    <rPh sb="16" eb="17">
      <t>カン</t>
    </rPh>
    <rPh sb="19" eb="22">
      <t>トドケデショ</t>
    </rPh>
    <phoneticPr fontId="5"/>
  </si>
  <si>
    <t>添付書類</t>
    <rPh sb="0" eb="1">
      <t>ソウ</t>
    </rPh>
    <rPh sb="1" eb="2">
      <t>ヅケ</t>
    </rPh>
    <rPh sb="2" eb="3">
      <t>ショ</t>
    </rPh>
    <rPh sb="3" eb="4">
      <t>タグイ</t>
    </rPh>
    <phoneticPr fontId="5"/>
  </si>
  <si>
    <t>管理者の経歴書</t>
    <rPh sb="0" eb="2">
      <t>カンリ</t>
    </rPh>
    <rPh sb="2" eb="3">
      <t>シャ</t>
    </rPh>
    <rPh sb="4" eb="7">
      <t>ケイレキショ</t>
    </rPh>
    <phoneticPr fontId="5"/>
  </si>
  <si>
    <t>参考様式４</t>
    <rPh sb="0" eb="2">
      <t>サンコウ</t>
    </rPh>
    <rPh sb="2" eb="4">
      <t>ヨウシキ</t>
    </rPh>
    <phoneticPr fontId="5"/>
  </si>
  <si>
    <t>主たる対象者を特定する理由書 　※主たる対象者を特定する場合に必要</t>
    <rPh sb="0" eb="1">
      <t>シュ</t>
    </rPh>
    <rPh sb="3" eb="6">
      <t>タイショウシャ</t>
    </rPh>
    <rPh sb="7" eb="9">
      <t>トクテイ</t>
    </rPh>
    <rPh sb="11" eb="13">
      <t>リユウ</t>
    </rPh>
    <rPh sb="13" eb="14">
      <t>ショ</t>
    </rPh>
    <rPh sb="17" eb="18">
      <t>シュ</t>
    </rPh>
    <rPh sb="20" eb="23">
      <t>タイショウシャ</t>
    </rPh>
    <rPh sb="24" eb="26">
      <t>トクテイ</t>
    </rPh>
    <rPh sb="28" eb="30">
      <t>バアイ</t>
    </rPh>
    <rPh sb="31" eb="33">
      <t>ヒツヨウ</t>
    </rPh>
    <phoneticPr fontId="5"/>
  </si>
  <si>
    <t>事業計画書</t>
    <rPh sb="0" eb="2">
      <t>ジギョウ</t>
    </rPh>
    <rPh sb="2" eb="5">
      <t>ケイカクショ</t>
    </rPh>
    <phoneticPr fontId="5"/>
  </si>
  <si>
    <t>障害福祉サービス等情報公表システム用　メールアドレス登録表</t>
    <rPh sb="0" eb="2">
      <t>ショウガイ</t>
    </rPh>
    <rPh sb="2" eb="4">
      <t>フクシ</t>
    </rPh>
    <rPh sb="8" eb="9">
      <t>トウ</t>
    </rPh>
    <rPh sb="9" eb="11">
      <t>ジョウホウ</t>
    </rPh>
    <rPh sb="11" eb="13">
      <t>コウヒョウ</t>
    </rPh>
    <rPh sb="17" eb="18">
      <t>ヨウ</t>
    </rPh>
    <rPh sb="26" eb="28">
      <t>トウロク</t>
    </rPh>
    <rPh sb="28" eb="29">
      <t>ヒョウ</t>
    </rPh>
    <phoneticPr fontId="5"/>
  </si>
  <si>
    <t>メールアドレス登録表</t>
    <rPh sb="9" eb="10">
      <t>ヒョウ</t>
    </rPh>
    <phoneticPr fontId="5"/>
  </si>
  <si>
    <t>※申請される際には、事業所保管用として事前に提出書類一式のコピーをとっておくようにしてください。</t>
    <rPh sb="1" eb="3">
      <t>シンセイ</t>
    </rPh>
    <rPh sb="6" eb="7">
      <t>サイ</t>
    </rPh>
    <rPh sb="10" eb="13">
      <t>ジギョウショ</t>
    </rPh>
    <rPh sb="13" eb="15">
      <t>ホカン</t>
    </rPh>
    <rPh sb="15" eb="16">
      <t>ヨウ</t>
    </rPh>
    <rPh sb="19" eb="21">
      <t>ジゼン</t>
    </rPh>
    <rPh sb="22" eb="24">
      <t>テイシュツ</t>
    </rPh>
    <rPh sb="24" eb="26">
      <t>ショルイ</t>
    </rPh>
    <rPh sb="26" eb="28">
      <t>イッシキ</t>
    </rPh>
    <phoneticPr fontId="5"/>
  </si>
  <si>
    <t>担当者名</t>
  </si>
  <si>
    <t>電話／ＦＡＸ</t>
    <phoneticPr fontId="5"/>
  </si>
  <si>
    <t>付表１１　自立生活援助事業所の指定等に係る記載事項</t>
  </si>
  <si>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5"/>
  </si>
  <si>
    <t>サービス管理責任者</t>
    <rPh sb="4" eb="9">
      <t>カンリセキニンシャ</t>
    </rPh>
    <phoneticPr fontId="5"/>
  </si>
  <si>
    <t>利用者の推定数(人)</t>
    <rPh sb="0" eb="3">
      <t>リヨウシャ</t>
    </rPh>
    <rPh sb="4" eb="7">
      <t>スイテイスウ</t>
    </rPh>
    <phoneticPr fontId="5"/>
  </si>
  <si>
    <t>利用料</t>
    <rPh sb="0" eb="3">
      <t>リヨウリョウ</t>
    </rPh>
    <phoneticPr fontId="5"/>
  </si>
  <si>
    <t>２．更新の場合には、「利用者の推定数」欄は前年度の平均利用者数を記入してください。</t>
    <phoneticPr fontId="16"/>
  </si>
  <si>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5"/>
  </si>
  <si>
    <t>■サービス管理責任者</t>
    <rPh sb="5" eb="7">
      <t>カンリ</t>
    </rPh>
    <rPh sb="7" eb="9">
      <t>セキニン</t>
    </rPh>
    <rPh sb="9" eb="10">
      <t>シャ</t>
    </rPh>
    <phoneticPr fontId="13"/>
  </si>
  <si>
    <t>実施地域以外の交通費</t>
    <rPh sb="0" eb="2">
      <t>ジッシ</t>
    </rPh>
    <rPh sb="2" eb="4">
      <t>チイキ</t>
    </rPh>
    <rPh sb="4" eb="6">
      <t>イガイ</t>
    </rPh>
    <rPh sb="7" eb="10">
      <t>コウツウヒ</t>
    </rPh>
    <phoneticPr fontId="4"/>
  </si>
  <si>
    <t>厚生労働大臣が定める基準による額</t>
    <rPh sb="0" eb="2">
      <t>コウセイ</t>
    </rPh>
    <rPh sb="2" eb="4">
      <t>ロウドウ</t>
    </rPh>
    <rPh sb="4" eb="6">
      <t>ダイジン</t>
    </rPh>
    <rPh sb="7" eb="8">
      <t>サダ</t>
    </rPh>
    <rPh sb="10" eb="12">
      <t>キジュン</t>
    </rPh>
    <rPh sb="15" eb="16">
      <t>ガク</t>
    </rPh>
    <phoneticPr fontId="4"/>
  </si>
  <si>
    <t>１８：００</t>
    <phoneticPr fontId="16"/>
  </si>
  <si>
    <t>　　　　　　他の事業所又は施設の従業者と兼務する従業員（サービス管理責任者・地域生活支援員）を全て記載してください。
　　　　　　　　　（相談支援事業所の従業者、併設する他の障害福祉サービス事業所又は障害者支援施設等の管理者
　　　　　　　　　　又はサービス管理責任者の職務との兼務は除く。）</t>
    <rPh sb="6" eb="7">
      <t>ホカ</t>
    </rPh>
    <rPh sb="8" eb="11">
      <t>ジギョウショ</t>
    </rPh>
    <rPh sb="11" eb="12">
      <t>マタ</t>
    </rPh>
    <rPh sb="13" eb="15">
      <t>シセツ</t>
    </rPh>
    <rPh sb="16" eb="19">
      <t>ジュウギョウシャ</t>
    </rPh>
    <rPh sb="20" eb="22">
      <t>ケンム</t>
    </rPh>
    <rPh sb="24" eb="27">
      <t>ジュウギョウイン</t>
    </rPh>
    <rPh sb="32" eb="34">
      <t>カンリ</t>
    </rPh>
    <rPh sb="34" eb="36">
      <t>セキニン</t>
    </rPh>
    <rPh sb="36" eb="37">
      <t>シャ</t>
    </rPh>
    <rPh sb="38" eb="40">
      <t>チイキ</t>
    </rPh>
    <rPh sb="40" eb="42">
      <t>セイカツ</t>
    </rPh>
    <rPh sb="42" eb="44">
      <t>シエン</t>
    </rPh>
    <rPh sb="44" eb="45">
      <t>イン</t>
    </rPh>
    <rPh sb="47" eb="48">
      <t>スベ</t>
    </rPh>
    <rPh sb="49" eb="51">
      <t>キサイ</t>
    </rPh>
    <rPh sb="69" eb="71">
      <t>ソウダン</t>
    </rPh>
    <rPh sb="71" eb="73">
      <t>シエン</t>
    </rPh>
    <rPh sb="73" eb="76">
      <t>ジギョウショ</t>
    </rPh>
    <rPh sb="77" eb="80">
      <t>ジュウギョウシャ</t>
    </rPh>
    <rPh sb="81" eb="83">
      <t>ヘイセツ</t>
    </rPh>
    <rPh sb="85" eb="86">
      <t>タ</t>
    </rPh>
    <rPh sb="87" eb="89">
      <t>ショウガイ</t>
    </rPh>
    <rPh sb="89" eb="91">
      <t>フクシ</t>
    </rPh>
    <rPh sb="95" eb="97">
      <t>ジギョウ</t>
    </rPh>
    <rPh sb="97" eb="98">
      <t>ショ</t>
    </rPh>
    <rPh sb="98" eb="99">
      <t>マタ</t>
    </rPh>
    <rPh sb="100" eb="103">
      <t>ショウガイシャ</t>
    </rPh>
    <rPh sb="103" eb="105">
      <t>シエン</t>
    </rPh>
    <rPh sb="105" eb="107">
      <t>シセツ</t>
    </rPh>
    <rPh sb="107" eb="108">
      <t>トウ</t>
    </rPh>
    <rPh sb="109" eb="112">
      <t>カンリシャ</t>
    </rPh>
    <rPh sb="123" eb="124">
      <t>マタ</t>
    </rPh>
    <rPh sb="129" eb="131">
      <t>カンリ</t>
    </rPh>
    <rPh sb="131" eb="133">
      <t>セキニン</t>
    </rPh>
    <rPh sb="133" eb="134">
      <t>シャ</t>
    </rPh>
    <rPh sb="135" eb="137">
      <t>ショクム</t>
    </rPh>
    <phoneticPr fontId="5"/>
  </si>
  <si>
    <t>０３-１１１１-５５５５</t>
    <phoneticPr fontId="5"/>
  </si>
  <si>
    <t>サービス管理責任者</t>
    <rPh sb="4" eb="6">
      <t>カンリ</t>
    </rPh>
    <rPh sb="6" eb="8">
      <t>セキニン</t>
    </rPh>
    <rPh sb="8" eb="9">
      <t>シャ</t>
    </rPh>
    <phoneticPr fontId="5"/>
  </si>
  <si>
    <t>（左半分：特定障害児相談、右半分：自立生活援助）</t>
    <rPh sb="1" eb="2">
      <t>ヒダリ</t>
    </rPh>
    <rPh sb="2" eb="4">
      <t>ハンブン</t>
    </rPh>
    <rPh sb="5" eb="7">
      <t>トクテイ</t>
    </rPh>
    <rPh sb="7" eb="9">
      <t>ショウガイ</t>
    </rPh>
    <rPh sb="9" eb="10">
      <t>ジ</t>
    </rPh>
    <rPh sb="10" eb="12">
      <t>ソウダン</t>
    </rPh>
    <rPh sb="13" eb="14">
      <t>ミギ</t>
    </rPh>
    <rPh sb="14" eb="16">
      <t>ハンブン</t>
    </rPh>
    <rPh sb="17" eb="19">
      <t>ジリツ</t>
    </rPh>
    <rPh sb="19" eb="21">
      <t>セイカツ</t>
    </rPh>
    <rPh sb="21" eb="23">
      <t>エンジョ</t>
    </rPh>
    <phoneticPr fontId="5"/>
  </si>
  <si>
    <t>地域生活支援員</t>
    <rPh sb="0" eb="2">
      <t>チイキ</t>
    </rPh>
    <rPh sb="2" eb="4">
      <t>セイカツ</t>
    </rPh>
    <rPh sb="4" eb="6">
      <t>シエン</t>
    </rPh>
    <rPh sb="6" eb="7">
      <t>イン</t>
    </rPh>
    <phoneticPr fontId="5"/>
  </si>
  <si>
    <t>（参考様式４）</t>
    <rPh sb="1" eb="3">
      <t>サンコウ</t>
    </rPh>
    <rPh sb="3" eb="5">
      <t>ヨウシキ</t>
    </rPh>
    <phoneticPr fontId="5"/>
  </si>
  <si>
    <t>実 務 経 験 証 明 書</t>
    <rPh sb="0" eb="1">
      <t>ジツ</t>
    </rPh>
    <rPh sb="2" eb="3">
      <t>ツトム</t>
    </rPh>
    <rPh sb="4" eb="5">
      <t>キョウ</t>
    </rPh>
    <rPh sb="6" eb="7">
      <t>シルシ</t>
    </rPh>
    <rPh sb="8" eb="9">
      <t>アカシ</t>
    </rPh>
    <rPh sb="10" eb="11">
      <t>メイ</t>
    </rPh>
    <rPh sb="12" eb="13">
      <t>ショ</t>
    </rPh>
    <phoneticPr fontId="5"/>
  </si>
  <si>
    <t>番　　　　　号</t>
    <rPh sb="0" eb="1">
      <t>バン</t>
    </rPh>
    <rPh sb="6" eb="7">
      <t>ゴウ</t>
    </rPh>
    <phoneticPr fontId="5"/>
  </si>
  <si>
    <t>施設又は事業所所在地及び名称</t>
    <rPh sb="0" eb="2">
      <t>シセツ</t>
    </rPh>
    <rPh sb="2" eb="3">
      <t>マタ</t>
    </rPh>
    <rPh sb="4" eb="7">
      <t>ジギョウショ</t>
    </rPh>
    <rPh sb="7" eb="10">
      <t>ショザイチ</t>
    </rPh>
    <rPh sb="10" eb="11">
      <t>オヨ</t>
    </rPh>
    <rPh sb="12" eb="14">
      <t>メイショウ</t>
    </rPh>
    <phoneticPr fontId="5"/>
  </si>
  <si>
    <t>施設・事業所の種別（　　　　　　　　　　　　　　　　　　　　　）</t>
    <rPh sb="0" eb="2">
      <t>シセツ</t>
    </rPh>
    <rPh sb="3" eb="6">
      <t>ジギョウショ</t>
    </rPh>
    <rPh sb="7" eb="9">
      <t>シュベツ</t>
    </rPh>
    <phoneticPr fontId="5"/>
  </si>
  <si>
    <t>業　務　期　間</t>
    <rPh sb="0" eb="1">
      <t>ギョウ</t>
    </rPh>
    <rPh sb="2" eb="3">
      <t>ツトム</t>
    </rPh>
    <rPh sb="4" eb="5">
      <t>キ</t>
    </rPh>
    <rPh sb="6" eb="7">
      <t>アイダ</t>
    </rPh>
    <phoneticPr fontId="5"/>
  </si>
  <si>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5"/>
  </si>
  <si>
    <t>業　務　内　容</t>
    <rPh sb="0" eb="1">
      <t>ギョウ</t>
    </rPh>
    <rPh sb="2" eb="3">
      <t>ツトム</t>
    </rPh>
    <rPh sb="4" eb="5">
      <t>ナイ</t>
    </rPh>
    <rPh sb="6" eb="7">
      <t>カタチ</t>
    </rPh>
    <phoneticPr fontId="5"/>
  </si>
  <si>
    <t>職名（　　　　　　　　　　　　　　　）</t>
    <rPh sb="0" eb="2">
      <t>ショクメイ</t>
    </rPh>
    <phoneticPr fontId="5"/>
  </si>
  <si>
    <t>１．</t>
    <phoneticPr fontId="5"/>
  </si>
  <si>
    <t>施設又は事業所名欄には、障害者支援施設や就労継続支援Ｂ型等の種別も記入すること。</t>
    <rPh sb="0" eb="2">
      <t>シセツ</t>
    </rPh>
    <rPh sb="2" eb="3">
      <t>マタ</t>
    </rPh>
    <rPh sb="4" eb="7">
      <t>ジギョウショ</t>
    </rPh>
    <rPh sb="7" eb="8">
      <t>メイ</t>
    </rPh>
    <rPh sb="8" eb="9">
      <t>ラン</t>
    </rPh>
    <rPh sb="12" eb="15">
      <t>ショウガイシャ</t>
    </rPh>
    <rPh sb="15" eb="17">
      <t>シエン</t>
    </rPh>
    <rPh sb="17" eb="19">
      <t>シセツ</t>
    </rPh>
    <rPh sb="20" eb="22">
      <t>シュウロウ</t>
    </rPh>
    <rPh sb="22" eb="24">
      <t>ケイゾク</t>
    </rPh>
    <rPh sb="24" eb="26">
      <t>シエン</t>
    </rPh>
    <rPh sb="27" eb="28">
      <t>ガタ</t>
    </rPh>
    <rPh sb="28" eb="29">
      <t>トウ</t>
    </rPh>
    <rPh sb="30" eb="32">
      <t>シュベツ</t>
    </rPh>
    <rPh sb="33" eb="35">
      <t>キニュウ</t>
    </rPh>
    <phoneticPr fontId="5"/>
  </si>
  <si>
    <t>２．</t>
    <phoneticPr fontId="5"/>
  </si>
  <si>
    <t>３．</t>
    <phoneticPr fontId="5"/>
  </si>
  <si>
    <t>４．</t>
    <phoneticPr fontId="5"/>
  </si>
  <si>
    <t>２００４年４月１日～２０１５年３月３１日（１０年０月間）</t>
    <rPh sb="4" eb="5">
      <t>ネン</t>
    </rPh>
    <rPh sb="6" eb="7">
      <t>ガツ</t>
    </rPh>
    <rPh sb="8" eb="9">
      <t>ヒ</t>
    </rPh>
    <rPh sb="14" eb="15">
      <t>ネン</t>
    </rPh>
    <rPh sb="16" eb="17">
      <t>ガツ</t>
    </rPh>
    <rPh sb="19" eb="20">
      <t>ヒ</t>
    </rPh>
    <rPh sb="23" eb="24">
      <t>ネン</t>
    </rPh>
    <rPh sb="25" eb="26">
      <t>ツキ</t>
    </rPh>
    <rPh sb="26" eb="27">
      <t>カン</t>
    </rPh>
    <phoneticPr fontId="5"/>
  </si>
  <si>
    <t>介護　五郎</t>
  </si>
  <si>
    <t>（生年月日　○○　年　○　月　○　日）</t>
    <rPh sb="1" eb="3">
      <t>セイネン</t>
    </rPh>
    <rPh sb="3" eb="5">
      <t>ガッピ</t>
    </rPh>
    <rPh sb="9" eb="10">
      <t>ネン</t>
    </rPh>
    <rPh sb="13" eb="14">
      <t>ガツ</t>
    </rPh>
    <rPh sb="17" eb="18">
      <t>ニチ</t>
    </rPh>
    <phoneticPr fontId="5"/>
  </si>
  <si>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5"/>
  </si>
  <si>
    <t>計</t>
    <rPh sb="0" eb="1">
      <t>ケイ</t>
    </rPh>
    <phoneticPr fontId="5"/>
  </si>
  <si>
    <t>平均利用者数</t>
    <rPh sb="0" eb="2">
      <t>ヘイキン</t>
    </rPh>
    <rPh sb="2" eb="6">
      <t>リヨウシャスウ</t>
    </rPh>
    <phoneticPr fontId="5"/>
  </si>
  <si>
    <t>利用者延べ数</t>
    <rPh sb="3" eb="4">
      <t>ノ</t>
    </rPh>
    <phoneticPr fontId="5"/>
  </si>
  <si>
    <t>開所日数</t>
    <rPh sb="0" eb="2">
      <t>カイショ</t>
    </rPh>
    <rPh sb="2" eb="4">
      <t>ニッスウ</t>
    </rPh>
    <phoneticPr fontId="13"/>
  </si>
  <si>
    <t>＜人員に関する基準＞</t>
    <rPh sb="1" eb="3">
      <t>ジンイン</t>
    </rPh>
    <rPh sb="4" eb="5">
      <t>カン</t>
    </rPh>
    <rPh sb="7" eb="9">
      <t>キジュン</t>
    </rPh>
    <phoneticPr fontId="5"/>
  </si>
  <si>
    <t>区分</t>
    <rPh sb="0" eb="2">
      <t>クブン</t>
    </rPh>
    <phoneticPr fontId="13"/>
  </si>
  <si>
    <t>サービス管理責任者
（常勤の場合）</t>
    <rPh sb="4" eb="6">
      <t>カンリ</t>
    </rPh>
    <rPh sb="6" eb="9">
      <t>セキニンシャ</t>
    </rPh>
    <rPh sb="11" eb="13">
      <t>ジョウキン</t>
    </rPh>
    <rPh sb="14" eb="16">
      <t>バアイ</t>
    </rPh>
    <phoneticPr fontId="52"/>
  </si>
  <si>
    <t>サービス管理責任者
（常勤以外の場合）</t>
    <rPh sb="4" eb="6">
      <t>カンリ</t>
    </rPh>
    <rPh sb="6" eb="8">
      <t>セキニン</t>
    </rPh>
    <rPh sb="8" eb="9">
      <t>シャ</t>
    </rPh>
    <rPh sb="11" eb="13">
      <t>ジョウキン</t>
    </rPh>
    <rPh sb="13" eb="15">
      <t>イガイ</t>
    </rPh>
    <rPh sb="16" eb="18">
      <t>バアイ</t>
    </rPh>
    <phoneticPr fontId="52"/>
  </si>
  <si>
    <t>地域生活支援員の数の標準</t>
    <rPh sb="0" eb="7">
      <t>チイキセイカツシエンイン</t>
    </rPh>
    <rPh sb="8" eb="9">
      <t>カズ</t>
    </rPh>
    <rPh sb="10" eb="12">
      <t>ヒョウジュン</t>
    </rPh>
    <phoneticPr fontId="52"/>
  </si>
  <si>
    <t>必要な配置数</t>
    <rPh sb="0" eb="2">
      <t>ヒツヨウ</t>
    </rPh>
    <rPh sb="3" eb="6">
      <t>ハイチスウ</t>
    </rPh>
    <phoneticPr fontId="13"/>
  </si>
  <si>
    <t>（別紙①：障害福祉サービス事業者向け）</t>
    <rPh sb="1" eb="3">
      <t>ベッシ</t>
    </rPh>
    <rPh sb="5" eb="7">
      <t>ショウガイ</t>
    </rPh>
    <rPh sb="7" eb="9">
      <t>フクシ</t>
    </rPh>
    <rPh sb="15" eb="16">
      <t>シャ</t>
    </rPh>
    <rPh sb="16" eb="17">
      <t>ム</t>
    </rPh>
    <phoneticPr fontId="47"/>
  </si>
  <si>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47"/>
  </si>
  <si>
    <t>申請者が都道府県の条例で定める者でないとき。</t>
    <phoneticPr fontId="5"/>
  </si>
  <si>
    <t>当該申請に係るサービス事業所の従業者の知識及び技能並びに人員が、第四十三条第一項の都道府県の条例で定める基準を満たしていないとき。</t>
    <phoneticPr fontId="5"/>
  </si>
  <si>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5"/>
  </si>
  <si>
    <t>四</t>
    <rPh sb="0" eb="1">
      <t>ヨン</t>
    </rPh>
    <phoneticPr fontId="5"/>
  </si>
  <si>
    <t>申請者が、禁錮以上の刑に処せられ、その執行を終わり、又は執行を受けることがなくなるまでの者であるとき。</t>
    <phoneticPr fontId="5"/>
  </si>
  <si>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5"/>
  </si>
  <si>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5"/>
  </si>
  <si>
    <t>十</t>
    <rPh sb="0" eb="1">
      <t>ジュウ</t>
    </rPh>
    <phoneticPr fontId="5"/>
  </si>
  <si>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5"/>
  </si>
  <si>
    <t>申請者が、指定の申請前五年以内に障害福祉サービスに関し不正又は著しく不当な行為をした者であるとき。</t>
    <phoneticPr fontId="5"/>
  </si>
  <si>
    <t>申請者が、法人で、その役員等のうちに第四号から第六号まで又は第八号から前号までのいずれかに該当する者のあるものであるとき。</t>
    <phoneticPr fontId="5"/>
  </si>
  <si>
    <t>十三</t>
    <rPh sb="0" eb="1">
      <t>ジュウ</t>
    </rPh>
    <rPh sb="1" eb="2">
      <t>サン</t>
    </rPh>
    <phoneticPr fontId="5"/>
  </si>
  <si>
    <t>申請者が、法人でない者で、その管理者が第四号から第六号まで又は第八号から第十一号までのいずれかに該当する者であるとき。</t>
    <phoneticPr fontId="5"/>
  </si>
  <si>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5"/>
  </si>
  <si>
    <t>　　◎障害福祉サービス等情報公表システム　</t>
    <phoneticPr fontId="5"/>
  </si>
  <si>
    <r>
      <rPr>
        <sz val="11"/>
        <color rgb="FF0000FF"/>
        <rFont val="HG丸ｺﾞｼｯｸM-PRO"/>
        <family val="3"/>
        <charset val="128"/>
      </rPr>
      <t>　　　</t>
    </r>
    <r>
      <rPr>
        <u/>
        <sz val="11"/>
        <color indexed="12"/>
        <rFont val="HG丸ｺﾞｼｯｸM-PRO"/>
        <family val="3"/>
        <charset val="128"/>
      </rPr>
      <t>https://www.wam.go.jp/sfkohyoout/COP000100E0000.do</t>
    </r>
    <phoneticPr fontId="5"/>
  </si>
  <si>
    <t>　　◎障害福祉サービス等情報公表システム関係連絡板 (wam.go.jp)</t>
    <phoneticPr fontId="5"/>
  </si>
  <si>
    <r>
      <rPr>
        <sz val="11"/>
        <color rgb="FF0000FF"/>
        <rFont val="HG丸ｺﾞｼｯｸM-PRO"/>
        <family val="3"/>
        <charset val="128"/>
      </rPr>
      <t>　　　</t>
    </r>
    <r>
      <rPr>
        <u/>
        <sz val="11"/>
        <color indexed="12"/>
        <rFont val="HG丸ｺﾞｼｯｸM-PRO"/>
        <family val="3"/>
        <charset val="128"/>
      </rPr>
      <t>https://www.wam.go.jp/content/wamnet/pcpub/top/shofukuinfopub/jigyo/</t>
    </r>
    <phoneticPr fontId="5"/>
  </si>
  <si>
    <t>TEL：　　　　　　　　　</t>
    <phoneticPr fontId="5"/>
  </si>
  <si>
    <t>FAX：</t>
    <phoneticPr fontId="5"/>
  </si>
  <si>
    <t>事業所種別</t>
    <rPh sb="0" eb="3">
      <t>ジギョウショ</t>
    </rPh>
    <rPh sb="3" eb="5">
      <t>シュベツ</t>
    </rPh>
    <phoneticPr fontId="16"/>
  </si>
  <si>
    <t>　　　自立生活援助</t>
    <rPh sb="3" eb="5">
      <t>ジリツ</t>
    </rPh>
    <rPh sb="5" eb="7">
      <t>セイカツ</t>
    </rPh>
    <rPh sb="7" eb="9">
      <t>エンジョ</t>
    </rPh>
    <phoneticPr fontId="5"/>
  </si>
  <si>
    <t>障害福祉サービス等情報公表システム用
Ｅメールアドレス
（法人ごと）</t>
    <phoneticPr fontId="5"/>
  </si>
  <si>
    <t>社会福祉法人　東京介護</t>
    <phoneticPr fontId="5"/>
  </si>
  <si>
    <t>定期的な巡回訪問等により障害者の状況を把握し、助言並びに相談、関係機関との連絡調整等の必要な措置を講じる</t>
    <rPh sb="0" eb="3">
      <t>テイキテキ</t>
    </rPh>
    <rPh sb="4" eb="6">
      <t>ジュンカイ</t>
    </rPh>
    <rPh sb="6" eb="8">
      <t>ホウモン</t>
    </rPh>
    <rPh sb="8" eb="9">
      <t>ナド</t>
    </rPh>
    <rPh sb="12" eb="15">
      <t>ショウガイシャ</t>
    </rPh>
    <rPh sb="16" eb="18">
      <t>ジョウキョウ</t>
    </rPh>
    <rPh sb="19" eb="21">
      <t>ハアク</t>
    </rPh>
    <rPh sb="23" eb="25">
      <t>ジョゲン</t>
    </rPh>
    <rPh sb="25" eb="26">
      <t>ナラ</t>
    </rPh>
    <rPh sb="28" eb="30">
      <t>ソウダン</t>
    </rPh>
    <rPh sb="31" eb="33">
      <t>カンケイ</t>
    </rPh>
    <rPh sb="33" eb="35">
      <t>キカン</t>
    </rPh>
    <rPh sb="37" eb="39">
      <t>レンラク</t>
    </rPh>
    <rPh sb="39" eb="41">
      <t>チョウセイ</t>
    </rPh>
    <rPh sb="41" eb="42">
      <t>ナド</t>
    </rPh>
    <rPh sb="43" eb="45">
      <t>ヒツヨウ</t>
    </rPh>
    <rPh sb="46" eb="48">
      <t>ソチ</t>
    </rPh>
    <rPh sb="49" eb="50">
      <t>コウ</t>
    </rPh>
    <phoneticPr fontId="5"/>
  </si>
  <si>
    <t>事業所全体の管理</t>
    <phoneticPr fontId="5"/>
  </si>
  <si>
    <t>個別支援計画の作成</t>
    <rPh sb="0" eb="2">
      <t>コベツ</t>
    </rPh>
    <rPh sb="2" eb="4">
      <t>シエン</t>
    </rPh>
    <rPh sb="4" eb="6">
      <t>ケイカク</t>
    </rPh>
    <rPh sb="7" eb="9">
      <t>サクセイ</t>
    </rPh>
    <phoneticPr fontId="5"/>
  </si>
  <si>
    <t>定期的又は随時の訪問、相談、情報提供、助言その他必要な支援を行う。</t>
    <rPh sb="0" eb="3">
      <t>テイキテキ</t>
    </rPh>
    <rPh sb="3" eb="4">
      <t>マタ</t>
    </rPh>
    <rPh sb="5" eb="7">
      <t>ズイジ</t>
    </rPh>
    <rPh sb="8" eb="10">
      <t>ホウモン</t>
    </rPh>
    <rPh sb="11" eb="13">
      <t>ソウダン</t>
    </rPh>
    <rPh sb="14" eb="16">
      <t>ジョウホウ</t>
    </rPh>
    <rPh sb="16" eb="18">
      <t>テイキョウ</t>
    </rPh>
    <rPh sb="19" eb="21">
      <t>ジョゲン</t>
    </rPh>
    <rPh sb="23" eb="24">
      <t>ホカ</t>
    </rPh>
    <rPh sb="24" eb="26">
      <t>ヒツヨウ</t>
    </rPh>
    <rPh sb="27" eb="29">
      <t>シエン</t>
    </rPh>
    <rPh sb="30" eb="31">
      <t>オコナ</t>
    </rPh>
    <phoneticPr fontId="5"/>
  </si>
  <si>
    <t>（サービス管理責任者と兼務）</t>
    <phoneticPr fontId="5"/>
  </si>
  <si>
    <t>〒○○○-○○○○　　　　　　　　　　　　　　　　　　　　　　　
東京都新宿区西新宿２－８－１　　　　　　　　　　　　　　　　　　　　　　　　　</t>
    <phoneticPr fontId="5"/>
  </si>
  <si>
    <t>自立生活援助事業計画書</t>
    <rPh sb="0" eb="2">
      <t>ジリツ</t>
    </rPh>
    <rPh sb="2" eb="4">
      <t>セイカツ</t>
    </rPh>
    <rPh sb="4" eb="6">
      <t>エンジョ</t>
    </rPh>
    <rPh sb="6" eb="8">
      <t>ジギョウ</t>
    </rPh>
    <rPh sb="8" eb="11">
      <t>ケイカクショ</t>
    </rPh>
    <phoneticPr fontId="5"/>
  </si>
  <si>
    <t>社会福祉法人　東京介護</t>
    <rPh sb="0" eb="2">
      <t>シャカイ</t>
    </rPh>
    <rPh sb="2" eb="4">
      <t>フクシ</t>
    </rPh>
    <rPh sb="4" eb="6">
      <t>ホウジン</t>
    </rPh>
    <rPh sb="7" eb="9">
      <t>トウキョウ</t>
    </rPh>
    <rPh sb="9" eb="11">
      <t>カイゴ</t>
    </rPh>
    <phoneticPr fontId="5"/>
  </si>
  <si>
    <t>　（運営規程の「運営の方針」等に記載された内容を記載する。）</t>
    <rPh sb="2" eb="4">
      <t>ウンエイ</t>
    </rPh>
    <rPh sb="4" eb="6">
      <t>キテイ</t>
    </rPh>
    <rPh sb="8" eb="10">
      <t>ウンエイ</t>
    </rPh>
    <rPh sb="11" eb="13">
      <t>ホウシン</t>
    </rPh>
    <rPh sb="14" eb="15">
      <t>ナド</t>
    </rPh>
    <rPh sb="16" eb="18">
      <t>キサイ</t>
    </rPh>
    <rPh sb="21" eb="23">
      <t>ナイヨウ</t>
    </rPh>
    <rPh sb="24" eb="26">
      <t>キサイ</t>
    </rPh>
    <phoneticPr fontId="5"/>
  </si>
  <si>
    <t>　　〇〇〇</t>
    <phoneticPr fontId="5"/>
  </si>
  <si>
    <t>　　東京福祉支援センター</t>
    <rPh sb="2" eb="4">
      <t>トウキョウ</t>
    </rPh>
    <rPh sb="4" eb="6">
      <t>フクシ</t>
    </rPh>
    <rPh sb="6" eb="8">
      <t>シエン</t>
    </rPh>
    <phoneticPr fontId="5"/>
  </si>
  <si>
    <t>　　東京都新宿区×××２－３３－１　△△ビル３階</t>
    <rPh sb="2" eb="5">
      <t>トウキョウト</t>
    </rPh>
    <rPh sb="5" eb="8">
      <t>シンジュクク</t>
    </rPh>
    <rPh sb="23" eb="24">
      <t>カイ</t>
    </rPh>
    <phoneticPr fontId="5"/>
  </si>
  <si>
    <t>３　従業者の人数（この人数は付表と一致する）</t>
    <rPh sb="2" eb="5">
      <t>ジュウギョウシャ</t>
    </rPh>
    <rPh sb="6" eb="8">
      <t>ニンズウ</t>
    </rPh>
    <rPh sb="11" eb="13">
      <t>ニンズウ</t>
    </rPh>
    <rPh sb="14" eb="16">
      <t>フヒョウ</t>
    </rPh>
    <rPh sb="17" eb="19">
      <t>イッチ</t>
    </rPh>
    <phoneticPr fontId="5"/>
  </si>
  <si>
    <t>１名</t>
    <rPh sb="1" eb="2">
      <t>メイ</t>
    </rPh>
    <phoneticPr fontId="5"/>
  </si>
  <si>
    <t>　　サービス管理責任者</t>
    <rPh sb="6" eb="8">
      <t>カンリ</t>
    </rPh>
    <rPh sb="8" eb="10">
      <t>セキニン</t>
    </rPh>
    <rPh sb="10" eb="11">
      <t>シャ</t>
    </rPh>
    <phoneticPr fontId="5"/>
  </si>
  <si>
    <t>○名</t>
    <rPh sb="1" eb="2">
      <t>メイ</t>
    </rPh>
    <phoneticPr fontId="5"/>
  </si>
  <si>
    <t>　　地域生活支援員</t>
    <rPh sb="2" eb="4">
      <t>チイキ</t>
    </rPh>
    <rPh sb="4" eb="6">
      <t>セイカツ</t>
    </rPh>
    <rPh sb="6" eb="8">
      <t>シエン</t>
    </rPh>
    <rPh sb="8" eb="9">
      <t>イン</t>
    </rPh>
    <phoneticPr fontId="5"/>
  </si>
  <si>
    <t>５　サービス提供予定利用者延べ人数</t>
    <rPh sb="6" eb="8">
      <t>テイキョウ</t>
    </rPh>
    <rPh sb="8" eb="10">
      <t>ヨテイ</t>
    </rPh>
    <rPh sb="10" eb="13">
      <t>リヨウシャ</t>
    </rPh>
    <rPh sb="13" eb="14">
      <t>ノ</t>
    </rPh>
    <rPh sb="15" eb="16">
      <t>ニン</t>
    </rPh>
    <rPh sb="16" eb="17">
      <t>スウ</t>
    </rPh>
    <phoneticPr fontId="5"/>
  </si>
  <si>
    <t>　　１月当たり</t>
    <rPh sb="3" eb="4">
      <t>ツキ</t>
    </rPh>
    <rPh sb="4" eb="5">
      <t>ア</t>
    </rPh>
    <phoneticPr fontId="5"/>
  </si>
  <si>
    <t>○○人（※収入の積算根拠となる人数）</t>
    <rPh sb="2" eb="3">
      <t>ニン</t>
    </rPh>
    <rPh sb="5" eb="7">
      <t>シュウニュウ</t>
    </rPh>
    <rPh sb="8" eb="10">
      <t>セキサン</t>
    </rPh>
    <rPh sb="10" eb="12">
      <t>コンキョ</t>
    </rPh>
    <rPh sb="15" eb="17">
      <t>ニンズウ</t>
    </rPh>
    <phoneticPr fontId="5"/>
  </si>
  <si>
    <t>経費支出按分が難しい場合は、収入は自立生活援助給付費収入と介護給付費等</t>
    <rPh sb="0" eb="2">
      <t>ケイヒ</t>
    </rPh>
    <rPh sb="2" eb="4">
      <t>シシュツ</t>
    </rPh>
    <rPh sb="4" eb="6">
      <t>アンブン</t>
    </rPh>
    <rPh sb="7" eb="8">
      <t>ムズカ</t>
    </rPh>
    <rPh sb="10" eb="12">
      <t>バアイ</t>
    </rPh>
    <rPh sb="14" eb="16">
      <t>シュウニュウ</t>
    </rPh>
    <rPh sb="17" eb="19">
      <t>ジリツ</t>
    </rPh>
    <rPh sb="19" eb="21">
      <t>セイカツ</t>
    </rPh>
    <rPh sb="21" eb="23">
      <t>エンジョ</t>
    </rPh>
    <rPh sb="23" eb="25">
      <t>キュウフ</t>
    </rPh>
    <rPh sb="25" eb="26">
      <t>ヒ</t>
    </rPh>
    <rPh sb="26" eb="28">
      <t>シュウニュウ</t>
    </rPh>
    <rPh sb="29" eb="31">
      <t>カイゴ</t>
    </rPh>
    <rPh sb="31" eb="33">
      <t>キュウフ</t>
    </rPh>
    <rPh sb="33" eb="34">
      <t>ヒ</t>
    </rPh>
    <rPh sb="34" eb="35">
      <t>ナド</t>
    </rPh>
    <phoneticPr fontId="5"/>
  </si>
  <si>
    <t>１２</t>
    <phoneticPr fontId="5"/>
  </si>
  <si>
    <t>令和９年２月１日</t>
    <rPh sb="0" eb="2">
      <t>レイワ</t>
    </rPh>
    <rPh sb="3" eb="4">
      <t>ネン</t>
    </rPh>
    <rPh sb="5" eb="6">
      <t>ガツ</t>
    </rPh>
    <rPh sb="7" eb="8">
      <t>ヒ</t>
    </rPh>
    <phoneticPr fontId="5"/>
  </si>
  <si>
    <t>９：００～１８：００</t>
    <phoneticPr fontId="5"/>
  </si>
  <si>
    <t>９：００</t>
    <phoneticPr fontId="16"/>
  </si>
  <si>
    <t>〇〇区、△△区、◇◇区</t>
    <rPh sb="2" eb="3">
      <t>ク</t>
    </rPh>
    <rPh sb="6" eb="7">
      <t>ク</t>
    </rPh>
    <rPh sb="10" eb="11">
      <t>ク</t>
    </rPh>
    <phoneticPr fontId="4"/>
  </si>
  <si>
    <t>東京福祉相談支援事業所（特定・障害児相談支援事業）</t>
    <rPh sb="0" eb="2">
      <t>トウキョウ</t>
    </rPh>
    <rPh sb="2" eb="4">
      <t>フクシ</t>
    </rPh>
    <rPh sb="4" eb="6">
      <t>ソウダン</t>
    </rPh>
    <rPh sb="6" eb="8">
      <t>シエン</t>
    </rPh>
    <rPh sb="8" eb="11">
      <t>ジギョウショ</t>
    </rPh>
    <phoneticPr fontId="5"/>
  </si>
  <si>
    <t>　　　　　　　　　　　　　　　　　　　業務（　　　支援業務）</t>
    <rPh sb="19" eb="21">
      <t>ギョウム</t>
    </rPh>
    <rPh sb="25" eb="27">
      <t>シエン</t>
    </rPh>
    <rPh sb="27" eb="29">
      <t>ギョウム</t>
    </rPh>
    <phoneticPr fontId="103"/>
  </si>
  <si>
    <t>○○ヘルパーセンター</t>
    <phoneticPr fontId="5"/>
  </si>
  <si>
    <r>
      <t>施設・事業所の種別（　居宅介護事業所</t>
    </r>
    <r>
      <rPr>
        <sz val="12"/>
        <color rgb="FFFF0000"/>
        <rFont val="ＭＳ ゴシック"/>
        <family val="3"/>
        <charset val="128"/>
      </rPr>
      <t>　</t>
    </r>
    <r>
      <rPr>
        <sz val="12"/>
        <rFont val="ＭＳ ゴシック"/>
        <family val="3"/>
        <charset val="128"/>
      </rPr>
      <t>　　　　　　　　　　　　　　　　　　　）</t>
    </r>
    <rPh sb="0" eb="2">
      <t>シセツ</t>
    </rPh>
    <rPh sb="3" eb="6">
      <t>ジギョウショ</t>
    </rPh>
    <rPh sb="7" eb="9">
      <t>シュベツ</t>
    </rPh>
    <rPh sb="11" eb="13">
      <t>キョタク</t>
    </rPh>
    <rPh sb="13" eb="15">
      <t>カイゴ</t>
    </rPh>
    <rPh sb="15" eb="17">
      <t>ジギョウ</t>
    </rPh>
    <rPh sb="17" eb="18">
      <t>ショ</t>
    </rPh>
    <phoneticPr fontId="5"/>
  </si>
  <si>
    <t>居宅介護事業における入浴、排せつ、食事その他の介護業務（直接支援業務）</t>
    <rPh sb="0" eb="2">
      <t>キョタク</t>
    </rPh>
    <rPh sb="2" eb="4">
      <t>カイゴ</t>
    </rPh>
    <rPh sb="4" eb="6">
      <t>ジギョウ</t>
    </rPh>
    <rPh sb="10" eb="12">
      <t>ニュウヨク</t>
    </rPh>
    <rPh sb="13" eb="14">
      <t>ハイ</t>
    </rPh>
    <rPh sb="17" eb="19">
      <t>ショクジ</t>
    </rPh>
    <rPh sb="21" eb="22">
      <t>タ</t>
    </rPh>
    <rPh sb="23" eb="25">
      <t>カイゴ</t>
    </rPh>
    <rPh sb="25" eb="27">
      <t>ギョウム</t>
    </rPh>
    <rPh sb="28" eb="30">
      <t>チョクセツ</t>
    </rPh>
    <rPh sb="30" eb="32">
      <t>シエン</t>
    </rPh>
    <rPh sb="32" eb="34">
      <t>ギョウム</t>
    </rPh>
    <phoneticPr fontId="103"/>
  </si>
  <si>
    <r>
      <t>職名（　　</t>
    </r>
    <r>
      <rPr>
        <sz val="12"/>
        <color rgb="FFFF0000"/>
        <rFont val="ＭＳ ゴシック"/>
        <family val="3"/>
        <charset val="128"/>
      </rPr>
      <t>　居宅介護従業者</t>
    </r>
    <r>
      <rPr>
        <sz val="12"/>
        <rFont val="ＭＳ ゴシック"/>
        <family val="3"/>
        <charset val="128"/>
      </rPr>
      <t>　　　　　　　　　　　　）</t>
    </r>
    <rPh sb="0" eb="2">
      <t>ショクメイ</t>
    </rPh>
    <rPh sb="6" eb="8">
      <t>キョタク</t>
    </rPh>
    <rPh sb="8" eb="10">
      <t>カイゴ</t>
    </rPh>
    <rPh sb="10" eb="13">
      <t>ジュウギョウシャ</t>
    </rPh>
    <phoneticPr fontId="5"/>
  </si>
  <si>
    <t>精神保健福祉士</t>
    <rPh sb="0" eb="2">
      <t>セイシン</t>
    </rPh>
    <rPh sb="2" eb="4">
      <t>ホケン</t>
    </rPh>
    <rPh sb="4" eb="7">
      <t>フクシシ</t>
    </rPh>
    <phoneticPr fontId="5"/>
  </si>
  <si>
    <t>一般相談支援事業所／管理者</t>
    <rPh sb="0" eb="2">
      <t>イッパン</t>
    </rPh>
    <rPh sb="2" eb="4">
      <t>ソウダン</t>
    </rPh>
    <rPh sb="4" eb="6">
      <t>シエン</t>
    </rPh>
    <rPh sb="6" eb="9">
      <t>ジギョウショ</t>
    </rPh>
    <rPh sb="10" eb="13">
      <t>カンリシャ</t>
    </rPh>
    <phoneticPr fontId="5"/>
  </si>
  <si>
    <t>一般相談支援事業所／相談支援員</t>
    <rPh sb="0" eb="2">
      <t>イッパン</t>
    </rPh>
    <rPh sb="10" eb="12">
      <t>ソウダン</t>
    </rPh>
    <rPh sb="12" eb="14">
      <t>シエン</t>
    </rPh>
    <rPh sb="14" eb="15">
      <t>イン</t>
    </rPh>
    <phoneticPr fontId="5"/>
  </si>
  <si>
    <t>介護　五郎</t>
    <rPh sb="0" eb="2">
      <t>カイゴ</t>
    </rPh>
    <rPh sb="3" eb="5">
      <t>ゴロウ</t>
    </rPh>
    <phoneticPr fontId="5"/>
  </si>
  <si>
    <t>都庁　太郎</t>
    <rPh sb="0" eb="2">
      <t>トチョウ</t>
    </rPh>
    <rPh sb="3" eb="5">
      <t>タロウ</t>
    </rPh>
    <phoneticPr fontId="5"/>
  </si>
  <si>
    <t>都庁　花子</t>
    <rPh sb="0" eb="2">
      <t>トチョウ</t>
    </rPh>
    <rPh sb="3" eb="5">
      <t>ハナコ</t>
    </rPh>
    <phoneticPr fontId="5"/>
  </si>
  <si>
    <t>他の事業所又は施設の従事者と兼務の状況について</t>
    <rPh sb="17" eb="19">
      <t>ジョウキョウ</t>
    </rPh>
    <phoneticPr fontId="5"/>
  </si>
  <si>
    <t>　　令和　　　年　　　月　　　日</t>
    <rPh sb="2" eb="4">
      <t>レイワ</t>
    </rPh>
    <rPh sb="7" eb="8">
      <t>ネン</t>
    </rPh>
    <rPh sb="11" eb="12">
      <t>ガツ</t>
    </rPh>
    <rPh sb="15" eb="16">
      <t>ヒ</t>
    </rPh>
    <phoneticPr fontId="5"/>
  </si>
  <si>
    <t>別紙のとおり</t>
    <phoneticPr fontId="5"/>
  </si>
  <si>
    <t>令和　　　年　　　月　　　日</t>
    <rPh sb="0" eb="2">
      <t>レイワ</t>
    </rPh>
    <rPh sb="5" eb="6">
      <t>ネン</t>
    </rPh>
    <rPh sb="9" eb="10">
      <t>ガツ</t>
    </rPh>
    <rPh sb="13" eb="14">
      <t>ヒ</t>
    </rPh>
    <phoneticPr fontId="5"/>
  </si>
  <si>
    <t>　　　　　　令和　９年　２月　１日</t>
    <rPh sb="6" eb="8">
      <t>レイワ</t>
    </rPh>
    <rPh sb="10" eb="11">
      <t>ネン</t>
    </rPh>
    <rPh sb="13" eb="14">
      <t>ガツ</t>
    </rPh>
    <rPh sb="16" eb="17">
      <t>ヒ</t>
    </rPh>
    <phoneticPr fontId="5"/>
  </si>
  <si>
    <t>３　従業者の人数（この人数は付表と一致する）</t>
    <rPh sb="2" eb="5">
      <t>ジュウギョウシャ</t>
    </rPh>
    <rPh sb="6" eb="8">
      <t>ニンズウ</t>
    </rPh>
    <rPh sb="11" eb="13">
      <t>ニンズウ</t>
    </rPh>
    <rPh sb="14" eb="16">
      <t>フヒョウ</t>
    </rPh>
    <rPh sb="17" eb="19">
      <t>キサイ</t>
    </rPh>
    <rPh sb="20" eb="22">
      <t>イッチ</t>
    </rPh>
    <phoneticPr fontId="5"/>
  </si>
  <si>
    <t>名</t>
    <rPh sb="0" eb="1">
      <t>メイ</t>
    </rPh>
    <phoneticPr fontId="5"/>
  </si>
  <si>
    <t>５　サービス提供予定時間（月間及び年間）（この時間数（１ヶ月分）は勤務表の時間と調整する）</t>
    <rPh sb="6" eb="8">
      <t>テイキョウ</t>
    </rPh>
    <rPh sb="8" eb="10">
      <t>ヨテイ</t>
    </rPh>
    <rPh sb="10" eb="12">
      <t>ジカン</t>
    </rPh>
    <rPh sb="13" eb="15">
      <t>ゲッカン</t>
    </rPh>
    <rPh sb="15" eb="16">
      <t>オヨ</t>
    </rPh>
    <rPh sb="17" eb="19">
      <t>ネンカン</t>
    </rPh>
    <rPh sb="23" eb="26">
      <t>ジカンスウ</t>
    </rPh>
    <rPh sb="29" eb="30">
      <t>ゲツ</t>
    </rPh>
    <rPh sb="30" eb="31">
      <t>ブン</t>
    </rPh>
    <rPh sb="33" eb="35">
      <t>キンム</t>
    </rPh>
    <rPh sb="35" eb="36">
      <t>ヒョウ</t>
    </rPh>
    <rPh sb="37" eb="39">
      <t>ジカン</t>
    </rPh>
    <rPh sb="40" eb="42">
      <t>チョウセイ</t>
    </rPh>
    <phoneticPr fontId="5"/>
  </si>
  <si>
    <t>　　１人月当たり</t>
    <rPh sb="3" eb="4">
      <t>ニン</t>
    </rPh>
    <rPh sb="4" eb="5">
      <t>ツキ</t>
    </rPh>
    <rPh sb="5" eb="6">
      <t>ア</t>
    </rPh>
    <phoneticPr fontId="5"/>
  </si>
  <si>
    <t>　　　名</t>
    <rPh sb="3" eb="4">
      <t>メイ</t>
    </rPh>
    <phoneticPr fontId="5"/>
  </si>
  <si>
    <t>　　時間（※収入の積算根拠となる時間）</t>
    <rPh sb="2" eb="4">
      <t>ジカン</t>
    </rPh>
    <rPh sb="6" eb="8">
      <t>シュウニュウ</t>
    </rPh>
    <rPh sb="9" eb="11">
      <t>セキサン</t>
    </rPh>
    <rPh sb="11" eb="13">
      <t>コンキョ</t>
    </rPh>
    <rPh sb="16" eb="18">
      <t>ジカン</t>
    </rPh>
    <phoneticPr fontId="5"/>
  </si>
  <si>
    <t>別紙様式第一号</t>
    <rPh sb="0" eb="2">
      <t>ベッシ</t>
    </rPh>
    <rPh sb="2" eb="4">
      <t>ヨウシキ</t>
    </rPh>
    <rPh sb="4" eb="5">
      <t>ダイ</t>
    </rPh>
    <rPh sb="5" eb="6">
      <t>イチ</t>
    </rPh>
    <rPh sb="6" eb="7">
      <t>ゴウ</t>
    </rPh>
    <phoneticPr fontId="5"/>
  </si>
  <si>
    <t>付表１１</t>
    <rPh sb="0" eb="2">
      <t>フヒョウ</t>
    </rPh>
    <phoneticPr fontId="5"/>
  </si>
  <si>
    <t>別紙１－１</t>
    <rPh sb="0" eb="2">
      <t>ベッシ</t>
    </rPh>
    <phoneticPr fontId="5"/>
  </si>
  <si>
    <t>／</t>
    <phoneticPr fontId="5"/>
  </si>
  <si>
    <t>@</t>
    <phoneticPr fontId="5"/>
  </si>
  <si>
    <t>登記事項証明書又は実施主体が地方公共団体である場合は、当該事業の実施について定めてある条例等</t>
    <rPh sb="0" eb="2">
      <t>トウキ</t>
    </rPh>
    <rPh sb="2" eb="4">
      <t>ジコウ</t>
    </rPh>
    <rPh sb="4" eb="7">
      <t>ショウメイショ</t>
    </rPh>
    <rPh sb="7" eb="8">
      <t>マタ</t>
    </rPh>
    <rPh sb="9" eb="11">
      <t>ジッシ</t>
    </rPh>
    <rPh sb="43" eb="45">
      <t>ジョウレイ</t>
    </rPh>
    <rPh sb="45" eb="46">
      <t>ナド</t>
    </rPh>
    <phoneticPr fontId="5"/>
  </si>
  <si>
    <t>標準様式２</t>
    <rPh sb="0" eb="2">
      <t>ヒョウジュン</t>
    </rPh>
    <rPh sb="2" eb="4">
      <t>ヨウシキ</t>
    </rPh>
    <phoneticPr fontId="5"/>
  </si>
  <si>
    <t>利用者又はその家族からの苦情を解決するために講ずる措置の概要</t>
    <rPh sb="0" eb="3">
      <t>リヨウシャ</t>
    </rPh>
    <rPh sb="3" eb="4">
      <t>マタ</t>
    </rPh>
    <rPh sb="7" eb="9">
      <t>カゾク</t>
    </rPh>
    <rPh sb="12" eb="14">
      <t>クジョウ</t>
    </rPh>
    <rPh sb="15" eb="17">
      <t>カイケツ</t>
    </rPh>
    <rPh sb="22" eb="23">
      <t>コウ</t>
    </rPh>
    <rPh sb="25" eb="27">
      <t>ソチ</t>
    </rPh>
    <rPh sb="28" eb="30">
      <t>ガイヨウ</t>
    </rPh>
    <phoneticPr fontId="5"/>
  </si>
  <si>
    <t>標準様式１</t>
    <rPh sb="0" eb="2">
      <t>ヒョウジュン</t>
    </rPh>
    <rPh sb="2" eb="4">
      <t>ヨウシキ</t>
    </rPh>
    <phoneticPr fontId="5"/>
  </si>
  <si>
    <t>誓約書</t>
    <rPh sb="0" eb="3">
      <t>セイヤクショ</t>
    </rPh>
    <phoneticPr fontId="5"/>
  </si>
  <si>
    <t>標準様式３</t>
    <rPh sb="0" eb="2">
      <t>ヒョウジュン</t>
    </rPh>
    <rPh sb="2" eb="4">
      <t>ヨウシキ</t>
    </rPh>
    <phoneticPr fontId="5"/>
  </si>
  <si>
    <t>収支予算書</t>
    <rPh sb="0" eb="2">
      <t>シュウシ</t>
    </rPh>
    <rPh sb="2" eb="5">
      <t>ヨサンショ</t>
    </rPh>
    <phoneticPr fontId="5"/>
  </si>
  <si>
    <t>介護給付費等算定に係る体制等状況一覧表</t>
    <rPh sb="0" eb="2">
      <t>カイゴ</t>
    </rPh>
    <rPh sb="2" eb="4">
      <t>キュウフ</t>
    </rPh>
    <rPh sb="4" eb="5">
      <t>ヒ</t>
    </rPh>
    <rPh sb="5" eb="6">
      <t>トウ</t>
    </rPh>
    <rPh sb="6" eb="8">
      <t>サンテイ</t>
    </rPh>
    <rPh sb="9" eb="10">
      <t>カカ</t>
    </rPh>
    <rPh sb="11" eb="13">
      <t>タイセイ</t>
    </rPh>
    <rPh sb="13" eb="14">
      <t>トウ</t>
    </rPh>
    <rPh sb="14" eb="16">
      <t>ジョウキョウ</t>
    </rPh>
    <rPh sb="16" eb="18">
      <t>イチラン</t>
    </rPh>
    <rPh sb="18" eb="19">
      <t>ヒョウ</t>
    </rPh>
    <phoneticPr fontId="5"/>
  </si>
  <si>
    <t>別紙５５</t>
    <rPh sb="0" eb="2">
      <t>ベッシ</t>
    </rPh>
    <phoneticPr fontId="5"/>
  </si>
  <si>
    <t>別紙２５</t>
    <rPh sb="0" eb="2">
      <t>ベッシ</t>
    </rPh>
    <phoneticPr fontId="5"/>
  </si>
  <si>
    <t>別紙４７</t>
    <rPh sb="0" eb="2">
      <t>ベッシ</t>
    </rPh>
    <phoneticPr fontId="5"/>
  </si>
  <si>
    <t>別紙３６</t>
    <rPh sb="0" eb="2">
      <t>ベッシ</t>
    </rPh>
    <phoneticPr fontId="5"/>
  </si>
  <si>
    <t>事業所の平面図（事務室、相談室、鍵付き書庫等が確認できるもの）</t>
    <rPh sb="0" eb="2">
      <t>ジギョウ</t>
    </rPh>
    <rPh sb="2" eb="3">
      <t>ショ</t>
    </rPh>
    <rPh sb="4" eb="7">
      <t>ヘイメンズ</t>
    </rPh>
    <rPh sb="8" eb="11">
      <t>ジムシツ</t>
    </rPh>
    <rPh sb="12" eb="15">
      <t>ソウダンシツ</t>
    </rPh>
    <rPh sb="16" eb="17">
      <t>カギ</t>
    </rPh>
    <rPh sb="17" eb="18">
      <t>ツ</t>
    </rPh>
    <rPh sb="19" eb="21">
      <t>ショコ</t>
    </rPh>
    <rPh sb="21" eb="22">
      <t>トウ</t>
    </rPh>
    <rPh sb="23" eb="25">
      <t>カクニン</t>
    </rPh>
    <phoneticPr fontId="5"/>
  </si>
  <si>
    <t>サービス管理責任者経歴書</t>
    <rPh sb="4" eb="6">
      <t>カンリ</t>
    </rPh>
    <rPh sb="6" eb="9">
      <t>セキニンシャ</t>
    </rPh>
    <rPh sb="9" eb="12">
      <t>ケイレキショ</t>
    </rPh>
    <phoneticPr fontId="5"/>
  </si>
  <si>
    <t>地域生活支援員経歴書</t>
    <rPh sb="0" eb="2">
      <t>チイキ</t>
    </rPh>
    <rPh sb="2" eb="4">
      <t>セイカツ</t>
    </rPh>
    <rPh sb="4" eb="6">
      <t>シエン</t>
    </rPh>
    <rPh sb="6" eb="7">
      <t>イン</t>
    </rPh>
    <rPh sb="7" eb="10">
      <t>ケイレキショ</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</si>
  <si>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5"/>
  </si>
  <si>
    <t>付表１１　自立生活援助事業所の指定等に係る記載事項</t>
    <phoneticPr fontId="5"/>
  </si>
  <si>
    <t>自立生活援助事業所の指定等に係る記載事項</t>
    <rPh sb="0" eb="2">
      <t>ジリツ</t>
    </rPh>
    <rPh sb="2" eb="4">
      <t>セイカツ</t>
    </rPh>
    <rPh sb="4" eb="6">
      <t>エンジョ</t>
    </rPh>
    <rPh sb="6" eb="9">
      <t>ジギョウショ</t>
    </rPh>
    <rPh sb="10" eb="12">
      <t>シテイ</t>
    </rPh>
    <rPh sb="12" eb="13">
      <t>トウ</t>
    </rPh>
    <rPh sb="14" eb="15">
      <t>カカ</t>
    </rPh>
    <rPh sb="16" eb="18">
      <t>キサイ</t>
    </rPh>
    <rPh sb="18" eb="20">
      <t>ジコウ</t>
    </rPh>
    <phoneticPr fontId="5"/>
  </si>
  <si>
    <t>サービス管理責任者に係る資格証（写し）及び実務経験証明書（原本）</t>
    <rPh sb="4" eb="6">
      <t>カンリ</t>
    </rPh>
    <rPh sb="6" eb="8">
      <t>セキニン</t>
    </rPh>
    <rPh sb="8" eb="9">
      <t>シャ</t>
    </rPh>
    <rPh sb="10" eb="11">
      <t>カカ</t>
    </rPh>
    <rPh sb="16" eb="17">
      <t>ウツ</t>
    </rPh>
    <rPh sb="19" eb="20">
      <t>オヨ</t>
    </rPh>
    <rPh sb="21" eb="23">
      <t>ジツム</t>
    </rPh>
    <rPh sb="23" eb="25">
      <t>ケイケン</t>
    </rPh>
    <rPh sb="25" eb="28">
      <t>ショウメイショ</t>
    </rPh>
    <rPh sb="29" eb="31">
      <t>ゲンポン</t>
    </rPh>
    <phoneticPr fontId="5"/>
  </si>
  <si>
    <t>サービス管理責任者研修及び相談支援従事者研修修了証（写し）</t>
    <rPh sb="4" eb="6">
      <t>カンリ</t>
    </rPh>
    <rPh sb="6" eb="8">
      <t>セキニン</t>
    </rPh>
    <rPh sb="8" eb="9">
      <t>シャ</t>
    </rPh>
    <rPh sb="9" eb="11">
      <t>ケンシュウ</t>
    </rPh>
    <rPh sb="11" eb="12">
      <t>オヨ</t>
    </rPh>
    <rPh sb="13" eb="15">
      <t>ソウダン</t>
    </rPh>
    <rPh sb="15" eb="17">
      <t>シエン</t>
    </rPh>
    <rPh sb="17" eb="20">
      <t>ジュウジシャ</t>
    </rPh>
    <rPh sb="20" eb="22">
      <t>ケンシュウ</t>
    </rPh>
    <rPh sb="22" eb="25">
      <t>シュウリョウショウ</t>
    </rPh>
    <rPh sb="26" eb="27">
      <t>ウツ</t>
    </rPh>
    <phoneticPr fontId="5"/>
  </si>
  <si>
    <t>別紙３－１</t>
    <rPh sb="0" eb="2">
      <t>ベッシ</t>
    </rPh>
    <phoneticPr fontId="5"/>
  </si>
  <si>
    <t>訓練等給付費受入れ
額</t>
    <rPh sb="0" eb="2">
      <t>クンレン</t>
    </rPh>
    <rPh sb="2" eb="3">
      <t>トウ</t>
    </rPh>
    <rPh sb="3" eb="5">
      <t>キュウフ</t>
    </rPh>
    <rPh sb="5" eb="6">
      <t>ヒ</t>
    </rPh>
    <rPh sb="6" eb="8">
      <t>ウケイレ</t>
    </rPh>
    <rPh sb="10" eb="11">
      <t>ガク</t>
    </rPh>
    <phoneticPr fontId="6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</si>
</sst>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09]d;@"/>
    <numFmt numFmtId="177" formatCode="aaa"/>
    <numFmt numFmtId="178" formatCode="0.0_ "/>
    <numFmt numFmtId="179" formatCode="#,##0_ ;[Red]\-#,##0\ "/>
    <numFmt numFmtId="180" formatCode="#"/>
    <numFmt numFmtId="181" formatCode="[$-409]d&quot;月&quot;"/>
  </numFmts>
  <fonts count="128">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ＭＳ Ｐゴシック"/>
      <family val="3"/>
      <charset val="128"/>
    </font>
    <font>
      <sz val="14"/>
      <name val="ＭＳ Ｐ明朝"/>
      <family val="1"/>
      <charset val="128"/>
    </font>
    <font>
      <sz val="12"/>
      <name val="ＭＳ Ｐ明朝"/>
      <family val="1"/>
      <charset val="128"/>
    </font>
    <font>
      <sz val="10"/>
      <name val="ＭＳ Ｐ明朝"/>
      <family val="1"/>
      <charset val="128"/>
    </font>
    <font>
      <sz val="11"/>
      <name val="ＭＳ Ｐ明朝"/>
      <family val="1"/>
      <charset val="128"/>
    </font>
    <font>
      <sz val="10"/>
      <name val="ＭＳ Ｐゴシック"/>
      <family val="3"/>
      <charset val="128"/>
    </font>
    <font>
      <sz val="18"/>
      <color theme="3"/>
      <name val="游ゴシック Light"/>
      <family val="2"/>
      <charset val="128"/>
      <scheme val="major"/>
    </font>
    <font>
      <sz val="12"/>
      <name val="ＭＳ Ｐゴシック"/>
      <family val="3"/>
      <charset val="128"/>
    </font>
    <font>
      <sz val="6"/>
      <name val="ＭＳ ゴシック"/>
      <family val="3"/>
      <charset val="128"/>
    </font>
    <font>
      <sz val="10"/>
      <color theme="1"/>
      <name val="ＭＳ ゴシック"/>
      <family val="3"/>
      <charset val="128"/>
    </font>
    <font>
      <sz val="10"/>
      <name val="ＭＳ ゴシック"/>
      <family val="3"/>
      <charset val="128"/>
    </font>
    <font>
      <sz val="6"/>
      <name val="游ゴシック"/>
      <family val="2"/>
      <charset val="128"/>
      <scheme val="minor"/>
    </font>
    <font>
      <sz val="11"/>
      <color rgb="FF000000"/>
      <name val="ＭＳ Ｐゴシック"/>
      <family val="3"/>
      <charset val="128"/>
    </font>
    <font>
      <sz val="11"/>
      <name val="ＭＳ ゴシック"/>
      <family val="3"/>
      <charset val="128"/>
    </font>
    <font>
      <sz val="10.5"/>
      <color rgb="FF000000"/>
      <name val="ＭＳ Ｐゴシック"/>
      <family val="3"/>
      <charset val="128"/>
    </font>
    <font>
      <sz val="9"/>
      <name val="ＭＳ Ｐゴシック"/>
      <family val="3"/>
      <charset val="128"/>
    </font>
    <font>
      <sz val="10"/>
      <color rgb="FF000000"/>
      <name val="ＭＳ Ｐゴシック"/>
      <family val="3"/>
      <charset val="128"/>
    </font>
    <font>
      <sz val="11"/>
      <color rgb="FF000000"/>
      <name val="游ゴシック"/>
      <family val="2"/>
      <charset val="128"/>
      <scheme val="minor"/>
    </font>
    <font>
      <sz val="8"/>
      <name val="ＭＳ Ｐゴシック"/>
      <family val="3"/>
      <charset val="128"/>
    </font>
    <font>
      <sz val="7"/>
      <name val="ＭＳ Ｐゴシック"/>
      <family val="3"/>
      <charset val="128"/>
    </font>
    <font>
      <b/>
      <sz val="10"/>
      <name val="ＭＳ ゴシック"/>
      <family val="3"/>
      <charset val="128"/>
    </font>
    <font>
      <sz val="10"/>
      <color rgb="FF000000"/>
      <name val="ＭＳ ゴシック"/>
      <family val="3"/>
      <charset val="128"/>
    </font>
    <font>
      <sz val="9"/>
      <name val="ＭＳ ゴシック"/>
      <family val="3"/>
      <charset val="128"/>
    </font>
    <font>
      <sz val="8"/>
      <name val="ＭＳ ゴシック"/>
      <family val="3"/>
      <charset val="128"/>
    </font>
    <font>
      <sz val="14"/>
      <name val="ＭＳ ゴシック"/>
      <family val="3"/>
      <charset val="128"/>
    </font>
    <font>
      <sz val="12"/>
      <name val="ＭＳ ゴシック"/>
      <family val="3"/>
      <charset val="128"/>
    </font>
    <font>
      <b/>
      <sz val="12"/>
      <name val="ＭＳ ゴシック"/>
      <family val="3"/>
      <charset val="128"/>
    </font>
    <font>
      <sz val="14"/>
      <color rgb="FF000000"/>
      <name val="ＭＳ ゴシック"/>
      <family val="3"/>
      <charset val="128"/>
    </font>
    <font>
      <sz val="11"/>
      <name val="HGｺﾞｼｯｸM"/>
      <family val="3"/>
      <charset val="128"/>
    </font>
    <font>
      <b/>
      <sz val="11"/>
      <name val="ＭＳ ゴシック"/>
      <family val="3"/>
      <charset val="128"/>
    </font>
    <font>
      <sz val="10"/>
      <color rgb="FF000000"/>
      <name val="Times New Roman"/>
      <family val="1"/>
    </font>
    <font>
      <sz val="10.5"/>
      <color rgb="FF000000"/>
      <name val="游ゴシック"/>
      <family val="3"/>
      <charset val="128"/>
      <scheme val="minor"/>
    </font>
    <font>
      <sz val="10.5"/>
      <name val="游ゴシック"/>
      <family val="3"/>
      <charset val="128"/>
      <scheme val="minor"/>
    </font>
    <font>
      <sz val="11"/>
      <color rgb="FF000000"/>
      <name val="游ゴシック"/>
      <family val="3"/>
      <charset val="128"/>
      <scheme val="minor"/>
    </font>
    <font>
      <sz val="10"/>
      <name val="游ゴシック"/>
      <family val="3"/>
      <charset val="128"/>
      <scheme val="minor"/>
    </font>
    <font>
      <sz val="11"/>
      <name val="游ゴシック"/>
      <family val="3"/>
      <charset val="128"/>
      <scheme val="minor"/>
    </font>
    <font>
      <sz val="10"/>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1"/>
      <color theme="1"/>
      <name val="游ゴシック"/>
      <family val="2"/>
      <scheme val="minor"/>
    </font>
    <font>
      <sz val="8"/>
      <color theme="1"/>
      <name val="游ゴシック"/>
      <family val="2"/>
      <scheme val="minor"/>
    </font>
    <font>
      <sz val="8"/>
      <name val="游ゴシック"/>
      <family val="3"/>
      <charset val="128"/>
      <scheme val="minor"/>
    </font>
    <font>
      <sz val="6"/>
      <name val="游ゴシック"/>
      <family val="3"/>
      <charset val="128"/>
      <scheme val="minor"/>
    </font>
    <font>
      <sz val="11"/>
      <name val="游ゴシック"/>
      <family val="2"/>
      <scheme val="minor"/>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6"/>
      <name val="游ゴシック"/>
      <family val="3"/>
      <charset val="128"/>
    </font>
    <font>
      <sz val="11"/>
      <color theme="1"/>
      <name val="ＭＳ ゴシック"/>
      <family val="3"/>
      <charset val="128"/>
    </font>
    <font>
      <sz val="9"/>
      <color theme="0"/>
      <name val="ＭＳ 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8"/>
      <color rgb="FFC00000"/>
      <name val="ＭＳ ゴシック"/>
      <family val="3"/>
      <charset val="128"/>
    </font>
    <font>
      <sz val="11"/>
      <color rgb="FFFF0000"/>
      <name val="ＭＳ Ｐゴシック"/>
      <family val="3"/>
      <charset val="128"/>
    </font>
    <font>
      <sz val="10"/>
      <color rgb="FFFF0000"/>
      <name val="ＭＳ Ｐゴシック"/>
      <family val="3"/>
      <charset val="128"/>
    </font>
    <font>
      <sz val="11"/>
      <name val="ＭＳ 明朝"/>
      <family val="1"/>
      <charset val="128"/>
    </font>
    <font>
      <sz val="9"/>
      <name val="ＭＳ 明朝"/>
      <family val="1"/>
      <charset val="128"/>
    </font>
    <font>
      <sz val="12"/>
      <color rgb="FFFF0000"/>
      <name val="ＭＳ Ｐゴシック"/>
      <family val="3"/>
      <charset val="128"/>
    </font>
    <font>
      <b/>
      <sz val="16"/>
      <name val="ＭＳ Ｐゴシック"/>
      <family val="3"/>
      <charset val="128"/>
    </font>
    <font>
      <b/>
      <sz val="12"/>
      <name val="ＭＳ Ｐゴシック"/>
      <family val="3"/>
      <charset val="128"/>
    </font>
    <font>
      <sz val="14"/>
      <name val="HGｺﾞｼｯｸM"/>
      <family val="3"/>
      <charset val="128"/>
    </font>
    <font>
      <sz val="8"/>
      <name val="HGｺﾞｼｯｸM"/>
      <family val="3"/>
      <charset val="128"/>
    </font>
    <font>
      <sz val="6"/>
      <name val="ＭＳ Ｐ明朝"/>
      <family val="1"/>
      <charset val="128"/>
    </font>
    <font>
      <sz val="10"/>
      <name val="ＭＳ 明朝"/>
      <family val="1"/>
      <charset val="128"/>
    </font>
    <font>
      <b/>
      <sz val="10"/>
      <color indexed="8"/>
      <name val="ＭＳ Ｐゴシック"/>
      <family val="3"/>
      <charset val="128"/>
    </font>
    <font>
      <sz val="10"/>
      <color indexed="8"/>
      <name val="ＭＳ Ｐゴシック"/>
      <family val="3"/>
      <charset val="128"/>
    </font>
    <font>
      <sz val="9"/>
      <color theme="1"/>
      <name val="游ゴシック"/>
      <family val="3"/>
      <charset val="128"/>
      <scheme val="minor"/>
    </font>
    <font>
      <b/>
      <sz val="10"/>
      <color theme="1"/>
      <name val="游ゴシック"/>
      <family val="3"/>
      <charset val="128"/>
      <scheme val="minor"/>
    </font>
    <font>
      <sz val="9"/>
      <color indexed="8"/>
      <name val="ＭＳ Ｐゴシック"/>
      <family val="3"/>
      <charset val="128"/>
    </font>
    <font>
      <b/>
      <sz val="10"/>
      <color indexed="8"/>
      <name val="ＭＳ ゴシック"/>
      <family val="3"/>
      <charset val="128"/>
    </font>
    <font>
      <sz val="9"/>
      <color indexed="8"/>
      <name val="ＭＳ ゴシック"/>
      <family val="3"/>
      <charset val="128"/>
    </font>
    <font>
      <sz val="7"/>
      <color indexed="8"/>
      <name val="ＭＳ ゴシック"/>
      <family val="3"/>
      <charset val="128"/>
    </font>
    <font>
      <sz val="11"/>
      <name val="HG丸ｺﾞｼｯｸM-PRO"/>
      <family val="3"/>
      <charset val="128"/>
    </font>
    <font>
      <u/>
      <sz val="11"/>
      <color indexed="12"/>
      <name val="ＭＳ Ｐゴシック"/>
      <family val="3"/>
      <charset val="128"/>
    </font>
    <font>
      <sz val="11"/>
      <color rgb="FF0000FF"/>
      <name val="HG丸ｺﾞｼｯｸM-PRO"/>
      <family val="3"/>
      <charset val="128"/>
    </font>
    <font>
      <sz val="12"/>
      <name val="HG丸ｺﾞｼｯｸM-PRO"/>
      <family val="3"/>
      <charset val="128"/>
    </font>
    <font>
      <sz val="14"/>
      <name val="ＭＳ 明朝"/>
      <family val="1"/>
      <charset val="128"/>
    </font>
    <font>
      <sz val="10"/>
      <name val="HG丸ｺﾞｼｯｸM-PRO"/>
      <family val="3"/>
      <charset val="128"/>
    </font>
    <font>
      <sz val="12"/>
      <name val="ＭＳ 明朝"/>
      <family val="1"/>
      <charset val="128"/>
    </font>
    <font>
      <sz val="10"/>
      <color rgb="FFFF0000"/>
      <name val="ＭＳ ゴシック"/>
      <family val="3"/>
      <charset val="128"/>
    </font>
    <font>
      <sz val="18"/>
      <name val="ＭＳ Ｐゴシック"/>
      <family val="3"/>
      <charset val="128"/>
    </font>
    <font>
      <sz val="11"/>
      <color indexed="10"/>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2"/>
      <color indexed="8"/>
      <name val="ＭＳ Ｐゴシック"/>
      <family val="3"/>
      <charset val="128"/>
    </font>
    <font>
      <b/>
      <sz val="9"/>
      <color indexed="81"/>
      <name val="MS P ゴシック"/>
      <family val="3"/>
      <charset val="128"/>
    </font>
    <font>
      <b/>
      <sz val="14"/>
      <color rgb="FFFF0000"/>
      <name val="ＭＳ Ｐゴシック"/>
      <family val="3"/>
      <charset val="128"/>
    </font>
    <font>
      <u/>
      <sz val="11"/>
      <color theme="10"/>
      <name val="ＭＳ Ｐゴシック"/>
      <family val="3"/>
      <charset val="128"/>
    </font>
    <font>
      <sz val="7"/>
      <name val="ＭＳ Ｐ明朝"/>
      <family val="1"/>
      <charset val="128"/>
    </font>
    <font>
      <b/>
      <sz val="9"/>
      <name val="ＭＳ 明朝"/>
      <family val="1"/>
      <charset val="128"/>
    </font>
    <font>
      <sz val="9"/>
      <name val="ＭＳ Ｐ明朝"/>
      <family val="1"/>
      <charset val="128"/>
    </font>
    <font>
      <b/>
      <u/>
      <sz val="10"/>
      <name val="ＭＳ Ｐ明朝"/>
      <family val="1"/>
      <charset val="128"/>
    </font>
    <font>
      <sz val="11"/>
      <color theme="1"/>
      <name val="ＭＳ Ｐゴシック"/>
      <family val="2"/>
      <charset val="128"/>
    </font>
    <font>
      <sz val="6"/>
      <name val="ＭＳ Ｐゴシック"/>
      <family val="2"/>
      <charset val="128"/>
    </font>
    <font>
      <sz val="12"/>
      <color rgb="FFFF0000"/>
      <name val="ＭＳ 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font>
    <font>
      <sz val="11"/>
      <color indexed="17"/>
      <name val="ＭＳ Ｐゴシック"/>
      <family val="3"/>
      <charset val="128"/>
    </font>
    <font>
      <u/>
      <sz val="11"/>
      <color indexed="12"/>
      <name val="HG丸ｺﾞｼｯｸM-PRO"/>
      <family val="3"/>
      <charset val="128"/>
    </font>
    <font>
      <sz val="11"/>
      <color indexed="8"/>
      <name val="HG丸ｺﾞｼｯｸM-PRO"/>
      <family val="3"/>
      <charset val="128"/>
    </font>
    <font>
      <sz val="8"/>
      <color rgb="FFFF0000"/>
      <name val="ＭＳ Ｐゴシック"/>
      <family val="3"/>
      <charset val="128"/>
    </font>
    <font>
      <b/>
      <i/>
      <sz val="16"/>
      <color rgb="FFFF0000"/>
      <name val="ＭＳ Ｐゴシック"/>
      <family val="3"/>
      <charset val="128"/>
    </font>
    <font>
      <sz val="12"/>
      <color rgb="FFFF0000"/>
      <name val="HG丸ｺﾞｼｯｸM-PRO"/>
      <family val="3"/>
      <charset val="128"/>
    </font>
    <font>
      <b/>
      <i/>
      <sz val="16"/>
      <name val="ＭＳ Ｐゴシック"/>
      <family val="3"/>
      <charset val="128"/>
    </font>
  </fonts>
  <fills count="33">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indexed="47"/>
        <bgColor indexed="64"/>
      </patternFill>
    </fill>
    <fill>
      <patternFill patternType="solid">
        <fgColor rgb="FFFFFFCC"/>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top style="thin">
        <color indexed="64"/>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ck">
        <color indexed="64"/>
      </left>
      <right/>
      <top/>
      <bottom/>
      <diagonal/>
    </border>
    <border>
      <left/>
      <right style="thick">
        <color indexed="64"/>
      </right>
      <top style="medium">
        <color indexed="64"/>
      </top>
      <bottom style="medium">
        <color indexed="64"/>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top style="thick">
        <color indexed="64"/>
      </top>
      <bottom/>
      <diagonal/>
    </border>
  </borders>
  <cellStyleXfs count="84">
    <xf numFmtId="0" fontId="0" fillId="0" borderId="0"/>
    <xf numFmtId="0" fontId="4" fillId="0" borderId="0">
      <alignment vertical="center"/>
    </xf>
    <xf numFmtId="0" fontId="4" fillId="0" borderId="0">
      <alignment vertical="center"/>
    </xf>
    <xf numFmtId="0" fontId="12" fillId="0" borderId="0" applyBorder="0"/>
    <xf numFmtId="0" fontId="14" fillId="0" borderId="0">
      <alignment vertical="center"/>
    </xf>
    <xf numFmtId="0" fontId="3" fillId="0" borderId="0">
      <alignment vertical="center"/>
    </xf>
    <xf numFmtId="0" fontId="4" fillId="0" borderId="0">
      <alignment vertical="center"/>
    </xf>
    <xf numFmtId="38" fontId="4" fillId="0" borderId="0" applyFont="0" applyFill="0" applyBorder="0" applyAlignment="0" applyProtection="0">
      <alignment vertical="center"/>
    </xf>
    <xf numFmtId="0" fontId="4" fillId="0" borderId="0"/>
    <xf numFmtId="0" fontId="2" fillId="0" borderId="0">
      <alignment vertical="center"/>
    </xf>
    <xf numFmtId="0" fontId="4" fillId="0" borderId="0"/>
    <xf numFmtId="0" fontId="4" fillId="0" borderId="0"/>
    <xf numFmtId="0" fontId="4" fillId="0" borderId="0">
      <alignment vertical="center"/>
    </xf>
    <xf numFmtId="0" fontId="35" fillId="0" borderId="0"/>
    <xf numFmtId="0" fontId="44" fillId="0" borderId="0"/>
    <xf numFmtId="0" fontId="4" fillId="0" borderId="0">
      <alignment vertical="center"/>
    </xf>
    <xf numFmtId="0" fontId="49" fillId="0" borderId="0">
      <alignment vertical="center"/>
    </xf>
    <xf numFmtId="0" fontId="4" fillId="0" borderId="0"/>
    <xf numFmtId="0" fontId="12" fillId="0" borderId="0" applyBorder="0"/>
    <xf numFmtId="0" fontId="4" fillId="0" borderId="0"/>
    <xf numFmtId="0" fontId="8" fillId="0" borderId="0"/>
    <xf numFmtId="0" fontId="8" fillId="0" borderId="0"/>
    <xf numFmtId="0" fontId="49" fillId="0" borderId="0"/>
    <xf numFmtId="0" fontId="80" fillId="0" borderId="0" applyNumberFormat="0" applyFill="0" applyBorder="0" applyAlignment="0" applyProtection="0">
      <alignment vertical="top"/>
      <protection locked="0"/>
    </xf>
    <xf numFmtId="0" fontId="4" fillId="0" borderId="0">
      <alignment vertical="center"/>
    </xf>
    <xf numFmtId="0" fontId="4" fillId="0" borderId="0"/>
    <xf numFmtId="0" fontId="4" fillId="0" borderId="0"/>
    <xf numFmtId="0" fontId="4" fillId="0" borderId="0"/>
    <xf numFmtId="0" fontId="49" fillId="0" borderId="0">
      <alignment vertical="center"/>
    </xf>
    <xf numFmtId="0" fontId="4" fillId="0" borderId="0"/>
    <xf numFmtId="0" fontId="4" fillId="0" borderId="0">
      <alignment vertical="center"/>
    </xf>
    <xf numFmtId="0" fontId="97" fillId="0" borderId="0" applyNumberFormat="0" applyFill="0" applyBorder="0" applyAlignment="0" applyProtection="0">
      <alignment vertical="center"/>
    </xf>
    <xf numFmtId="0" fontId="1" fillId="0" borderId="0">
      <alignment vertical="center"/>
    </xf>
    <xf numFmtId="0" fontId="4" fillId="0" borderId="0"/>
    <xf numFmtId="0" fontId="102" fillId="0" borderId="0">
      <alignment vertical="center"/>
    </xf>
    <xf numFmtId="0" fontId="105" fillId="11" borderId="0" applyNumberFormat="0" applyBorder="0" applyAlignment="0" applyProtection="0">
      <alignment vertical="center"/>
    </xf>
    <xf numFmtId="0" fontId="105" fillId="12" borderId="0" applyNumberFormat="0" applyBorder="0" applyAlignment="0" applyProtection="0">
      <alignment vertical="center"/>
    </xf>
    <xf numFmtId="0" fontId="105" fillId="13" borderId="0" applyNumberFormat="0" applyBorder="0" applyAlignment="0" applyProtection="0">
      <alignment vertical="center"/>
    </xf>
    <xf numFmtId="0" fontId="105" fillId="14" borderId="0" applyNumberFormat="0" applyBorder="0" applyAlignment="0" applyProtection="0">
      <alignment vertical="center"/>
    </xf>
    <xf numFmtId="0" fontId="105" fillId="15" borderId="0" applyNumberFormat="0" applyBorder="0" applyAlignment="0" applyProtection="0">
      <alignment vertical="center"/>
    </xf>
    <xf numFmtId="0" fontId="105" fillId="16" borderId="0" applyNumberFormat="0" applyBorder="0" applyAlignment="0" applyProtection="0">
      <alignment vertical="center"/>
    </xf>
    <xf numFmtId="0" fontId="105" fillId="17" borderId="0" applyNumberFormat="0" applyBorder="0" applyAlignment="0" applyProtection="0">
      <alignment vertical="center"/>
    </xf>
    <xf numFmtId="0" fontId="105" fillId="18" borderId="0" applyNumberFormat="0" applyBorder="0" applyAlignment="0" applyProtection="0">
      <alignment vertical="center"/>
    </xf>
    <xf numFmtId="0" fontId="105" fillId="19" borderId="0" applyNumberFormat="0" applyBorder="0" applyAlignment="0" applyProtection="0">
      <alignment vertical="center"/>
    </xf>
    <xf numFmtId="0" fontId="105" fillId="14" borderId="0" applyNumberFormat="0" applyBorder="0" applyAlignment="0" applyProtection="0">
      <alignment vertical="center"/>
    </xf>
    <xf numFmtId="0" fontId="105" fillId="17" borderId="0" applyNumberFormat="0" applyBorder="0" applyAlignment="0" applyProtection="0">
      <alignment vertical="center"/>
    </xf>
    <xf numFmtId="0" fontId="105" fillId="20" borderId="0" applyNumberFormat="0" applyBorder="0" applyAlignment="0" applyProtection="0">
      <alignment vertical="center"/>
    </xf>
    <xf numFmtId="0" fontId="106" fillId="21" borderId="0" applyNumberFormat="0" applyBorder="0" applyAlignment="0" applyProtection="0">
      <alignment vertical="center"/>
    </xf>
    <xf numFmtId="0" fontId="106" fillId="18" borderId="0" applyNumberFormat="0" applyBorder="0" applyAlignment="0" applyProtection="0">
      <alignment vertical="center"/>
    </xf>
    <xf numFmtId="0" fontId="106" fillId="19" borderId="0" applyNumberFormat="0" applyBorder="0" applyAlignment="0" applyProtection="0">
      <alignment vertical="center"/>
    </xf>
    <xf numFmtId="0" fontId="106" fillId="22" borderId="0" applyNumberFormat="0" applyBorder="0" applyAlignment="0" applyProtection="0">
      <alignment vertical="center"/>
    </xf>
    <xf numFmtId="0" fontId="106" fillId="23" borderId="0" applyNumberFormat="0" applyBorder="0" applyAlignment="0" applyProtection="0">
      <alignment vertical="center"/>
    </xf>
    <xf numFmtId="0" fontId="106" fillId="24" borderId="0" applyNumberFormat="0" applyBorder="0" applyAlignment="0" applyProtection="0">
      <alignment vertical="center"/>
    </xf>
    <xf numFmtId="0" fontId="106" fillId="25" borderId="0" applyNumberFormat="0" applyBorder="0" applyAlignment="0" applyProtection="0">
      <alignment vertical="center"/>
    </xf>
    <xf numFmtId="0" fontId="106" fillId="26" borderId="0" applyNumberFormat="0" applyBorder="0" applyAlignment="0" applyProtection="0">
      <alignment vertical="center"/>
    </xf>
    <xf numFmtId="0" fontId="106" fillId="27" borderId="0" applyNumberFormat="0" applyBorder="0" applyAlignment="0" applyProtection="0">
      <alignment vertical="center"/>
    </xf>
    <xf numFmtId="0" fontId="106" fillId="22" borderId="0" applyNumberFormat="0" applyBorder="0" applyAlignment="0" applyProtection="0">
      <alignment vertical="center"/>
    </xf>
    <xf numFmtId="0" fontId="106" fillId="23" borderId="0" applyNumberFormat="0" applyBorder="0" applyAlignment="0" applyProtection="0">
      <alignment vertical="center"/>
    </xf>
    <xf numFmtId="0" fontId="106" fillId="28" borderId="0" applyNumberFormat="0" applyBorder="0" applyAlignment="0" applyProtection="0">
      <alignment vertical="center"/>
    </xf>
    <xf numFmtId="0" fontId="107" fillId="0" borderId="0" applyNumberFormat="0" applyFill="0" applyBorder="0" applyAlignment="0" applyProtection="0">
      <alignment vertical="center"/>
    </xf>
    <xf numFmtId="0" fontId="108" fillId="29" borderId="102" applyNumberFormat="0" applyAlignment="0" applyProtection="0">
      <alignment vertical="center"/>
    </xf>
    <xf numFmtId="0" fontId="109" fillId="30" borderId="0" applyNumberFormat="0" applyBorder="0" applyAlignment="0" applyProtection="0">
      <alignment vertical="center"/>
    </xf>
    <xf numFmtId="0" fontId="4" fillId="31" borderId="103" applyNumberFormat="0" applyFont="0" applyAlignment="0" applyProtection="0">
      <alignment vertical="center"/>
    </xf>
    <xf numFmtId="0" fontId="110" fillId="0" borderId="104" applyNumberFormat="0" applyFill="0" applyAlignment="0" applyProtection="0">
      <alignment vertical="center"/>
    </xf>
    <xf numFmtId="0" fontId="111" fillId="12" borderId="0" applyNumberFormat="0" applyBorder="0" applyAlignment="0" applyProtection="0">
      <alignment vertical="center"/>
    </xf>
    <xf numFmtId="0" fontId="112" fillId="32" borderId="105" applyNumberFormat="0" applyAlignment="0" applyProtection="0">
      <alignment vertical="center"/>
    </xf>
    <xf numFmtId="0" fontId="88" fillId="0" borderId="0" applyNumberFormat="0" applyFill="0" applyBorder="0" applyAlignment="0" applyProtection="0">
      <alignment vertical="center"/>
    </xf>
    <xf numFmtId="38" fontId="4" fillId="0" borderId="0" applyFont="0" applyFill="0" applyBorder="0" applyAlignment="0" applyProtection="0">
      <alignment vertical="center"/>
    </xf>
    <xf numFmtId="0" fontId="113" fillId="0" borderId="106" applyNumberFormat="0" applyFill="0" applyAlignment="0" applyProtection="0">
      <alignment vertical="center"/>
    </xf>
    <xf numFmtId="0" fontId="114" fillId="0" borderId="107" applyNumberFormat="0" applyFill="0" applyAlignment="0" applyProtection="0">
      <alignment vertical="center"/>
    </xf>
    <xf numFmtId="0" fontId="115" fillId="0" borderId="108" applyNumberFormat="0" applyFill="0" applyAlignment="0" applyProtection="0">
      <alignment vertical="center"/>
    </xf>
    <xf numFmtId="0" fontId="115" fillId="0" borderId="0" applyNumberFormat="0" applyFill="0" applyBorder="0" applyAlignment="0" applyProtection="0">
      <alignment vertical="center"/>
    </xf>
    <xf numFmtId="0" fontId="116" fillId="0" borderId="109" applyNumberFormat="0" applyFill="0" applyAlignment="0" applyProtection="0">
      <alignment vertical="center"/>
    </xf>
    <xf numFmtId="0" fontId="117" fillId="32" borderId="110" applyNumberFormat="0" applyAlignment="0" applyProtection="0">
      <alignment vertical="center"/>
    </xf>
    <xf numFmtId="0" fontId="118" fillId="0" borderId="0" applyNumberFormat="0" applyFill="0" applyBorder="0" applyAlignment="0" applyProtection="0">
      <alignment vertical="center"/>
    </xf>
    <xf numFmtId="0" fontId="119" fillId="16" borderId="105" applyNumberFormat="0" applyAlignment="0" applyProtection="0">
      <alignment vertical="center"/>
    </xf>
    <xf numFmtId="0" fontId="4" fillId="0" borderId="0">
      <alignment vertical="center"/>
    </xf>
    <xf numFmtId="0" fontId="120" fillId="0" borderId="0">
      <alignment vertical="center"/>
    </xf>
    <xf numFmtId="0" fontId="4" fillId="0" borderId="0"/>
    <xf numFmtId="0" fontId="49" fillId="0" borderId="0">
      <alignment vertical="center"/>
    </xf>
    <xf numFmtId="0" fontId="49" fillId="0" borderId="0"/>
    <xf numFmtId="0" fontId="121" fillId="13" borderId="0" applyNumberFormat="0" applyBorder="0" applyAlignment="0" applyProtection="0">
      <alignment vertical="center"/>
    </xf>
    <xf numFmtId="0" fontId="80" fillId="0" borderId="0" applyBorder="0" applyProtection="0"/>
    <xf numFmtId="0" fontId="105" fillId="0" borderId="0"/>
  </cellStyleXfs>
  <cellXfs count="1239">
    <xf numFmtId="0" fontId="0" fillId="0" borderId="0" xfId="0"/>
    <xf numFmtId="49" fontId="15" fillId="0" borderId="0" xfId="4" applyNumberFormat="1" applyFont="1">
      <alignment vertical="center"/>
    </xf>
    <xf numFmtId="49" fontId="4" fillId="0" borderId="0" xfId="4" applyNumberFormat="1" applyFont="1">
      <alignment vertical="center"/>
    </xf>
    <xf numFmtId="49" fontId="4" fillId="0" borderId="0" xfId="4" applyNumberFormat="1" applyFont="1" applyAlignment="1">
      <alignment horizontal="center" vertical="center" shrinkToFit="1"/>
    </xf>
    <xf numFmtId="49" fontId="17" fillId="0" borderId="0" xfId="4" applyNumberFormat="1" applyFont="1">
      <alignment vertical="center"/>
    </xf>
    <xf numFmtId="49" fontId="4" fillId="0" borderId="0" xfId="4" applyNumberFormat="1" applyFont="1" applyAlignment="1">
      <alignment vertical="center" shrinkToFit="1"/>
    </xf>
    <xf numFmtId="49" fontId="18" fillId="0" borderId="0" xfId="4" applyNumberFormat="1" applyFont="1">
      <alignment vertical="center"/>
    </xf>
    <xf numFmtId="49" fontId="10" fillId="0" borderId="0" xfId="4" applyNumberFormat="1" applyFont="1">
      <alignment vertical="center"/>
    </xf>
    <xf numFmtId="49" fontId="19" fillId="0" borderId="0" xfId="4" applyNumberFormat="1" applyFont="1">
      <alignment vertical="center"/>
    </xf>
    <xf numFmtId="49" fontId="20" fillId="0" borderId="0" xfId="4" applyNumberFormat="1" applyFont="1">
      <alignment vertical="center"/>
    </xf>
    <xf numFmtId="49" fontId="10" fillId="0" borderId="27" xfId="4" applyNumberFormat="1" applyFont="1" applyBorder="1" applyAlignment="1">
      <alignment vertical="center" shrinkToFit="1"/>
    </xf>
    <xf numFmtId="49" fontId="10" fillId="0" borderId="8" xfId="4" applyNumberFormat="1" applyFont="1" applyBorder="1">
      <alignment vertical="center"/>
    </xf>
    <xf numFmtId="49" fontId="10" fillId="0" borderId="9" xfId="4" applyNumberFormat="1" applyFont="1" applyBorder="1">
      <alignment vertical="center"/>
    </xf>
    <xf numFmtId="49" fontId="10" fillId="0" borderId="10" xfId="4" applyNumberFormat="1" applyFont="1" applyBorder="1">
      <alignment vertical="center"/>
    </xf>
    <xf numFmtId="49" fontId="21" fillId="2" borderId="3" xfId="4" applyNumberFormat="1" applyFont="1" applyFill="1" applyBorder="1" applyAlignment="1">
      <alignment horizontal="center" vertical="center" shrinkToFit="1"/>
    </xf>
    <xf numFmtId="49" fontId="10" fillId="3" borderId="7" xfId="4" applyNumberFormat="1" applyFont="1" applyFill="1" applyBorder="1">
      <alignment vertical="center"/>
    </xf>
    <xf numFmtId="49" fontId="10" fillId="3" borderId="11" xfId="4" applyNumberFormat="1" applyFont="1" applyFill="1" applyBorder="1">
      <alignment vertical="center"/>
    </xf>
    <xf numFmtId="49" fontId="10" fillId="0" borderId="9" xfId="4" applyNumberFormat="1" applyFont="1" applyBorder="1" applyAlignment="1">
      <alignment vertical="center" shrinkToFit="1"/>
    </xf>
    <xf numFmtId="49" fontId="10" fillId="0" borderId="10" xfId="4" applyNumberFormat="1" applyFont="1" applyBorder="1" applyAlignment="1">
      <alignment vertical="center" shrinkToFit="1"/>
    </xf>
    <xf numFmtId="49" fontId="10" fillId="0" borderId="13" xfId="4" applyNumberFormat="1" applyFont="1" applyBorder="1" applyAlignment="1">
      <alignment vertical="center" shrinkToFit="1"/>
    </xf>
    <xf numFmtId="49" fontId="10" fillId="0" borderId="16" xfId="4" applyNumberFormat="1" applyFont="1" applyBorder="1">
      <alignment vertical="center"/>
    </xf>
    <xf numFmtId="0" fontId="4" fillId="3" borderId="10" xfId="5" applyFont="1" applyFill="1" applyBorder="1">
      <alignment vertical="center"/>
    </xf>
    <xf numFmtId="49" fontId="24" fillId="3" borderId="1" xfId="4" applyNumberFormat="1" applyFont="1" applyFill="1" applyBorder="1" applyAlignment="1">
      <alignment horizontal="center" vertical="center" wrapText="1" shrinkToFit="1"/>
    </xf>
    <xf numFmtId="49" fontId="10" fillId="0" borderId="9" xfId="4" applyNumberFormat="1" applyFont="1" applyBorder="1" applyAlignment="1">
      <alignment horizontal="center" vertical="center"/>
    </xf>
    <xf numFmtId="0" fontId="10" fillId="3" borderId="15" xfId="4" applyFont="1" applyFill="1" applyBorder="1" applyAlignment="1">
      <alignment horizontal="center" vertical="center"/>
    </xf>
    <xf numFmtId="0" fontId="4" fillId="0" borderId="0" xfId="5" applyFont="1">
      <alignment vertical="center"/>
    </xf>
    <xf numFmtId="49" fontId="10" fillId="0" borderId="0" xfId="4" applyNumberFormat="1" applyFont="1" applyAlignment="1">
      <alignment horizontal="left" vertical="top"/>
    </xf>
    <xf numFmtId="0" fontId="15" fillId="0" borderId="0" xfId="10" applyFont="1" applyAlignment="1">
      <alignment horizontal="center" vertical="center"/>
    </xf>
    <xf numFmtId="0" fontId="4" fillId="0" borderId="0" xfId="10" applyAlignment="1">
      <alignment horizontal="center" vertical="center"/>
    </xf>
    <xf numFmtId="0" fontId="15" fillId="0" borderId="0" xfId="10" applyFont="1" applyAlignment="1">
      <alignment horizontal="left" vertical="center"/>
    </xf>
    <xf numFmtId="0" fontId="15" fillId="0" borderId="20" xfId="10" applyFont="1" applyBorder="1" applyAlignment="1">
      <alignment horizontal="center" vertical="center"/>
    </xf>
    <xf numFmtId="0" fontId="15" fillId="0" borderId="40" xfId="10" applyFont="1" applyBorder="1" applyAlignment="1" applyProtection="1">
      <alignment horizontal="center" vertical="center"/>
      <protection locked="0"/>
    </xf>
    <xf numFmtId="0" fontId="15" fillId="0" borderId="41" xfId="10" applyFont="1" applyBorder="1" applyAlignment="1" applyProtection="1">
      <alignment horizontal="center" vertical="center"/>
      <protection locked="0"/>
    </xf>
    <xf numFmtId="0" fontId="15" fillId="0" borderId="42" xfId="10" applyFont="1" applyBorder="1" applyAlignment="1">
      <alignment horizontal="center" vertical="center"/>
    </xf>
    <xf numFmtId="0" fontId="15" fillId="0" borderId="9" xfId="10" applyFont="1" applyBorder="1" applyAlignment="1">
      <alignment horizontal="center" vertical="center"/>
    </xf>
    <xf numFmtId="0" fontId="15" fillId="0" borderId="8" xfId="10" applyFont="1" applyBorder="1" applyAlignment="1">
      <alignment horizontal="left" vertical="center"/>
    </xf>
    <xf numFmtId="49" fontId="15" fillId="0" borderId="9" xfId="10" applyNumberFormat="1" applyFont="1" applyBorder="1" applyAlignment="1" applyProtection="1">
      <alignment horizontal="center" vertical="center"/>
      <protection locked="0"/>
    </xf>
    <xf numFmtId="0" fontId="15" fillId="0" borderId="9" xfId="10" applyFont="1" applyBorder="1" applyAlignment="1">
      <alignment horizontal="left" vertical="center"/>
    </xf>
    <xf numFmtId="0" fontId="15" fillId="0" borderId="10" xfId="10" applyFont="1" applyBorder="1" applyAlignment="1">
      <alignment horizontal="left" vertical="center"/>
    </xf>
    <xf numFmtId="0" fontId="15" fillId="0" borderId="7" xfId="10" applyFont="1" applyBorder="1" applyAlignment="1" applyProtection="1">
      <alignment horizontal="center" vertical="center"/>
      <protection locked="0"/>
    </xf>
    <xf numFmtId="49" fontId="15" fillId="0" borderId="0" xfId="4" applyNumberFormat="1" applyFont="1" applyAlignment="1">
      <alignment horizontal="left" vertical="center"/>
    </xf>
    <xf numFmtId="0" fontId="4" fillId="0" borderId="45" xfId="10" applyBorder="1" applyAlignment="1" applyProtection="1">
      <alignment horizontal="center" vertical="center"/>
      <protection locked="0"/>
    </xf>
    <xf numFmtId="49" fontId="15" fillId="0" borderId="0" xfId="4" applyNumberFormat="1" applyFont="1" applyAlignment="1">
      <alignment horizontal="center" vertical="center" shrinkToFit="1"/>
    </xf>
    <xf numFmtId="0" fontId="26" fillId="2" borderId="17" xfId="10" applyFont="1" applyFill="1" applyBorder="1" applyAlignment="1">
      <alignment horizontal="center" vertical="center"/>
    </xf>
    <xf numFmtId="0" fontId="15" fillId="0" borderId="15" xfId="10" applyFont="1" applyBorder="1" applyAlignment="1">
      <alignment horizontal="center" vertical="center"/>
    </xf>
    <xf numFmtId="0" fontId="15" fillId="0" borderId="7" xfId="10" applyFont="1" applyBorder="1" applyAlignment="1">
      <alignment horizontal="center" vertical="center"/>
    </xf>
    <xf numFmtId="0" fontId="15" fillId="0" borderId="1" xfId="10" applyFont="1" applyBorder="1" applyAlignment="1">
      <alignment horizontal="center" vertical="center"/>
    </xf>
    <xf numFmtId="0" fontId="15" fillId="0" borderId="9" xfId="10" applyFont="1" applyBorder="1" applyAlignment="1">
      <alignment horizontal="left"/>
    </xf>
    <xf numFmtId="0" fontId="15" fillId="0" borderId="10" xfId="10" applyFont="1" applyBorder="1" applyAlignment="1">
      <alignment horizontal="left"/>
    </xf>
    <xf numFmtId="0" fontId="15" fillId="0" borderId="30" xfId="10" applyFont="1" applyBorder="1" applyAlignment="1">
      <alignment horizontal="center" vertical="center"/>
    </xf>
    <xf numFmtId="0" fontId="15" fillId="0" borderId="0" xfId="10" applyFont="1"/>
    <xf numFmtId="0" fontId="15" fillId="0" borderId="12" xfId="10" applyFont="1" applyBorder="1" applyAlignment="1">
      <alignment horizontal="left"/>
    </xf>
    <xf numFmtId="0" fontId="15" fillId="0" borderId="11" xfId="10" applyFont="1" applyBorder="1"/>
    <xf numFmtId="0" fontId="15" fillId="0" borderId="8" xfId="10" applyFont="1" applyBorder="1" applyAlignment="1">
      <alignment horizontal="center" vertical="center"/>
    </xf>
    <xf numFmtId="0" fontId="15" fillId="0" borderId="16" xfId="10" applyFont="1" applyBorder="1" applyAlignment="1">
      <alignment horizontal="center" vertical="center"/>
    </xf>
    <xf numFmtId="0" fontId="15" fillId="0" borderId="12" xfId="10" applyFont="1" applyBorder="1" applyAlignment="1" applyProtection="1">
      <alignment horizontal="center" vertical="center"/>
      <protection locked="0"/>
    </xf>
    <xf numFmtId="0" fontId="15" fillId="0" borderId="14" xfId="10" applyFont="1" applyBorder="1" applyAlignment="1" applyProtection="1">
      <alignment horizontal="center" vertical="center"/>
      <protection locked="0"/>
    </xf>
    <xf numFmtId="0" fontId="15" fillId="0" borderId="9" xfId="10" applyFont="1" applyBorder="1" applyAlignment="1" applyProtection="1">
      <alignment horizontal="left" vertical="center"/>
      <protection locked="0"/>
    </xf>
    <xf numFmtId="0" fontId="15" fillId="0" borderId="10" xfId="10" applyFont="1" applyBorder="1" applyAlignment="1">
      <alignment horizontal="center" vertical="center"/>
    </xf>
    <xf numFmtId="0" fontId="15" fillId="0" borderId="11" xfId="10" applyFont="1" applyBorder="1" applyAlignment="1">
      <alignment horizontal="center" vertical="center"/>
    </xf>
    <xf numFmtId="0" fontId="15" fillId="0" borderId="1" xfId="10" applyFont="1" applyBorder="1" applyAlignment="1" applyProtection="1">
      <alignment horizontal="center" vertical="center"/>
      <protection locked="0"/>
    </xf>
    <xf numFmtId="0" fontId="4" fillId="0" borderId="15" xfId="10" applyBorder="1" applyAlignment="1" applyProtection="1">
      <alignment horizontal="center" vertical="center"/>
      <protection locked="0"/>
    </xf>
    <xf numFmtId="0" fontId="4" fillId="0" borderId="16" xfId="10" applyBorder="1" applyAlignment="1">
      <alignment horizontal="center" vertical="center"/>
    </xf>
    <xf numFmtId="0" fontId="4" fillId="0" borderId="16" xfId="10" applyBorder="1" applyAlignment="1" applyProtection="1">
      <alignment horizontal="center" vertical="center"/>
      <protection locked="0"/>
    </xf>
    <xf numFmtId="0" fontId="4" fillId="0" borderId="8" xfId="10" applyBorder="1" applyAlignment="1" applyProtection="1">
      <alignment horizontal="center" vertical="center"/>
      <protection locked="0"/>
    </xf>
    <xf numFmtId="0" fontId="4" fillId="0" borderId="9" xfId="10" applyBorder="1" applyAlignment="1">
      <alignment horizontal="center" vertical="center"/>
    </xf>
    <xf numFmtId="0" fontId="4" fillId="0" borderId="0" xfId="10" applyAlignment="1">
      <alignment horizontal="left" vertical="center"/>
    </xf>
    <xf numFmtId="0" fontId="15" fillId="0" borderId="47" xfId="10" applyFont="1" applyBorder="1" applyAlignment="1">
      <alignment horizontal="center" vertical="center"/>
    </xf>
    <xf numFmtId="0" fontId="29" fillId="0" borderId="0" xfId="8" applyFont="1"/>
    <xf numFmtId="0" fontId="30" fillId="0" borderId="0" xfId="8" applyFont="1"/>
    <xf numFmtId="0" fontId="31" fillId="0" borderId="0" xfId="8" applyFont="1" applyAlignment="1">
      <alignment horizontal="center"/>
    </xf>
    <xf numFmtId="0" fontId="30" fillId="0" borderId="0" xfId="8" applyFont="1" applyAlignment="1">
      <alignment horizontal="center"/>
    </xf>
    <xf numFmtId="0" fontId="18" fillId="0" borderId="1" xfId="8" applyFont="1" applyBorder="1" applyAlignment="1">
      <alignment horizontal="distributed" vertical="center" indent="1"/>
    </xf>
    <xf numFmtId="0" fontId="30" fillId="0" borderId="1" xfId="8" applyFont="1" applyBorder="1" applyAlignment="1">
      <alignment horizontal="left"/>
    </xf>
    <xf numFmtId="0" fontId="15" fillId="0" borderId="1" xfId="8" applyFont="1" applyBorder="1" applyAlignment="1">
      <alignment horizontal="distributed" vertical="center" indent="1"/>
    </xf>
    <xf numFmtId="0" fontId="30" fillId="0" borderId="8" xfId="8" applyFont="1" applyBorder="1"/>
    <xf numFmtId="0" fontId="30" fillId="0" borderId="9" xfId="8" applyFont="1" applyBorder="1"/>
    <xf numFmtId="0" fontId="30" fillId="0" borderId="10" xfId="8" applyFont="1" applyBorder="1"/>
    <xf numFmtId="0" fontId="30" fillId="0" borderId="7" xfId="8" applyFont="1" applyBorder="1"/>
    <xf numFmtId="0" fontId="30" fillId="0" borderId="11" xfId="8" applyFont="1" applyBorder="1"/>
    <xf numFmtId="0" fontId="30" fillId="0" borderId="11" xfId="8" applyFont="1" applyBorder="1" applyAlignment="1">
      <alignment horizontal="center"/>
    </xf>
    <xf numFmtId="0" fontId="30" fillId="0" borderId="0" xfId="8" applyFont="1" applyAlignment="1">
      <alignment vertical="center"/>
    </xf>
    <xf numFmtId="0" fontId="32" fillId="0" borderId="0" xfId="8" applyFont="1"/>
    <xf numFmtId="0" fontId="18" fillId="0" borderId="0" xfId="8" applyFont="1"/>
    <xf numFmtId="0" fontId="33" fillId="0" borderId="0" xfId="8" applyFont="1"/>
    <xf numFmtId="0" fontId="31" fillId="0" borderId="1" xfId="8" applyFont="1" applyBorder="1" applyAlignment="1">
      <alignment horizontal="center"/>
    </xf>
    <xf numFmtId="0" fontId="15" fillId="0" borderId="7" xfId="8" applyFont="1" applyBorder="1"/>
    <xf numFmtId="0" fontId="18" fillId="0" borderId="11" xfId="8" applyFont="1" applyBorder="1"/>
    <xf numFmtId="0" fontId="18" fillId="0" borderId="13" xfId="8" applyFont="1" applyBorder="1"/>
    <xf numFmtId="0" fontId="18" fillId="0" borderId="14" xfId="8" applyFont="1" applyBorder="1"/>
    <xf numFmtId="0" fontId="36" fillId="2" borderId="0" xfId="13" applyFont="1" applyFill="1" applyAlignment="1">
      <alignment horizontal="left" vertical="top"/>
    </xf>
    <xf numFmtId="0" fontId="36" fillId="2" borderId="0" xfId="13" applyFont="1" applyFill="1" applyAlignment="1">
      <alignment horizontal="left" vertical="center"/>
    </xf>
    <xf numFmtId="0" fontId="36" fillId="0" borderId="0" xfId="13" applyFont="1" applyAlignment="1">
      <alignment horizontal="left" vertical="top"/>
    </xf>
    <xf numFmtId="0" fontId="36" fillId="0" borderId="1" xfId="13" applyFont="1" applyBorder="1" applyAlignment="1">
      <alignment horizontal="center" vertical="center"/>
    </xf>
    <xf numFmtId="0" fontId="36" fillId="2" borderId="1" xfId="13" applyFont="1" applyFill="1" applyBorder="1" applyAlignment="1">
      <alignment horizontal="center" vertical="center"/>
    </xf>
    <xf numFmtId="0" fontId="38" fillId="2" borderId="0" xfId="13" applyFont="1" applyFill="1" applyAlignment="1">
      <alignment horizontal="left" vertical="top"/>
    </xf>
    <xf numFmtId="0" fontId="39" fillId="2" borderId="0" xfId="13" applyFont="1" applyFill="1" applyAlignment="1">
      <alignment vertical="top" wrapText="1"/>
    </xf>
    <xf numFmtId="0" fontId="39" fillId="2" borderId="0" xfId="13" applyFont="1" applyFill="1" applyAlignment="1">
      <alignment vertical="top"/>
    </xf>
    <xf numFmtId="0" fontId="37" fillId="2" borderId="0" xfId="13" applyFont="1" applyFill="1" applyAlignment="1">
      <alignment horizontal="center" vertical="top"/>
    </xf>
    <xf numFmtId="0" fontId="42" fillId="2" borderId="0" xfId="13" applyFont="1" applyFill="1" applyAlignment="1">
      <alignment horizontal="right" vertical="top"/>
    </xf>
    <xf numFmtId="0" fontId="36" fillId="2" borderId="12" xfId="13" applyFont="1" applyFill="1" applyBorder="1"/>
    <xf numFmtId="0" fontId="36" fillId="2" borderId="0" xfId="13" applyFont="1" applyFill="1" applyAlignment="1">
      <alignment horizontal="left"/>
    </xf>
    <xf numFmtId="0" fontId="41" fillId="2" borderId="0" xfId="13" applyFont="1" applyFill="1"/>
    <xf numFmtId="0" fontId="37" fillId="2" borderId="0" xfId="13" applyFont="1" applyFill="1" applyAlignment="1">
      <alignment horizontal="left" vertical="center"/>
    </xf>
    <xf numFmtId="0" fontId="37" fillId="2" borderId="0" xfId="13" applyFont="1" applyFill="1" applyAlignment="1">
      <alignment vertical="center"/>
    </xf>
    <xf numFmtId="0" fontId="37" fillId="2" borderId="0" xfId="13" applyFont="1" applyFill="1" applyAlignment="1">
      <alignment horizontal="center" vertical="center"/>
    </xf>
    <xf numFmtId="0" fontId="37" fillId="2" borderId="0" xfId="13" applyFont="1" applyFill="1" applyAlignment="1">
      <alignment horizontal="right" vertical="center"/>
    </xf>
    <xf numFmtId="0" fontId="43" fillId="2" borderId="0" xfId="13" applyFont="1" applyFill="1" applyAlignment="1">
      <alignment horizontal="center" vertical="center"/>
    </xf>
    <xf numFmtId="0" fontId="44" fillId="0" borderId="0" xfId="14"/>
    <xf numFmtId="0" fontId="45" fillId="0" borderId="0" xfId="14" applyFont="1" applyAlignment="1">
      <alignment wrapText="1"/>
    </xf>
    <xf numFmtId="0" fontId="46" fillId="0" borderId="0" xfId="14" applyFont="1" applyAlignment="1">
      <alignment vertical="top" wrapText="1"/>
    </xf>
    <xf numFmtId="0" fontId="46" fillId="0" borderId="0" xfId="14" applyFont="1" applyAlignment="1">
      <alignment vertical="top"/>
    </xf>
    <xf numFmtId="0" fontId="40" fillId="0" borderId="0" xfId="14" applyFont="1"/>
    <xf numFmtId="0" fontId="40" fillId="0" borderId="0" xfId="14" applyFont="1" applyAlignment="1">
      <alignment wrapText="1"/>
    </xf>
    <xf numFmtId="0" fontId="48" fillId="0" borderId="0" xfId="14" applyFont="1"/>
    <xf numFmtId="0" fontId="34" fillId="0" borderId="0" xfId="15" applyFont="1" applyAlignment="1">
      <alignment horizontal="left" vertical="center"/>
    </xf>
    <xf numFmtId="0" fontId="30" fillId="0" borderId="0" xfId="15" applyFont="1" applyAlignment="1">
      <alignment vertical="center" textRotation="255" shrinkToFit="1"/>
    </xf>
    <xf numFmtId="0" fontId="18" fillId="0" borderId="0" xfId="15" applyFont="1" applyAlignment="1">
      <alignment horizontal="left" vertical="center"/>
    </xf>
    <xf numFmtId="0" fontId="15" fillId="0" borderId="0" xfId="15" applyFont="1" applyAlignment="1">
      <alignment horizontal="left" vertical="center"/>
    </xf>
    <xf numFmtId="0" fontId="15" fillId="0" borderId="0" xfId="15" applyFont="1">
      <alignment vertical="center"/>
    </xf>
    <xf numFmtId="0" fontId="15" fillId="0" borderId="0" xfId="15" applyFont="1" applyAlignment="1">
      <alignment horizontal="right" vertical="center"/>
    </xf>
    <xf numFmtId="0" fontId="30" fillId="0" borderId="0" xfId="15" applyFont="1">
      <alignment vertical="center"/>
    </xf>
    <xf numFmtId="0" fontId="15" fillId="0" borderId="0" xfId="15" applyFont="1" applyAlignment="1">
      <alignment horizontal="center" vertical="center"/>
    </xf>
    <xf numFmtId="0" fontId="27" fillId="0" borderId="0" xfId="15" applyFont="1" applyAlignment="1">
      <alignment horizontal="center" vertical="center"/>
    </xf>
    <xf numFmtId="0" fontId="15" fillId="0" borderId="1" xfId="15" applyFont="1" applyBorder="1">
      <alignment vertical="center"/>
    </xf>
    <xf numFmtId="0" fontId="27" fillId="0" borderId="1" xfId="15" applyFont="1" applyBorder="1" applyAlignment="1">
      <alignment horizontal="center" vertical="center"/>
    </xf>
    <xf numFmtId="0" fontId="27" fillId="0" borderId="1" xfId="15" applyFont="1" applyBorder="1" applyAlignment="1">
      <alignment horizontal="center" vertical="center" wrapText="1"/>
    </xf>
    <xf numFmtId="176" fontId="27" fillId="0" borderId="1" xfId="15" applyNumberFormat="1" applyFont="1" applyBorder="1">
      <alignment vertical="center"/>
    </xf>
    <xf numFmtId="177" fontId="27" fillId="0" borderId="1" xfId="15" applyNumberFormat="1" applyFont="1" applyBorder="1">
      <alignment vertical="center"/>
    </xf>
    <xf numFmtId="0" fontId="27" fillId="4" borderId="15" xfId="15" applyFont="1" applyFill="1" applyBorder="1" applyAlignment="1">
      <alignment horizontal="center" vertical="center"/>
    </xf>
    <xf numFmtId="0" fontId="27" fillId="6" borderId="1" xfId="15" applyFont="1" applyFill="1" applyBorder="1" applyAlignment="1">
      <alignment horizontal="right" vertical="center"/>
    </xf>
    <xf numFmtId="0" fontId="27" fillId="0" borderId="17" xfId="15" applyFont="1" applyBorder="1" applyAlignment="1">
      <alignment horizontal="right" vertical="center"/>
    </xf>
    <xf numFmtId="178" fontId="27" fillId="0" borderId="1" xfId="15" applyNumberFormat="1" applyFont="1" applyBorder="1" applyAlignment="1">
      <alignment horizontal="right" vertical="center"/>
    </xf>
    <xf numFmtId="0" fontId="27" fillId="0" borderId="1" xfId="15" applyFont="1" applyBorder="1" applyAlignment="1">
      <alignment horizontal="right" vertical="center"/>
    </xf>
    <xf numFmtId="0" fontId="27" fillId="6" borderId="3" xfId="15" applyFont="1" applyFill="1" applyBorder="1" applyAlignment="1">
      <alignment horizontal="right" vertical="center"/>
    </xf>
    <xf numFmtId="0" fontId="27" fillId="0" borderId="48" xfId="15" applyFont="1" applyBorder="1" applyAlignment="1">
      <alignment horizontal="right" vertical="center"/>
    </xf>
    <xf numFmtId="0" fontId="27" fillId="0" borderId="0" xfId="15" applyFont="1">
      <alignment vertical="center"/>
    </xf>
    <xf numFmtId="0" fontId="54" fillId="0" borderId="0" xfId="15" applyFont="1" applyAlignment="1">
      <alignment horizontal="center" vertical="center"/>
    </xf>
    <xf numFmtId="0" fontId="54" fillId="0" borderId="0" xfId="4" applyFont="1" applyAlignment="1">
      <alignment horizontal="center" vertical="center"/>
    </xf>
    <xf numFmtId="0" fontId="54" fillId="0" borderId="0" xfId="15" applyFont="1">
      <alignment vertical="center"/>
    </xf>
    <xf numFmtId="0" fontId="55" fillId="0" borderId="0" xfId="4" applyFont="1" applyAlignment="1">
      <alignment horizontal="center" vertical="center"/>
    </xf>
    <xf numFmtId="0" fontId="55" fillId="0" borderId="0" xfId="15" applyFont="1">
      <alignment vertical="center"/>
    </xf>
    <xf numFmtId="0" fontId="55" fillId="0" borderId="0" xfId="15" applyFont="1" applyAlignment="1">
      <alignment horizontal="center" vertical="center"/>
    </xf>
    <xf numFmtId="0" fontId="27" fillId="0" borderId="0" xfId="15" applyFont="1" applyAlignment="1">
      <alignment horizontal="left" vertical="center"/>
    </xf>
    <xf numFmtId="0" fontId="27" fillId="0" borderId="0" xfId="15" applyFont="1" applyAlignment="1">
      <alignment vertical="center" textRotation="255" shrinkToFit="1"/>
    </xf>
    <xf numFmtId="0" fontId="27" fillId="0" borderId="1" xfId="15" applyFont="1" applyBorder="1" applyAlignment="1">
      <alignment vertical="center" textRotation="255" shrinkToFit="1"/>
    </xf>
    <xf numFmtId="0" fontId="27" fillId="4" borderId="1" xfId="15" applyFont="1" applyFill="1" applyBorder="1" applyAlignment="1">
      <alignment horizontal="left" vertical="center"/>
    </xf>
    <xf numFmtId="0" fontId="27" fillId="5" borderId="1" xfId="15" applyFont="1" applyFill="1" applyBorder="1">
      <alignment vertical="center"/>
    </xf>
    <xf numFmtId="0" fontId="27" fillId="5" borderId="15" xfId="15" applyFont="1" applyFill="1" applyBorder="1">
      <alignment vertical="center"/>
    </xf>
    <xf numFmtId="0" fontId="27" fillId="0" borderId="15" xfId="4" applyFont="1" applyBorder="1" applyAlignment="1">
      <alignment horizontal="center" vertical="center"/>
    </xf>
    <xf numFmtId="0" fontId="27" fillId="0" borderId="1" xfId="4" applyFont="1" applyBorder="1" applyAlignment="1">
      <alignment horizontal="center" vertical="center"/>
    </xf>
    <xf numFmtId="0" fontId="15" fillId="0" borderId="0" xfId="4" applyFont="1" applyAlignment="1">
      <alignment horizontal="center" vertical="center"/>
    </xf>
    <xf numFmtId="49" fontId="21" fillId="0" borderId="3" xfId="4" applyNumberFormat="1" applyFont="1" applyBorder="1" applyAlignment="1">
      <alignment horizontal="center" vertical="center" shrinkToFit="1"/>
    </xf>
    <xf numFmtId="49" fontId="10" fillId="0" borderId="7" xfId="4" applyNumberFormat="1" applyFont="1" applyBorder="1">
      <alignment vertical="center"/>
    </xf>
    <xf numFmtId="49" fontId="10" fillId="0" borderId="11" xfId="4" applyNumberFormat="1" applyFont="1" applyBorder="1">
      <alignment vertical="center"/>
    </xf>
    <xf numFmtId="0" fontId="4" fillId="0" borderId="10" xfId="5" applyFont="1" applyBorder="1">
      <alignment vertical="center"/>
    </xf>
    <xf numFmtId="49" fontId="24" fillId="0" borderId="1" xfId="4" applyNumberFormat="1" applyFont="1" applyBorder="1" applyAlignment="1">
      <alignment horizontal="center" vertical="center" wrapText="1" shrinkToFit="1"/>
    </xf>
    <xf numFmtId="0" fontId="62" fillId="9" borderId="0" xfId="17" applyFont="1" applyFill="1"/>
    <xf numFmtId="0" fontId="62" fillId="9" borderId="0" xfId="17" applyFont="1" applyFill="1" applyAlignment="1">
      <alignment vertical="center"/>
    </xf>
    <xf numFmtId="0" fontId="63" fillId="9" borderId="0" xfId="17" applyFont="1" applyFill="1"/>
    <xf numFmtId="0" fontId="12" fillId="0" borderId="0" xfId="18" applyBorder="1"/>
    <xf numFmtId="0" fontId="12" fillId="0" borderId="15" xfId="18" applyBorder="1" applyAlignment="1">
      <alignment horizontal="left" vertical="center"/>
    </xf>
    <xf numFmtId="0" fontId="12" fillId="0" borderId="17" xfId="18" applyBorder="1" applyAlignment="1">
      <alignment vertical="center"/>
    </xf>
    <xf numFmtId="0" fontId="12" fillId="0" borderId="12" xfId="18" applyBorder="1"/>
    <xf numFmtId="0" fontId="65" fillId="0" borderId="8" xfId="18" applyFont="1" applyBorder="1"/>
    <xf numFmtId="0" fontId="65" fillId="0" borderId="9" xfId="18" applyFont="1" applyBorder="1"/>
    <xf numFmtId="0" fontId="12" fillId="0" borderId="10" xfId="18" applyBorder="1"/>
    <xf numFmtId="0" fontId="65" fillId="0" borderId="7" xfId="18" applyFont="1" applyBorder="1"/>
    <xf numFmtId="0" fontId="66" fillId="0" borderId="9" xfId="18" applyFont="1" applyBorder="1" applyAlignment="1">
      <alignment vertical="center"/>
    </xf>
    <xf numFmtId="0" fontId="12" fillId="0" borderId="9" xfId="18" applyBorder="1"/>
    <xf numFmtId="0" fontId="12" fillId="0" borderId="8" xfId="18" applyBorder="1"/>
    <xf numFmtId="0" fontId="12" fillId="0" borderId="8" xfId="18" applyBorder="1" applyAlignment="1">
      <alignment shrinkToFit="1"/>
    </xf>
    <xf numFmtId="0" fontId="12" fillId="0" borderId="20" xfId="18" applyBorder="1"/>
    <xf numFmtId="0" fontId="12" fillId="0" borderId="11" xfId="18" applyBorder="1"/>
    <xf numFmtId="0" fontId="12" fillId="0" borderId="7" xfId="18" applyBorder="1"/>
    <xf numFmtId="0" fontId="66" fillId="0" borderId="0" xfId="18" applyFont="1" applyBorder="1" applyAlignment="1">
      <alignment vertical="center"/>
    </xf>
    <xf numFmtId="0" fontId="12" fillId="0" borderId="13" xfId="18" applyBorder="1"/>
    <xf numFmtId="0" fontId="12" fillId="0" borderId="14" xfId="18" applyBorder="1"/>
    <xf numFmtId="0" fontId="12" fillId="0" borderId="7" xfId="18" applyBorder="1" applyAlignment="1">
      <alignment shrinkToFit="1"/>
    </xf>
    <xf numFmtId="0" fontId="12" fillId="0" borderId="0" xfId="18"/>
    <xf numFmtId="0" fontId="12" fillId="0" borderId="11" xfId="18" applyBorder="1" applyAlignment="1">
      <alignment shrinkToFit="1"/>
    </xf>
    <xf numFmtId="0" fontId="12" fillId="0" borderId="7" xfId="18" applyBorder="1" applyAlignment="1">
      <alignment horizontal="center"/>
    </xf>
    <xf numFmtId="0" fontId="12" fillId="0" borderId="3" xfId="18" applyBorder="1"/>
    <xf numFmtId="0" fontId="12" fillId="0" borderId="7" xfId="18" applyBorder="1" applyAlignment="1">
      <alignment horizontal="right"/>
    </xf>
    <xf numFmtId="0" fontId="66" fillId="0" borderId="0" xfId="18" applyFont="1" applyBorder="1"/>
    <xf numFmtId="0" fontId="12" fillId="0" borderId="0" xfId="18" applyBorder="1" applyAlignment="1">
      <alignment horizontal="left"/>
    </xf>
    <xf numFmtId="0" fontId="66" fillId="0" borderId="11" xfId="18" applyFont="1" applyBorder="1"/>
    <xf numFmtId="0" fontId="66" fillId="0" borderId="0" xfId="18" applyFont="1" applyBorder="1" applyAlignment="1">
      <alignment horizontal="right"/>
    </xf>
    <xf numFmtId="0" fontId="12" fillId="0" borderId="2" xfId="18" applyBorder="1"/>
    <xf numFmtId="0" fontId="12" fillId="0" borderId="5" xfId="18" applyBorder="1"/>
    <xf numFmtId="0" fontId="12" fillId="0" borderId="49" xfId="18" applyBorder="1"/>
    <xf numFmtId="0" fontId="12" fillId="0" borderId="0" xfId="18" applyBorder="1" applyAlignment="1">
      <alignment horizontal="right"/>
    </xf>
    <xf numFmtId="0" fontId="66" fillId="0" borderId="20" xfId="18" applyFont="1" applyBorder="1" applyAlignment="1">
      <alignment horizontal="left" vertical="top"/>
    </xf>
    <xf numFmtId="0" fontId="23" fillId="0" borderId="3" xfId="18" applyFont="1" applyBorder="1"/>
    <xf numFmtId="0" fontId="10" fillId="0" borderId="0" xfId="18" applyFont="1" applyBorder="1"/>
    <xf numFmtId="0" fontId="67" fillId="0" borderId="0" xfId="19" applyFont="1"/>
    <xf numFmtId="0" fontId="33" fillId="0" borderId="0" xfId="19" applyFont="1"/>
    <xf numFmtId="0" fontId="33" fillId="0" borderId="3" xfId="19" applyFont="1" applyBorder="1" applyAlignment="1">
      <alignment horizontal="distributed" vertical="center"/>
    </xf>
    <xf numFmtId="0" fontId="33" fillId="0" borderId="1" xfId="19" applyFont="1" applyBorder="1" applyAlignment="1">
      <alignment horizontal="distributed"/>
    </xf>
    <xf numFmtId="0" fontId="68" fillId="0" borderId="0" xfId="19" applyFont="1"/>
    <xf numFmtId="0" fontId="70" fillId="0" borderId="0" xfId="20" applyFont="1" applyAlignment="1">
      <alignment vertical="center"/>
    </xf>
    <xf numFmtId="0" fontId="12" fillId="0" borderId="0" xfId="20" applyFont="1" applyAlignment="1">
      <alignment vertical="center"/>
    </xf>
    <xf numFmtId="0" fontId="70" fillId="0" borderId="0" xfId="20" applyFont="1" applyAlignment="1">
      <alignment horizontal="right" vertical="center"/>
    </xf>
    <xf numFmtId="0" fontId="70" fillId="0" borderId="0" xfId="20" applyFont="1" applyAlignment="1">
      <alignment horizontal="center" vertical="center"/>
    </xf>
    <xf numFmtId="0" fontId="70" fillId="0" borderId="1" xfId="20" applyFont="1" applyBorder="1" applyAlignment="1">
      <alignment horizontal="center" vertical="center"/>
    </xf>
    <xf numFmtId="0" fontId="70" fillId="0" borderId="15" xfId="20" applyFont="1" applyBorder="1" applyAlignment="1">
      <alignment horizontal="right" vertical="center"/>
    </xf>
    <xf numFmtId="0" fontId="70" fillId="0" borderId="17" xfId="20" applyFont="1" applyBorder="1" applyAlignment="1">
      <alignment horizontal="left" vertical="center"/>
    </xf>
    <xf numFmtId="0" fontId="70" fillId="0" borderId="1" xfId="20" applyFont="1" applyBorder="1" applyAlignment="1">
      <alignment vertical="center"/>
    </xf>
    <xf numFmtId="0" fontId="70" fillId="0" borderId="15" xfId="20" applyFont="1" applyBorder="1" applyAlignment="1">
      <alignment vertical="center"/>
    </xf>
    <xf numFmtId="0" fontId="70" fillId="0" borderId="17" xfId="20" applyFont="1" applyBorder="1" applyAlignment="1">
      <alignment vertical="center"/>
    </xf>
    <xf numFmtId="0" fontId="70" fillId="0" borderId="57" xfId="20" applyFont="1" applyBorder="1" applyAlignment="1">
      <alignment vertical="center" wrapText="1"/>
    </xf>
    <xf numFmtId="179" fontId="70" fillId="0" borderId="57" xfId="7" applyNumberFormat="1" applyFont="1" applyBorder="1" applyAlignment="1">
      <alignment vertical="center"/>
    </xf>
    <xf numFmtId="0" fontId="70" fillId="0" borderId="1" xfId="20" applyFont="1" applyBorder="1" applyAlignment="1">
      <alignment vertical="center" wrapText="1"/>
    </xf>
    <xf numFmtId="179" fontId="70" fillId="0" borderId="3" xfId="7" applyNumberFormat="1" applyFont="1" applyBorder="1" applyAlignment="1">
      <alignment vertical="center"/>
    </xf>
    <xf numFmtId="179" fontId="70" fillId="0" borderId="1" xfId="7" applyNumberFormat="1" applyFont="1" applyBorder="1" applyAlignment="1">
      <alignment vertical="center"/>
    </xf>
    <xf numFmtId="0" fontId="70" fillId="0" borderId="0" xfId="21" applyFont="1" applyAlignment="1">
      <alignment vertical="center"/>
    </xf>
    <xf numFmtId="0" fontId="70" fillId="0" borderId="0" xfId="21" applyFont="1" applyAlignment="1">
      <alignment horizontal="right" vertical="center"/>
    </xf>
    <xf numFmtId="0" fontId="70" fillId="0" borderId="57" xfId="21" applyFont="1" applyBorder="1" applyAlignment="1">
      <alignment vertical="center" wrapText="1"/>
    </xf>
    <xf numFmtId="0" fontId="70" fillId="0" borderId="57" xfId="21" applyFont="1" applyBorder="1" applyAlignment="1">
      <alignment vertical="center"/>
    </xf>
    <xf numFmtId="0" fontId="70" fillId="0" borderId="1" xfId="21" applyFont="1" applyBorder="1" applyAlignment="1">
      <alignment vertical="center"/>
    </xf>
    <xf numFmtId="0" fontId="70" fillId="0" borderId="1" xfId="21" applyFont="1" applyBorder="1" applyAlignment="1">
      <alignment horizontal="center" vertical="center"/>
    </xf>
    <xf numFmtId="0" fontId="49" fillId="0" borderId="0" xfId="22" applyAlignment="1">
      <alignment vertical="center"/>
    </xf>
    <xf numFmtId="0" fontId="50" fillId="0" borderId="0" xfId="22" applyFont="1" applyAlignment="1">
      <alignment vertical="center"/>
    </xf>
    <xf numFmtId="0" fontId="50" fillId="0" borderId="1" xfId="22" applyFont="1" applyBorder="1" applyAlignment="1">
      <alignment vertical="center"/>
    </xf>
    <xf numFmtId="0" fontId="50" fillId="0" borderId="15" xfId="22" applyFont="1" applyBorder="1" applyAlignment="1">
      <alignment vertical="center"/>
    </xf>
    <xf numFmtId="0" fontId="50" fillId="0" borderId="16" xfId="22" applyFont="1" applyBorder="1" applyAlignment="1">
      <alignment vertical="center"/>
    </xf>
    <xf numFmtId="0" fontId="50" fillId="0" borderId="17" xfId="22" applyFont="1" applyBorder="1" applyAlignment="1">
      <alignment vertical="center"/>
    </xf>
    <xf numFmtId="0" fontId="50" fillId="0" borderId="20" xfId="22" applyFont="1" applyBorder="1" applyAlignment="1" applyProtection="1">
      <alignment vertical="center"/>
      <protection locked="0"/>
    </xf>
    <xf numFmtId="0" fontId="50" fillId="0" borderId="8" xfId="22" applyFont="1" applyBorder="1" applyAlignment="1">
      <alignment vertical="center"/>
    </xf>
    <xf numFmtId="0" fontId="50" fillId="0" borderId="9" xfId="22" applyFont="1" applyBorder="1" applyAlignment="1">
      <alignment vertical="center"/>
    </xf>
    <xf numFmtId="0" fontId="50" fillId="0" borderId="10" xfId="22" applyFont="1" applyBorder="1" applyAlignment="1">
      <alignment vertical="center"/>
    </xf>
    <xf numFmtId="0" fontId="50" fillId="0" borderId="4" xfId="22" applyFont="1" applyBorder="1" applyAlignment="1" applyProtection="1">
      <alignment vertical="center"/>
      <protection locked="0"/>
    </xf>
    <xf numFmtId="0" fontId="50" fillId="0" borderId="7" xfId="22" applyFont="1" applyBorder="1" applyAlignment="1">
      <alignment vertical="center"/>
    </xf>
    <xf numFmtId="0" fontId="50" fillId="0" borderId="11" xfId="22" applyFont="1" applyBorder="1" applyAlignment="1">
      <alignment vertical="center"/>
    </xf>
    <xf numFmtId="0" fontId="50" fillId="0" borderId="4" xfId="22" applyFont="1" applyBorder="1" applyAlignment="1" applyProtection="1">
      <alignment horizontal="center" vertical="center"/>
      <protection locked="0"/>
    </xf>
    <xf numFmtId="0" fontId="73" fillId="0" borderId="7" xfId="22" applyFont="1" applyBorder="1" applyAlignment="1">
      <alignment vertical="center"/>
    </xf>
    <xf numFmtId="0" fontId="50" fillId="0" borderId="1" xfId="22" applyFont="1" applyBorder="1" applyAlignment="1" applyProtection="1">
      <alignment horizontal="center" vertical="center"/>
      <protection locked="0"/>
    </xf>
    <xf numFmtId="0" fontId="50" fillId="0" borderId="3" xfId="22" applyFont="1" applyBorder="1" applyAlignment="1" applyProtection="1">
      <alignment vertical="center"/>
      <protection locked="0"/>
    </xf>
    <xf numFmtId="0" fontId="50" fillId="0" borderId="13" xfId="22" applyFont="1" applyBorder="1" applyAlignment="1">
      <alignment vertical="center"/>
    </xf>
    <xf numFmtId="0" fontId="50" fillId="0" borderId="12" xfId="22" applyFont="1" applyBorder="1" applyAlignment="1">
      <alignment vertical="center"/>
    </xf>
    <xf numFmtId="0" fontId="50" fillId="0" borderId="14" xfId="22" applyFont="1" applyBorder="1" applyAlignment="1">
      <alignment vertical="center"/>
    </xf>
    <xf numFmtId="0" fontId="74" fillId="0" borderId="15" xfId="22" applyFont="1" applyBorder="1" applyAlignment="1">
      <alignment vertical="center"/>
    </xf>
    <xf numFmtId="0" fontId="74" fillId="0" borderId="8" xfId="22" applyFont="1" applyBorder="1" applyAlignment="1">
      <alignment vertical="center"/>
    </xf>
    <xf numFmtId="0" fontId="50" fillId="0" borderId="3" xfId="22" applyFont="1" applyBorder="1" applyAlignment="1" applyProtection="1">
      <alignment horizontal="center" vertical="center"/>
      <protection locked="0"/>
    </xf>
    <xf numFmtId="0" fontId="50" fillId="0" borderId="12" xfId="22" applyFont="1" applyBorder="1" applyAlignment="1" applyProtection="1">
      <alignment vertical="center"/>
      <protection locked="0"/>
    </xf>
    <xf numFmtId="0" fontId="50" fillId="0" borderId="12" xfId="22" applyFont="1" applyBorder="1" applyAlignment="1">
      <alignment horizontal="center" vertical="center"/>
    </xf>
    <xf numFmtId="0" fontId="73" fillId="0" borderId="12" xfId="22" applyFont="1" applyBorder="1" applyAlignment="1">
      <alignment vertical="center"/>
    </xf>
    <xf numFmtId="0" fontId="50" fillId="0" borderId="20" xfId="22" applyFont="1" applyBorder="1" applyAlignment="1" applyProtection="1">
      <alignment horizontal="center" vertical="center"/>
      <protection locked="0"/>
    </xf>
    <xf numFmtId="0" fontId="73" fillId="0" borderId="13" xfId="22" applyFont="1" applyBorder="1" applyAlignment="1">
      <alignment vertical="center"/>
    </xf>
    <xf numFmtId="0" fontId="73" fillId="0" borderId="0" xfId="22" applyFont="1" applyAlignment="1">
      <alignment vertical="center"/>
    </xf>
    <xf numFmtId="0" fontId="14" fillId="0" borderId="16" xfId="22" applyFont="1" applyBorder="1" applyAlignment="1">
      <alignment vertical="center"/>
    </xf>
    <xf numFmtId="0" fontId="50" fillId="0" borderId="1" xfId="22" quotePrefix="1" applyFont="1" applyBorder="1" applyAlignment="1" applyProtection="1">
      <alignment horizontal="center" vertical="center"/>
      <protection locked="0"/>
    </xf>
    <xf numFmtId="0" fontId="14" fillId="0" borderId="8" xfId="22" applyFont="1" applyBorder="1" applyAlignment="1">
      <alignment vertical="center"/>
    </xf>
    <xf numFmtId="0" fontId="50" fillId="0" borderId="0" xfId="22" applyFont="1" applyAlignment="1" applyProtection="1">
      <alignment horizontal="center" vertical="center"/>
      <protection locked="0"/>
    </xf>
    <xf numFmtId="0" fontId="50" fillId="0" borderId="0" xfId="22" applyFont="1" applyAlignment="1" applyProtection="1">
      <alignment vertical="center"/>
      <protection locked="0"/>
    </xf>
    <xf numFmtId="49" fontId="10" fillId="10" borderId="9" xfId="4" applyNumberFormat="1" applyFont="1" applyFill="1" applyBorder="1" applyAlignment="1">
      <alignment horizontal="center" vertical="center" shrinkToFit="1"/>
    </xf>
    <xf numFmtId="49" fontId="10" fillId="10" borderId="0" xfId="4" applyNumberFormat="1" applyFont="1" applyFill="1" applyAlignment="1">
      <alignment horizontal="left" vertical="center"/>
    </xf>
    <xf numFmtId="49" fontId="10" fillId="10" borderId="0" xfId="4" applyNumberFormat="1" applyFont="1" applyFill="1" applyAlignment="1">
      <alignment horizontal="center" vertical="center" shrinkToFit="1"/>
    </xf>
    <xf numFmtId="49" fontId="10" fillId="10" borderId="7" xfId="4" applyNumberFormat="1" applyFont="1" applyFill="1" applyBorder="1" applyAlignment="1">
      <alignment horizontal="right" vertical="center" shrinkToFit="1"/>
    </xf>
    <xf numFmtId="49" fontId="10" fillId="0" borderId="13" xfId="4" applyNumberFormat="1" applyFont="1" applyBorder="1" applyAlignment="1">
      <alignment horizontal="center" vertical="center"/>
    </xf>
    <xf numFmtId="49" fontId="61" fillId="10" borderId="9" xfId="4" applyNumberFormat="1" applyFont="1" applyFill="1" applyBorder="1" applyAlignment="1">
      <alignment horizontal="center" vertical="center" shrinkToFit="1"/>
    </xf>
    <xf numFmtId="49" fontId="10" fillId="0" borderId="25" xfId="4" applyNumberFormat="1" applyFont="1" applyBorder="1">
      <alignment vertical="center"/>
    </xf>
    <xf numFmtId="49" fontId="10" fillId="0" borderId="25" xfId="4" applyNumberFormat="1" applyFont="1" applyBorder="1" applyAlignment="1">
      <alignment vertical="center" shrinkToFit="1"/>
    </xf>
    <xf numFmtId="49" fontId="10" fillId="0" borderId="26" xfId="4" applyNumberFormat="1" applyFont="1" applyBorder="1" applyAlignment="1">
      <alignment vertical="center" shrinkToFit="1"/>
    </xf>
    <xf numFmtId="49" fontId="61" fillId="10" borderId="7" xfId="4" applyNumberFormat="1" applyFont="1" applyFill="1" applyBorder="1" applyAlignment="1">
      <alignment horizontal="right" vertical="center" shrinkToFit="1"/>
    </xf>
    <xf numFmtId="49" fontId="61" fillId="10" borderId="33" xfId="4" applyNumberFormat="1" applyFont="1" applyFill="1" applyBorder="1" applyAlignment="1">
      <alignment horizontal="center" vertical="center"/>
    </xf>
    <xf numFmtId="49" fontId="61" fillId="10" borderId="25" xfId="4" applyNumberFormat="1" applyFont="1" applyFill="1" applyBorder="1" applyAlignment="1">
      <alignment horizontal="center" vertical="center"/>
    </xf>
    <xf numFmtId="49" fontId="61" fillId="10" borderId="25" xfId="4" applyNumberFormat="1" applyFont="1" applyFill="1" applyBorder="1" applyAlignment="1">
      <alignment horizontal="center" vertical="center" shrinkToFit="1"/>
    </xf>
    <xf numFmtId="49" fontId="61" fillId="10" borderId="26" xfId="4" applyNumberFormat="1" applyFont="1" applyFill="1" applyBorder="1" applyAlignment="1">
      <alignment horizontal="center" vertical="center" shrinkToFit="1"/>
    </xf>
    <xf numFmtId="49" fontId="10" fillId="10" borderId="33" xfId="4" applyNumberFormat="1" applyFont="1" applyFill="1" applyBorder="1" applyAlignment="1">
      <alignment horizontal="center" vertical="center"/>
    </xf>
    <xf numFmtId="49" fontId="10" fillId="10" borderId="25" xfId="4" applyNumberFormat="1" applyFont="1" applyFill="1" applyBorder="1" applyAlignment="1">
      <alignment horizontal="center" vertical="center"/>
    </xf>
    <xf numFmtId="49" fontId="10" fillId="10" borderId="25" xfId="4" applyNumberFormat="1" applyFont="1" applyFill="1" applyBorder="1" applyAlignment="1">
      <alignment horizontal="center" vertical="center" shrinkToFit="1"/>
    </xf>
    <xf numFmtId="49" fontId="10" fillId="10" borderId="26" xfId="4" applyNumberFormat="1" applyFont="1" applyFill="1" applyBorder="1" applyAlignment="1">
      <alignment horizontal="center" vertical="center" shrinkToFit="1"/>
    </xf>
    <xf numFmtId="0" fontId="86" fillId="0" borderId="8" xfId="10" applyFont="1" applyBorder="1" applyAlignment="1">
      <alignment horizontal="left" vertical="center"/>
    </xf>
    <xf numFmtId="0" fontId="86" fillId="0" borderId="7" xfId="10" applyFont="1" applyBorder="1" applyAlignment="1" applyProtection="1">
      <alignment horizontal="left" vertical="center"/>
      <protection locked="0"/>
    </xf>
    <xf numFmtId="49" fontId="86" fillId="0" borderId="9" xfId="10" applyNumberFormat="1" applyFont="1" applyBorder="1" applyAlignment="1" applyProtection="1">
      <alignment horizontal="center" vertical="center"/>
      <protection locked="0"/>
    </xf>
    <xf numFmtId="0" fontId="86" fillId="0" borderId="9" xfId="10" applyFont="1" applyBorder="1" applyAlignment="1">
      <alignment horizontal="center" vertical="center"/>
    </xf>
    <xf numFmtId="49" fontId="86" fillId="0" borderId="0" xfId="4" applyNumberFormat="1" applyFont="1" applyAlignment="1">
      <alignment horizontal="left" vertical="center"/>
    </xf>
    <xf numFmtId="0" fontId="60" fillId="0" borderId="45" xfId="10" applyFont="1" applyBorder="1" applyAlignment="1" applyProtection="1">
      <alignment horizontal="center" vertical="center"/>
      <protection locked="0"/>
    </xf>
    <xf numFmtId="0" fontId="86" fillId="0" borderId="1" xfId="10" applyFont="1" applyBorder="1" applyAlignment="1" applyProtection="1">
      <alignment horizontal="center" vertical="center"/>
      <protection locked="0"/>
    </xf>
    <xf numFmtId="0" fontId="33" fillId="0" borderId="0" xfId="25" applyFont="1"/>
    <xf numFmtId="0" fontId="4" fillId="0" borderId="0" xfId="26"/>
    <xf numFmtId="0" fontId="4" fillId="0" borderId="0" xfId="27"/>
    <xf numFmtId="0" fontId="24" fillId="0" borderId="13" xfId="27" applyFont="1" applyBorder="1"/>
    <xf numFmtId="0" fontId="4" fillId="0" borderId="12" xfId="27" applyBorder="1"/>
    <xf numFmtId="0" fontId="4" fillId="0" borderId="14" xfId="27" applyBorder="1"/>
    <xf numFmtId="0" fontId="4" fillId="0" borderId="15" xfId="27" applyBorder="1"/>
    <xf numFmtId="0" fontId="4" fillId="0" borderId="16" xfId="27" applyBorder="1"/>
    <xf numFmtId="0" fontId="4" fillId="0" borderId="9" xfId="27" applyBorder="1"/>
    <xf numFmtId="0" fontId="4" fillId="0" borderId="10" xfId="27" applyBorder="1"/>
    <xf numFmtId="0" fontId="4" fillId="0" borderId="17" xfId="27" applyBorder="1"/>
    <xf numFmtId="0" fontId="4" fillId="0" borderId="8" xfId="27" applyBorder="1"/>
    <xf numFmtId="0" fontId="89" fillId="0" borderId="0" xfId="27" applyFont="1"/>
    <xf numFmtId="0" fontId="4" fillId="0" borderId="13" xfId="27" applyBorder="1"/>
    <xf numFmtId="0" fontId="0" fillId="0" borderId="0" xfId="27" applyFont="1"/>
    <xf numFmtId="0" fontId="67" fillId="0" borderId="0" xfId="19" applyFont="1" applyAlignment="1">
      <alignment vertical="center"/>
    </xf>
    <xf numFmtId="0" fontId="67" fillId="0" borderId="0" xfId="19" applyFont="1" applyAlignment="1">
      <alignment horizontal="right" vertical="center"/>
    </xf>
    <xf numFmtId="0" fontId="50" fillId="0" borderId="0" xfId="28" applyFont="1">
      <alignment vertical="center"/>
    </xf>
    <xf numFmtId="0" fontId="53" fillId="0" borderId="0" xfId="28" applyFont="1">
      <alignment vertical="center"/>
    </xf>
    <xf numFmtId="0" fontId="14" fillId="0" borderId="0" xfId="28" applyFont="1">
      <alignment vertical="center"/>
    </xf>
    <xf numFmtId="0" fontId="14" fillId="0" borderId="0" xfId="28" applyFont="1" applyAlignment="1">
      <alignment horizontal="right" vertical="center"/>
    </xf>
    <xf numFmtId="0" fontId="14" fillId="8" borderId="1" xfId="28" applyFont="1" applyFill="1" applyBorder="1">
      <alignment vertical="center"/>
    </xf>
    <xf numFmtId="0" fontId="49" fillId="0" borderId="0" xfId="28">
      <alignment vertical="center"/>
    </xf>
    <xf numFmtId="0" fontId="40" fillId="0" borderId="0" xfId="28" applyFont="1">
      <alignment vertical="center"/>
    </xf>
    <xf numFmtId="0" fontId="94" fillId="0" borderId="0" xfId="29" applyFont="1" applyAlignment="1">
      <alignment vertical="center"/>
    </xf>
    <xf numFmtId="0" fontId="72" fillId="0" borderId="0" xfId="29" applyFont="1" applyAlignment="1">
      <alignment vertical="center"/>
    </xf>
    <xf numFmtId="0" fontId="72" fillId="0" borderId="12" xfId="29" applyFont="1" applyBorder="1" applyAlignment="1">
      <alignment vertical="center"/>
    </xf>
    <xf numFmtId="0" fontId="72" fillId="0" borderId="74" xfId="29" applyFont="1" applyBorder="1" applyAlignment="1">
      <alignment vertical="center"/>
    </xf>
    <xf numFmtId="0" fontId="72" fillId="0" borderId="17" xfId="29" applyFont="1" applyBorder="1" applyAlignment="1">
      <alignment vertical="center"/>
    </xf>
    <xf numFmtId="0" fontId="72" fillId="0" borderId="9" xfId="29" applyFont="1" applyBorder="1" applyAlignment="1">
      <alignment vertical="center" wrapText="1"/>
    </xf>
    <xf numFmtId="0" fontId="72" fillId="0" borderId="9" xfId="29" applyFont="1" applyBorder="1" applyAlignment="1">
      <alignment vertical="center"/>
    </xf>
    <xf numFmtId="0" fontId="72" fillId="0" borderId="94" xfId="29" applyFont="1" applyBorder="1" applyAlignment="1">
      <alignment vertical="center"/>
    </xf>
    <xf numFmtId="0" fontId="72" fillId="0" borderId="97" xfId="29" applyFont="1" applyBorder="1" applyAlignment="1">
      <alignment vertical="center"/>
    </xf>
    <xf numFmtId="0" fontId="72" fillId="0" borderId="89" xfId="29" applyFont="1" applyBorder="1" applyAlignment="1">
      <alignment vertical="center"/>
    </xf>
    <xf numFmtId="0" fontId="72" fillId="0" borderId="97" xfId="29" applyFont="1" applyBorder="1" applyAlignment="1">
      <alignment vertical="center" wrapText="1"/>
    </xf>
    <xf numFmtId="0" fontId="72" fillId="0" borderId="98" xfId="29" applyFont="1" applyBorder="1" applyAlignment="1">
      <alignment vertical="center"/>
    </xf>
    <xf numFmtId="0" fontId="96" fillId="0" borderId="0" xfId="10" applyFont="1" applyAlignment="1">
      <alignment horizontal="left" vertical="center"/>
    </xf>
    <xf numFmtId="0" fontId="15" fillId="4" borderId="0" xfId="10" applyFont="1" applyFill="1" applyAlignment="1">
      <alignment horizontal="center" vertical="center"/>
    </xf>
    <xf numFmtId="0" fontId="15" fillId="4" borderId="0" xfId="10" applyFont="1" applyFill="1" applyAlignment="1">
      <alignment horizontal="left" vertical="center"/>
    </xf>
    <xf numFmtId="0" fontId="4" fillId="4" borderId="0" xfId="10" applyFill="1" applyAlignment="1">
      <alignment horizontal="center" vertical="center"/>
    </xf>
    <xf numFmtId="0" fontId="15" fillId="0" borderId="0" xfId="11" applyFont="1" applyAlignment="1">
      <alignment horizontal="left" vertical="center" shrinkToFit="1"/>
    </xf>
    <xf numFmtId="0" fontId="25" fillId="0" borderId="0" xfId="11" applyFont="1" applyAlignment="1">
      <alignment horizontal="left" vertical="center" shrinkToFit="1"/>
    </xf>
    <xf numFmtId="0" fontId="7" fillId="0" borderId="0" xfId="30" applyFont="1">
      <alignment vertical="center"/>
    </xf>
    <xf numFmtId="0" fontId="8" fillId="0" borderId="1" xfId="30" applyFont="1" applyBorder="1" applyAlignment="1">
      <alignment horizontal="center" vertical="center"/>
    </xf>
    <xf numFmtId="0" fontId="98" fillId="0" borderId="1" xfId="30" applyFont="1" applyBorder="1" applyAlignment="1">
      <alignment horizontal="center" vertical="center" wrapText="1"/>
    </xf>
    <xf numFmtId="0" fontId="8" fillId="0" borderId="7" xfId="30" applyFont="1" applyBorder="1">
      <alignment vertical="center"/>
    </xf>
    <xf numFmtId="0" fontId="8" fillId="0" borderId="0" xfId="30" applyFont="1">
      <alignment vertical="center"/>
    </xf>
    <xf numFmtId="0" fontId="8" fillId="0" borderId="0" xfId="30" applyFont="1" applyAlignment="1">
      <alignment horizontal="center" vertical="center" textRotation="255"/>
    </xf>
    <xf numFmtId="0" fontId="8" fillId="0" borderId="0" xfId="30" applyFont="1" applyAlignment="1">
      <alignment horizontal="left" vertical="center"/>
    </xf>
    <xf numFmtId="0" fontId="8" fillId="7" borderId="1" xfId="30" applyFont="1" applyFill="1" applyBorder="1" applyAlignment="1">
      <alignment horizontal="center" vertical="center" wrapText="1" shrinkToFit="1"/>
    </xf>
    <xf numFmtId="0" fontId="99" fillId="0" borderId="6" xfId="30" applyFont="1" applyBorder="1" applyAlignment="1">
      <alignment horizontal="center" vertical="center"/>
    </xf>
    <xf numFmtId="0" fontId="99" fillId="0" borderId="5" xfId="30" applyFont="1" applyBorder="1" applyAlignment="1">
      <alignment horizontal="center" vertical="center"/>
    </xf>
    <xf numFmtId="0" fontId="99" fillId="0" borderId="3" xfId="30" applyFont="1" applyBorder="1" applyAlignment="1">
      <alignment horizontal="center" vertical="center"/>
    </xf>
    <xf numFmtId="0" fontId="99" fillId="0" borderId="2" xfId="30" applyFont="1" applyBorder="1" applyAlignment="1">
      <alignment horizontal="center" vertical="center"/>
    </xf>
    <xf numFmtId="0" fontId="8" fillId="0" borderId="2" xfId="30" applyFont="1" applyBorder="1" applyAlignment="1">
      <alignment horizontal="left" vertical="center"/>
    </xf>
    <xf numFmtId="0" fontId="99" fillId="0" borderId="49" xfId="30" applyFont="1" applyBorder="1" applyAlignment="1">
      <alignment horizontal="center" vertical="center"/>
    </xf>
    <xf numFmtId="0" fontId="97" fillId="0" borderId="4" xfId="31" applyFill="1" applyBorder="1" applyAlignment="1">
      <alignment horizontal="left" vertical="center"/>
    </xf>
    <xf numFmtId="0" fontId="8" fillId="0" borderId="4" xfId="30" applyFont="1" applyBorder="1" applyAlignment="1">
      <alignment horizontal="left" vertical="center"/>
    </xf>
    <xf numFmtId="0" fontId="99" fillId="0" borderId="100" xfId="30" applyFont="1" applyBorder="1" applyAlignment="1">
      <alignment horizontal="center" vertical="center"/>
    </xf>
    <xf numFmtId="0" fontId="9" fillId="0" borderId="0" xfId="30" applyFont="1">
      <alignment vertical="center"/>
    </xf>
    <xf numFmtId="0" fontId="101" fillId="0" borderId="0" xfId="30" applyFont="1">
      <alignment vertical="center"/>
    </xf>
    <xf numFmtId="0" fontId="8" fillId="0" borderId="0" xfId="30" applyFont="1" applyAlignment="1">
      <alignment horizontal="left" vertical="center" wrapText="1"/>
    </xf>
    <xf numFmtId="0" fontId="8" fillId="0" borderId="0" xfId="30" applyFont="1" applyAlignment="1">
      <alignment vertical="center" textRotation="255"/>
    </xf>
    <xf numFmtId="0" fontId="7" fillId="0" borderId="0" xfId="30" applyFont="1" applyAlignment="1">
      <alignment horizontal="justify" vertical="center"/>
    </xf>
    <xf numFmtId="0" fontId="17" fillId="2" borderId="0" xfId="32" applyFont="1" applyFill="1" applyAlignment="1">
      <alignment horizontal="left" vertical="center"/>
    </xf>
    <xf numFmtId="0" fontId="15" fillId="0" borderId="0" xfId="11" applyFont="1" applyAlignment="1">
      <alignment horizontal="left" vertical="center"/>
    </xf>
    <xf numFmtId="0" fontId="15" fillId="0" borderId="0" xfId="11" applyFont="1" applyAlignment="1">
      <alignment horizontal="center" vertical="center"/>
    </xf>
    <xf numFmtId="0" fontId="15" fillId="0" borderId="0" xfId="11" applyFont="1" applyAlignment="1">
      <alignment horizontal="center" vertical="center" shrinkToFit="1"/>
    </xf>
    <xf numFmtId="49" fontId="15" fillId="0" borderId="15" xfId="4" applyNumberFormat="1" applyFont="1" applyBorder="1" applyAlignment="1">
      <alignment horizontal="center" vertical="center"/>
    </xf>
    <xf numFmtId="49" fontId="15" fillId="0" borderId="16" xfId="4" applyNumberFormat="1" applyFont="1" applyBorder="1" applyAlignment="1">
      <alignment horizontal="center" vertical="center"/>
    </xf>
    <xf numFmtId="49" fontId="15" fillId="0" borderId="1" xfId="4" applyNumberFormat="1" applyFont="1" applyBorder="1" applyAlignment="1">
      <alignment horizontal="center" vertical="center"/>
    </xf>
    <xf numFmtId="49" fontId="15" fillId="0" borderId="20" xfId="4" applyNumberFormat="1" applyFont="1" applyBorder="1" applyAlignment="1">
      <alignment horizontal="center" vertical="center" shrinkToFit="1"/>
    </xf>
    <xf numFmtId="0" fontId="60" fillId="0" borderId="15" xfId="10" applyFont="1" applyBorder="1" applyAlignment="1" applyProtection="1">
      <alignment horizontal="center" vertical="center"/>
      <protection locked="0"/>
    </xf>
    <xf numFmtId="49" fontId="86" fillId="0" borderId="16" xfId="4" applyNumberFormat="1" applyFont="1" applyBorder="1" applyAlignment="1">
      <alignment horizontal="center" vertical="center"/>
    </xf>
    <xf numFmtId="0" fontId="96" fillId="4" borderId="0" xfId="10" applyFont="1" applyFill="1" applyAlignment="1">
      <alignment horizontal="left" vertical="center"/>
    </xf>
    <xf numFmtId="0" fontId="86" fillId="0" borderId="9" xfId="10" applyFont="1" applyBorder="1" applyAlignment="1">
      <alignment horizontal="left" vertical="center"/>
    </xf>
    <xf numFmtId="49" fontId="30" fillId="0" borderId="0" xfId="33" applyNumberFormat="1" applyFont="1" applyAlignment="1">
      <alignment vertical="center"/>
    </xf>
    <xf numFmtId="49" fontId="90" fillId="0" borderId="0" xfId="33" applyNumberFormat="1" applyFont="1" applyAlignment="1">
      <alignment vertical="center"/>
    </xf>
    <xf numFmtId="49" fontId="91" fillId="0" borderId="0" xfId="33" applyNumberFormat="1" applyFont="1" applyAlignment="1">
      <alignment horizontal="center" vertical="center"/>
    </xf>
    <xf numFmtId="49" fontId="30" fillId="0" borderId="0" xfId="33" applyNumberFormat="1" applyFont="1" applyAlignment="1">
      <alignment horizontal="right" vertical="center"/>
    </xf>
    <xf numFmtId="49" fontId="30" fillId="0" borderId="0" xfId="33" applyNumberFormat="1" applyFont="1" applyAlignment="1">
      <alignment horizontal="center" vertical="center"/>
    </xf>
    <xf numFmtId="49" fontId="30" fillId="0" borderId="9" xfId="33" applyNumberFormat="1" applyFont="1" applyBorder="1" applyAlignment="1">
      <alignment vertical="center"/>
    </xf>
    <xf numFmtId="49" fontId="30" fillId="0" borderId="94" xfId="33" applyNumberFormat="1" applyFont="1" applyBorder="1" applyAlignment="1">
      <alignment vertical="center"/>
    </xf>
    <xf numFmtId="49" fontId="30" fillId="0" borderId="0" xfId="33" applyNumberFormat="1" applyFont="1" applyAlignment="1">
      <alignment horizontal="center" vertical="center" shrinkToFit="1"/>
    </xf>
    <xf numFmtId="49" fontId="15" fillId="0" borderId="0" xfId="33" applyNumberFormat="1" applyFont="1" applyAlignment="1">
      <alignment horizontal="right" vertical="center"/>
    </xf>
    <xf numFmtId="49" fontId="15" fillId="0" borderId="0" xfId="33" applyNumberFormat="1" applyFont="1" applyAlignment="1">
      <alignment horizontal="center" vertical="top"/>
    </xf>
    <xf numFmtId="49" fontId="93" fillId="0" borderId="0" xfId="33" applyNumberFormat="1" applyFont="1" applyAlignment="1">
      <alignment vertical="center"/>
    </xf>
    <xf numFmtId="49" fontId="15" fillId="0" borderId="0" xfId="33" applyNumberFormat="1" applyFont="1" applyAlignment="1">
      <alignment vertical="center"/>
    </xf>
    <xf numFmtId="49" fontId="15" fillId="0" borderId="0" xfId="33" applyNumberFormat="1" applyFont="1" applyAlignment="1">
      <alignment vertical="top"/>
    </xf>
    <xf numFmtId="49" fontId="93" fillId="0" borderId="0" xfId="33" applyNumberFormat="1" applyFont="1" applyAlignment="1">
      <alignment horizontal="center" vertical="top"/>
    </xf>
    <xf numFmtId="49" fontId="93" fillId="0" borderId="0" xfId="33" applyNumberFormat="1" applyFont="1" applyAlignment="1">
      <alignment vertical="top" wrapText="1"/>
    </xf>
    <xf numFmtId="49" fontId="93" fillId="0" borderId="0" xfId="33" applyNumberFormat="1" applyFont="1" applyAlignment="1">
      <alignment horizontal="center" vertical="center"/>
    </xf>
    <xf numFmtId="49" fontId="90" fillId="4" borderId="0" xfId="33" applyNumberFormat="1" applyFont="1" applyFill="1" applyAlignment="1">
      <alignment vertical="center"/>
    </xf>
    <xf numFmtId="49" fontId="92" fillId="4" borderId="0" xfId="33" applyNumberFormat="1" applyFont="1" applyFill="1" applyAlignment="1">
      <alignment vertical="center"/>
    </xf>
    <xf numFmtId="49" fontId="92" fillId="4" borderId="0" xfId="33" applyNumberFormat="1" applyFont="1" applyFill="1" applyAlignment="1">
      <alignment horizontal="center" vertical="center"/>
    </xf>
    <xf numFmtId="49" fontId="93" fillId="4" borderId="0" xfId="33" applyNumberFormat="1" applyFont="1" applyFill="1" applyAlignment="1">
      <alignment vertical="center"/>
    </xf>
    <xf numFmtId="49" fontId="90" fillId="0" borderId="0" xfId="33" applyNumberFormat="1" applyFont="1" applyAlignment="1">
      <alignment horizontal="left" vertical="center"/>
    </xf>
    <xf numFmtId="181" fontId="27" fillId="0" borderId="1" xfId="15" applyNumberFormat="1" applyFont="1" applyBorder="1" applyAlignment="1">
      <alignment horizontal="center" vertical="center"/>
    </xf>
    <xf numFmtId="0" fontId="28" fillId="0" borderId="0" xfId="15" applyFont="1">
      <alignment vertical="center"/>
    </xf>
    <xf numFmtId="0" fontId="60" fillId="0" borderId="0" xfId="10" applyFont="1" applyAlignment="1">
      <alignment horizontal="left" vertical="center"/>
    </xf>
    <xf numFmtId="0" fontId="104" fillId="0" borderId="0" xfId="15" applyFont="1">
      <alignment vertical="center"/>
    </xf>
    <xf numFmtId="0" fontId="46" fillId="0" borderId="0" xfId="14" applyFont="1" applyAlignment="1">
      <alignment wrapText="1"/>
    </xf>
    <xf numFmtId="0" fontId="46" fillId="0" borderId="0" xfId="14" applyFont="1"/>
    <xf numFmtId="0" fontId="79" fillId="0" borderId="0" xfId="76" applyFont="1">
      <alignment vertical="center"/>
    </xf>
    <xf numFmtId="0" fontId="4" fillId="0" borderId="0" xfId="76">
      <alignment vertical="center"/>
    </xf>
    <xf numFmtId="0" fontId="122" fillId="0" borderId="0" xfId="82" applyFont="1"/>
    <xf numFmtId="0" fontId="123" fillId="0" borderId="0" xfId="83" applyFont="1"/>
    <xf numFmtId="0" fontId="122" fillId="0" borderId="0" xfId="82" applyFont="1" applyAlignment="1">
      <alignment vertical="top"/>
    </xf>
    <xf numFmtId="0" fontId="82" fillId="0" borderId="63" xfId="76" applyFont="1" applyBorder="1" applyAlignment="1">
      <alignment horizontal="center" vertical="center" wrapText="1"/>
    </xf>
    <xf numFmtId="0" fontId="83" fillId="0" borderId="112" xfId="76" applyFont="1" applyBorder="1" applyAlignment="1">
      <alignment horizontal="center" vertical="center" wrapText="1"/>
    </xf>
    <xf numFmtId="0" fontId="82" fillId="0" borderId="66" xfId="76" applyFont="1" applyBorder="1" applyAlignment="1">
      <alignment horizontal="center" vertical="center" wrapText="1"/>
    </xf>
    <xf numFmtId="0" fontId="82" fillId="0" borderId="64" xfId="76" applyFont="1" applyBorder="1" applyAlignment="1">
      <alignment horizontal="center" vertical="center" wrapText="1"/>
    </xf>
    <xf numFmtId="0" fontId="4" fillId="0" borderId="112" xfId="76" applyBorder="1" applyAlignment="1">
      <alignment horizontal="center" vertical="center"/>
    </xf>
    <xf numFmtId="0" fontId="82" fillId="0" borderId="95" xfId="76" applyFont="1" applyBorder="1" applyAlignment="1">
      <alignment horizontal="center" vertical="center" wrapText="1"/>
    </xf>
    <xf numFmtId="0" fontId="4" fillId="0" borderId="0" xfId="76" applyAlignment="1">
      <alignment horizontal="center" vertical="center"/>
    </xf>
    <xf numFmtId="0" fontId="82" fillId="0" borderId="65" xfId="76" applyFont="1" applyBorder="1" applyAlignment="1">
      <alignment horizontal="center" vertical="center" wrapText="1"/>
    </xf>
    <xf numFmtId="0" fontId="82" fillId="0" borderId="0" xfId="76" applyFont="1" applyAlignment="1">
      <alignment horizontal="center" vertical="center" wrapText="1"/>
    </xf>
    <xf numFmtId="0" fontId="84" fillId="0" borderId="68" xfId="76" applyFont="1" applyBorder="1" applyAlignment="1">
      <alignment horizontal="center" vertical="center" wrapText="1"/>
    </xf>
    <xf numFmtId="0" fontId="82" fillId="0" borderId="112" xfId="76" applyFont="1" applyBorder="1" applyAlignment="1">
      <alignment horizontal="center" vertical="center" wrapText="1"/>
    </xf>
    <xf numFmtId="0" fontId="85" fillId="0" borderId="116" xfId="76" applyFont="1" applyBorder="1" applyAlignment="1">
      <alignment horizontal="justify" vertical="center"/>
    </xf>
    <xf numFmtId="0" fontId="85" fillId="0" borderId="0" xfId="76" applyFont="1" applyAlignment="1">
      <alignment horizontal="justify" vertical="center"/>
    </xf>
    <xf numFmtId="0" fontId="82" fillId="0" borderId="0" xfId="76" applyFont="1" applyAlignment="1">
      <alignment horizontal="justify" vertical="center"/>
    </xf>
    <xf numFmtId="0" fontId="60" fillId="0" borderId="0" xfId="27" applyFont="1"/>
    <xf numFmtId="0" fontId="60" fillId="0" borderId="9" xfId="27" applyFont="1" applyBorder="1"/>
    <xf numFmtId="0" fontId="60" fillId="0" borderId="12" xfId="27" applyFont="1" applyBorder="1"/>
    <xf numFmtId="0" fontId="60" fillId="10" borderId="0" xfId="27" applyFont="1" applyFill="1"/>
    <xf numFmtId="0" fontId="4" fillId="10" borderId="0" xfId="27" applyFill="1"/>
    <xf numFmtId="0" fontId="4" fillId="10" borderId="17" xfId="27" applyFill="1" applyBorder="1"/>
    <xf numFmtId="0" fontId="4" fillId="10" borderId="8" xfId="27" applyFill="1" applyBorder="1"/>
    <xf numFmtId="0" fontId="4" fillId="10" borderId="9" xfId="27" applyFill="1" applyBorder="1"/>
    <xf numFmtId="0" fontId="60" fillId="10" borderId="9" xfId="27" applyFont="1" applyFill="1" applyBorder="1"/>
    <xf numFmtId="0" fontId="4" fillId="10" borderId="10" xfId="27" applyFill="1" applyBorder="1"/>
    <xf numFmtId="0" fontId="4" fillId="10" borderId="13" xfId="27" applyFill="1" applyBorder="1"/>
    <xf numFmtId="0" fontId="4" fillId="10" borderId="12" xfId="27" applyFill="1" applyBorder="1"/>
    <xf numFmtId="0" fontId="60" fillId="10" borderId="12" xfId="27" applyFont="1" applyFill="1" applyBorder="1"/>
    <xf numFmtId="0" fontId="4" fillId="10" borderId="14" xfId="27" applyFill="1" applyBorder="1"/>
    <xf numFmtId="0" fontId="125" fillId="0" borderId="0" xfId="26" applyFont="1"/>
    <xf numFmtId="0" fontId="4" fillId="0" borderId="12" xfId="26" applyBorder="1"/>
    <xf numFmtId="0" fontId="60" fillId="0" borderId="12" xfId="26" applyFont="1" applyBorder="1"/>
    <xf numFmtId="0" fontId="60" fillId="0" borderId="0" xfId="26" applyFont="1"/>
    <xf numFmtId="180" fontId="10" fillId="2" borderId="29" xfId="4" applyNumberFormat="1" applyFont="1" applyFill="1" applyBorder="1" applyAlignment="1">
      <alignment horizontal="center" vertical="center" shrinkToFit="1"/>
    </xf>
    <xf numFmtId="0" fontId="86" fillId="0" borderId="12" xfId="10" applyFont="1" applyBorder="1" applyAlignment="1" applyProtection="1">
      <alignment horizontal="left" vertical="center"/>
      <protection locked="0"/>
    </xf>
    <xf numFmtId="49" fontId="61" fillId="0" borderId="9" xfId="4" applyNumberFormat="1" applyFont="1" applyBorder="1" applyAlignment="1">
      <alignment horizontal="center" vertical="center" shrinkToFit="1"/>
    </xf>
    <xf numFmtId="49" fontId="61" fillId="0" borderId="7" xfId="4" applyNumberFormat="1" applyFont="1" applyBorder="1" applyAlignment="1">
      <alignment horizontal="right" vertical="center" shrinkToFit="1"/>
    </xf>
    <xf numFmtId="49" fontId="10" fillId="0" borderId="0" xfId="4" applyNumberFormat="1" applyFont="1" applyAlignment="1">
      <alignment horizontal="left" vertical="center"/>
    </xf>
    <xf numFmtId="49" fontId="10" fillId="0" borderId="0" xfId="4" applyNumberFormat="1" applyFont="1" applyAlignment="1">
      <alignment horizontal="center" vertical="center" shrinkToFit="1"/>
    </xf>
    <xf numFmtId="0" fontId="127" fillId="0" borderId="0" xfId="26" applyFont="1"/>
    <xf numFmtId="0" fontId="0" fillId="0" borderId="0" xfId="26" applyFont="1"/>
    <xf numFmtId="0" fontId="8" fillId="0" borderId="5" xfId="24" applyFont="1" applyBorder="1">
      <alignment vertical="center"/>
    </xf>
    <xf numFmtId="0" fontId="9" fillId="0" borderId="0" xfId="24" applyFont="1">
      <alignment vertical="center"/>
    </xf>
    <xf numFmtId="0" fontId="7" fillId="0" borderId="0" xfId="24" applyFont="1">
      <alignment vertical="center"/>
    </xf>
    <xf numFmtId="0" fontId="8" fillId="0" borderId="37" xfId="30" applyFont="1" applyBorder="1" applyAlignment="1">
      <alignment horizontal="left" vertical="center"/>
    </xf>
    <xf numFmtId="0" fontId="8" fillId="0" borderId="99" xfId="30" applyFont="1" applyBorder="1" applyAlignment="1">
      <alignment horizontal="left" vertical="center"/>
    </xf>
    <xf numFmtId="0" fontId="8" fillId="0" borderId="38" xfId="30" applyFont="1" applyBorder="1" applyAlignment="1">
      <alignment horizontal="left" vertical="center"/>
    </xf>
    <xf numFmtId="0" fontId="8" fillId="0" borderId="2" xfId="30" applyFont="1" applyBorder="1" applyAlignment="1">
      <alignment horizontal="left" vertical="center"/>
    </xf>
    <xf numFmtId="0" fontId="8" fillId="0" borderId="18" xfId="30" applyFont="1" applyBorder="1" applyAlignment="1">
      <alignment horizontal="left" vertical="center"/>
    </xf>
    <xf numFmtId="0" fontId="8" fillId="0" borderId="23" xfId="30" applyFont="1" applyBorder="1" applyAlignment="1">
      <alignment horizontal="left" vertical="center"/>
    </xf>
    <xf numFmtId="0" fontId="8" fillId="0" borderId="19" xfId="30" applyFont="1" applyBorder="1" applyAlignment="1">
      <alignment horizontal="left" vertical="center"/>
    </xf>
    <xf numFmtId="0" fontId="8" fillId="0" borderId="5" xfId="30" applyFont="1" applyBorder="1" applyAlignment="1">
      <alignment horizontal="left" vertical="center"/>
    </xf>
    <xf numFmtId="0" fontId="8" fillId="0" borderId="15" xfId="30" applyFont="1" applyBorder="1" applyAlignment="1">
      <alignment horizontal="center" vertical="center"/>
    </xf>
    <xf numFmtId="0" fontId="4" fillId="0" borderId="16" xfId="30" applyBorder="1" applyAlignment="1">
      <alignment horizontal="center" vertical="center"/>
    </xf>
    <xf numFmtId="0" fontId="4" fillId="0" borderId="17" xfId="30" applyBorder="1" applyAlignment="1">
      <alignment horizontal="center" vertical="center"/>
    </xf>
    <xf numFmtId="0" fontId="100" fillId="0" borderId="18" xfId="30" applyFont="1" applyBorder="1" applyAlignment="1">
      <alignment vertical="center" wrapText="1"/>
    </xf>
    <xf numFmtId="0" fontId="100" fillId="0" borderId="23" xfId="30" applyFont="1" applyBorder="1" applyAlignment="1">
      <alignment vertical="center" wrapText="1"/>
    </xf>
    <xf numFmtId="0" fontId="100" fillId="0" borderId="70" xfId="30" applyFont="1" applyBorder="1" applyAlignment="1">
      <alignment vertical="center" wrapText="1"/>
    </xf>
    <xf numFmtId="0" fontId="99" fillId="0" borderId="49" xfId="30" applyFont="1" applyBorder="1" applyAlignment="1">
      <alignment horizontal="center" vertical="center"/>
    </xf>
    <xf numFmtId="0" fontId="99" fillId="0" borderId="2" xfId="30" applyFont="1" applyBorder="1" applyAlignment="1">
      <alignment horizontal="center" vertical="center"/>
    </xf>
    <xf numFmtId="0" fontId="97" fillId="0" borderId="71" xfId="31" applyFill="1" applyBorder="1" applyAlignment="1">
      <alignment vertical="center"/>
    </xf>
    <xf numFmtId="0" fontId="97" fillId="0" borderId="70" xfId="31" applyFill="1" applyBorder="1" applyAlignment="1">
      <alignment vertical="center"/>
    </xf>
    <xf numFmtId="0" fontId="97" fillId="0" borderId="37" xfId="31" applyFill="1" applyBorder="1" applyAlignment="1">
      <alignment vertical="center"/>
    </xf>
    <xf numFmtId="0" fontId="97" fillId="0" borderId="38" xfId="31" applyFill="1" applyBorder="1" applyAlignment="1">
      <alignment vertical="center"/>
    </xf>
    <xf numFmtId="0" fontId="8" fillId="0" borderId="34" xfId="30" applyFont="1" applyBorder="1" applyAlignment="1">
      <alignment horizontal="left" vertical="center"/>
    </xf>
    <xf numFmtId="0" fontId="8" fillId="0" borderId="35" xfId="30" applyFont="1" applyBorder="1" applyAlignment="1">
      <alignment horizontal="left" vertical="center"/>
    </xf>
    <xf numFmtId="0" fontId="8" fillId="0" borderId="36" xfId="30" applyFont="1" applyBorder="1" applyAlignment="1">
      <alignment horizontal="left" vertical="center"/>
    </xf>
    <xf numFmtId="0" fontId="97" fillId="0" borderId="34" xfId="31" quotePrefix="1" applyBorder="1" applyAlignment="1">
      <alignment horizontal="center" vertical="center" wrapText="1"/>
    </xf>
    <xf numFmtId="0" fontId="97" fillId="0" borderId="36" xfId="31" applyBorder="1" applyAlignment="1">
      <alignment horizontal="center" vertical="center" wrapText="1"/>
    </xf>
    <xf numFmtId="0" fontId="8" fillId="0" borderId="0" xfId="30" applyFont="1" applyAlignment="1">
      <alignment horizontal="left" vertical="center" wrapText="1"/>
    </xf>
    <xf numFmtId="0" fontId="8" fillId="0" borderId="18" xfId="24" applyFont="1" applyBorder="1" applyAlignment="1">
      <alignment horizontal="left" vertical="center"/>
    </xf>
    <xf numFmtId="0" fontId="8" fillId="0" borderId="19" xfId="24" applyFont="1" applyBorder="1" applyAlignment="1">
      <alignment horizontal="left" vertical="center"/>
    </xf>
    <xf numFmtId="0" fontId="8" fillId="0" borderId="23" xfId="24" applyFont="1" applyBorder="1" applyAlignment="1">
      <alignment horizontal="left" vertical="center"/>
    </xf>
    <xf numFmtId="0" fontId="8" fillId="7" borderId="1" xfId="30" applyFont="1" applyFill="1" applyBorder="1" applyAlignment="1">
      <alignment horizontal="center" vertical="center" textRotation="255"/>
    </xf>
    <xf numFmtId="0" fontId="8" fillId="0" borderId="21" xfId="30" applyFont="1" applyBorder="1" applyAlignment="1">
      <alignment horizontal="left" vertical="center" shrinkToFit="1"/>
    </xf>
    <xf numFmtId="0" fontId="8" fillId="0" borderId="24" xfId="30" applyFont="1" applyBorder="1" applyAlignment="1">
      <alignment horizontal="left" vertical="center" shrinkToFit="1"/>
    </xf>
    <xf numFmtId="0" fontId="8" fillId="0" borderId="22" xfId="30" applyFont="1" applyBorder="1" applyAlignment="1">
      <alignment horizontal="left" vertical="center" shrinkToFit="1"/>
    </xf>
    <xf numFmtId="0" fontId="8" fillId="0" borderId="21" xfId="30" applyFont="1" applyBorder="1" applyAlignment="1">
      <alignment horizontal="left" vertical="center"/>
    </xf>
    <xf numFmtId="0" fontId="8" fillId="0" borderId="22" xfId="30" applyFont="1" applyBorder="1" applyAlignment="1">
      <alignment horizontal="left" vertical="center"/>
    </xf>
    <xf numFmtId="0" fontId="8" fillId="0" borderId="18" xfId="30" applyFont="1" applyBorder="1" applyAlignment="1">
      <alignment horizontal="left" vertical="center" wrapText="1"/>
    </xf>
    <xf numFmtId="0" fontId="8" fillId="0" borderId="23" xfId="30" applyFont="1" applyBorder="1" applyAlignment="1">
      <alignment horizontal="left" vertical="center" wrapText="1"/>
    </xf>
    <xf numFmtId="0" fontId="8" fillId="0" borderId="19" xfId="30" applyFont="1" applyBorder="1" applyAlignment="1">
      <alignment horizontal="left" vertical="center" wrapText="1"/>
    </xf>
    <xf numFmtId="0" fontId="8" fillId="0" borderId="18" xfId="24" applyFont="1" applyBorder="1" applyAlignment="1">
      <alignment horizontal="left" vertical="center" shrinkToFit="1"/>
    </xf>
    <xf numFmtId="0" fontId="8" fillId="0" borderId="23" xfId="24" applyFont="1" applyBorder="1" applyAlignment="1">
      <alignment horizontal="left" vertical="center" shrinkToFit="1"/>
    </xf>
    <xf numFmtId="0" fontId="8" fillId="0" borderId="19" xfId="24" applyFont="1" applyBorder="1" applyAlignment="1">
      <alignment horizontal="left" vertical="center" shrinkToFit="1"/>
    </xf>
    <xf numFmtId="0" fontId="8" fillId="0" borderId="34" xfId="30" applyFont="1" applyBorder="1" applyAlignment="1">
      <alignment horizontal="left" vertical="center" shrinkToFit="1"/>
    </xf>
    <xf numFmtId="0" fontId="8" fillId="0" borderId="35" xfId="30" applyFont="1" applyBorder="1" applyAlignment="1">
      <alignment horizontal="left" vertical="center" shrinkToFit="1"/>
    </xf>
    <xf numFmtId="0" fontId="8" fillId="0" borderId="36" xfId="30" applyFont="1" applyBorder="1" applyAlignment="1">
      <alignment horizontal="left" vertical="center" shrinkToFit="1"/>
    </xf>
    <xf numFmtId="0" fontId="8" fillId="0" borderId="3" xfId="24" applyFont="1" applyBorder="1" applyAlignment="1">
      <alignment horizontal="left" vertical="center"/>
    </xf>
    <xf numFmtId="0" fontId="8" fillId="7" borderId="20" xfId="30" applyFont="1" applyFill="1" applyBorder="1" applyAlignment="1">
      <alignment horizontal="center" vertical="center" textRotation="255"/>
    </xf>
    <xf numFmtId="0" fontId="8" fillId="7" borderId="4" xfId="30" applyFont="1" applyFill="1" applyBorder="1" applyAlignment="1">
      <alignment horizontal="center" vertical="center" textRotation="255"/>
    </xf>
    <xf numFmtId="0" fontId="8" fillId="7" borderId="3" xfId="30" applyFont="1" applyFill="1" applyBorder="1" applyAlignment="1">
      <alignment horizontal="center" vertical="center" textRotation="255"/>
    </xf>
    <xf numFmtId="0" fontId="8" fillId="0" borderId="6" xfId="30" applyFont="1" applyBorder="1" applyAlignment="1">
      <alignment horizontal="left" vertical="center" wrapText="1"/>
    </xf>
    <xf numFmtId="0" fontId="8" fillId="0" borderId="6" xfId="30" applyFont="1" applyBorder="1" applyAlignment="1">
      <alignment horizontal="left" vertical="center"/>
    </xf>
    <xf numFmtId="0" fontId="8" fillId="0" borderId="21" xfId="24" applyFont="1" applyBorder="1" applyAlignment="1">
      <alignment horizontal="left" vertical="center"/>
    </xf>
    <xf numFmtId="0" fontId="8" fillId="0" borderId="22" xfId="24" applyFont="1" applyBorder="1" applyAlignment="1">
      <alignment horizontal="left" vertical="center"/>
    </xf>
    <xf numFmtId="0" fontId="8" fillId="0" borderId="18" xfId="30" applyFont="1" applyBorder="1" applyAlignment="1">
      <alignment horizontal="left" vertical="center" shrinkToFit="1"/>
    </xf>
    <xf numFmtId="0" fontId="8" fillId="0" borderId="23" xfId="30" applyFont="1" applyBorder="1" applyAlignment="1">
      <alignment horizontal="left" vertical="center" shrinkToFit="1"/>
    </xf>
    <xf numFmtId="0" fontId="8" fillId="0" borderId="19" xfId="30" applyFont="1" applyBorder="1" applyAlignment="1">
      <alignment horizontal="left" vertical="center" shrinkToFit="1"/>
    </xf>
    <xf numFmtId="0" fontId="8" fillId="0" borderId="5" xfId="24" applyFont="1" applyBorder="1" applyAlignment="1">
      <alignment horizontal="left" vertical="center"/>
    </xf>
    <xf numFmtId="0" fontId="8" fillId="0" borderId="71" xfId="30" applyFont="1" applyBorder="1" applyAlignment="1">
      <alignment horizontal="left" vertical="center" shrinkToFit="1"/>
    </xf>
    <xf numFmtId="0" fontId="8" fillId="0" borderId="69" xfId="30" applyFont="1" applyBorder="1" applyAlignment="1">
      <alignment horizontal="left" vertical="center" shrinkToFit="1"/>
    </xf>
    <xf numFmtId="0" fontId="8" fillId="0" borderId="70" xfId="30" applyFont="1" applyBorder="1" applyAlignment="1">
      <alignment horizontal="left" vertical="center" shrinkToFit="1"/>
    </xf>
    <xf numFmtId="0" fontId="8" fillId="7" borderId="15" xfId="30" applyFont="1" applyFill="1" applyBorder="1" applyAlignment="1">
      <alignment horizontal="center" vertical="center" shrinkToFit="1"/>
    </xf>
    <xf numFmtId="0" fontId="8" fillId="7" borderId="16" xfId="30" applyFont="1" applyFill="1" applyBorder="1" applyAlignment="1">
      <alignment horizontal="center" vertical="center" shrinkToFit="1"/>
    </xf>
    <xf numFmtId="0" fontId="8" fillId="7" borderId="17" xfId="30" applyFont="1" applyFill="1" applyBorder="1" applyAlignment="1">
      <alignment horizontal="center" vertical="center" shrinkToFit="1"/>
    </xf>
    <xf numFmtId="0" fontId="8" fillId="7" borderId="15" xfId="30" applyFont="1" applyFill="1" applyBorder="1" applyAlignment="1">
      <alignment horizontal="center" vertical="center"/>
    </xf>
    <xf numFmtId="0" fontId="8" fillId="7" borderId="17" xfId="30" applyFont="1" applyFill="1" applyBorder="1" applyAlignment="1">
      <alignment horizontal="center" vertical="center"/>
    </xf>
    <xf numFmtId="0" fontId="6" fillId="0" borderId="0" xfId="30" applyFont="1" applyAlignment="1">
      <alignment horizontal="center" vertical="center" shrinkToFit="1"/>
    </xf>
    <xf numFmtId="0" fontId="7" fillId="0" borderId="0" xfId="30" applyFont="1" applyAlignment="1">
      <alignment horizontal="center" vertical="center"/>
    </xf>
    <xf numFmtId="0" fontId="8" fillId="0" borderId="1" xfId="30" applyFont="1" applyBorder="1" applyAlignment="1">
      <alignment horizontal="center" vertical="center"/>
    </xf>
    <xf numFmtId="0" fontId="8" fillId="0" borderId="16" xfId="30" applyFont="1" applyBorder="1" applyAlignment="1">
      <alignment horizontal="center" vertical="center"/>
    </xf>
    <xf numFmtId="0" fontId="8" fillId="0" borderId="17" xfId="30" applyFont="1" applyBorder="1" applyAlignment="1">
      <alignment horizontal="center" vertical="center"/>
    </xf>
    <xf numFmtId="0" fontId="8" fillId="7" borderId="20" xfId="30" applyFont="1" applyFill="1" applyBorder="1" applyAlignment="1">
      <alignment horizontal="center" vertical="center" textRotation="255" shrinkToFit="1"/>
    </xf>
    <xf numFmtId="0" fontId="8" fillId="7" borderId="4" xfId="30" applyFont="1" applyFill="1" applyBorder="1" applyAlignment="1">
      <alignment horizontal="center" vertical="center" textRotation="255" shrinkToFit="1"/>
    </xf>
    <xf numFmtId="0" fontId="8" fillId="7" borderId="3" xfId="30" applyFont="1" applyFill="1" applyBorder="1" applyAlignment="1">
      <alignment horizontal="center" vertical="center" textRotation="255" shrinkToFit="1"/>
    </xf>
    <xf numFmtId="0" fontId="8" fillId="0" borderId="24" xfId="30" applyFont="1" applyBorder="1" applyAlignment="1">
      <alignment horizontal="left" vertical="center"/>
    </xf>
    <xf numFmtId="0" fontId="8" fillId="0" borderId="2" xfId="24" applyFont="1" applyBorder="1" applyAlignment="1">
      <alignment horizontal="left" vertical="center"/>
    </xf>
    <xf numFmtId="0" fontId="8" fillId="0" borderId="13" xfId="30" applyFont="1" applyBorder="1" applyAlignment="1">
      <alignment horizontal="left" vertical="center" wrapText="1"/>
    </xf>
    <xf numFmtId="0" fontId="8" fillId="0" borderId="12" xfId="30" applyFont="1" applyBorder="1" applyAlignment="1">
      <alignment horizontal="left" vertical="center" wrapText="1"/>
    </xf>
    <xf numFmtId="0" fontId="8" fillId="0" borderId="14" xfId="30" applyFont="1" applyBorder="1" applyAlignment="1">
      <alignment horizontal="left" vertical="center" wrapText="1"/>
    </xf>
    <xf numFmtId="0" fontId="8" fillId="0" borderId="13" xfId="30" applyFont="1" applyBorder="1" applyAlignment="1">
      <alignment horizontal="left" vertical="center"/>
    </xf>
    <xf numFmtId="0" fontId="8" fillId="0" borderId="14" xfId="30" applyFont="1" applyBorder="1" applyAlignment="1">
      <alignment horizontal="left" vertical="center"/>
    </xf>
    <xf numFmtId="49" fontId="10" fillId="0" borderId="15" xfId="4" applyNumberFormat="1" applyFont="1" applyBorder="1" applyAlignment="1">
      <alignment vertical="center" shrinkToFit="1"/>
    </xf>
    <xf numFmtId="49" fontId="10" fillId="0" borderId="17" xfId="4" applyNumberFormat="1" applyFont="1" applyBorder="1" applyAlignment="1">
      <alignment vertical="center" shrinkToFit="1"/>
    </xf>
    <xf numFmtId="49" fontId="10" fillId="0" borderId="15" xfId="4" applyNumberFormat="1" applyFont="1" applyBorder="1" applyAlignment="1">
      <alignment horizontal="center" vertical="center" shrinkToFit="1"/>
    </xf>
    <xf numFmtId="49" fontId="10" fillId="0" borderId="17" xfId="4" applyNumberFormat="1" applyFont="1" applyBorder="1" applyAlignment="1">
      <alignment horizontal="center" vertical="center" shrinkToFit="1"/>
    </xf>
    <xf numFmtId="49" fontId="10" fillId="0" borderId="16" xfId="4" applyNumberFormat="1" applyFont="1" applyBorder="1" applyAlignment="1">
      <alignment horizontal="center" vertical="center" shrinkToFit="1"/>
    </xf>
    <xf numFmtId="49" fontId="10" fillId="2" borderId="8" xfId="4" applyNumberFormat="1" applyFont="1" applyFill="1" applyBorder="1" applyAlignment="1">
      <alignment horizontal="center" vertical="center"/>
    </xf>
    <xf numFmtId="49" fontId="10" fillId="2" borderId="9" xfId="4" applyNumberFormat="1" applyFont="1" applyFill="1" applyBorder="1" applyAlignment="1">
      <alignment horizontal="center" vertical="center"/>
    </xf>
    <xf numFmtId="49" fontId="10" fillId="2" borderId="10" xfId="4" applyNumberFormat="1" applyFont="1" applyFill="1" applyBorder="1" applyAlignment="1">
      <alignment horizontal="center" vertical="center"/>
    </xf>
    <xf numFmtId="49" fontId="23" fillId="0" borderId="9" xfId="4" applyNumberFormat="1" applyFont="1" applyBorder="1" applyAlignment="1">
      <alignment vertical="center" wrapText="1"/>
    </xf>
    <xf numFmtId="49" fontId="23" fillId="0" borderId="0" xfId="4" applyNumberFormat="1" applyFont="1" applyAlignment="1">
      <alignment vertical="center" wrapText="1"/>
    </xf>
    <xf numFmtId="49" fontId="23" fillId="0" borderId="12" xfId="4" applyNumberFormat="1" applyFont="1" applyBorder="1" applyAlignment="1">
      <alignment vertical="center" wrapText="1"/>
    </xf>
    <xf numFmtId="49" fontId="10" fillId="0" borderId="0" xfId="4" applyNumberFormat="1" applyFont="1" applyAlignment="1">
      <alignment horizontal="left" vertical="top" wrapText="1"/>
    </xf>
    <xf numFmtId="49" fontId="20" fillId="0" borderId="15" xfId="4" applyNumberFormat="1" applyFont="1" applyBorder="1" applyAlignment="1">
      <alignment vertical="center" wrapText="1"/>
    </xf>
    <xf numFmtId="49" fontId="20" fillId="0" borderId="16" xfId="4" applyNumberFormat="1" applyFont="1" applyBorder="1" applyAlignment="1">
      <alignment vertical="center" wrapText="1"/>
    </xf>
    <xf numFmtId="49" fontId="20" fillId="0" borderId="17" xfId="4" applyNumberFormat="1" applyFont="1" applyBorder="1" applyAlignment="1">
      <alignment vertical="center" wrapText="1"/>
    </xf>
    <xf numFmtId="49" fontId="10" fillId="2" borderId="1" xfId="4" applyNumberFormat="1" applyFont="1" applyFill="1" applyBorder="1" applyAlignment="1">
      <alignment horizontal="center" vertical="center"/>
    </xf>
    <xf numFmtId="0" fontId="10" fillId="3" borderId="15" xfId="5" applyFont="1" applyFill="1" applyBorder="1">
      <alignment vertical="center"/>
    </xf>
    <xf numFmtId="0" fontId="10" fillId="3" borderId="16" xfId="5" applyFont="1" applyFill="1" applyBorder="1">
      <alignment vertical="center"/>
    </xf>
    <xf numFmtId="0" fontId="10" fillId="3" borderId="17" xfId="5" applyFont="1" applyFill="1" applyBorder="1">
      <alignment vertical="center"/>
    </xf>
    <xf numFmtId="49" fontId="10" fillId="3" borderId="20" xfId="4" applyNumberFormat="1" applyFont="1" applyFill="1" applyBorder="1" applyAlignment="1">
      <alignment horizontal="center" vertical="center" textRotation="255"/>
    </xf>
    <xf numFmtId="49" fontId="10" fillId="3" borderId="4" xfId="4" applyNumberFormat="1" applyFont="1" applyFill="1" applyBorder="1" applyAlignment="1">
      <alignment horizontal="center" vertical="center" textRotation="255"/>
    </xf>
    <xf numFmtId="49" fontId="10" fillId="3" borderId="3" xfId="4" applyNumberFormat="1" applyFont="1" applyFill="1" applyBorder="1" applyAlignment="1">
      <alignment horizontal="center" vertical="center" textRotation="255"/>
    </xf>
    <xf numFmtId="49" fontId="10" fillId="2" borderId="8" xfId="4" applyNumberFormat="1" applyFont="1" applyFill="1" applyBorder="1">
      <alignment vertical="center"/>
    </xf>
    <xf numFmtId="49" fontId="10" fillId="2" borderId="9" xfId="4" applyNumberFormat="1" applyFont="1" applyFill="1" applyBorder="1">
      <alignment vertical="center"/>
    </xf>
    <xf numFmtId="49" fontId="10" fillId="2" borderId="10" xfId="4" applyNumberFormat="1" applyFont="1" applyFill="1" applyBorder="1">
      <alignment vertical="center"/>
    </xf>
    <xf numFmtId="49" fontId="10" fillId="0" borderId="0" xfId="4" applyNumberFormat="1" applyFont="1" applyAlignment="1">
      <alignment vertical="top" wrapText="1"/>
    </xf>
    <xf numFmtId="49" fontId="10" fillId="0" borderId="0" xfId="4" applyNumberFormat="1" applyFont="1" applyAlignment="1">
      <alignment vertical="top" wrapText="1" shrinkToFit="1"/>
    </xf>
    <xf numFmtId="0" fontId="10" fillId="0" borderId="0" xfId="4" applyFont="1" applyAlignment="1">
      <alignment vertical="top" wrapText="1" shrinkToFit="1"/>
    </xf>
    <xf numFmtId="49" fontId="20" fillId="0" borderId="12" xfId="4" applyNumberFormat="1" applyFont="1" applyBorder="1">
      <alignment vertical="center"/>
    </xf>
    <xf numFmtId="49" fontId="23" fillId="0" borderId="17" xfId="4" applyNumberFormat="1" applyFont="1" applyBorder="1" applyAlignment="1">
      <alignment vertical="center" wrapText="1"/>
    </xf>
    <xf numFmtId="49" fontId="10" fillId="0" borderId="16" xfId="4" applyNumberFormat="1" applyFont="1" applyBorder="1" applyAlignment="1">
      <alignment vertical="center" shrinkToFit="1"/>
    </xf>
    <xf numFmtId="0" fontId="10" fillId="0" borderId="16" xfId="4" applyFont="1" applyBorder="1" applyAlignment="1">
      <alignment vertical="center" shrinkToFit="1"/>
    </xf>
    <xf numFmtId="49" fontId="10" fillId="10" borderId="15" xfId="4" applyNumberFormat="1" applyFont="1" applyFill="1" applyBorder="1" applyAlignment="1">
      <alignment horizontal="center" vertical="center" shrinkToFit="1"/>
    </xf>
    <xf numFmtId="49" fontId="10" fillId="10" borderId="17" xfId="4" applyNumberFormat="1" applyFont="1" applyFill="1" applyBorder="1" applyAlignment="1">
      <alignment horizontal="center" vertical="center" shrinkToFit="1"/>
    </xf>
    <xf numFmtId="49" fontId="10" fillId="10" borderId="16" xfId="4" applyNumberFormat="1" applyFont="1" applyFill="1" applyBorder="1" applyAlignment="1">
      <alignment horizontal="center" vertical="center" shrinkToFit="1"/>
    </xf>
    <xf numFmtId="49" fontId="10" fillId="0" borderId="8" xfId="4" applyNumberFormat="1" applyFont="1" applyBorder="1" applyAlignment="1">
      <alignment horizontal="center" vertical="center"/>
    </xf>
    <xf numFmtId="49" fontId="10" fillId="0" borderId="9" xfId="4" applyNumberFormat="1" applyFont="1" applyBorder="1" applyAlignment="1">
      <alignment horizontal="center" vertical="center"/>
    </xf>
    <xf numFmtId="49" fontId="10" fillId="0" borderId="10" xfId="4" applyNumberFormat="1" applyFont="1" applyBorder="1" applyAlignment="1">
      <alignment horizontal="center" vertical="center"/>
    </xf>
    <xf numFmtId="49" fontId="10" fillId="2" borderId="15" xfId="4" applyNumberFormat="1" applyFont="1" applyFill="1" applyBorder="1" applyAlignment="1">
      <alignment vertical="center" shrinkToFit="1"/>
    </xf>
    <xf numFmtId="49" fontId="10" fillId="2" borderId="17" xfId="4" applyNumberFormat="1" applyFont="1" applyFill="1" applyBorder="1" applyAlignment="1">
      <alignment vertical="center" shrinkToFit="1"/>
    </xf>
    <xf numFmtId="49" fontId="10" fillId="3" borderId="9" xfId="4" applyNumberFormat="1" applyFont="1" applyFill="1" applyBorder="1" applyAlignment="1">
      <alignment horizontal="center" vertical="center" wrapText="1" shrinkToFit="1"/>
    </xf>
    <xf numFmtId="49" fontId="10" fillId="3" borderId="12" xfId="4" applyNumberFormat="1" applyFont="1" applyFill="1" applyBorder="1" applyAlignment="1">
      <alignment horizontal="center" vertical="center" wrapText="1" shrinkToFit="1"/>
    </xf>
    <xf numFmtId="49" fontId="23" fillId="3" borderId="1" xfId="4" applyNumberFormat="1" applyFont="1" applyFill="1" applyBorder="1" applyAlignment="1">
      <alignment horizontal="center" vertical="center" wrapText="1" shrinkToFit="1"/>
    </xf>
    <xf numFmtId="0" fontId="23" fillId="3" borderId="1" xfId="4" applyFont="1" applyFill="1" applyBorder="1" applyAlignment="1">
      <alignment horizontal="center" vertical="center" wrapText="1" shrinkToFit="1"/>
    </xf>
    <xf numFmtId="49" fontId="23" fillId="3" borderId="8" xfId="4" applyNumberFormat="1" applyFont="1" applyFill="1" applyBorder="1" applyAlignment="1">
      <alignment horizontal="center" vertical="center" wrapText="1" shrinkToFit="1"/>
    </xf>
    <xf numFmtId="49" fontId="23" fillId="3" borderId="9" xfId="4" applyNumberFormat="1" applyFont="1" applyFill="1" applyBorder="1" applyAlignment="1">
      <alignment horizontal="center" vertical="center" wrapText="1" shrinkToFit="1"/>
    </xf>
    <xf numFmtId="49" fontId="23" fillId="3" borderId="11" xfId="4" applyNumberFormat="1" applyFont="1" applyFill="1" applyBorder="1" applyAlignment="1">
      <alignment horizontal="center" vertical="center" wrapText="1" shrinkToFit="1"/>
    </xf>
    <xf numFmtId="49" fontId="23" fillId="3" borderId="13" xfId="4" applyNumberFormat="1" applyFont="1" applyFill="1" applyBorder="1" applyAlignment="1">
      <alignment horizontal="center" vertical="center" wrapText="1" shrinkToFit="1"/>
    </xf>
    <xf numFmtId="49" fontId="23" fillId="3" borderId="12" xfId="4" applyNumberFormat="1" applyFont="1" applyFill="1" applyBorder="1" applyAlignment="1">
      <alignment horizontal="center" vertical="center" wrapText="1" shrinkToFit="1"/>
    </xf>
    <xf numFmtId="49" fontId="23" fillId="3" borderId="14" xfId="4" applyNumberFormat="1" applyFont="1" applyFill="1" applyBorder="1" applyAlignment="1">
      <alignment horizontal="center" vertical="center" wrapText="1" shrinkToFit="1"/>
    </xf>
    <xf numFmtId="49" fontId="10" fillId="0" borderId="20" xfId="4" applyNumberFormat="1" applyFont="1" applyBorder="1" applyAlignment="1">
      <alignment horizontal="center" vertical="center" textRotation="255" wrapText="1"/>
    </xf>
    <xf numFmtId="49" fontId="10" fillId="0" borderId="4" xfId="4" applyNumberFormat="1" applyFont="1" applyBorder="1" applyAlignment="1">
      <alignment horizontal="center" vertical="center" textRotation="255" wrapText="1"/>
    </xf>
    <xf numFmtId="49" fontId="10" fillId="0" borderId="3" xfId="4" applyNumberFormat="1" applyFont="1" applyBorder="1" applyAlignment="1">
      <alignment horizontal="center" vertical="center" textRotation="255" wrapText="1"/>
    </xf>
    <xf numFmtId="49" fontId="10" fillId="0" borderId="13" xfId="4" applyNumberFormat="1" applyFont="1" applyBorder="1" applyAlignment="1">
      <alignment vertical="center" shrinkToFit="1"/>
    </xf>
    <xf numFmtId="0" fontId="10" fillId="0" borderId="12" xfId="4" applyFont="1" applyBorder="1" applyAlignment="1">
      <alignment vertical="center" shrinkToFit="1"/>
    </xf>
    <xf numFmtId="49" fontId="10" fillId="3" borderId="9" xfId="4" applyNumberFormat="1" applyFont="1" applyFill="1" applyBorder="1" applyAlignment="1">
      <alignment vertical="center" wrapText="1"/>
    </xf>
    <xf numFmtId="49" fontId="10" fillId="3" borderId="10" xfId="4" applyNumberFormat="1" applyFont="1" applyFill="1" applyBorder="1" applyAlignment="1">
      <alignment vertical="center" wrapText="1"/>
    </xf>
    <xf numFmtId="49" fontId="10" fillId="3" borderId="0" xfId="4" applyNumberFormat="1" applyFont="1" applyFill="1" applyAlignment="1">
      <alignment vertical="center" wrapText="1"/>
    </xf>
    <xf numFmtId="49" fontId="10" fillId="3" borderId="11" xfId="4" applyNumberFormat="1" applyFont="1" applyFill="1" applyBorder="1" applyAlignment="1">
      <alignment vertical="center" wrapText="1"/>
    </xf>
    <xf numFmtId="49" fontId="10" fillId="3" borderId="12" xfId="4" applyNumberFormat="1" applyFont="1" applyFill="1" applyBorder="1" applyAlignment="1">
      <alignment vertical="center" wrapText="1"/>
    </xf>
    <xf numFmtId="49" fontId="10" fillId="3" borderId="14" xfId="4" applyNumberFormat="1" applyFont="1" applyFill="1" applyBorder="1" applyAlignment="1">
      <alignment vertical="center" wrapText="1"/>
    </xf>
    <xf numFmtId="49" fontId="10" fillId="10" borderId="9" xfId="4" applyNumberFormat="1" applyFont="1" applyFill="1" applyBorder="1" applyAlignment="1">
      <alignment horizontal="center" vertical="center"/>
    </xf>
    <xf numFmtId="49" fontId="10" fillId="3" borderId="15" xfId="4" applyNumberFormat="1" applyFont="1" applyFill="1" applyBorder="1" applyAlignment="1">
      <alignment horizontal="center" vertical="center" wrapText="1"/>
    </xf>
    <xf numFmtId="49" fontId="10" fillId="3" borderId="16" xfId="4" applyNumberFormat="1" applyFont="1" applyFill="1" applyBorder="1" applyAlignment="1">
      <alignment horizontal="center" vertical="center" wrapText="1"/>
    </xf>
    <xf numFmtId="49" fontId="10" fillId="3" borderId="17" xfId="4" applyNumberFormat="1" applyFont="1" applyFill="1" applyBorder="1" applyAlignment="1">
      <alignment horizontal="center" vertical="center" wrapText="1"/>
    </xf>
    <xf numFmtId="49" fontId="10" fillId="0" borderId="15" xfId="4" applyNumberFormat="1" applyFont="1" applyBorder="1" applyAlignment="1">
      <alignment horizontal="center" vertical="center"/>
    </xf>
    <xf numFmtId="49" fontId="10" fillId="0" borderId="17" xfId="4" applyNumberFormat="1" applyFont="1" applyBorder="1" applyAlignment="1">
      <alignment horizontal="center" vertical="center"/>
    </xf>
    <xf numFmtId="49" fontId="10" fillId="3" borderId="8" xfId="4" applyNumberFormat="1" applyFont="1" applyFill="1" applyBorder="1">
      <alignment vertical="center"/>
    </xf>
    <xf numFmtId="49" fontId="10" fillId="3" borderId="10" xfId="4" applyNumberFormat="1" applyFont="1" applyFill="1" applyBorder="1">
      <alignment vertical="center"/>
    </xf>
    <xf numFmtId="49" fontId="10" fillId="3" borderId="7" xfId="4" applyNumberFormat="1" applyFont="1" applyFill="1" applyBorder="1">
      <alignment vertical="center"/>
    </xf>
    <xf numFmtId="49" fontId="10" fillId="3" borderId="11" xfId="4" applyNumberFormat="1" applyFont="1" applyFill="1" applyBorder="1">
      <alignment vertical="center"/>
    </xf>
    <xf numFmtId="49" fontId="10" fillId="3" borderId="13" xfId="4" applyNumberFormat="1" applyFont="1" applyFill="1" applyBorder="1">
      <alignment vertical="center"/>
    </xf>
    <xf numFmtId="49" fontId="10" fillId="3" borderId="14" xfId="4" applyNumberFormat="1" applyFont="1" applyFill="1" applyBorder="1">
      <alignment vertical="center"/>
    </xf>
    <xf numFmtId="49" fontId="10" fillId="10" borderId="0" xfId="4" applyNumberFormat="1" applyFont="1" applyFill="1" applyAlignment="1">
      <alignment horizontal="right" vertical="center" shrinkToFit="1"/>
    </xf>
    <xf numFmtId="49" fontId="10" fillId="10" borderId="0" xfId="4" applyNumberFormat="1" applyFont="1" applyFill="1" applyAlignment="1">
      <alignment vertical="center" shrinkToFit="1"/>
    </xf>
    <xf numFmtId="49" fontId="10" fillId="10" borderId="11" xfId="4" applyNumberFormat="1" applyFont="1" applyFill="1" applyBorder="1" applyAlignment="1">
      <alignment vertical="center" shrinkToFit="1"/>
    </xf>
    <xf numFmtId="49" fontId="10" fillId="10" borderId="13" xfId="4" applyNumberFormat="1" applyFont="1" applyFill="1" applyBorder="1" applyAlignment="1">
      <alignment horizontal="left" vertical="center"/>
    </xf>
    <xf numFmtId="49" fontId="10" fillId="10" borderId="12" xfId="4" applyNumberFormat="1" applyFont="1" applyFill="1" applyBorder="1" applyAlignment="1">
      <alignment horizontal="left" vertical="center"/>
    </xf>
    <xf numFmtId="49" fontId="10" fillId="10" borderId="14" xfId="4" applyNumberFormat="1" applyFont="1" applyFill="1" applyBorder="1" applyAlignment="1">
      <alignment horizontal="left" vertical="center"/>
    </xf>
    <xf numFmtId="49" fontId="10" fillId="3" borderId="29" xfId="4" applyNumberFormat="1" applyFont="1" applyFill="1" applyBorder="1" applyAlignment="1">
      <alignment vertical="center" shrinkToFit="1"/>
    </xf>
    <xf numFmtId="49" fontId="10" fillId="3" borderId="28" xfId="4" applyNumberFormat="1" applyFont="1" applyFill="1" applyBorder="1" applyAlignment="1">
      <alignment vertical="center" shrinkToFit="1"/>
    </xf>
    <xf numFmtId="49" fontId="10" fillId="10" borderId="8" xfId="4" applyNumberFormat="1" applyFont="1" applyFill="1" applyBorder="1" applyAlignment="1">
      <alignment vertical="center" shrinkToFit="1"/>
    </xf>
    <xf numFmtId="49" fontId="10" fillId="10" borderId="9" xfId="4" applyNumberFormat="1" applyFont="1" applyFill="1" applyBorder="1" applyAlignment="1">
      <alignment vertical="center" shrinkToFit="1"/>
    </xf>
    <xf numFmtId="49" fontId="10" fillId="10" borderId="10" xfId="4" applyNumberFormat="1" applyFont="1" applyFill="1" applyBorder="1" applyAlignment="1">
      <alignment vertical="center" shrinkToFit="1"/>
    </xf>
    <xf numFmtId="49" fontId="10" fillId="3" borderId="32" xfId="4" applyNumberFormat="1" applyFont="1" applyFill="1" applyBorder="1" applyAlignment="1">
      <alignment vertical="center" shrinkToFit="1"/>
    </xf>
    <xf numFmtId="49" fontId="10" fillId="3" borderId="31" xfId="4" applyNumberFormat="1" applyFont="1" applyFill="1" applyBorder="1" applyAlignment="1">
      <alignment vertical="center" shrinkToFit="1"/>
    </xf>
    <xf numFmtId="49" fontId="10" fillId="10" borderId="30" xfId="4" applyNumberFormat="1" applyFont="1" applyFill="1" applyBorder="1" applyAlignment="1">
      <alignment vertical="center" shrinkToFit="1"/>
    </xf>
    <xf numFmtId="49" fontId="10" fillId="10" borderId="32" xfId="4" applyNumberFormat="1" applyFont="1" applyFill="1" applyBorder="1" applyAlignment="1">
      <alignment vertical="center" shrinkToFit="1"/>
    </xf>
    <xf numFmtId="49" fontId="10" fillId="10" borderId="31" xfId="4" applyNumberFormat="1" applyFont="1" applyFill="1" applyBorder="1" applyAlignment="1">
      <alignment vertical="center" shrinkToFit="1"/>
    </xf>
    <xf numFmtId="49" fontId="10" fillId="10" borderId="7" xfId="4" applyNumberFormat="1" applyFont="1" applyFill="1" applyBorder="1" applyAlignment="1">
      <alignment horizontal="left" vertical="center" wrapText="1" shrinkToFit="1"/>
    </xf>
    <xf numFmtId="0" fontId="0" fillId="10" borderId="0" xfId="0" applyFill="1" applyAlignment="1">
      <alignment horizontal="left" vertical="center" wrapText="1"/>
    </xf>
    <xf numFmtId="0" fontId="0" fillId="10" borderId="11" xfId="0" applyFill="1" applyBorder="1" applyAlignment="1">
      <alignment horizontal="left" vertical="center" wrapText="1"/>
    </xf>
    <xf numFmtId="0" fontId="0" fillId="10" borderId="13" xfId="0" applyFill="1" applyBorder="1" applyAlignment="1">
      <alignment horizontal="left" vertical="center" wrapText="1"/>
    </xf>
    <xf numFmtId="0" fontId="0" fillId="10" borderId="12" xfId="0" applyFill="1" applyBorder="1" applyAlignment="1">
      <alignment horizontal="left" vertical="center" wrapText="1"/>
    </xf>
    <xf numFmtId="0" fontId="0" fillId="10" borderId="14" xfId="0" applyFill="1" applyBorder="1" applyAlignment="1">
      <alignment horizontal="left" vertical="center" wrapText="1"/>
    </xf>
    <xf numFmtId="49" fontId="10" fillId="0" borderId="8" xfId="4" applyNumberFormat="1" applyFont="1" applyBorder="1" applyAlignment="1">
      <alignment vertical="center" wrapText="1"/>
    </xf>
    <xf numFmtId="49" fontId="10" fillId="0" borderId="10" xfId="4" applyNumberFormat="1" applyFont="1" applyBorder="1" applyAlignment="1">
      <alignment vertical="center" wrapText="1"/>
    </xf>
    <xf numFmtId="49" fontId="10" fillId="0" borderId="13" xfId="4" applyNumberFormat="1" applyFont="1" applyBorder="1" applyAlignment="1">
      <alignment vertical="center" wrapText="1"/>
    </xf>
    <xf numFmtId="49" fontId="10" fillId="0" borderId="14" xfId="4" applyNumberFormat="1" applyFont="1" applyBorder="1" applyAlignment="1">
      <alignment vertical="center" wrapText="1"/>
    </xf>
    <xf numFmtId="0" fontId="10" fillId="10" borderId="30" xfId="4" applyFont="1" applyFill="1" applyBorder="1" applyAlignment="1">
      <alignment vertical="center" shrinkToFit="1"/>
    </xf>
    <xf numFmtId="0" fontId="10" fillId="10" borderId="32" xfId="4" applyFont="1" applyFill="1" applyBorder="1" applyAlignment="1">
      <alignment vertical="center" shrinkToFit="1"/>
    </xf>
    <xf numFmtId="0" fontId="10" fillId="10" borderId="31" xfId="4" applyFont="1" applyFill="1" applyBorder="1" applyAlignment="1">
      <alignment vertical="center" shrinkToFit="1"/>
    </xf>
    <xf numFmtId="49" fontId="10" fillId="3" borderId="8" xfId="4" applyNumberFormat="1" applyFont="1" applyFill="1" applyBorder="1" applyAlignment="1">
      <alignment vertical="center" wrapText="1"/>
    </xf>
    <xf numFmtId="49" fontId="10" fillId="3" borderId="7" xfId="4" applyNumberFormat="1" applyFont="1" applyFill="1" applyBorder="1" applyAlignment="1">
      <alignment vertical="center" wrapText="1"/>
    </xf>
    <xf numFmtId="49" fontId="10" fillId="3" borderId="13" xfId="4" applyNumberFormat="1" applyFont="1" applyFill="1" applyBorder="1" applyAlignment="1">
      <alignment vertical="center" wrapText="1"/>
    </xf>
    <xf numFmtId="49" fontId="21" fillId="10" borderId="15" xfId="4" applyNumberFormat="1" applyFont="1" applyFill="1" applyBorder="1" applyAlignment="1">
      <alignment horizontal="center" vertical="center" shrinkToFit="1"/>
    </xf>
    <xf numFmtId="49" fontId="21" fillId="10" borderId="16" xfId="4" applyNumberFormat="1" applyFont="1" applyFill="1" applyBorder="1" applyAlignment="1">
      <alignment horizontal="center" vertical="center" shrinkToFit="1"/>
    </xf>
    <xf numFmtId="0" fontId="22" fillId="10" borderId="16" xfId="5" applyFont="1" applyFill="1" applyBorder="1" applyAlignment="1">
      <alignment vertical="center" shrinkToFit="1"/>
    </xf>
    <xf numFmtId="0" fontId="22" fillId="10" borderId="17" xfId="5" applyFont="1" applyFill="1" applyBorder="1" applyAlignment="1">
      <alignment vertical="center" shrinkToFit="1"/>
    </xf>
    <xf numFmtId="49" fontId="21" fillId="2" borderId="15" xfId="4" applyNumberFormat="1" applyFont="1" applyFill="1" applyBorder="1" applyAlignment="1">
      <alignment horizontal="center" vertical="center"/>
    </xf>
    <xf numFmtId="49" fontId="21" fillId="2" borderId="17" xfId="4" applyNumberFormat="1" applyFont="1" applyFill="1" applyBorder="1" applyAlignment="1">
      <alignment horizontal="center" vertical="center"/>
    </xf>
    <xf numFmtId="49" fontId="10" fillId="10" borderId="16" xfId="4" applyNumberFormat="1" applyFont="1" applyFill="1" applyBorder="1" applyAlignment="1">
      <alignment vertical="center" shrinkToFit="1"/>
    </xf>
    <xf numFmtId="49" fontId="10" fillId="10" borderId="17" xfId="4" applyNumberFormat="1" applyFont="1" applyFill="1" applyBorder="1" applyAlignment="1">
      <alignment vertical="center" shrinkToFit="1"/>
    </xf>
    <xf numFmtId="0" fontId="4" fillId="2" borderId="0" xfId="3" applyFont="1" applyFill="1" applyAlignment="1">
      <alignment horizontal="left" vertical="center"/>
    </xf>
    <xf numFmtId="49" fontId="4" fillId="0" borderId="0" xfId="4" applyNumberFormat="1" applyFont="1" applyAlignment="1">
      <alignment horizontal="center" vertical="center"/>
    </xf>
    <xf numFmtId="49" fontId="4" fillId="0" borderId="0" xfId="4" applyNumberFormat="1" applyFont="1" applyAlignment="1" applyProtection="1">
      <alignment horizontal="right" vertical="center"/>
      <protection locked="0"/>
    </xf>
    <xf numFmtId="49" fontId="4" fillId="10" borderId="0" xfId="4" applyNumberFormat="1" applyFont="1" applyFill="1" applyAlignment="1" applyProtection="1">
      <alignment horizontal="center" vertical="center" shrinkToFit="1"/>
      <protection locked="0"/>
    </xf>
    <xf numFmtId="49" fontId="10" fillId="10" borderId="15" xfId="4" applyNumberFormat="1" applyFont="1" applyFill="1" applyBorder="1" applyAlignment="1">
      <alignment horizontal="left" vertical="center"/>
    </xf>
    <xf numFmtId="49" fontId="10" fillId="10" borderId="16" xfId="4" applyNumberFormat="1" applyFont="1" applyFill="1" applyBorder="1" applyAlignment="1">
      <alignment horizontal="left" vertical="center"/>
    </xf>
    <xf numFmtId="49" fontId="0" fillId="0" borderId="0" xfId="4" applyNumberFormat="1" applyFont="1" applyAlignment="1">
      <alignment horizontal="right" vertical="center"/>
    </xf>
    <xf numFmtId="49" fontId="4" fillId="0" borderId="0" xfId="4" applyNumberFormat="1" applyFont="1" applyAlignment="1">
      <alignment horizontal="right" vertical="center"/>
    </xf>
    <xf numFmtId="49" fontId="4" fillId="10" borderId="0" xfId="4" applyNumberFormat="1" applyFont="1" applyFill="1" applyAlignment="1">
      <alignment horizontal="left" vertical="center" shrinkToFit="1"/>
    </xf>
    <xf numFmtId="49" fontId="20" fillId="0" borderId="15" xfId="4" applyNumberFormat="1" applyFont="1" applyBorder="1" applyAlignment="1">
      <alignment horizontal="center" vertical="center"/>
    </xf>
    <xf numFmtId="49" fontId="20" fillId="0" borderId="16" xfId="4" applyNumberFormat="1" applyFont="1" applyBorder="1" applyAlignment="1">
      <alignment horizontal="center" vertical="center"/>
    </xf>
    <xf numFmtId="49" fontId="20" fillId="0" borderId="17" xfId="4" applyNumberFormat="1" applyFont="1" applyBorder="1" applyAlignment="1">
      <alignment horizontal="center" vertical="center"/>
    </xf>
    <xf numFmtId="49" fontId="10" fillId="3" borderId="27" xfId="4" applyNumberFormat="1" applyFont="1" applyFill="1" applyBorder="1" applyAlignment="1">
      <alignment vertical="center" shrinkToFit="1"/>
    </xf>
    <xf numFmtId="49" fontId="10" fillId="10" borderId="27" xfId="4" applyNumberFormat="1" applyFont="1" applyFill="1" applyBorder="1" applyAlignment="1">
      <alignment vertical="center" shrinkToFit="1"/>
    </xf>
    <xf numFmtId="49" fontId="10" fillId="10" borderId="29" xfId="4" applyNumberFormat="1" applyFont="1" applyFill="1" applyBorder="1" applyAlignment="1">
      <alignment vertical="center" shrinkToFit="1"/>
    </xf>
    <xf numFmtId="49" fontId="10" fillId="10" borderId="28" xfId="4" applyNumberFormat="1" applyFont="1" applyFill="1" applyBorder="1" applyAlignment="1">
      <alignment vertical="center" shrinkToFit="1"/>
    </xf>
    <xf numFmtId="49" fontId="10" fillId="3" borderId="30" xfId="4" applyNumberFormat="1" applyFont="1" applyFill="1" applyBorder="1" applyAlignment="1">
      <alignment vertical="center" shrinkToFit="1"/>
    </xf>
    <xf numFmtId="49" fontId="10" fillId="10" borderId="8" xfId="4" applyNumberFormat="1" applyFont="1" applyFill="1" applyBorder="1" applyAlignment="1">
      <alignment horizontal="center" vertical="center"/>
    </xf>
    <xf numFmtId="49" fontId="10" fillId="10" borderId="10" xfId="4" applyNumberFormat="1" applyFont="1" applyFill="1" applyBorder="1" applyAlignment="1">
      <alignment horizontal="center" vertical="center"/>
    </xf>
    <xf numFmtId="49" fontId="10" fillId="10" borderId="13" xfId="4" applyNumberFormat="1" applyFont="1" applyFill="1" applyBorder="1" applyAlignment="1">
      <alignment horizontal="center" vertical="center"/>
    </xf>
    <xf numFmtId="49" fontId="10" fillId="10" borderId="12" xfId="4" applyNumberFormat="1" applyFont="1" applyFill="1" applyBorder="1" applyAlignment="1">
      <alignment horizontal="center" vertical="center"/>
    </xf>
    <xf numFmtId="49" fontId="10" fillId="10" borderId="14" xfId="4" applyNumberFormat="1" applyFont="1" applyFill="1" applyBorder="1" applyAlignment="1">
      <alignment horizontal="center" vertical="center"/>
    </xf>
    <xf numFmtId="49" fontId="21" fillId="3" borderId="8" xfId="4" applyNumberFormat="1" applyFont="1" applyFill="1" applyBorder="1" applyAlignment="1">
      <alignment vertical="center" wrapText="1"/>
    </xf>
    <xf numFmtId="49" fontId="21" fillId="3" borderId="10" xfId="4" applyNumberFormat="1" applyFont="1" applyFill="1" applyBorder="1" applyAlignment="1">
      <alignment vertical="center" wrapText="1"/>
    </xf>
    <xf numFmtId="49" fontId="21" fillId="3" borderId="13" xfId="4" applyNumberFormat="1" applyFont="1" applyFill="1" applyBorder="1" applyAlignment="1">
      <alignment vertical="center" wrapText="1"/>
    </xf>
    <xf numFmtId="49" fontId="21" fillId="3" borderId="14" xfId="4" applyNumberFormat="1" applyFont="1" applyFill="1" applyBorder="1" applyAlignment="1">
      <alignment vertical="center" wrapText="1"/>
    </xf>
    <xf numFmtId="49" fontId="21" fillId="2" borderId="20" xfId="4" applyNumberFormat="1" applyFont="1" applyFill="1" applyBorder="1" applyAlignment="1">
      <alignment horizontal="center" vertical="center" shrinkToFit="1"/>
    </xf>
    <xf numFmtId="0" fontId="21" fillId="2" borderId="3" xfId="4" applyFont="1" applyFill="1" applyBorder="1" applyAlignment="1">
      <alignment horizontal="center" vertical="center" shrinkToFit="1"/>
    </xf>
    <xf numFmtId="49" fontId="10" fillId="10" borderId="9" xfId="4" applyNumberFormat="1" applyFont="1" applyFill="1" applyBorder="1" applyAlignment="1">
      <alignment horizontal="center" vertical="center" shrinkToFit="1"/>
    </xf>
    <xf numFmtId="49" fontId="10" fillId="10" borderId="10" xfId="4" applyNumberFormat="1" applyFont="1" applyFill="1" applyBorder="1" applyAlignment="1">
      <alignment horizontal="center" vertical="center" shrinkToFit="1"/>
    </xf>
    <xf numFmtId="49" fontId="10" fillId="10" borderId="12" xfId="4" applyNumberFormat="1" applyFont="1" applyFill="1" applyBorder="1" applyAlignment="1">
      <alignment horizontal="center" vertical="center" shrinkToFit="1"/>
    </xf>
    <xf numFmtId="49" fontId="10" fillId="10" borderId="14" xfId="4" applyNumberFormat="1" applyFont="1" applyFill="1" applyBorder="1" applyAlignment="1">
      <alignment horizontal="center" vertical="center" shrinkToFit="1"/>
    </xf>
    <xf numFmtId="0" fontId="10" fillId="10" borderId="27" xfId="4" applyFont="1" applyFill="1" applyBorder="1" applyAlignment="1">
      <alignment vertical="center" shrinkToFit="1"/>
    </xf>
    <xf numFmtId="0" fontId="10" fillId="10" borderId="29" xfId="4" applyFont="1" applyFill="1" applyBorder="1" applyAlignment="1">
      <alignment vertical="center" shrinkToFit="1"/>
    </xf>
    <xf numFmtId="0" fontId="10" fillId="10" borderId="28" xfId="4" applyFont="1" applyFill="1" applyBorder="1" applyAlignment="1">
      <alignment vertical="center" shrinkToFit="1"/>
    </xf>
    <xf numFmtId="0" fontId="4" fillId="0" borderId="0" xfId="3" applyFont="1" applyAlignment="1">
      <alignment horizontal="left" vertical="center"/>
    </xf>
    <xf numFmtId="49" fontId="60" fillId="10" borderId="0" xfId="4" applyNumberFormat="1" applyFont="1" applyFill="1" applyAlignment="1">
      <alignment horizontal="right" vertical="center" shrinkToFit="1"/>
    </xf>
    <xf numFmtId="49" fontId="60" fillId="10" borderId="0" xfId="4" applyNumberFormat="1" applyFont="1" applyFill="1" applyAlignment="1">
      <alignment vertical="center" shrinkToFit="1"/>
    </xf>
    <xf numFmtId="49" fontId="10" fillId="0" borderId="20" xfId="4" applyNumberFormat="1" applyFont="1" applyBorder="1" applyAlignment="1">
      <alignment horizontal="center" vertical="center" textRotation="255"/>
    </xf>
    <xf numFmtId="49" fontId="10" fillId="0" borderId="4" xfId="4" applyNumberFormat="1" applyFont="1" applyBorder="1" applyAlignment="1">
      <alignment horizontal="center" vertical="center" textRotation="255"/>
    </xf>
    <xf numFmtId="49" fontId="10" fillId="0" borderId="3" xfId="4" applyNumberFormat="1" applyFont="1" applyBorder="1" applyAlignment="1">
      <alignment horizontal="center" vertical="center" textRotation="255"/>
    </xf>
    <xf numFmtId="49" fontId="10" fillId="0" borderId="27" xfId="4" applyNumberFormat="1" applyFont="1" applyBorder="1" applyAlignment="1">
      <alignment vertical="center" shrinkToFit="1"/>
    </xf>
    <xf numFmtId="49" fontId="10" fillId="0" borderId="28" xfId="4" applyNumberFormat="1" applyFont="1" applyBorder="1" applyAlignment="1">
      <alignment vertical="center" shrinkToFit="1"/>
    </xf>
    <xf numFmtId="49" fontId="61" fillId="10" borderId="27" xfId="4" applyNumberFormat="1" applyFont="1" applyFill="1" applyBorder="1" applyAlignment="1">
      <alignment vertical="center" shrinkToFit="1"/>
    </xf>
    <xf numFmtId="49" fontId="61" fillId="10" borderId="29" xfId="4" applyNumberFormat="1" applyFont="1" applyFill="1" applyBorder="1" applyAlignment="1">
      <alignment vertical="center" shrinkToFit="1"/>
    </xf>
    <xf numFmtId="49" fontId="61" fillId="10" borderId="28" xfId="4" applyNumberFormat="1" applyFont="1" applyFill="1" applyBorder="1" applyAlignment="1">
      <alignment vertical="center" shrinkToFit="1"/>
    </xf>
    <xf numFmtId="49" fontId="10" fillId="0" borderId="30" xfId="4" applyNumberFormat="1" applyFont="1" applyBorder="1" applyAlignment="1">
      <alignment vertical="center" shrinkToFit="1"/>
    </xf>
    <xf numFmtId="49" fontId="10" fillId="0" borderId="31" xfId="4" applyNumberFormat="1" applyFont="1" applyBorder="1" applyAlignment="1">
      <alignment vertical="center" shrinkToFit="1"/>
    </xf>
    <xf numFmtId="49" fontId="61" fillId="10" borderId="30" xfId="4" applyNumberFormat="1" applyFont="1" applyFill="1" applyBorder="1" applyAlignment="1">
      <alignment vertical="center" shrinkToFit="1"/>
    </xf>
    <xf numFmtId="49" fontId="61" fillId="10" borderId="32" xfId="4" applyNumberFormat="1" applyFont="1" applyFill="1" applyBorder="1" applyAlignment="1">
      <alignment vertical="center" shrinkToFit="1"/>
    </xf>
    <xf numFmtId="49" fontId="61" fillId="10" borderId="31" xfId="4" applyNumberFormat="1" applyFont="1" applyFill="1" applyBorder="1" applyAlignment="1">
      <alignment vertical="center" shrinkToFit="1"/>
    </xf>
    <xf numFmtId="49" fontId="10" fillId="0" borderId="9" xfId="4" applyNumberFormat="1" applyFont="1" applyBorder="1" applyAlignment="1">
      <alignment vertical="center" wrapText="1"/>
    </xf>
    <xf numFmtId="49" fontId="10" fillId="0" borderId="7" xfId="4" applyNumberFormat="1" applyFont="1" applyBorder="1" applyAlignment="1">
      <alignment vertical="center" wrapText="1"/>
    </xf>
    <xf numFmtId="49" fontId="10" fillId="0" borderId="0" xfId="4" applyNumberFormat="1" applyFont="1" applyAlignment="1">
      <alignment vertical="center" wrapText="1"/>
    </xf>
    <xf numFmtId="49" fontId="10" fillId="0" borderId="12" xfId="4" applyNumberFormat="1" applyFont="1" applyBorder="1" applyAlignment="1">
      <alignment vertical="center" wrapText="1"/>
    </xf>
    <xf numFmtId="49" fontId="61" fillId="10" borderId="9" xfId="4" applyNumberFormat="1" applyFont="1" applyFill="1" applyBorder="1" applyAlignment="1">
      <alignment horizontal="center" vertical="center"/>
    </xf>
    <xf numFmtId="49" fontId="61" fillId="10" borderId="0" xfId="4" applyNumberFormat="1" applyFont="1" applyFill="1" applyAlignment="1">
      <alignment horizontal="center" vertical="center" shrinkToFit="1"/>
    </xf>
    <xf numFmtId="49" fontId="61" fillId="10" borderId="0" xfId="4" applyNumberFormat="1" applyFont="1" applyFill="1" applyAlignment="1">
      <alignment vertical="center" shrinkToFit="1"/>
    </xf>
    <xf numFmtId="49" fontId="10" fillId="10" borderId="13" xfId="4" applyNumberFormat="1" applyFont="1" applyFill="1" applyBorder="1">
      <alignment vertical="center"/>
    </xf>
    <xf numFmtId="49" fontId="10" fillId="10" borderId="12" xfId="4" applyNumberFormat="1" applyFont="1" applyFill="1" applyBorder="1">
      <alignment vertical="center"/>
    </xf>
    <xf numFmtId="49" fontId="10" fillId="10" borderId="14" xfId="4" applyNumberFormat="1" applyFont="1" applyFill="1" applyBorder="1">
      <alignment vertical="center"/>
    </xf>
    <xf numFmtId="49" fontId="10" fillId="0" borderId="8" xfId="4" applyNumberFormat="1" applyFont="1" applyBorder="1">
      <alignment vertical="center"/>
    </xf>
    <xf numFmtId="49" fontId="10" fillId="0" borderId="10" xfId="4" applyNumberFormat="1" applyFont="1" applyBorder="1">
      <alignment vertical="center"/>
    </xf>
    <xf numFmtId="49" fontId="10" fillId="0" borderId="13" xfId="4" applyNumberFormat="1" applyFont="1" applyBorder="1">
      <alignment vertical="center"/>
    </xf>
    <xf numFmtId="49" fontId="10" fillId="0" borderId="14" xfId="4" applyNumberFormat="1" applyFont="1" applyBorder="1">
      <alignment vertical="center"/>
    </xf>
    <xf numFmtId="49" fontId="21" fillId="10" borderId="15" xfId="4" applyNumberFormat="1" applyFont="1" applyFill="1" applyBorder="1" applyAlignment="1">
      <alignment horizontal="left" vertical="center" shrinkToFit="1"/>
    </xf>
    <xf numFmtId="49" fontId="21" fillId="10" borderId="16" xfId="4" applyNumberFormat="1" applyFont="1" applyFill="1" applyBorder="1" applyAlignment="1">
      <alignment horizontal="left" vertical="center" shrinkToFit="1"/>
    </xf>
    <xf numFmtId="0" fontId="22" fillId="10" borderId="16" xfId="5" applyFont="1" applyFill="1" applyBorder="1" applyAlignment="1">
      <alignment horizontal="left" vertical="center" shrinkToFit="1"/>
    </xf>
    <xf numFmtId="0" fontId="22" fillId="10" borderId="17" xfId="5" applyFont="1" applyFill="1" applyBorder="1" applyAlignment="1">
      <alignment horizontal="left" vertical="center" shrinkToFit="1"/>
    </xf>
    <xf numFmtId="49" fontId="21" fillId="0" borderId="15" xfId="4" applyNumberFormat="1" applyFont="1" applyBorder="1" applyAlignment="1">
      <alignment horizontal="center" vertical="center"/>
    </xf>
    <xf numFmtId="49" fontId="21" fillId="0" borderId="17" xfId="4" applyNumberFormat="1" applyFont="1" applyBorder="1" applyAlignment="1">
      <alignment horizontal="center" vertical="center"/>
    </xf>
    <xf numFmtId="0" fontId="60" fillId="10" borderId="0" xfId="0" applyFont="1" applyFill="1"/>
    <xf numFmtId="49" fontId="61" fillId="10" borderId="8" xfId="4" applyNumberFormat="1" applyFont="1" applyFill="1" applyBorder="1" applyAlignment="1">
      <alignment horizontal="center" vertical="center"/>
    </xf>
    <xf numFmtId="49" fontId="61" fillId="10" borderId="10" xfId="4" applyNumberFormat="1" applyFont="1" applyFill="1" applyBorder="1" applyAlignment="1">
      <alignment horizontal="center" vertical="center"/>
    </xf>
    <xf numFmtId="49" fontId="61" fillId="10" borderId="13" xfId="4" applyNumberFormat="1" applyFont="1" applyFill="1" applyBorder="1" applyAlignment="1">
      <alignment horizontal="center" vertical="center"/>
    </xf>
    <xf numFmtId="49" fontId="61" fillId="10" borderId="12" xfId="4" applyNumberFormat="1" applyFont="1" applyFill="1" applyBorder="1" applyAlignment="1">
      <alignment horizontal="center" vertical="center"/>
    </xf>
    <xf numFmtId="49" fontId="61" fillId="10" borderId="14" xfId="4" applyNumberFormat="1" applyFont="1" applyFill="1" applyBorder="1" applyAlignment="1">
      <alignment horizontal="center" vertical="center"/>
    </xf>
    <xf numFmtId="0" fontId="61" fillId="10" borderId="30" xfId="4" applyFont="1" applyFill="1" applyBorder="1" applyAlignment="1">
      <alignment vertical="center" shrinkToFit="1"/>
    </xf>
    <xf numFmtId="0" fontId="61" fillId="10" borderId="32" xfId="4" applyFont="1" applyFill="1" applyBorder="1" applyAlignment="1">
      <alignment vertical="center" shrinkToFit="1"/>
    </xf>
    <xf numFmtId="0" fontId="61" fillId="10" borderId="31" xfId="4" applyFont="1" applyFill="1" applyBorder="1" applyAlignment="1">
      <alignment vertical="center" shrinkToFit="1"/>
    </xf>
    <xf numFmtId="49" fontId="10" fillId="0" borderId="7" xfId="4" applyNumberFormat="1" applyFont="1" applyBorder="1">
      <alignment vertical="center"/>
    </xf>
    <xf numFmtId="49" fontId="10" fillId="0" borderId="11" xfId="4" applyNumberFormat="1" applyFont="1" applyBorder="1">
      <alignment vertical="center"/>
    </xf>
    <xf numFmtId="49" fontId="61" fillId="10" borderId="0" xfId="4" applyNumberFormat="1" applyFont="1" applyFill="1" applyAlignment="1">
      <alignment horizontal="right" vertical="center" shrinkToFit="1"/>
    </xf>
    <xf numFmtId="49" fontId="61" fillId="10" borderId="15" xfId="4" applyNumberFormat="1" applyFont="1" applyFill="1" applyBorder="1" applyAlignment="1">
      <alignment horizontal="left" vertical="center"/>
    </xf>
    <xf numFmtId="49" fontId="61" fillId="10" borderId="16" xfId="4" applyNumberFormat="1" applyFont="1" applyFill="1" applyBorder="1" applyAlignment="1">
      <alignment horizontal="left" vertical="center"/>
    </xf>
    <xf numFmtId="49" fontId="21" fillId="0" borderId="8" xfId="4" applyNumberFormat="1" applyFont="1" applyBorder="1" applyAlignment="1">
      <alignment vertical="center" wrapText="1"/>
    </xf>
    <xf numFmtId="49" fontId="21" fillId="0" borderId="10" xfId="4" applyNumberFormat="1" applyFont="1" applyBorder="1" applyAlignment="1">
      <alignment vertical="center" wrapText="1"/>
    </xf>
    <xf numFmtId="49" fontId="21" fillId="0" borderId="13" xfId="4" applyNumberFormat="1" applyFont="1" applyBorder="1" applyAlignment="1">
      <alignment vertical="center" wrapText="1"/>
    </xf>
    <xf numFmtId="49" fontId="21" fillId="0" borderId="14" xfId="4" applyNumberFormat="1" applyFont="1" applyBorder="1" applyAlignment="1">
      <alignment vertical="center" wrapText="1"/>
    </xf>
    <xf numFmtId="49" fontId="21" fillId="0" borderId="20" xfId="4" applyNumberFormat="1" applyFont="1" applyBorder="1" applyAlignment="1">
      <alignment horizontal="center" vertical="center" shrinkToFit="1"/>
    </xf>
    <xf numFmtId="0" fontId="21" fillId="0" borderId="3" xfId="4" applyFont="1" applyBorder="1" applyAlignment="1">
      <alignment horizontal="center" vertical="center" shrinkToFit="1"/>
    </xf>
    <xf numFmtId="49" fontId="61" fillId="10" borderId="9" xfId="4" applyNumberFormat="1" applyFont="1" applyFill="1" applyBorder="1" applyAlignment="1">
      <alignment horizontal="center" vertical="center" shrinkToFit="1"/>
    </xf>
    <xf numFmtId="49" fontId="61" fillId="10" borderId="10" xfId="4" applyNumberFormat="1" applyFont="1" applyFill="1" applyBorder="1" applyAlignment="1">
      <alignment horizontal="center" vertical="center" shrinkToFit="1"/>
    </xf>
    <xf numFmtId="49" fontId="61" fillId="10" borderId="12" xfId="4" applyNumberFormat="1" applyFont="1" applyFill="1" applyBorder="1" applyAlignment="1">
      <alignment horizontal="center" vertical="center" shrinkToFit="1"/>
    </xf>
    <xf numFmtId="49" fontId="61" fillId="10" borderId="14" xfId="4" applyNumberFormat="1" applyFont="1" applyFill="1" applyBorder="1" applyAlignment="1">
      <alignment horizontal="center" vertical="center" shrinkToFit="1"/>
    </xf>
    <xf numFmtId="0" fontId="61" fillId="10" borderId="27" xfId="4" applyFont="1" applyFill="1" applyBorder="1" applyAlignment="1">
      <alignment vertical="center" shrinkToFit="1"/>
    </xf>
    <xf numFmtId="0" fontId="61" fillId="10" borderId="29" xfId="4" applyFont="1" applyFill="1" applyBorder="1" applyAlignment="1">
      <alignment vertical="center" shrinkToFit="1"/>
    </xf>
    <xf numFmtId="0" fontId="61" fillId="10" borderId="28" xfId="4" applyFont="1" applyFill="1" applyBorder="1" applyAlignment="1">
      <alignment vertical="center" shrinkToFit="1"/>
    </xf>
    <xf numFmtId="49" fontId="10" fillId="0" borderId="15" xfId="4" applyNumberFormat="1" applyFont="1" applyBorder="1" applyAlignment="1">
      <alignment horizontal="center" vertical="center" wrapText="1"/>
    </xf>
    <xf numFmtId="49" fontId="10" fillId="0" borderId="16" xfId="4" applyNumberFormat="1" applyFont="1" applyBorder="1" applyAlignment="1">
      <alignment horizontal="center" vertical="center" wrapText="1"/>
    </xf>
    <xf numFmtId="49" fontId="10" fillId="0" borderId="17" xfId="4" applyNumberFormat="1" applyFont="1" applyBorder="1" applyAlignment="1">
      <alignment horizontal="center" vertical="center" wrapText="1"/>
    </xf>
    <xf numFmtId="49" fontId="10" fillId="0" borderId="9" xfId="4" applyNumberFormat="1" applyFont="1" applyBorder="1" applyAlignment="1">
      <alignment horizontal="center" vertical="center" wrapText="1" shrinkToFit="1"/>
    </xf>
    <xf numFmtId="49" fontId="10" fillId="0" borderId="12" xfId="4" applyNumberFormat="1" applyFont="1" applyBorder="1" applyAlignment="1">
      <alignment horizontal="center" vertical="center" wrapText="1" shrinkToFit="1"/>
    </xf>
    <xf numFmtId="49" fontId="23" fillId="0" borderId="1" xfId="4" applyNumberFormat="1" applyFont="1" applyBorder="1" applyAlignment="1">
      <alignment horizontal="center" vertical="center" wrapText="1" shrinkToFit="1"/>
    </xf>
    <xf numFmtId="0" fontId="23" fillId="0" borderId="1" xfId="4" applyFont="1" applyBorder="1" applyAlignment="1">
      <alignment horizontal="center" vertical="center" wrapText="1" shrinkToFit="1"/>
    </xf>
    <xf numFmtId="49" fontId="10" fillId="0" borderId="29" xfId="4" applyNumberFormat="1" applyFont="1" applyBorder="1" applyAlignment="1">
      <alignment vertical="center" shrinkToFit="1"/>
    </xf>
    <xf numFmtId="49" fontId="61" fillId="10" borderId="8" xfId="4" applyNumberFormat="1" applyFont="1" applyFill="1" applyBorder="1" applyAlignment="1">
      <alignment vertical="center" shrinkToFit="1"/>
    </xf>
    <xf numFmtId="49" fontId="61" fillId="10" borderId="9" xfId="4" applyNumberFormat="1" applyFont="1" applyFill="1" applyBorder="1" applyAlignment="1">
      <alignment vertical="center" shrinkToFit="1"/>
    </xf>
    <xf numFmtId="49" fontId="61" fillId="10" borderId="10" xfId="4" applyNumberFormat="1" applyFont="1" applyFill="1" applyBorder="1" applyAlignment="1">
      <alignment vertical="center" shrinkToFit="1"/>
    </xf>
    <xf numFmtId="49" fontId="10" fillId="0" borderId="32" xfId="4" applyNumberFormat="1" applyFont="1" applyBorder="1" applyAlignment="1">
      <alignment vertical="center" shrinkToFit="1"/>
    </xf>
    <xf numFmtId="49" fontId="10" fillId="0" borderId="11" xfId="4" applyNumberFormat="1" applyFont="1" applyBorder="1" applyAlignment="1">
      <alignment vertical="center" wrapText="1"/>
    </xf>
    <xf numFmtId="49" fontId="23" fillId="0" borderId="8" xfId="4" applyNumberFormat="1" applyFont="1" applyBorder="1" applyAlignment="1">
      <alignment horizontal="center" vertical="center" wrapText="1" shrinkToFit="1"/>
    </xf>
    <xf numFmtId="49" fontId="23" fillId="0" borderId="9" xfId="4" applyNumberFormat="1" applyFont="1" applyBorder="1" applyAlignment="1">
      <alignment horizontal="center" vertical="center" wrapText="1" shrinkToFit="1"/>
    </xf>
    <xf numFmtId="49" fontId="23" fillId="0" borderId="11" xfId="4" applyNumberFormat="1" applyFont="1" applyBorder="1" applyAlignment="1">
      <alignment horizontal="center" vertical="center" wrapText="1" shrinkToFit="1"/>
    </xf>
    <xf numFmtId="49" fontId="23" fillId="0" borderId="13" xfId="4" applyNumberFormat="1" applyFont="1" applyBorder="1" applyAlignment="1">
      <alignment horizontal="center" vertical="center" wrapText="1" shrinkToFit="1"/>
    </xf>
    <xf numFmtId="49" fontId="23" fillId="0" borderId="12" xfId="4" applyNumberFormat="1" applyFont="1" applyBorder="1" applyAlignment="1">
      <alignment horizontal="center" vertical="center" wrapText="1" shrinkToFit="1"/>
    </xf>
    <xf numFmtId="49" fontId="23" fillId="0" borderId="14" xfId="4" applyNumberFormat="1" applyFont="1" applyBorder="1" applyAlignment="1">
      <alignment horizontal="center" vertical="center" wrapText="1" shrinkToFit="1"/>
    </xf>
    <xf numFmtId="49" fontId="61" fillId="10" borderId="15" xfId="4" applyNumberFormat="1" applyFont="1" applyFill="1" applyBorder="1" applyAlignment="1">
      <alignment horizontal="center" vertical="center" shrinkToFit="1"/>
    </xf>
    <xf numFmtId="49" fontId="61" fillId="10" borderId="17" xfId="4" applyNumberFormat="1" applyFont="1" applyFill="1" applyBorder="1" applyAlignment="1">
      <alignment horizontal="center" vertical="center" shrinkToFit="1"/>
    </xf>
    <xf numFmtId="49" fontId="61" fillId="10" borderId="16" xfId="4" applyNumberFormat="1" applyFont="1" applyFill="1" applyBorder="1" applyAlignment="1">
      <alignment horizontal="center" vertical="center" shrinkToFit="1"/>
    </xf>
    <xf numFmtId="49" fontId="61" fillId="0" borderId="15" xfId="4" applyNumberFormat="1" applyFont="1" applyBorder="1" applyAlignment="1">
      <alignment horizontal="center" vertical="center" shrinkToFit="1"/>
    </xf>
    <xf numFmtId="49" fontId="61" fillId="0" borderId="17" xfId="4" applyNumberFormat="1" applyFont="1" applyBorder="1" applyAlignment="1">
      <alignment horizontal="center" vertical="center" shrinkToFit="1"/>
    </xf>
    <xf numFmtId="49" fontId="61" fillId="0" borderId="16" xfId="4" applyNumberFormat="1" applyFont="1" applyBorder="1" applyAlignment="1">
      <alignment horizontal="center" vertical="center" shrinkToFit="1"/>
    </xf>
    <xf numFmtId="0" fontId="10" fillId="0" borderId="15" xfId="5" applyFont="1" applyBorder="1">
      <alignment vertical="center"/>
    </xf>
    <xf numFmtId="0" fontId="10" fillId="0" borderId="16" xfId="5" applyFont="1" applyBorder="1">
      <alignment vertical="center"/>
    </xf>
    <xf numFmtId="0" fontId="10" fillId="0" borderId="17" xfId="5" applyFont="1" applyBorder="1">
      <alignment vertical="center"/>
    </xf>
    <xf numFmtId="49" fontId="10" fillId="0" borderId="9" xfId="4" applyNumberFormat="1" applyFont="1" applyBorder="1">
      <alignment vertical="center"/>
    </xf>
    <xf numFmtId="49" fontId="10" fillId="0" borderId="1" xfId="4" applyNumberFormat="1" applyFont="1" applyBorder="1" applyAlignment="1">
      <alignment horizontal="center" vertical="center"/>
    </xf>
    <xf numFmtId="0" fontId="15" fillId="0" borderId="27" xfId="10" applyFont="1" applyBorder="1" applyAlignment="1" applyProtection="1">
      <alignment horizontal="center" vertical="center"/>
      <protection locked="0"/>
    </xf>
    <xf numFmtId="0" fontId="15" fillId="0" borderId="29" xfId="10" applyFont="1" applyBorder="1" applyAlignment="1" applyProtection="1">
      <alignment horizontal="center" vertical="center"/>
      <protection locked="0"/>
    </xf>
    <xf numFmtId="0" fontId="15" fillId="0" borderId="28" xfId="10" applyFont="1" applyBorder="1" applyAlignment="1" applyProtection="1">
      <alignment horizontal="center" vertical="center"/>
      <protection locked="0"/>
    </xf>
    <xf numFmtId="0" fontId="15" fillId="0" borderId="1" xfId="10" applyFont="1" applyBorder="1" applyAlignment="1">
      <alignment horizontal="center" vertical="center"/>
    </xf>
    <xf numFmtId="0" fontId="15" fillId="0" borderId="9" xfId="10" applyFont="1" applyBorder="1" applyAlignment="1" applyProtection="1">
      <alignment horizontal="center"/>
      <protection locked="0"/>
    </xf>
    <xf numFmtId="0" fontId="15" fillId="0" borderId="12" xfId="10" applyFont="1" applyBorder="1" applyAlignment="1" applyProtection="1">
      <alignment horizontal="center"/>
      <protection locked="0"/>
    </xf>
    <xf numFmtId="0" fontId="15" fillId="0" borderId="30" xfId="10" applyFont="1" applyBorder="1" applyAlignment="1" applyProtection="1">
      <alignment horizontal="center" vertical="center"/>
      <protection locked="0"/>
    </xf>
    <xf numFmtId="0" fontId="15" fillId="0" borderId="32" xfId="10" applyFont="1" applyBorder="1" applyAlignment="1" applyProtection="1">
      <alignment horizontal="center" vertical="center"/>
      <protection locked="0"/>
    </xf>
    <xf numFmtId="0" fontId="15" fillId="0" borderId="31" xfId="10" applyFont="1" applyBorder="1" applyAlignment="1" applyProtection="1">
      <alignment horizontal="center" vertical="center"/>
      <protection locked="0"/>
    </xf>
    <xf numFmtId="0" fontId="15" fillId="0" borderId="8" xfId="10" applyFont="1" applyBorder="1" applyAlignment="1">
      <alignment horizontal="center" vertical="center"/>
    </xf>
    <xf numFmtId="0" fontId="15" fillId="0" borderId="7" xfId="10" applyFont="1" applyBorder="1" applyAlignment="1">
      <alignment horizontal="center" vertical="center"/>
    </xf>
    <xf numFmtId="0" fontId="15" fillId="0" borderId="13" xfId="10" applyFont="1" applyBorder="1" applyAlignment="1">
      <alignment horizontal="center" vertical="center"/>
    </xf>
    <xf numFmtId="0" fontId="15" fillId="0" borderId="45" xfId="10" applyFont="1" applyBorder="1" applyProtection="1">
      <protection locked="0"/>
    </xf>
    <xf numFmtId="0" fontId="15" fillId="0" borderId="46" xfId="10" applyFont="1" applyBorder="1" applyProtection="1">
      <protection locked="0"/>
    </xf>
    <xf numFmtId="0" fontId="15" fillId="0" borderId="15" xfId="10" applyFont="1" applyBorder="1" applyAlignment="1">
      <alignment horizontal="left" vertical="center" wrapText="1"/>
    </xf>
    <xf numFmtId="0" fontId="15" fillId="0" borderId="17" xfId="10" applyFont="1" applyBorder="1" applyAlignment="1">
      <alignment horizontal="left" vertical="center" wrapText="1"/>
    </xf>
    <xf numFmtId="0" fontId="15" fillId="0" borderId="15" xfId="10" applyFont="1" applyBorder="1" applyAlignment="1" applyProtection="1">
      <alignment horizontal="left" vertical="center"/>
      <protection locked="0"/>
    </xf>
    <xf numFmtId="0" fontId="15" fillId="0" borderId="16" xfId="10" applyFont="1" applyBorder="1" applyAlignment="1" applyProtection="1">
      <alignment horizontal="left" vertical="center"/>
      <protection locked="0"/>
    </xf>
    <xf numFmtId="0" fontId="15" fillId="0" borderId="17" xfId="10" applyFont="1" applyBorder="1" applyAlignment="1" applyProtection="1">
      <alignment horizontal="left" vertical="center"/>
      <protection locked="0"/>
    </xf>
    <xf numFmtId="0" fontId="15" fillId="0" borderId="0" xfId="10" applyFont="1" applyAlignment="1">
      <alignment horizontal="left" vertical="center" wrapText="1"/>
    </xf>
    <xf numFmtId="0" fontId="15" fillId="2" borderId="0" xfId="10" applyFont="1" applyFill="1" applyAlignment="1">
      <alignment horizontal="left" vertical="center" wrapText="1"/>
    </xf>
    <xf numFmtId="0" fontId="15" fillId="2" borderId="0" xfId="10" applyFont="1" applyFill="1" applyAlignment="1">
      <alignment vertical="center" wrapText="1"/>
    </xf>
    <xf numFmtId="0" fontId="15" fillId="0" borderId="20" xfId="10" applyFont="1" applyBorder="1" applyAlignment="1">
      <alignment horizontal="center" vertical="center" textRotation="255" wrapText="1"/>
    </xf>
    <xf numFmtId="0" fontId="15" fillId="0" borderId="4" xfId="10" applyFont="1" applyBorder="1" applyAlignment="1">
      <alignment horizontal="center" vertical="center" textRotation="255" wrapText="1"/>
    </xf>
    <xf numFmtId="0" fontId="15" fillId="0" borderId="3" xfId="10" applyFont="1" applyBorder="1" applyAlignment="1">
      <alignment horizontal="center" vertical="center" textRotation="255" wrapText="1"/>
    </xf>
    <xf numFmtId="49" fontId="15" fillId="0" borderId="16" xfId="4" applyNumberFormat="1" applyFont="1" applyBorder="1" applyAlignment="1">
      <alignment horizontal="center" vertical="center" shrinkToFit="1"/>
    </xf>
    <xf numFmtId="49" fontId="15" fillId="0" borderId="16" xfId="4" applyNumberFormat="1" applyFont="1" applyBorder="1" applyAlignment="1" applyProtection="1">
      <alignment horizontal="center" vertical="center" shrinkToFit="1"/>
      <protection locked="0"/>
    </xf>
    <xf numFmtId="49" fontId="15" fillId="0" borderId="17" xfId="4" applyNumberFormat="1" applyFont="1" applyBorder="1" applyAlignment="1" applyProtection="1">
      <alignment horizontal="center" vertical="center" shrinkToFit="1"/>
      <protection locked="0"/>
    </xf>
    <xf numFmtId="0" fontId="15" fillId="0" borderId="15" xfId="10" applyFont="1" applyBorder="1" applyAlignment="1">
      <alignment horizontal="left" vertical="center"/>
    </xf>
    <xf numFmtId="0" fontId="15" fillId="0" borderId="17" xfId="10" applyFont="1" applyBorder="1" applyAlignment="1">
      <alignment horizontal="left" vertical="center"/>
    </xf>
    <xf numFmtId="0" fontId="15" fillId="0" borderId="15" xfId="10" applyFont="1" applyBorder="1" applyAlignment="1">
      <alignment horizontal="center" vertical="center"/>
    </xf>
    <xf numFmtId="0" fontId="15" fillId="0" borderId="16" xfId="10" applyFont="1" applyBorder="1" applyAlignment="1">
      <alignment horizontal="center" vertical="center"/>
    </xf>
    <xf numFmtId="0" fontId="15" fillId="0" borderId="17" xfId="10" applyFont="1" applyBorder="1" applyAlignment="1">
      <alignment horizontal="center" vertical="center"/>
    </xf>
    <xf numFmtId="0" fontId="15" fillId="0" borderId="15" xfId="10" applyFont="1" applyBorder="1" applyAlignment="1" applyProtection="1">
      <alignment horizontal="center" vertical="center"/>
      <protection locked="0"/>
    </xf>
    <xf numFmtId="0" fontId="15" fillId="0" borderId="16" xfId="10" applyFont="1" applyBorder="1" applyAlignment="1" applyProtection="1">
      <alignment horizontal="center" vertical="center"/>
      <protection locked="0"/>
    </xf>
    <xf numFmtId="0" fontId="15" fillId="0" borderId="17" xfId="10" applyFont="1" applyBorder="1" applyAlignment="1" applyProtection="1">
      <alignment horizontal="center" vertical="center"/>
      <protection locked="0"/>
    </xf>
    <xf numFmtId="0" fontId="15" fillId="0" borderId="8" xfId="10" applyFont="1" applyBorder="1" applyAlignment="1">
      <alignment horizontal="left" vertical="center"/>
    </xf>
    <xf numFmtId="0" fontId="15" fillId="0" borderId="9" xfId="10" applyFont="1" applyBorder="1" applyAlignment="1">
      <alignment horizontal="left" vertical="center"/>
    </xf>
    <xf numFmtId="0" fontId="15" fillId="0" borderId="7" xfId="10" applyFont="1" applyBorder="1" applyAlignment="1">
      <alignment horizontal="left" vertical="center"/>
    </xf>
    <xf numFmtId="0" fontId="15" fillId="0" borderId="0" xfId="10" applyFont="1" applyAlignment="1">
      <alignment horizontal="left" vertical="center"/>
    </xf>
    <xf numFmtId="0" fontId="15" fillId="0" borderId="13" xfId="10" applyFont="1" applyBorder="1" applyAlignment="1">
      <alignment horizontal="left" vertical="center"/>
    </xf>
    <xf numFmtId="0" fontId="15" fillId="0" borderId="12" xfId="10" applyFont="1" applyBorder="1" applyAlignment="1">
      <alignment horizontal="left" vertical="center"/>
    </xf>
    <xf numFmtId="0" fontId="25" fillId="0" borderId="13" xfId="11" applyFont="1" applyBorder="1" applyAlignment="1">
      <alignment horizontal="left" vertical="center" shrinkToFit="1"/>
    </xf>
    <xf numFmtId="0" fontId="25" fillId="0" borderId="12" xfId="11" applyFont="1" applyBorder="1" applyAlignment="1">
      <alignment horizontal="left" vertical="center" shrinkToFit="1"/>
    </xf>
    <xf numFmtId="0" fontId="25" fillId="0" borderId="14" xfId="11" applyFont="1" applyBorder="1" applyAlignment="1">
      <alignment horizontal="left" vertical="center" shrinkToFit="1"/>
    </xf>
    <xf numFmtId="0" fontId="15" fillId="0" borderId="8" xfId="12" applyFont="1" applyBorder="1" applyAlignment="1">
      <alignment horizontal="left" vertical="center" wrapText="1"/>
    </xf>
    <xf numFmtId="0" fontId="15" fillId="0" borderId="9" xfId="12" applyFont="1" applyBorder="1" applyAlignment="1">
      <alignment horizontal="left" vertical="center" wrapText="1"/>
    </xf>
    <xf numFmtId="0" fontId="15" fillId="0" borderId="15" xfId="12" applyFont="1" applyBorder="1" applyAlignment="1">
      <alignment horizontal="center" vertical="center"/>
    </xf>
    <xf numFmtId="0" fontId="15" fillId="0" borderId="16" xfId="12" applyFont="1" applyBorder="1" applyAlignment="1">
      <alignment horizontal="center" vertical="center"/>
    </xf>
    <xf numFmtId="0" fontId="15" fillId="0" borderId="17" xfId="12" applyFont="1" applyBorder="1" applyAlignment="1">
      <alignment horizontal="center" vertical="center"/>
    </xf>
    <xf numFmtId="0" fontId="15" fillId="0" borderId="8" xfId="10" applyFont="1" applyBorder="1" applyAlignment="1">
      <alignment horizontal="left" vertical="center" wrapText="1"/>
    </xf>
    <xf numFmtId="0" fontId="15" fillId="0" borderId="10" xfId="10" applyFont="1" applyBorder="1" applyAlignment="1">
      <alignment horizontal="left" vertical="center" wrapText="1"/>
    </xf>
    <xf numFmtId="0" fontId="15" fillId="0" borderId="7" xfId="10" applyFont="1" applyBorder="1" applyAlignment="1">
      <alignment horizontal="left" vertical="center" wrapText="1"/>
    </xf>
    <xf numFmtId="0" fontId="15" fillId="0" borderId="11" xfId="10" applyFont="1" applyBorder="1" applyAlignment="1">
      <alignment horizontal="left" vertical="center" wrapText="1"/>
    </xf>
    <xf numFmtId="0" fontId="15" fillId="0" borderId="13" xfId="10" applyFont="1" applyBorder="1" applyAlignment="1">
      <alignment horizontal="left" vertical="center" wrapText="1"/>
    </xf>
    <xf numFmtId="0" fontId="15" fillId="0" borderId="14" xfId="10" applyFont="1" applyBorder="1" applyAlignment="1">
      <alignment horizontal="left" vertical="center" wrapText="1"/>
    </xf>
    <xf numFmtId="0" fontId="15" fillId="0" borderId="16" xfId="10" applyFont="1" applyBorder="1" applyProtection="1">
      <protection locked="0"/>
    </xf>
    <xf numFmtId="0" fontId="15" fillId="0" borderId="17" xfId="10" applyFont="1" applyBorder="1" applyProtection="1">
      <protection locked="0"/>
    </xf>
    <xf numFmtId="0" fontId="15" fillId="0" borderId="10" xfId="10" applyFont="1" applyBorder="1" applyAlignment="1">
      <alignment horizontal="center" vertical="center"/>
    </xf>
    <xf numFmtId="0" fontId="15" fillId="0" borderId="14" xfId="10" applyFont="1" applyBorder="1" applyAlignment="1">
      <alignment horizontal="center" vertical="center"/>
    </xf>
    <xf numFmtId="0" fontId="15" fillId="0" borderId="20" xfId="10" applyFont="1" applyBorder="1" applyAlignment="1">
      <alignment horizontal="center" vertical="center"/>
    </xf>
    <xf numFmtId="0" fontId="15" fillId="0" borderId="15" xfId="11" applyFont="1" applyBorder="1" applyAlignment="1">
      <alignment horizontal="center" vertical="center" shrinkToFit="1"/>
    </xf>
    <xf numFmtId="0" fontId="15" fillId="0" borderId="16" xfId="11" applyFont="1" applyBorder="1" applyAlignment="1">
      <alignment horizontal="center" vertical="center" shrinkToFit="1"/>
    </xf>
    <xf numFmtId="0" fontId="15" fillId="0" borderId="16" xfId="11" applyFont="1" applyBorder="1" applyAlignment="1">
      <alignment horizontal="center" vertical="center"/>
    </xf>
    <xf numFmtId="0" fontId="15" fillId="0" borderId="17" xfId="11" applyFont="1" applyBorder="1" applyAlignment="1">
      <alignment horizontal="center" vertical="center"/>
    </xf>
    <xf numFmtId="0" fontId="15" fillId="0" borderId="15" xfId="11" applyFont="1" applyBorder="1" applyAlignment="1" applyProtection="1">
      <alignment horizontal="center" vertical="center"/>
      <protection locked="0"/>
    </xf>
    <xf numFmtId="0" fontId="15" fillId="0" borderId="16" xfId="11" applyFont="1" applyBorder="1" applyAlignment="1" applyProtection="1">
      <alignment horizontal="center" vertical="center"/>
      <protection locked="0"/>
    </xf>
    <xf numFmtId="0" fontId="15" fillId="0" borderId="17" xfId="11" applyFont="1" applyBorder="1" applyAlignment="1" applyProtection="1">
      <alignment horizontal="center" vertical="center"/>
      <protection locked="0"/>
    </xf>
    <xf numFmtId="0" fontId="25" fillId="0" borderId="15" xfId="11" applyFont="1" applyBorder="1" applyAlignment="1">
      <alignment horizontal="left" vertical="center" shrinkToFit="1"/>
    </xf>
    <xf numFmtId="0" fontId="25" fillId="0" borderId="16" xfId="11" applyFont="1" applyBorder="1" applyAlignment="1">
      <alignment horizontal="left" vertical="center" shrinkToFit="1"/>
    </xf>
    <xf numFmtId="0" fontId="25" fillId="0" borderId="17" xfId="11" applyFont="1" applyBorder="1" applyAlignment="1">
      <alignment horizontal="left" vertical="center" shrinkToFit="1"/>
    </xf>
    <xf numFmtId="0" fontId="15" fillId="0" borderId="9" xfId="10" applyFont="1" applyBorder="1" applyAlignment="1">
      <alignment horizontal="center" vertical="center"/>
    </xf>
    <xf numFmtId="0" fontId="15" fillId="0" borderId="8" xfId="10" applyFont="1" applyBorder="1" applyAlignment="1">
      <alignment horizontal="center" vertical="center" textRotation="255" wrapText="1"/>
    </xf>
    <xf numFmtId="0" fontId="15" fillId="0" borderId="7" xfId="10" applyFont="1" applyBorder="1" applyAlignment="1">
      <alignment horizontal="center" vertical="center" textRotation="255" wrapText="1"/>
    </xf>
    <xf numFmtId="0" fontId="27" fillId="0" borderId="8" xfId="10" applyFont="1" applyBorder="1" applyAlignment="1">
      <alignment horizontal="left" vertical="center" wrapText="1" shrinkToFit="1"/>
    </xf>
    <xf numFmtId="0" fontId="27" fillId="0" borderId="9" xfId="10" applyFont="1" applyBorder="1" applyAlignment="1">
      <alignment horizontal="left" vertical="center" wrapText="1" shrinkToFit="1"/>
    </xf>
    <xf numFmtId="0" fontId="27" fillId="0" borderId="7" xfId="10" applyFont="1" applyBorder="1" applyAlignment="1">
      <alignment horizontal="left" vertical="center" wrapText="1" shrinkToFit="1"/>
    </xf>
    <xf numFmtId="0" fontId="27" fillId="0" borderId="0" xfId="10" applyFont="1" applyAlignment="1">
      <alignment horizontal="left" vertical="center" wrapText="1" shrinkToFit="1"/>
    </xf>
    <xf numFmtId="0" fontId="27" fillId="0" borderId="13" xfId="10" applyFont="1" applyBorder="1" applyAlignment="1">
      <alignment horizontal="left" vertical="center" wrapText="1" shrinkToFit="1"/>
    </xf>
    <xf numFmtId="0" fontId="27" fillId="0" borderId="12" xfId="10" applyFont="1" applyBorder="1" applyAlignment="1">
      <alignment horizontal="left" vertical="center" wrapText="1" shrinkToFit="1"/>
    </xf>
    <xf numFmtId="0" fontId="15" fillId="0" borderId="12" xfId="10" applyFont="1" applyBorder="1" applyAlignment="1" applyProtection="1">
      <alignment horizontal="center" vertical="center"/>
      <protection locked="0"/>
    </xf>
    <xf numFmtId="0" fontId="15" fillId="0" borderId="10" xfId="10" applyFont="1" applyBorder="1" applyAlignment="1">
      <alignment vertical="center"/>
    </xf>
    <xf numFmtId="0" fontId="15" fillId="0" borderId="13" xfId="10" applyFont="1" applyBorder="1" applyAlignment="1">
      <alignment vertical="center"/>
    </xf>
    <xf numFmtId="0" fontId="15" fillId="0" borderId="14" xfId="10" applyFont="1" applyBorder="1" applyAlignment="1">
      <alignment vertical="center"/>
    </xf>
    <xf numFmtId="180" fontId="15" fillId="2" borderId="39" xfId="10" applyNumberFormat="1" applyFont="1" applyFill="1" applyBorder="1" applyAlignment="1" applyProtection="1">
      <alignment horizontal="left" vertical="center"/>
      <protection locked="0"/>
    </xf>
    <xf numFmtId="180" fontId="15" fillId="2" borderId="40" xfId="10" applyNumberFormat="1" applyFont="1" applyFill="1" applyBorder="1" applyAlignment="1" applyProtection="1">
      <alignment horizontal="left" vertical="center"/>
      <protection locked="0"/>
    </xf>
    <xf numFmtId="180" fontId="15" fillId="2" borderId="41" xfId="10" applyNumberFormat="1" applyFont="1" applyFill="1" applyBorder="1" applyAlignment="1" applyProtection="1">
      <alignment horizontal="left" vertical="center"/>
      <protection locked="0"/>
    </xf>
    <xf numFmtId="180" fontId="15" fillId="2" borderId="42" xfId="10" applyNumberFormat="1" applyFont="1" applyFill="1" applyBorder="1" applyAlignment="1" applyProtection="1">
      <alignment horizontal="left" vertical="center"/>
      <protection locked="0"/>
    </xf>
    <xf numFmtId="180" fontId="15" fillId="2" borderId="43" xfId="10" applyNumberFormat="1" applyFont="1" applyFill="1" applyBorder="1" applyAlignment="1" applyProtection="1">
      <alignment horizontal="left" vertical="center"/>
      <protection locked="0"/>
    </xf>
    <xf numFmtId="180" fontId="15" fillId="2" borderId="44" xfId="10" applyNumberFormat="1" applyFont="1" applyFill="1" applyBorder="1" applyAlignment="1" applyProtection="1">
      <alignment horizontal="left" vertical="center"/>
      <protection locked="0"/>
    </xf>
    <xf numFmtId="0" fontId="15" fillId="0" borderId="0" xfId="10" applyFont="1" applyAlignment="1">
      <alignment horizontal="center" vertical="center"/>
    </xf>
    <xf numFmtId="0" fontId="15" fillId="0" borderId="12" xfId="10" applyFont="1" applyBorder="1" applyAlignment="1">
      <alignment horizontal="center" vertical="center"/>
    </xf>
    <xf numFmtId="0" fontId="15" fillId="2" borderId="15" xfId="10" applyFont="1" applyFill="1" applyBorder="1" applyAlignment="1">
      <alignment horizontal="center" vertical="center"/>
    </xf>
    <xf numFmtId="0" fontId="15" fillId="2" borderId="16" xfId="10" applyFont="1" applyFill="1" applyBorder="1" applyAlignment="1">
      <alignment horizontal="center" vertical="center"/>
    </xf>
    <xf numFmtId="0" fontId="15" fillId="2" borderId="17" xfId="10" applyFont="1" applyFill="1" applyBorder="1" applyAlignment="1">
      <alignment horizontal="center" vertical="center"/>
    </xf>
    <xf numFmtId="180" fontId="0" fillId="2" borderId="7" xfId="0" applyNumberFormat="1" applyFill="1" applyBorder="1" applyAlignment="1">
      <alignment horizontal="left" vertical="center" wrapText="1"/>
    </xf>
    <xf numFmtId="180" fontId="0" fillId="2" borderId="0" xfId="0" applyNumberFormat="1" applyFill="1" applyAlignment="1">
      <alignment horizontal="left" vertical="center" wrapText="1"/>
    </xf>
    <xf numFmtId="180" fontId="0" fillId="2" borderId="11" xfId="0" applyNumberFormat="1" applyFill="1" applyBorder="1" applyAlignment="1">
      <alignment horizontal="left" vertical="center" wrapText="1"/>
    </xf>
    <xf numFmtId="180" fontId="0" fillId="2" borderId="13" xfId="0" applyNumberFormat="1" applyFill="1" applyBorder="1" applyAlignment="1">
      <alignment horizontal="left" vertical="center" wrapText="1"/>
    </xf>
    <xf numFmtId="180" fontId="0" fillId="2" borderId="12" xfId="0" applyNumberFormat="1" applyFill="1" applyBorder="1" applyAlignment="1">
      <alignment horizontal="left" vertical="center" wrapText="1"/>
    </xf>
    <xf numFmtId="180" fontId="0" fillId="2" borderId="14" xfId="0" applyNumberFormat="1" applyFill="1" applyBorder="1" applyAlignment="1">
      <alignment horizontal="left" vertical="center" wrapText="1"/>
    </xf>
    <xf numFmtId="0" fontId="86" fillId="0" borderId="15" xfId="10" applyFont="1" applyBorder="1" applyAlignment="1" applyProtection="1">
      <alignment horizontal="left" vertical="center"/>
      <protection locked="0"/>
    </xf>
    <xf numFmtId="0" fontId="86" fillId="0" borderId="16" xfId="10" applyFont="1" applyBorder="1" applyAlignment="1" applyProtection="1">
      <alignment horizontal="left" vertical="center"/>
      <protection locked="0"/>
    </xf>
    <xf numFmtId="0" fontId="86" fillId="0" borderId="17" xfId="10" applyFont="1" applyBorder="1" applyAlignment="1" applyProtection="1">
      <alignment horizontal="left" vertical="center"/>
      <protection locked="0"/>
    </xf>
    <xf numFmtId="0" fontId="86" fillId="0" borderId="15" xfId="10" applyFont="1" applyBorder="1" applyAlignment="1" applyProtection="1">
      <alignment horizontal="center" vertical="center"/>
      <protection locked="0"/>
    </xf>
    <xf numFmtId="0" fontId="86" fillId="0" borderId="16" xfId="10" applyFont="1" applyBorder="1" applyAlignment="1" applyProtection="1">
      <alignment horizontal="center" vertical="center"/>
      <protection locked="0"/>
    </xf>
    <xf numFmtId="0" fontId="86" fillId="0" borderId="17" xfId="10" applyFont="1" applyBorder="1" applyAlignment="1" applyProtection="1">
      <alignment horizontal="center" vertical="center"/>
      <protection locked="0"/>
    </xf>
    <xf numFmtId="49" fontId="86" fillId="0" borderId="16" xfId="4" applyNumberFormat="1" applyFont="1" applyBorder="1" applyAlignment="1" applyProtection="1">
      <alignment horizontal="center" vertical="center" shrinkToFit="1"/>
      <protection locked="0"/>
    </xf>
    <xf numFmtId="49" fontId="86" fillId="0" borderId="16" xfId="4" applyNumberFormat="1" applyFont="1" applyBorder="1" applyAlignment="1">
      <alignment horizontal="center" vertical="center" shrinkToFit="1"/>
    </xf>
    <xf numFmtId="49" fontId="86" fillId="0" borderId="17" xfId="4" applyNumberFormat="1" applyFont="1" applyBorder="1" applyAlignment="1" applyProtection="1">
      <alignment horizontal="center" vertical="center" shrinkToFit="1"/>
      <protection locked="0"/>
    </xf>
    <xf numFmtId="49" fontId="86" fillId="0" borderId="16" xfId="4" applyNumberFormat="1" applyFont="1" applyBorder="1" applyAlignment="1">
      <alignment horizontal="left" vertical="center" shrinkToFit="1"/>
    </xf>
    <xf numFmtId="0" fontId="86" fillId="0" borderId="15" xfId="12" applyFont="1" applyBorder="1" applyAlignment="1">
      <alignment horizontal="left" vertical="center"/>
    </xf>
    <xf numFmtId="0" fontId="86" fillId="0" borderId="16" xfId="12" applyFont="1" applyBorder="1" applyAlignment="1">
      <alignment horizontal="left" vertical="center"/>
    </xf>
    <xf numFmtId="0" fontId="86" fillId="0" borderId="17" xfId="12" applyFont="1" applyBorder="1" applyAlignment="1">
      <alignment horizontal="left" vertical="center"/>
    </xf>
    <xf numFmtId="0" fontId="86" fillId="0" borderId="27" xfId="10" applyFont="1" applyBorder="1" applyAlignment="1" applyProtection="1">
      <alignment horizontal="center" vertical="center"/>
      <protection locked="0"/>
    </xf>
    <xf numFmtId="0" fontId="86" fillId="0" borderId="29" xfId="10" applyFont="1" applyBorder="1" applyAlignment="1" applyProtection="1">
      <alignment horizontal="center" vertical="center"/>
      <protection locked="0"/>
    </xf>
    <xf numFmtId="0" fontId="86" fillId="0" borderId="28" xfId="10" applyFont="1" applyBorder="1" applyAlignment="1" applyProtection="1">
      <alignment horizontal="center" vertical="center"/>
      <protection locked="0"/>
    </xf>
    <xf numFmtId="0" fontId="15" fillId="0" borderId="3" xfId="10" applyFont="1" applyBorder="1" applyAlignment="1">
      <alignment horizontal="center" vertical="center"/>
    </xf>
    <xf numFmtId="0" fontId="86" fillId="0" borderId="30" xfId="10" applyFont="1" applyBorder="1" applyAlignment="1" applyProtection="1">
      <alignment horizontal="center" vertical="center"/>
      <protection locked="0"/>
    </xf>
    <xf numFmtId="0" fontId="86" fillId="0" borderId="32" xfId="10" applyFont="1" applyBorder="1" applyAlignment="1" applyProtection="1">
      <alignment horizontal="center" vertical="center"/>
      <protection locked="0"/>
    </xf>
    <xf numFmtId="0" fontId="86" fillId="0" borderId="31" xfId="10" applyFont="1" applyBorder="1" applyAlignment="1" applyProtection="1">
      <alignment horizontal="center" vertical="center"/>
      <protection locked="0"/>
    </xf>
    <xf numFmtId="0" fontId="86" fillId="0" borderId="8" xfId="10" applyFont="1" applyBorder="1" applyAlignment="1" applyProtection="1">
      <alignment horizontal="center" vertical="center"/>
      <protection locked="0"/>
    </xf>
    <xf numFmtId="0" fontId="60" fillId="0" borderId="9" xfId="0" applyFont="1" applyBorder="1" applyAlignment="1">
      <alignment vertical="center"/>
    </xf>
    <xf numFmtId="0" fontId="60" fillId="0" borderId="10" xfId="0" applyFont="1" applyBorder="1" applyAlignment="1">
      <alignment vertical="center"/>
    </xf>
    <xf numFmtId="0" fontId="86" fillId="0" borderId="13" xfId="10" applyFont="1" applyBorder="1" applyAlignment="1" applyProtection="1">
      <alignment horizontal="center" vertical="center"/>
      <protection locked="0"/>
    </xf>
    <xf numFmtId="0" fontId="60" fillId="0" borderId="12" xfId="0" applyFont="1" applyBorder="1" applyAlignment="1">
      <alignment vertical="center"/>
    </xf>
    <xf numFmtId="0" fontId="60" fillId="0" borderId="14" xfId="0" applyFont="1" applyBorder="1" applyAlignment="1">
      <alignment vertical="center"/>
    </xf>
    <xf numFmtId="0" fontId="86" fillId="0" borderId="12" xfId="10" applyFont="1" applyBorder="1" applyAlignment="1" applyProtection="1">
      <alignment horizontal="left" vertical="center"/>
      <protection locked="0"/>
    </xf>
    <xf numFmtId="49" fontId="61" fillId="0" borderId="8" xfId="4" applyNumberFormat="1" applyFont="1" applyBorder="1" applyAlignment="1">
      <alignment horizontal="center" vertical="center"/>
    </xf>
    <xf numFmtId="49" fontId="61" fillId="0" borderId="9" xfId="4" applyNumberFormat="1" applyFont="1" applyBorder="1" applyAlignment="1">
      <alignment horizontal="center" vertical="center"/>
    </xf>
    <xf numFmtId="49" fontId="61" fillId="0" borderId="10" xfId="4" applyNumberFormat="1" applyFont="1" applyBorder="1" applyAlignment="1">
      <alignment horizontal="center" vertical="center"/>
    </xf>
    <xf numFmtId="49" fontId="61" fillId="0" borderId="13" xfId="4" applyNumberFormat="1" applyFont="1" applyBorder="1" applyAlignment="1">
      <alignment horizontal="center" vertical="center"/>
    </xf>
    <xf numFmtId="49" fontId="61" fillId="0" borderId="12" xfId="4" applyNumberFormat="1" applyFont="1" applyBorder="1" applyAlignment="1">
      <alignment horizontal="center" vertical="center"/>
    </xf>
    <xf numFmtId="49" fontId="61" fillId="0" borderId="14" xfId="4" applyNumberFormat="1" applyFont="1" applyBorder="1" applyAlignment="1">
      <alignment horizontal="center" vertical="center"/>
    </xf>
    <xf numFmtId="0" fontId="86" fillId="0" borderId="39" xfId="10" applyFont="1" applyBorder="1" applyAlignment="1" applyProtection="1">
      <alignment horizontal="left" vertical="center"/>
      <protection locked="0"/>
    </xf>
    <xf numFmtId="0" fontId="0" fillId="0" borderId="40" xfId="0" applyBorder="1" applyAlignment="1">
      <alignment vertical="center"/>
    </xf>
    <xf numFmtId="0" fontId="0" fillId="0" borderId="41" xfId="0" applyBorder="1" applyAlignment="1">
      <alignment vertical="center"/>
    </xf>
    <xf numFmtId="0" fontId="86" fillId="0" borderId="15" xfId="10" applyFont="1" applyBorder="1" applyAlignment="1">
      <alignment horizontal="left" vertical="center"/>
    </xf>
    <xf numFmtId="0" fontId="86" fillId="0" borderId="16" xfId="10" applyFont="1" applyBorder="1" applyAlignment="1">
      <alignment horizontal="left" vertical="center"/>
    </xf>
    <xf numFmtId="0" fontId="86" fillId="0" borderId="17" xfId="10" applyFont="1" applyBorder="1" applyAlignment="1">
      <alignment horizontal="left" vertical="center"/>
    </xf>
    <xf numFmtId="0" fontId="86" fillId="0" borderId="15" xfId="10" applyFont="1" applyBorder="1" applyAlignment="1">
      <alignment horizontal="center" vertical="center"/>
    </xf>
    <xf numFmtId="0" fontId="86" fillId="0" borderId="16" xfId="10" applyFont="1" applyBorder="1" applyAlignment="1">
      <alignment horizontal="center" vertical="center"/>
    </xf>
    <xf numFmtId="0" fontId="86" fillId="0" borderId="17" xfId="10" applyFont="1" applyBorder="1" applyAlignment="1">
      <alignment horizontal="center" vertical="center"/>
    </xf>
    <xf numFmtId="49" fontId="61" fillId="0" borderId="0" xfId="4" applyNumberFormat="1" applyFont="1" applyAlignment="1">
      <alignment horizontal="right" vertical="center" shrinkToFit="1"/>
    </xf>
    <xf numFmtId="49" fontId="61" fillId="0" borderId="0" xfId="4" applyNumberFormat="1" applyFont="1" applyAlignment="1">
      <alignment vertical="center" shrinkToFit="1"/>
    </xf>
    <xf numFmtId="49" fontId="10" fillId="0" borderId="0" xfId="4" applyNumberFormat="1" applyFont="1" applyAlignment="1">
      <alignment vertical="center" shrinkToFit="1"/>
    </xf>
    <xf numFmtId="49" fontId="10" fillId="0" borderId="11" xfId="4" applyNumberFormat="1" applyFont="1" applyBorder="1" applyAlignment="1">
      <alignment vertical="center" shrinkToFit="1"/>
    </xf>
    <xf numFmtId="0" fontId="72" fillId="0" borderId="15" xfId="29" applyFont="1" applyBorder="1" applyAlignment="1">
      <alignment horizontal="center" vertical="center"/>
    </xf>
    <xf numFmtId="0" fontId="72" fillId="0" borderId="16" xfId="29" applyFont="1" applyBorder="1" applyAlignment="1">
      <alignment horizontal="center" vertical="center"/>
    </xf>
    <xf numFmtId="0" fontId="72" fillId="0" borderId="17" xfId="29" applyFont="1" applyBorder="1" applyAlignment="1">
      <alignment horizontal="center" vertical="center"/>
    </xf>
    <xf numFmtId="0" fontId="72" fillId="0" borderId="88" xfId="29" applyFont="1" applyBorder="1" applyAlignment="1">
      <alignment horizontal="center" vertical="center"/>
    </xf>
    <xf numFmtId="0" fontId="72" fillId="0" borderId="97" xfId="29" applyFont="1" applyBorder="1" applyAlignment="1">
      <alignment horizontal="center" vertical="center"/>
    </xf>
    <xf numFmtId="0" fontId="72" fillId="0" borderId="89" xfId="29" applyFont="1" applyBorder="1" applyAlignment="1">
      <alignment horizontal="center" vertical="center"/>
    </xf>
    <xf numFmtId="0" fontId="72" fillId="0" borderId="87" xfId="29" applyFont="1" applyBorder="1" applyAlignment="1">
      <alignment horizontal="center" vertical="center"/>
    </xf>
    <xf numFmtId="0" fontId="72" fillId="0" borderId="91" xfId="29" applyFont="1" applyBorder="1" applyAlignment="1">
      <alignment horizontal="center" vertical="center" textRotation="255"/>
    </xf>
    <xf numFmtId="0" fontId="72" fillId="0" borderId="92" xfId="29" applyFont="1" applyBorder="1" applyAlignment="1">
      <alignment horizontal="center" vertical="center" textRotation="255"/>
    </xf>
    <xf numFmtId="0" fontId="72" fillId="0" borderId="85" xfId="29" applyFont="1" applyBorder="1" applyAlignment="1">
      <alignment horizontal="center" vertical="center" textRotation="255"/>
    </xf>
    <xf numFmtId="0" fontId="72" fillId="0" borderId="86" xfId="29" applyFont="1" applyBorder="1" applyAlignment="1">
      <alignment horizontal="center" vertical="center" textRotation="255"/>
    </xf>
    <xf numFmtId="0" fontId="72" fillId="0" borderId="95" xfId="29" applyFont="1" applyBorder="1" applyAlignment="1">
      <alignment horizontal="center" vertical="center" textRotation="255"/>
    </xf>
    <xf numFmtId="0" fontId="72" fillId="0" borderId="96" xfId="29" applyFont="1" applyBorder="1" applyAlignment="1">
      <alignment horizontal="center" vertical="center" textRotation="255"/>
    </xf>
    <xf numFmtId="0" fontId="72" fillId="0" borderId="75" xfId="29" applyFont="1" applyBorder="1" applyAlignment="1">
      <alignment horizontal="center" vertical="center" wrapText="1"/>
    </xf>
    <xf numFmtId="0" fontId="72" fillId="0" borderId="73" xfId="29" applyFont="1" applyBorder="1" applyAlignment="1">
      <alignment horizontal="center" vertical="center" wrapText="1"/>
    </xf>
    <xf numFmtId="0" fontId="72" fillId="0" borderId="93" xfId="29" applyFont="1" applyBorder="1" applyAlignment="1">
      <alignment horizontal="center" vertical="center" wrapText="1"/>
    </xf>
    <xf numFmtId="0" fontId="72" fillId="0" borderId="72" xfId="29" applyFont="1" applyBorder="1" applyAlignment="1">
      <alignment horizontal="center" vertical="center"/>
    </xf>
    <xf numFmtId="0" fontId="72" fillId="0" borderId="73" xfId="29" applyFont="1" applyBorder="1" applyAlignment="1">
      <alignment horizontal="center" vertical="center"/>
    </xf>
    <xf numFmtId="0" fontId="72" fillId="0" borderId="93" xfId="29" applyFont="1" applyBorder="1" applyAlignment="1">
      <alignment horizontal="center" vertical="center"/>
    </xf>
    <xf numFmtId="0" fontId="72" fillId="0" borderId="82" xfId="29" applyFont="1" applyBorder="1" applyAlignment="1">
      <alignment horizontal="center" vertical="center"/>
    </xf>
    <xf numFmtId="0" fontId="72" fillId="0" borderId="64" xfId="29" applyFont="1" applyBorder="1" applyAlignment="1">
      <alignment horizontal="left" vertical="center" wrapText="1"/>
    </xf>
    <xf numFmtId="0" fontId="72" fillId="0" borderId="65" xfId="29" applyFont="1" applyBorder="1" applyAlignment="1">
      <alignment horizontal="left" vertical="center" wrapText="1"/>
    </xf>
    <xf numFmtId="0" fontId="72" fillId="0" borderId="90" xfId="29" applyFont="1" applyBorder="1" applyAlignment="1">
      <alignment horizontal="left" vertical="center" wrapText="1"/>
    </xf>
    <xf numFmtId="0" fontId="4" fillId="0" borderId="73" xfId="29" applyBorder="1"/>
    <xf numFmtId="0" fontId="4" fillId="0" borderId="93" xfId="29" applyBorder="1"/>
    <xf numFmtId="0" fontId="72" fillId="0" borderId="13" xfId="29" applyFont="1" applyBorder="1" applyAlignment="1">
      <alignment horizontal="center" vertical="center"/>
    </xf>
    <xf numFmtId="0" fontId="72" fillId="0" borderId="12" xfId="29" applyFont="1" applyBorder="1" applyAlignment="1">
      <alignment horizontal="center" vertical="center"/>
    </xf>
    <xf numFmtId="0" fontId="72" fillId="0" borderId="14" xfId="29" applyFont="1" applyBorder="1" applyAlignment="1">
      <alignment horizontal="center" vertical="center"/>
    </xf>
    <xf numFmtId="0" fontId="66" fillId="0" borderId="0" xfId="18" applyFont="1" applyBorder="1" applyAlignment="1">
      <alignment horizontal="center"/>
    </xf>
    <xf numFmtId="0" fontId="66" fillId="0" borderId="12" xfId="18" applyFont="1" applyBorder="1" applyAlignment="1">
      <alignment horizontal="center" vertical="center"/>
    </xf>
    <xf numFmtId="0" fontId="64" fillId="0" borderId="15" xfId="18" applyFont="1" applyBorder="1" applyAlignment="1">
      <alignment horizontal="left" vertical="center"/>
    </xf>
    <xf numFmtId="0" fontId="12" fillId="0" borderId="16" xfId="18" applyBorder="1" applyAlignment="1">
      <alignment horizontal="left" vertical="center"/>
    </xf>
    <xf numFmtId="0" fontId="12" fillId="0" borderId="17" xfId="18" applyBorder="1" applyAlignment="1">
      <alignment horizontal="left" vertical="center"/>
    </xf>
    <xf numFmtId="0" fontId="12" fillId="0" borderId="10" xfId="18" applyBorder="1" applyAlignment="1">
      <alignment horizontal="center" vertical="center"/>
    </xf>
    <xf numFmtId="0" fontId="12" fillId="0" borderId="11" xfId="18" applyBorder="1" applyAlignment="1">
      <alignment horizontal="center" vertical="center"/>
    </xf>
    <xf numFmtId="0" fontId="12" fillId="0" borderId="4" xfId="18" applyBorder="1" applyAlignment="1">
      <alignment horizontal="center" vertical="center"/>
    </xf>
    <xf numFmtId="0" fontId="66" fillId="0" borderId="8" xfId="18" applyFont="1" applyBorder="1" applyAlignment="1">
      <alignment horizontal="center" vertical="center"/>
    </xf>
    <xf numFmtId="0" fontId="66" fillId="0" borderId="10" xfId="18" applyFont="1" applyBorder="1" applyAlignment="1">
      <alignment horizontal="center" vertical="center"/>
    </xf>
    <xf numFmtId="0" fontId="66" fillId="0" borderId="13" xfId="18" applyFont="1" applyBorder="1" applyAlignment="1">
      <alignment horizontal="center" vertical="center"/>
    </xf>
    <xf numFmtId="0" fontId="66" fillId="0" borderId="14" xfId="18" applyFont="1" applyBorder="1" applyAlignment="1">
      <alignment horizontal="center" vertical="center"/>
    </xf>
    <xf numFmtId="0" fontId="67" fillId="0" borderId="0" xfId="19" applyFont="1" applyAlignment="1">
      <alignment horizontal="left" vertical="center"/>
    </xf>
    <xf numFmtId="0" fontId="33" fillId="0" borderId="20" xfId="19" applyFont="1" applyBorder="1" applyAlignment="1">
      <alignment horizontal="distributed" vertical="center"/>
    </xf>
    <xf numFmtId="0" fontId="33" fillId="0" borderId="3" xfId="19" applyFont="1" applyBorder="1" applyAlignment="1">
      <alignment horizontal="distributed" vertical="center"/>
    </xf>
    <xf numFmtId="0" fontId="33" fillId="0" borderId="8" xfId="19" applyFont="1" applyBorder="1" applyAlignment="1">
      <alignment horizontal="left" vertical="top"/>
    </xf>
    <xf numFmtId="0" fontId="33" fillId="0" borderId="9" xfId="19" applyFont="1" applyBorder="1" applyAlignment="1">
      <alignment horizontal="left" vertical="top"/>
    </xf>
    <xf numFmtId="0" fontId="33" fillId="0" borderId="10" xfId="19" applyFont="1" applyBorder="1" applyAlignment="1">
      <alignment horizontal="left" vertical="top"/>
    </xf>
    <xf numFmtId="0" fontId="33" fillId="0" borderId="13" xfId="19" applyFont="1" applyBorder="1" applyAlignment="1">
      <alignment horizontal="left" vertical="top"/>
    </xf>
    <xf numFmtId="0" fontId="33" fillId="0" borderId="12" xfId="19" applyFont="1" applyBorder="1" applyAlignment="1">
      <alignment horizontal="left" vertical="top"/>
    </xf>
    <xf numFmtId="0" fontId="33" fillId="0" borderId="14" xfId="19" applyFont="1" applyBorder="1" applyAlignment="1">
      <alignment horizontal="left" vertical="top"/>
    </xf>
    <xf numFmtId="0" fontId="33" fillId="0" borderId="15" xfId="19" applyFont="1" applyBorder="1" applyAlignment="1">
      <alignment horizontal="center"/>
    </xf>
    <xf numFmtId="0" fontId="33" fillId="0" borderId="16" xfId="19" applyFont="1" applyBorder="1" applyAlignment="1">
      <alignment horizontal="center"/>
    </xf>
    <xf numFmtId="0" fontId="33" fillId="0" borderId="17" xfId="19" applyFont="1" applyBorder="1" applyAlignment="1">
      <alignment horizontal="center"/>
    </xf>
    <xf numFmtId="0" fontId="33" fillId="0" borderId="15" xfId="19" applyFont="1" applyBorder="1" applyAlignment="1">
      <alignment horizontal="distributed"/>
    </xf>
    <xf numFmtId="0" fontId="33" fillId="0" borderId="17" xfId="19" applyFont="1" applyBorder="1" applyAlignment="1">
      <alignment horizontal="distributed"/>
    </xf>
    <xf numFmtId="0" fontId="33" fillId="0" borderId="45" xfId="19" applyFont="1" applyBorder="1" applyAlignment="1">
      <alignment horizontal="center"/>
    </xf>
    <xf numFmtId="0" fontId="33" fillId="0" borderId="4" xfId="19" applyFont="1" applyBorder="1" applyAlignment="1">
      <alignment horizontal="distributed" vertical="center"/>
    </xf>
    <xf numFmtId="0" fontId="33" fillId="0" borderId="7" xfId="19" applyFont="1" applyBorder="1" applyAlignment="1">
      <alignment horizontal="center" vertical="center"/>
    </xf>
    <xf numFmtId="0" fontId="33" fillId="0" borderId="0" xfId="19" applyFont="1" applyAlignment="1">
      <alignment horizontal="center" vertical="center"/>
    </xf>
    <xf numFmtId="0" fontId="33" fillId="0" borderId="11" xfId="19" applyFont="1" applyBorder="1" applyAlignment="1">
      <alignment horizontal="center" vertical="center"/>
    </xf>
    <xf numFmtId="0" fontId="33" fillId="0" borderId="0" xfId="19" applyFont="1" applyAlignment="1">
      <alignment horizontal="center"/>
    </xf>
    <xf numFmtId="0" fontId="33" fillId="0" borderId="27" xfId="19" applyFont="1" applyBorder="1" applyAlignment="1">
      <alignment horizontal="center"/>
    </xf>
    <xf numFmtId="0" fontId="33" fillId="0" borderId="29" xfId="19" applyFont="1" applyBorder="1" applyAlignment="1">
      <alignment horizontal="center"/>
    </xf>
    <xf numFmtId="0" fontId="33" fillId="0" borderId="28" xfId="19" applyFont="1" applyBorder="1" applyAlignment="1">
      <alignment horizontal="center"/>
    </xf>
    <xf numFmtId="0" fontId="33" fillId="0" borderId="50" xfId="19" applyFont="1" applyBorder="1" applyAlignment="1">
      <alignment horizontal="center"/>
    </xf>
    <xf numFmtId="0" fontId="33" fillId="0" borderId="51" xfId="19" applyFont="1" applyBorder="1" applyAlignment="1">
      <alignment horizontal="center"/>
    </xf>
    <xf numFmtId="0" fontId="33" fillId="0" borderId="52" xfId="19" applyFont="1" applyBorder="1" applyAlignment="1">
      <alignment horizontal="center"/>
    </xf>
    <xf numFmtId="0" fontId="33" fillId="0" borderId="53" xfId="19" applyFont="1" applyBorder="1" applyAlignment="1">
      <alignment horizontal="center"/>
    </xf>
    <xf numFmtId="0" fontId="33" fillId="0" borderId="54" xfId="19" applyFont="1" applyBorder="1" applyAlignment="1">
      <alignment horizontal="center"/>
    </xf>
    <xf numFmtId="0" fontId="33" fillId="0" borderId="55" xfId="19" applyFont="1" applyBorder="1" applyAlignment="1">
      <alignment horizontal="center"/>
    </xf>
    <xf numFmtId="0" fontId="33" fillId="0" borderId="56" xfId="19" applyFont="1" applyBorder="1" applyAlignment="1">
      <alignment horizontal="center"/>
    </xf>
    <xf numFmtId="0" fontId="33" fillId="0" borderId="46" xfId="19" applyFont="1" applyBorder="1" applyAlignment="1">
      <alignment horizontal="center"/>
    </xf>
    <xf numFmtId="0" fontId="33" fillId="0" borderId="7" xfId="19" applyFont="1" applyBorder="1" applyAlignment="1">
      <alignment horizontal="left" vertical="top"/>
    </xf>
    <xf numFmtId="0" fontId="33" fillId="0" borderId="0" xfId="19" applyFont="1" applyAlignment="1">
      <alignment horizontal="left" vertical="top"/>
    </xf>
    <xf numFmtId="0" fontId="33" fillId="0" borderId="11" xfId="19" applyFont="1" applyBorder="1" applyAlignment="1">
      <alignment horizontal="left" vertical="top"/>
    </xf>
    <xf numFmtId="0" fontId="33" fillId="0" borderId="13" xfId="19" applyFont="1" applyBorder="1" applyAlignment="1">
      <alignment horizontal="center"/>
    </xf>
    <xf numFmtId="0" fontId="33" fillId="0" borderId="12" xfId="19" applyFont="1" applyBorder="1" applyAlignment="1">
      <alignment horizontal="center"/>
    </xf>
    <xf numFmtId="0" fontId="33" fillId="0" borderId="14" xfId="19" applyFont="1" applyBorder="1" applyAlignment="1">
      <alignment horizontal="center"/>
    </xf>
    <xf numFmtId="0" fontId="33" fillId="0" borderId="8" xfId="19" applyFont="1" applyBorder="1" applyAlignment="1">
      <alignment horizontal="center"/>
    </xf>
    <xf numFmtId="0" fontId="33" fillId="0" borderId="9" xfId="19" applyFont="1" applyBorder="1" applyAlignment="1">
      <alignment horizontal="center"/>
    </xf>
    <xf numFmtId="0" fontId="33" fillId="0" borderId="10" xfId="19" applyFont="1" applyBorder="1" applyAlignment="1">
      <alignment horizontal="center"/>
    </xf>
    <xf numFmtId="0" fontId="33" fillId="0" borderId="7" xfId="19" applyFont="1" applyBorder="1" applyAlignment="1">
      <alignment horizontal="center"/>
    </xf>
    <xf numFmtId="0" fontId="33" fillId="0" borderId="11" xfId="19" applyFont="1" applyBorder="1" applyAlignment="1">
      <alignment horizontal="center"/>
    </xf>
    <xf numFmtId="49" fontId="15" fillId="0" borderId="0" xfId="33" applyNumberFormat="1" applyFont="1" applyAlignment="1">
      <alignment horizontal="left" vertical="top" wrapText="1"/>
    </xf>
    <xf numFmtId="49" fontId="30" fillId="0" borderId="101" xfId="33" applyNumberFormat="1" applyFont="1" applyBorder="1" applyAlignment="1">
      <alignment horizontal="center" vertical="center"/>
    </xf>
    <xf numFmtId="49" fontId="30" fillId="0" borderId="9" xfId="33" applyNumberFormat="1" applyFont="1" applyBorder="1" applyAlignment="1">
      <alignment horizontal="center" vertical="center"/>
    </xf>
    <xf numFmtId="49" fontId="30" fillId="0" borderId="94" xfId="33" applyNumberFormat="1" applyFont="1" applyBorder="1" applyAlignment="1">
      <alignment horizontal="center" vertical="center"/>
    </xf>
    <xf numFmtId="49" fontId="30" fillId="0" borderId="85" xfId="33" applyNumberFormat="1" applyFont="1" applyBorder="1" applyAlignment="1">
      <alignment horizontal="center" vertical="center"/>
    </xf>
    <xf numFmtId="49" fontId="30" fillId="0" borderId="0" xfId="33" applyNumberFormat="1" applyFont="1" applyAlignment="1">
      <alignment horizontal="center" vertical="center"/>
    </xf>
    <xf numFmtId="49" fontId="30" fillId="0" borderId="86" xfId="33" applyNumberFormat="1" applyFont="1" applyBorder="1" applyAlignment="1">
      <alignment horizontal="center" vertical="center"/>
    </xf>
    <xf numFmtId="49" fontId="30" fillId="0" borderId="95" xfId="33" applyNumberFormat="1" applyFont="1" applyBorder="1" applyAlignment="1">
      <alignment horizontal="center" vertical="center"/>
    </xf>
    <xf numFmtId="49" fontId="30" fillId="0" borderId="62" xfId="33" applyNumberFormat="1" applyFont="1" applyBorder="1" applyAlignment="1">
      <alignment horizontal="center" vertical="center"/>
    </xf>
    <xf numFmtId="49" fontId="30" fillId="0" borderId="96" xfId="33" applyNumberFormat="1" applyFont="1" applyBorder="1" applyAlignment="1">
      <alignment horizontal="center" vertical="center"/>
    </xf>
    <xf numFmtId="49" fontId="30" fillId="0" borderId="101" xfId="33" applyNumberFormat="1" applyFont="1" applyBorder="1" applyAlignment="1">
      <alignment horizontal="left" vertical="center"/>
    </xf>
    <xf numFmtId="49" fontId="30" fillId="0" borderId="9" xfId="33" applyNumberFormat="1" applyFont="1" applyBorder="1" applyAlignment="1">
      <alignment horizontal="left" vertical="center"/>
    </xf>
    <xf numFmtId="49" fontId="30" fillId="0" borderId="94" xfId="33" applyNumberFormat="1" applyFont="1" applyBorder="1" applyAlignment="1">
      <alignment horizontal="left" vertical="center"/>
    </xf>
    <xf numFmtId="49" fontId="30" fillId="0" borderId="0" xfId="33" applyNumberFormat="1" applyFont="1" applyAlignment="1">
      <alignment horizontal="center" vertical="center" shrinkToFit="1"/>
    </xf>
    <xf numFmtId="49" fontId="30" fillId="0" borderId="83" xfId="33" applyNumberFormat="1" applyFont="1" applyBorder="1" applyAlignment="1">
      <alignment horizontal="center" vertical="center"/>
    </xf>
    <xf numFmtId="49" fontId="30" fillId="0" borderId="12" xfId="33" applyNumberFormat="1" applyFont="1" applyBorder="1" applyAlignment="1">
      <alignment horizontal="center" vertical="center"/>
    </xf>
    <xf numFmtId="49" fontId="30" fillId="0" borderId="84" xfId="33" applyNumberFormat="1" applyFont="1" applyBorder="1" applyAlignment="1">
      <alignment horizontal="center" vertical="center"/>
    </xf>
    <xf numFmtId="49" fontId="30" fillId="0" borderId="83" xfId="33" applyNumberFormat="1" applyFont="1" applyBorder="1" applyAlignment="1">
      <alignment horizontal="left" vertical="center" shrinkToFit="1"/>
    </xf>
    <xf numFmtId="49" fontId="30" fillId="0" borderId="12" xfId="33" applyNumberFormat="1" applyFont="1" applyBorder="1" applyAlignment="1">
      <alignment horizontal="left" vertical="center" shrinkToFit="1"/>
    </xf>
    <xf numFmtId="49" fontId="30" fillId="0" borderId="84" xfId="33" applyNumberFormat="1" applyFont="1" applyBorder="1" applyAlignment="1">
      <alignment horizontal="left" vertical="center" shrinkToFit="1"/>
    </xf>
    <xf numFmtId="49" fontId="91" fillId="0" borderId="0" xfId="33" applyNumberFormat="1" applyFont="1" applyAlignment="1">
      <alignment horizontal="center" vertical="center"/>
    </xf>
    <xf numFmtId="49" fontId="30" fillId="0" borderId="75" xfId="33" applyNumberFormat="1" applyFont="1" applyBorder="1" applyAlignment="1">
      <alignment horizontal="center" vertical="center"/>
    </xf>
    <xf numFmtId="49" fontId="30" fillId="0" borderId="73" xfId="33" applyNumberFormat="1" applyFont="1" applyBorder="1" applyAlignment="1">
      <alignment horizontal="center" vertical="center"/>
    </xf>
    <xf numFmtId="49" fontId="30" fillId="0" borderId="74" xfId="33" applyNumberFormat="1" applyFont="1" applyBorder="1" applyAlignment="1">
      <alignment horizontal="center" vertical="center"/>
    </xf>
    <xf numFmtId="49" fontId="30" fillId="0" borderId="73" xfId="33" applyNumberFormat="1" applyFont="1" applyBorder="1" applyAlignment="1">
      <alignment horizontal="right" vertical="center"/>
    </xf>
    <xf numFmtId="49" fontId="30" fillId="0" borderId="74" xfId="33" applyNumberFormat="1" applyFont="1" applyBorder="1" applyAlignment="1">
      <alignment horizontal="right" vertical="center"/>
    </xf>
    <xf numFmtId="49" fontId="30" fillId="0" borderId="76" xfId="33" applyNumberFormat="1" applyFont="1" applyBorder="1" applyAlignment="1">
      <alignment horizontal="center" vertical="center"/>
    </xf>
    <xf numFmtId="49" fontId="30" fillId="0" borderId="78" xfId="33" applyNumberFormat="1" applyFont="1" applyBorder="1" applyAlignment="1">
      <alignment horizontal="center" vertical="center"/>
    </xf>
    <xf numFmtId="49" fontId="30" fillId="0" borderId="77" xfId="33" applyNumberFormat="1" applyFont="1" applyBorder="1" applyAlignment="1">
      <alignment horizontal="center" vertical="center"/>
    </xf>
    <xf numFmtId="49" fontId="30" fillId="0" borderId="79" xfId="33" applyNumberFormat="1" applyFont="1" applyBorder="1" applyAlignment="1">
      <alignment horizontal="center" vertical="center" shrinkToFit="1"/>
    </xf>
    <xf numFmtId="49" fontId="30" fillId="0" borderId="81" xfId="33" applyNumberFormat="1" applyFont="1" applyBorder="1" applyAlignment="1">
      <alignment horizontal="center" vertical="center" shrinkToFit="1"/>
    </xf>
    <xf numFmtId="49" fontId="30" fillId="0" borderId="80" xfId="33" applyNumberFormat="1" applyFont="1" applyBorder="1" applyAlignment="1">
      <alignment horizontal="center" vertical="center" shrinkToFit="1"/>
    </xf>
    <xf numFmtId="49" fontId="30" fillId="0" borderId="83" xfId="33" applyNumberFormat="1" applyFont="1" applyBorder="1" applyAlignment="1">
      <alignment horizontal="center" vertical="center" shrinkToFit="1"/>
    </xf>
    <xf numFmtId="49" fontId="30" fillId="0" borderId="12" xfId="33" applyNumberFormat="1" applyFont="1" applyBorder="1" applyAlignment="1">
      <alignment horizontal="center" vertical="center" shrinkToFit="1"/>
    </xf>
    <xf numFmtId="49" fontId="30" fillId="0" borderId="84" xfId="33" applyNumberFormat="1" applyFont="1" applyBorder="1" applyAlignment="1">
      <alignment horizontal="center" vertical="center" shrinkToFit="1"/>
    </xf>
    <xf numFmtId="49" fontId="30" fillId="0" borderId="79" xfId="33" applyNumberFormat="1" applyFont="1" applyBorder="1" applyAlignment="1">
      <alignment horizontal="center" vertical="center"/>
    </xf>
    <xf numFmtId="49" fontId="30" fillId="0" borderId="81" xfId="33" applyNumberFormat="1" applyFont="1" applyBorder="1" applyAlignment="1">
      <alignment horizontal="center" vertical="center"/>
    </xf>
    <xf numFmtId="49" fontId="30" fillId="0" borderId="80" xfId="33" applyNumberFormat="1" applyFont="1" applyBorder="1" applyAlignment="1">
      <alignment horizontal="center" vertical="center"/>
    </xf>
    <xf numFmtId="49" fontId="126" fillId="0" borderId="0" xfId="33" applyNumberFormat="1" applyFont="1" applyAlignment="1">
      <alignment vertical="center" wrapText="1"/>
    </xf>
    <xf numFmtId="0" fontId="79" fillId="0" borderId="0" xfId="0" applyFont="1" applyAlignment="1">
      <alignment vertical="center" wrapText="1"/>
    </xf>
    <xf numFmtId="49" fontId="104" fillId="0" borderId="85" xfId="33" applyNumberFormat="1" applyFont="1" applyBorder="1" applyAlignment="1">
      <alignment horizontal="center" vertical="center"/>
    </xf>
    <xf numFmtId="49" fontId="30" fillId="0" borderId="76" xfId="33" applyNumberFormat="1" applyFont="1" applyBorder="1" applyAlignment="1">
      <alignment horizontal="left" vertical="center"/>
    </xf>
    <xf numFmtId="49" fontId="30" fillId="0" borderId="78" xfId="33" applyNumberFormat="1" applyFont="1" applyBorder="1" applyAlignment="1">
      <alignment horizontal="left" vertical="center"/>
    </xf>
    <xf numFmtId="49" fontId="30" fillId="0" borderId="77" xfId="33" applyNumberFormat="1" applyFont="1" applyBorder="1" applyAlignment="1">
      <alignment horizontal="left" vertical="center"/>
    </xf>
    <xf numFmtId="49" fontId="104" fillId="0" borderId="79" xfId="33" applyNumberFormat="1" applyFont="1" applyBorder="1" applyAlignment="1">
      <alignment horizontal="center" vertical="center"/>
    </xf>
    <xf numFmtId="0" fontId="27" fillId="0" borderId="1" xfId="15" applyFont="1" applyBorder="1">
      <alignment vertical="center"/>
    </xf>
    <xf numFmtId="0" fontId="27" fillId="0" borderId="15" xfId="4" applyFont="1" applyBorder="1" applyAlignment="1">
      <alignment horizontal="center" vertical="center" wrapText="1"/>
    </xf>
    <xf numFmtId="0" fontId="27" fillId="0" borderId="16" xfId="4" applyFont="1" applyBorder="1" applyAlignment="1">
      <alignment horizontal="center" vertical="center" wrapText="1"/>
    </xf>
    <xf numFmtId="0" fontId="27" fillId="0" borderId="17" xfId="4" applyFont="1" applyBorder="1" applyAlignment="1">
      <alignment horizontal="center" vertical="center" wrapText="1"/>
    </xf>
    <xf numFmtId="0" fontId="27" fillId="0" borderId="1" xfId="15" applyFont="1" applyBorder="1" applyAlignment="1">
      <alignment horizontal="center" vertical="center"/>
    </xf>
    <xf numFmtId="0" fontId="27" fillId="0" borderId="15" xfId="4" applyFont="1" applyBorder="1" applyAlignment="1">
      <alignment horizontal="center" vertical="center"/>
    </xf>
    <xf numFmtId="0" fontId="27" fillId="0" borderId="16" xfId="4" applyFont="1" applyBorder="1" applyAlignment="1">
      <alignment horizontal="center" vertical="center"/>
    </xf>
    <xf numFmtId="0" fontId="27" fillId="0" borderId="17" xfId="4" applyFont="1" applyBorder="1" applyAlignment="1">
      <alignment horizontal="center" vertical="center"/>
    </xf>
    <xf numFmtId="0" fontId="27" fillId="0" borderId="1" xfId="4" applyFont="1" applyBorder="1" applyAlignment="1">
      <alignment horizontal="center" vertical="center" wrapText="1"/>
    </xf>
    <xf numFmtId="0" fontId="27" fillId="0" borderId="1" xfId="4" applyFont="1" applyBorder="1" applyAlignment="1">
      <alignment horizontal="center" vertical="center"/>
    </xf>
    <xf numFmtId="0" fontId="27" fillId="0" borderId="1" xfId="15" applyFont="1" applyBorder="1" applyAlignment="1">
      <alignment horizontal="center" vertical="center" wrapText="1"/>
    </xf>
    <xf numFmtId="0" fontId="27" fillId="0" borderId="1" xfId="15" applyFont="1" applyBorder="1" applyAlignment="1">
      <alignment horizontal="right" vertical="center"/>
    </xf>
    <xf numFmtId="0" fontId="27" fillId="6" borderId="1" xfId="15" applyFont="1" applyFill="1" applyBorder="1" applyAlignment="1">
      <alignment horizontal="right" vertical="center"/>
    </xf>
    <xf numFmtId="178" fontId="27" fillId="0" borderId="20" xfId="15" applyNumberFormat="1" applyFont="1" applyBorder="1">
      <alignment vertical="center"/>
    </xf>
    <xf numFmtId="178" fontId="27" fillId="0" borderId="3" xfId="15" applyNumberFormat="1" applyFont="1" applyBorder="1">
      <alignment vertical="center"/>
    </xf>
    <xf numFmtId="0" fontId="27" fillId="0" borderId="1" xfId="15" applyFont="1" applyBorder="1" applyAlignment="1">
      <alignment horizontal="left" vertical="center"/>
    </xf>
    <xf numFmtId="181" fontId="27" fillId="0" borderId="1" xfId="15" applyNumberFormat="1" applyFont="1" applyBorder="1" applyAlignment="1">
      <alignment horizontal="center" vertical="center"/>
    </xf>
    <xf numFmtId="0" fontId="15" fillId="5" borderId="1" xfId="15" applyFont="1" applyFill="1" applyBorder="1">
      <alignment vertical="center"/>
    </xf>
    <xf numFmtId="0" fontId="27" fillId="0" borderId="15" xfId="15" applyFont="1" applyBorder="1" applyAlignment="1">
      <alignment horizontal="center" vertical="center"/>
    </xf>
    <xf numFmtId="0" fontId="27" fillId="0" borderId="16" xfId="15" applyFont="1" applyBorder="1" applyAlignment="1">
      <alignment horizontal="center" vertical="center"/>
    </xf>
    <xf numFmtId="0" fontId="15" fillId="0" borderId="1" xfId="15" applyFont="1" applyBorder="1">
      <alignment vertical="center"/>
    </xf>
    <xf numFmtId="0" fontId="27" fillId="0" borderId="17" xfId="15" applyFont="1" applyBorder="1" applyAlignment="1">
      <alignment horizontal="center" vertical="center"/>
    </xf>
    <xf numFmtId="0" fontId="15" fillId="0" borderId="1" xfId="15" applyFont="1" applyBorder="1" applyAlignment="1">
      <alignment horizontal="center" vertical="center" wrapText="1"/>
    </xf>
    <xf numFmtId="0" fontId="27" fillId="0" borderId="8" xfId="15" applyFont="1" applyBorder="1" applyAlignment="1">
      <alignment horizontal="center" vertical="center"/>
    </xf>
    <xf numFmtId="0" fontId="27" fillId="0" borderId="7" xfId="15" applyFont="1" applyBorder="1" applyAlignment="1">
      <alignment horizontal="center" vertical="center"/>
    </xf>
    <xf numFmtId="0" fontId="27" fillId="0" borderId="8" xfId="15" applyFont="1" applyBorder="1" applyAlignment="1">
      <alignment horizontal="center" vertical="center" wrapText="1"/>
    </xf>
    <xf numFmtId="0" fontId="27" fillId="0" borderId="7" xfId="15" applyFont="1" applyBorder="1" applyAlignment="1">
      <alignment horizontal="center" vertical="center" wrapText="1"/>
    </xf>
    <xf numFmtId="0" fontId="27" fillId="0" borderId="13" xfId="15" applyFont="1" applyBorder="1" applyAlignment="1">
      <alignment horizontal="center" vertical="center" wrapText="1"/>
    </xf>
    <xf numFmtId="49" fontId="27" fillId="0" borderId="1" xfId="15" applyNumberFormat="1" applyFont="1" applyBorder="1" applyAlignment="1">
      <alignment horizontal="center" vertical="center"/>
    </xf>
    <xf numFmtId="0" fontId="27" fillId="0" borderId="17" xfId="15" applyFont="1" applyBorder="1" applyAlignment="1">
      <alignment horizontal="center" vertical="center" wrapText="1"/>
    </xf>
    <xf numFmtId="0" fontId="59" fillId="0" borderId="7" xfId="15" applyFont="1" applyBorder="1" applyAlignment="1">
      <alignment horizontal="center" vertical="center" wrapText="1"/>
    </xf>
    <xf numFmtId="0" fontId="59" fillId="0" borderId="13" xfId="15" applyFont="1" applyBorder="1" applyAlignment="1">
      <alignment horizontal="center" vertical="center" wrapText="1"/>
    </xf>
    <xf numFmtId="0" fontId="15" fillId="4" borderId="1" xfId="15" applyFont="1" applyFill="1" applyBorder="1" applyAlignment="1">
      <alignment horizontal="center" vertical="center" wrapText="1"/>
    </xf>
    <xf numFmtId="0" fontId="15" fillId="6" borderId="12" xfId="15" applyFont="1" applyFill="1" applyBorder="1" applyAlignment="1">
      <alignment horizontal="center" vertical="center"/>
    </xf>
    <xf numFmtId="0" fontId="15" fillId="0" borderId="12" xfId="15" applyFont="1" applyBorder="1" applyAlignment="1">
      <alignment horizontal="center" vertical="center"/>
    </xf>
    <xf numFmtId="0" fontId="15" fillId="5" borderId="1" xfId="15" applyFont="1" applyFill="1" applyBorder="1" applyAlignment="1">
      <alignment horizontal="center" vertical="center"/>
    </xf>
    <xf numFmtId="0" fontId="15" fillId="4" borderId="1" xfId="15" applyFont="1" applyFill="1" applyBorder="1" applyAlignment="1">
      <alignment horizontal="center" vertical="center"/>
    </xf>
    <xf numFmtId="0" fontId="14" fillId="8" borderId="1" xfId="28" applyFont="1" applyFill="1" applyBorder="1">
      <alignment vertical="center"/>
    </xf>
    <xf numFmtId="1" fontId="27" fillId="0" borderId="1" xfId="15" applyNumberFormat="1" applyFont="1" applyBorder="1" applyAlignment="1">
      <alignment horizontal="right" vertical="center"/>
    </xf>
    <xf numFmtId="0" fontId="27" fillId="6" borderId="15" xfId="15" applyFont="1" applyFill="1" applyBorder="1" applyAlignment="1">
      <alignment horizontal="right" vertical="center"/>
    </xf>
    <xf numFmtId="0" fontId="27" fillId="6" borderId="16" xfId="15" applyFont="1" applyFill="1" applyBorder="1" applyAlignment="1">
      <alignment horizontal="right" vertical="center"/>
    </xf>
    <xf numFmtId="0" fontId="27" fillId="6" borderId="17" xfId="15" applyFont="1" applyFill="1" applyBorder="1" applyAlignment="1">
      <alignment horizontal="right" vertical="center"/>
    </xf>
    <xf numFmtId="0" fontId="13" fillId="5" borderId="1" xfId="15" applyFont="1" applyFill="1" applyBorder="1">
      <alignment vertical="center"/>
    </xf>
    <xf numFmtId="0" fontId="31" fillId="0" borderId="0" xfId="8" applyFont="1" applyAlignment="1">
      <alignment horizontal="center"/>
    </xf>
    <xf numFmtId="0" fontId="30" fillId="0" borderId="7" xfId="8" applyFont="1" applyBorder="1" applyAlignment="1">
      <alignment horizontal="center"/>
    </xf>
    <xf numFmtId="0" fontId="30" fillId="0" borderId="0" xfId="8" applyFont="1" applyAlignment="1">
      <alignment horizontal="center"/>
    </xf>
    <xf numFmtId="0" fontId="30" fillId="0" borderId="11" xfId="8" applyFont="1" applyBorder="1" applyAlignment="1">
      <alignment horizontal="center"/>
    </xf>
    <xf numFmtId="0" fontId="18" fillId="0" borderId="7" xfId="8" applyFont="1" applyBorder="1" applyAlignment="1">
      <alignment horizontal="left" vertical="top"/>
    </xf>
    <xf numFmtId="0" fontId="18" fillId="0" borderId="11" xfId="8" applyFont="1" applyBorder="1" applyAlignment="1">
      <alignment horizontal="left" vertical="top"/>
    </xf>
    <xf numFmtId="0" fontId="34" fillId="0" borderId="15" xfId="8" applyFont="1" applyBorder="1" applyAlignment="1">
      <alignment horizontal="center" vertical="center"/>
    </xf>
    <xf numFmtId="0" fontId="34" fillId="0" borderId="17" xfId="8" applyFont="1" applyBorder="1" applyAlignment="1">
      <alignment horizontal="center" vertical="center"/>
    </xf>
    <xf numFmtId="0" fontId="42" fillId="2" borderId="0" xfId="13" applyFont="1" applyFill="1" applyAlignment="1">
      <alignment horizontal="center" vertical="center"/>
    </xf>
    <xf numFmtId="0" fontId="37" fillId="0" borderId="15" xfId="13" applyFont="1" applyBorder="1" applyAlignment="1">
      <alignment horizontal="left" vertical="center"/>
    </xf>
    <xf numFmtId="0" fontId="37" fillId="0" borderId="16" xfId="13" applyFont="1" applyBorder="1" applyAlignment="1">
      <alignment horizontal="left" vertical="center"/>
    </xf>
    <xf numFmtId="0" fontId="37" fillId="0" borderId="17" xfId="13" applyFont="1" applyBorder="1" applyAlignment="1">
      <alignment horizontal="left" vertical="center"/>
    </xf>
    <xf numFmtId="0" fontId="37" fillId="0" borderId="1" xfId="13" applyFont="1" applyBorder="1" applyAlignment="1">
      <alignment horizontal="left" vertical="center"/>
    </xf>
    <xf numFmtId="0" fontId="41" fillId="2" borderId="0" xfId="13" applyFont="1" applyFill="1" applyAlignment="1">
      <alignment horizontal="left" vertical="center"/>
    </xf>
    <xf numFmtId="0" fontId="41" fillId="2" borderId="12" xfId="13" applyFont="1" applyFill="1" applyBorder="1" applyAlignment="1">
      <alignment horizontal="left" vertical="center"/>
    </xf>
    <xf numFmtId="0" fontId="41" fillId="2" borderId="9" xfId="13" applyFont="1" applyFill="1" applyBorder="1" applyAlignment="1">
      <alignment horizontal="center" vertical="center"/>
    </xf>
    <xf numFmtId="0" fontId="41" fillId="2" borderId="12" xfId="13" applyFont="1" applyFill="1" applyBorder="1" applyAlignment="1">
      <alignment horizontal="center" vertical="center"/>
    </xf>
    <xf numFmtId="0" fontId="41" fillId="2" borderId="9" xfId="13" applyFont="1" applyFill="1" applyBorder="1" applyAlignment="1">
      <alignment horizontal="left"/>
    </xf>
    <xf numFmtId="0" fontId="36" fillId="2" borderId="12" xfId="13" applyFont="1" applyFill="1" applyBorder="1" applyAlignment="1">
      <alignment horizontal="center"/>
    </xf>
    <xf numFmtId="0" fontId="42" fillId="2" borderId="0" xfId="13" applyFont="1" applyFill="1" applyAlignment="1">
      <alignment horizontal="right"/>
    </xf>
    <xf numFmtId="0" fontId="37" fillId="2" borderId="15" xfId="13" applyFont="1" applyFill="1" applyBorder="1" applyAlignment="1">
      <alignment horizontal="left" vertical="center"/>
    </xf>
    <xf numFmtId="0" fontId="37" fillId="2" borderId="16" xfId="13" applyFont="1" applyFill="1" applyBorder="1" applyAlignment="1">
      <alignment horizontal="left" vertical="center"/>
    </xf>
    <xf numFmtId="0" fontId="37" fillId="2" borderId="17" xfId="13" applyFont="1" applyFill="1" applyBorder="1" applyAlignment="1">
      <alignment horizontal="left" vertical="center"/>
    </xf>
    <xf numFmtId="0" fontId="37" fillId="2" borderId="1" xfId="13" applyFont="1" applyFill="1" applyBorder="1" applyAlignment="1">
      <alignment horizontal="left" vertical="center"/>
    </xf>
    <xf numFmtId="0" fontId="37" fillId="2" borderId="0" xfId="13" applyFont="1" applyFill="1" applyAlignment="1">
      <alignment horizontal="center" vertical="top"/>
    </xf>
    <xf numFmtId="0" fontId="60" fillId="0" borderId="8" xfId="27" applyFont="1" applyBorder="1" applyAlignment="1">
      <alignment vertical="center"/>
    </xf>
    <xf numFmtId="0" fontId="60" fillId="0" borderId="9" xfId="27" applyFont="1" applyBorder="1" applyAlignment="1">
      <alignment vertical="center"/>
    </xf>
    <xf numFmtId="0" fontId="60" fillId="0" borderId="10" xfId="27" applyFont="1" applyBorder="1" applyAlignment="1">
      <alignment vertical="center"/>
    </xf>
    <xf numFmtId="0" fontId="60" fillId="0" borderId="13" xfId="27" applyFont="1" applyBorder="1" applyAlignment="1">
      <alignment vertical="center"/>
    </xf>
    <xf numFmtId="0" fontId="60" fillId="0" borderId="12" xfId="27" applyFont="1" applyBorder="1" applyAlignment="1">
      <alignment vertical="center"/>
    </xf>
    <xf numFmtId="0" fontId="60" fillId="0" borderId="14" xfId="27" applyFont="1" applyBorder="1" applyAlignment="1">
      <alignment vertical="center"/>
    </xf>
    <xf numFmtId="0" fontId="60" fillId="0" borderId="13" xfId="27" applyFont="1" applyBorder="1" applyAlignment="1">
      <alignment shrinkToFit="1"/>
    </xf>
    <xf numFmtId="0" fontId="60" fillId="0" borderId="12" xfId="0" applyFont="1" applyBorder="1" applyAlignment="1">
      <alignment shrinkToFit="1"/>
    </xf>
    <xf numFmtId="0" fontId="60" fillId="0" borderId="14" xfId="0" applyFont="1" applyBorder="1" applyAlignment="1">
      <alignment shrinkToFit="1"/>
    </xf>
    <xf numFmtId="0" fontId="0" fillId="0" borderId="8" xfId="27" applyFont="1" applyBorder="1" applyAlignment="1">
      <alignment vertical="center"/>
    </xf>
    <xf numFmtId="0" fontId="4" fillId="0" borderId="9" xfId="27" applyBorder="1" applyAlignment="1">
      <alignment vertical="center"/>
    </xf>
    <xf numFmtId="0" fontId="4" fillId="0" borderId="10" xfId="27" applyBorder="1" applyAlignment="1">
      <alignment vertical="center"/>
    </xf>
    <xf numFmtId="0" fontId="4" fillId="0" borderId="13" xfId="27" applyBorder="1" applyAlignment="1">
      <alignment vertical="center"/>
    </xf>
    <xf numFmtId="0" fontId="4" fillId="0" borderId="12" xfId="27" applyBorder="1" applyAlignment="1">
      <alignment vertical="center"/>
    </xf>
    <xf numFmtId="0" fontId="4" fillId="0" borderId="14" xfId="27" applyBorder="1" applyAlignment="1">
      <alignment vertical="center"/>
    </xf>
    <xf numFmtId="0" fontId="0" fillId="0" borderId="0" xfId="27" applyFont="1" applyAlignment="1">
      <alignment horizontal="center"/>
    </xf>
    <xf numFmtId="0" fontId="4" fillId="0" borderId="0" xfId="27" applyAlignment="1">
      <alignment horizontal="center"/>
    </xf>
    <xf numFmtId="0" fontId="0" fillId="0" borderId="12" xfId="27" applyFont="1" applyBorder="1" applyAlignment="1">
      <alignment horizontal="center"/>
    </xf>
    <xf numFmtId="0" fontId="60" fillId="0" borderId="12" xfId="27" applyFont="1" applyBorder="1" applyAlignment="1">
      <alignment horizontal="center"/>
    </xf>
    <xf numFmtId="0" fontId="4" fillId="0" borderId="8" xfId="27" applyBorder="1" applyAlignment="1">
      <alignment horizontal="center" vertical="center"/>
    </xf>
    <xf numFmtId="0" fontId="4" fillId="0" borderId="10" xfId="27" applyBorder="1" applyAlignment="1">
      <alignment horizontal="center" vertical="center"/>
    </xf>
    <xf numFmtId="0" fontId="4" fillId="0" borderId="7" xfId="27" applyBorder="1" applyAlignment="1">
      <alignment horizontal="center" vertical="center"/>
    </xf>
    <xf numFmtId="0" fontId="4" fillId="0" borderId="11" xfId="27" applyBorder="1" applyAlignment="1">
      <alignment horizontal="center" vertical="center"/>
    </xf>
    <xf numFmtId="0" fontId="4" fillId="0" borderId="13" xfId="27" applyBorder="1" applyAlignment="1">
      <alignment horizontal="center" vertical="center"/>
    </xf>
    <xf numFmtId="0" fontId="4" fillId="0" borderId="14" xfId="27" applyBorder="1" applyAlignment="1">
      <alignment horizontal="center" vertical="center"/>
    </xf>
    <xf numFmtId="0" fontId="4" fillId="0" borderId="8" xfId="27" applyBorder="1" applyAlignment="1">
      <alignment horizontal="left" vertical="top"/>
    </xf>
    <xf numFmtId="0" fontId="4" fillId="0" borderId="9" xfId="27" applyBorder="1" applyAlignment="1">
      <alignment horizontal="left" vertical="top"/>
    </xf>
    <xf numFmtId="0" fontId="4" fillId="0" borderId="10" xfId="27" applyBorder="1" applyAlignment="1">
      <alignment horizontal="left" vertical="top"/>
    </xf>
    <xf numFmtId="0" fontId="4" fillId="0" borderId="13" xfId="27" applyBorder="1" applyAlignment="1">
      <alignment horizontal="left" vertical="top"/>
    </xf>
    <xf numFmtId="0" fontId="4" fillId="0" borderId="12" xfId="27" applyBorder="1" applyAlignment="1">
      <alignment horizontal="left" vertical="top"/>
    </xf>
    <xf numFmtId="0" fontId="4" fillId="0" borderId="14" xfId="27" applyBorder="1" applyAlignment="1">
      <alignment horizontal="left" vertical="top"/>
    </xf>
    <xf numFmtId="0" fontId="60" fillId="0" borderId="8" xfId="27" applyFont="1" applyBorder="1" applyAlignment="1">
      <alignment vertical="center" wrapText="1"/>
    </xf>
    <xf numFmtId="0" fontId="60" fillId="0" borderId="9" xfId="27" applyFont="1" applyBorder="1" applyAlignment="1">
      <alignment vertical="center" wrapText="1"/>
    </xf>
    <xf numFmtId="0" fontId="60" fillId="0" borderId="10" xfId="27" applyFont="1" applyBorder="1" applyAlignment="1">
      <alignment vertical="center" wrapText="1"/>
    </xf>
    <xf numFmtId="0" fontId="60" fillId="0" borderId="13" xfId="27" applyFont="1" applyBorder="1" applyAlignment="1">
      <alignment vertical="center" wrapText="1"/>
    </xf>
    <xf numFmtId="0" fontId="60" fillId="0" borderId="12" xfId="27" applyFont="1" applyBorder="1" applyAlignment="1">
      <alignment vertical="center" wrapText="1"/>
    </xf>
    <xf numFmtId="0" fontId="60" fillId="0" borderId="14" xfId="27" applyFont="1" applyBorder="1" applyAlignment="1">
      <alignment vertical="center" wrapText="1"/>
    </xf>
    <xf numFmtId="0" fontId="4" fillId="0" borderId="8" xfId="27" applyBorder="1" applyAlignment="1">
      <alignment vertical="top"/>
    </xf>
    <xf numFmtId="0" fontId="4" fillId="0" borderId="9" xfId="27" applyBorder="1" applyAlignment="1">
      <alignment vertical="top"/>
    </xf>
    <xf numFmtId="0" fontId="4" fillId="0" borderId="10" xfId="27" applyBorder="1" applyAlignment="1">
      <alignment vertical="top"/>
    </xf>
    <xf numFmtId="0" fontId="4" fillId="0" borderId="13" xfId="27" applyBorder="1" applyAlignment="1">
      <alignment vertical="top"/>
    </xf>
    <xf numFmtId="0" fontId="4" fillId="0" borderId="12" xfId="27" applyBorder="1" applyAlignment="1">
      <alignment vertical="top"/>
    </xf>
    <xf numFmtId="0" fontId="4" fillId="0" borderId="14" xfId="27" applyBorder="1" applyAlignment="1">
      <alignment vertical="top"/>
    </xf>
    <xf numFmtId="0" fontId="4" fillId="0" borderId="9" xfId="27" applyBorder="1" applyAlignment="1">
      <alignment vertical="center" wrapText="1"/>
    </xf>
    <xf numFmtId="0" fontId="4" fillId="0" borderId="10" xfId="27" applyBorder="1" applyAlignment="1">
      <alignment vertical="center" wrapText="1"/>
    </xf>
    <xf numFmtId="0" fontId="4" fillId="0" borderId="13" xfId="27" applyBorder="1" applyAlignment="1">
      <alignment vertical="center" wrapText="1"/>
    </xf>
    <xf numFmtId="0" fontId="4" fillId="0" borderId="12" xfId="27" applyBorder="1" applyAlignment="1">
      <alignment vertical="center" wrapText="1"/>
    </xf>
    <xf numFmtId="0" fontId="4" fillId="0" borderId="14" xfId="27" applyBorder="1" applyAlignment="1">
      <alignment vertical="center" wrapText="1"/>
    </xf>
    <xf numFmtId="0" fontId="4" fillId="0" borderId="7" xfId="27" applyBorder="1" applyAlignment="1">
      <alignment vertical="top"/>
    </xf>
    <xf numFmtId="0" fontId="4" fillId="0" borderId="0" xfId="27" applyAlignment="1">
      <alignment vertical="top"/>
    </xf>
    <xf numFmtId="0" fontId="4" fillId="0" borderId="11" xfId="27" applyBorder="1" applyAlignment="1">
      <alignment vertical="top"/>
    </xf>
    <xf numFmtId="0" fontId="4" fillId="0" borderId="7" xfId="27" applyBorder="1" applyAlignment="1">
      <alignment vertical="center" wrapText="1"/>
    </xf>
    <xf numFmtId="0" fontId="4" fillId="0" borderId="0" xfId="27" applyAlignment="1">
      <alignment vertical="center" wrapText="1"/>
    </xf>
    <xf numFmtId="0" fontId="4" fillId="0" borderId="11" xfId="27" applyBorder="1" applyAlignment="1">
      <alignment vertical="center" wrapText="1"/>
    </xf>
    <xf numFmtId="0" fontId="4" fillId="0" borderId="15" xfId="27" applyBorder="1" applyAlignment="1">
      <alignment horizontal="left"/>
    </xf>
    <xf numFmtId="0" fontId="4" fillId="0" borderId="16" xfId="27" applyBorder="1" applyAlignment="1">
      <alignment horizontal="left"/>
    </xf>
    <xf numFmtId="0" fontId="4" fillId="0" borderId="17" xfId="27" applyBorder="1" applyAlignment="1">
      <alignment horizontal="left"/>
    </xf>
    <xf numFmtId="0" fontId="60" fillId="0" borderId="15" xfId="27" applyFont="1" applyBorder="1" applyAlignment="1">
      <alignment horizontal="left"/>
    </xf>
    <xf numFmtId="0" fontId="60" fillId="0" borderId="16" xfId="27" applyFont="1" applyBorder="1" applyAlignment="1">
      <alignment horizontal="left"/>
    </xf>
    <xf numFmtId="0" fontId="60" fillId="0" borderId="17" xfId="27" applyFont="1" applyBorder="1" applyAlignment="1">
      <alignment horizontal="left"/>
    </xf>
    <xf numFmtId="0" fontId="4" fillId="0" borderId="8" xfId="27" applyBorder="1" applyAlignment="1">
      <alignment horizontal="center"/>
    </xf>
    <xf numFmtId="0" fontId="4" fillId="0" borderId="9" xfId="27" applyBorder="1" applyAlignment="1">
      <alignment horizontal="center"/>
    </xf>
    <xf numFmtId="0" fontId="4" fillId="0" borderId="10" xfId="27" applyBorder="1" applyAlignment="1">
      <alignment horizontal="center"/>
    </xf>
    <xf numFmtId="0" fontId="4" fillId="0" borderId="13" xfId="27" applyBorder="1" applyAlignment="1">
      <alignment horizontal="center"/>
    </xf>
    <xf numFmtId="0" fontId="4" fillId="0" borderId="12" xfId="27" applyBorder="1" applyAlignment="1">
      <alignment horizontal="center"/>
    </xf>
    <xf numFmtId="0" fontId="4" fillId="0" borderId="14" xfId="27" applyBorder="1" applyAlignment="1">
      <alignment horizontal="center"/>
    </xf>
    <xf numFmtId="0" fontId="0" fillId="0" borderId="15" xfId="27" applyFont="1" applyBorder="1" applyAlignment="1">
      <alignment horizontal="left"/>
    </xf>
    <xf numFmtId="0" fontId="124" fillId="0" borderId="13" xfId="27" applyFont="1" applyBorder="1" applyAlignment="1">
      <alignment horizontal="left" wrapText="1"/>
    </xf>
    <xf numFmtId="0" fontId="124" fillId="0" borderId="12" xfId="27" applyFont="1" applyBorder="1" applyAlignment="1">
      <alignment horizontal="left" wrapText="1"/>
    </xf>
    <xf numFmtId="0" fontId="124" fillId="0" borderId="14" xfId="27" applyFont="1" applyBorder="1" applyAlignment="1">
      <alignment horizontal="left" wrapText="1"/>
    </xf>
    <xf numFmtId="0" fontId="4" fillId="0" borderId="15" xfId="27" applyBorder="1" applyAlignment="1">
      <alignment horizontal="center"/>
    </xf>
    <xf numFmtId="0" fontId="4" fillId="0" borderId="16" xfId="27" applyBorder="1" applyAlignment="1">
      <alignment horizontal="center"/>
    </xf>
    <xf numFmtId="0" fontId="4" fillId="0" borderId="17" xfId="27" applyBorder="1" applyAlignment="1">
      <alignment horizontal="center"/>
    </xf>
    <xf numFmtId="0" fontId="60" fillId="10" borderId="15" xfId="27" applyFont="1" applyFill="1" applyBorder="1" applyAlignment="1">
      <alignment horizontal="left"/>
    </xf>
    <xf numFmtId="0" fontId="60" fillId="10" borderId="16" xfId="27" applyFont="1" applyFill="1" applyBorder="1" applyAlignment="1">
      <alignment horizontal="left"/>
    </xf>
    <xf numFmtId="0" fontId="60" fillId="10" borderId="17" xfId="27" applyFont="1" applyFill="1" applyBorder="1" applyAlignment="1">
      <alignment horizontal="left"/>
    </xf>
    <xf numFmtId="0" fontId="60" fillId="10" borderId="13" xfId="27" applyFont="1" applyFill="1" applyBorder="1" applyAlignment="1">
      <alignment shrinkToFit="1"/>
    </xf>
    <xf numFmtId="0" fontId="60" fillId="10" borderId="12" xfId="0" applyFont="1" applyFill="1" applyBorder="1" applyAlignment="1">
      <alignment shrinkToFit="1"/>
    </xf>
    <xf numFmtId="0" fontId="60" fillId="10" borderId="14" xfId="0" applyFont="1" applyFill="1" applyBorder="1" applyAlignment="1">
      <alignment shrinkToFit="1"/>
    </xf>
    <xf numFmtId="0" fontId="124" fillId="10" borderId="13" xfId="27" applyFont="1" applyFill="1" applyBorder="1" applyAlignment="1">
      <alignment horizontal="left" wrapText="1"/>
    </xf>
    <xf numFmtId="0" fontId="124" fillId="10" borderId="12" xfId="27" applyFont="1" applyFill="1" applyBorder="1" applyAlignment="1">
      <alignment horizontal="left" wrapText="1"/>
    </xf>
    <xf numFmtId="0" fontId="124" fillId="10" borderId="14" xfId="27" applyFont="1" applyFill="1" applyBorder="1" applyAlignment="1">
      <alignment horizontal="left" wrapText="1"/>
    </xf>
    <xf numFmtId="0" fontId="60" fillId="10" borderId="8" xfId="27" applyFont="1" applyFill="1" applyBorder="1" applyAlignment="1">
      <alignment vertical="center"/>
    </xf>
    <xf numFmtId="0" fontId="4" fillId="10" borderId="9" xfId="27" applyFill="1" applyBorder="1" applyAlignment="1">
      <alignment vertical="center"/>
    </xf>
    <xf numFmtId="0" fontId="4" fillId="10" borderId="10" xfId="27" applyFill="1" applyBorder="1" applyAlignment="1">
      <alignment vertical="center"/>
    </xf>
    <xf numFmtId="0" fontId="4" fillId="10" borderId="13" xfId="27" applyFill="1" applyBorder="1" applyAlignment="1">
      <alignment vertical="center"/>
    </xf>
    <xf numFmtId="0" fontId="4" fillId="10" borderId="12" xfId="27" applyFill="1" applyBorder="1" applyAlignment="1">
      <alignment vertical="center"/>
    </xf>
    <xf numFmtId="0" fontId="4" fillId="10" borderId="14" xfId="27" applyFill="1" applyBorder="1" applyAlignment="1">
      <alignment vertical="center"/>
    </xf>
    <xf numFmtId="0" fontId="60" fillId="10" borderId="9" xfId="27" applyFont="1" applyFill="1" applyBorder="1" applyAlignment="1">
      <alignment vertical="center"/>
    </xf>
    <xf numFmtId="0" fontId="60" fillId="10" borderId="10" xfId="27" applyFont="1" applyFill="1" applyBorder="1" applyAlignment="1">
      <alignment vertical="center"/>
    </xf>
    <xf numFmtId="0" fontId="60" fillId="10" borderId="13" xfId="27" applyFont="1" applyFill="1" applyBorder="1" applyAlignment="1">
      <alignment vertical="center"/>
    </xf>
    <xf numFmtId="0" fontId="60" fillId="10" borderId="12" xfId="27" applyFont="1" applyFill="1" applyBorder="1" applyAlignment="1">
      <alignment vertical="center"/>
    </xf>
    <xf numFmtId="0" fontId="60" fillId="10" borderId="14" xfId="27" applyFont="1" applyFill="1" applyBorder="1" applyAlignment="1">
      <alignment vertical="center"/>
    </xf>
    <xf numFmtId="0" fontId="60" fillId="10" borderId="8" xfId="27" applyFont="1" applyFill="1" applyBorder="1" applyAlignment="1">
      <alignment vertical="center" wrapText="1"/>
    </xf>
    <xf numFmtId="0" fontId="60" fillId="10" borderId="9" xfId="27" applyFont="1" applyFill="1" applyBorder="1" applyAlignment="1">
      <alignment vertical="center" wrapText="1"/>
    </xf>
    <xf numFmtId="0" fontId="60" fillId="10" borderId="10" xfId="27" applyFont="1" applyFill="1" applyBorder="1" applyAlignment="1">
      <alignment vertical="center" wrapText="1"/>
    </xf>
    <xf numFmtId="0" fontId="60" fillId="10" borderId="13" xfId="27" applyFont="1" applyFill="1" applyBorder="1" applyAlignment="1">
      <alignment vertical="center" wrapText="1"/>
    </xf>
    <xf numFmtId="0" fontId="60" fillId="10" borderId="12" xfId="27" applyFont="1" applyFill="1" applyBorder="1" applyAlignment="1">
      <alignment vertical="center" wrapText="1"/>
    </xf>
    <xf numFmtId="0" fontId="60" fillId="10" borderId="14" xfId="27" applyFont="1" applyFill="1" applyBorder="1" applyAlignment="1">
      <alignment vertical="center" wrapText="1"/>
    </xf>
    <xf numFmtId="0" fontId="60" fillId="10" borderId="12" xfId="27" applyFont="1" applyFill="1" applyBorder="1" applyAlignment="1">
      <alignment horizontal="center"/>
    </xf>
    <xf numFmtId="0" fontId="4" fillId="10" borderId="9" xfId="27" applyFill="1" applyBorder="1" applyAlignment="1">
      <alignment vertical="center" wrapText="1"/>
    </xf>
    <xf numFmtId="0" fontId="4" fillId="10" borderId="10" xfId="27" applyFill="1" applyBorder="1" applyAlignment="1">
      <alignment vertical="center" wrapText="1"/>
    </xf>
    <xf numFmtId="0" fontId="4" fillId="10" borderId="13" xfId="27" applyFill="1" applyBorder="1" applyAlignment="1">
      <alignment vertical="center" wrapText="1"/>
    </xf>
    <xf numFmtId="0" fontId="4" fillId="10" borderId="12" xfId="27" applyFill="1" applyBorder="1" applyAlignment="1">
      <alignment vertical="center" wrapText="1"/>
    </xf>
    <xf numFmtId="0" fontId="4" fillId="10" borderId="14" xfId="27" applyFill="1" applyBorder="1" applyAlignment="1">
      <alignment vertical="center" wrapText="1"/>
    </xf>
    <xf numFmtId="0" fontId="4" fillId="10" borderId="7" xfId="27" applyFill="1" applyBorder="1" applyAlignment="1">
      <alignment vertical="center" wrapText="1"/>
    </xf>
    <xf numFmtId="0" fontId="4" fillId="10" borderId="0" xfId="27" applyFill="1" applyAlignment="1">
      <alignment vertical="center" wrapText="1"/>
    </xf>
    <xf numFmtId="0" fontId="4" fillId="10" borderId="11" xfId="27" applyFill="1" applyBorder="1" applyAlignment="1">
      <alignment vertical="center" wrapText="1"/>
    </xf>
    <xf numFmtId="0" fontId="87" fillId="0" borderId="0" xfId="26" applyFont="1" applyAlignment="1">
      <alignment horizontal="center"/>
    </xf>
    <xf numFmtId="0" fontId="31" fillId="0" borderId="0" xfId="20" applyFont="1" applyAlignment="1">
      <alignment horizontal="center" vertical="center"/>
    </xf>
    <xf numFmtId="0" fontId="70" fillId="0" borderId="20" xfId="20" applyFont="1" applyBorder="1" applyAlignment="1">
      <alignment vertical="center" textRotation="255"/>
    </xf>
    <xf numFmtId="0" fontId="70" fillId="0" borderId="4" xfId="20" applyFont="1" applyBorder="1" applyAlignment="1">
      <alignment vertical="center" textRotation="255"/>
    </xf>
    <xf numFmtId="0" fontId="70" fillId="0" borderId="3" xfId="20" applyFont="1" applyBorder="1" applyAlignment="1">
      <alignment vertical="center" textRotation="255"/>
    </xf>
    <xf numFmtId="0" fontId="70" fillId="0" borderId="58" xfId="20" applyFont="1" applyBorder="1" applyAlignment="1">
      <alignment horizontal="right" vertical="center"/>
    </xf>
    <xf numFmtId="0" fontId="70" fillId="0" borderId="59" xfId="20" applyFont="1" applyBorder="1" applyAlignment="1">
      <alignment horizontal="right" vertical="center"/>
    </xf>
    <xf numFmtId="179" fontId="70" fillId="0" borderId="60" xfId="7" applyNumberFormat="1" applyFont="1" applyBorder="1" applyAlignment="1">
      <alignment vertical="center"/>
    </xf>
    <xf numFmtId="179" fontId="70" fillId="0" borderId="61" xfId="7" applyNumberFormat="1" applyFont="1" applyBorder="1" applyAlignment="1">
      <alignment vertical="center"/>
    </xf>
    <xf numFmtId="179" fontId="70" fillId="0" borderId="15" xfId="7" applyNumberFormat="1" applyFont="1" applyBorder="1" applyAlignment="1">
      <alignment vertical="center"/>
    </xf>
    <xf numFmtId="179" fontId="70" fillId="0" borderId="17" xfId="7" applyNumberFormat="1" applyFont="1" applyBorder="1" applyAlignment="1">
      <alignment vertical="center"/>
    </xf>
    <xf numFmtId="0" fontId="70" fillId="0" borderId="1" xfId="20" applyFont="1" applyBorder="1" applyAlignment="1">
      <alignment vertical="center" textRotation="255"/>
    </xf>
    <xf numFmtId="0" fontId="70" fillId="0" borderId="20" xfId="21" applyFont="1" applyBorder="1" applyAlignment="1">
      <alignment vertical="center" textRotation="255"/>
    </xf>
    <xf numFmtId="0" fontId="70" fillId="0" borderId="4" xfId="21" applyFont="1" applyBorder="1" applyAlignment="1">
      <alignment vertical="center" textRotation="255"/>
    </xf>
    <xf numFmtId="0" fontId="70" fillId="0" borderId="3" xfId="21" applyFont="1" applyBorder="1" applyAlignment="1">
      <alignment vertical="center" textRotation="255"/>
    </xf>
    <xf numFmtId="0" fontId="70" fillId="0" borderId="58" xfId="21" applyFont="1" applyBorder="1" applyAlignment="1">
      <alignment horizontal="center" vertical="center"/>
    </xf>
    <xf numFmtId="0" fontId="70" fillId="0" borderId="59" xfId="21" applyFont="1" applyBorder="1" applyAlignment="1">
      <alignment horizontal="center" vertical="center"/>
    </xf>
    <xf numFmtId="0" fontId="70" fillId="0" borderId="1" xfId="21" applyFont="1" applyBorder="1" applyAlignment="1">
      <alignment vertical="center" textRotation="255"/>
    </xf>
    <xf numFmtId="0" fontId="70" fillId="0" borderId="0" xfId="21" applyFont="1" applyAlignment="1">
      <alignment horizontal="left" vertical="center" shrinkToFit="1"/>
    </xf>
    <xf numFmtId="0" fontId="50" fillId="0" borderId="12" xfId="22" applyFont="1" applyBorder="1" applyAlignment="1">
      <alignment vertical="center"/>
    </xf>
    <xf numFmtId="0" fontId="49" fillId="0" borderId="12" xfId="22" applyBorder="1" applyAlignment="1">
      <alignment vertical="center"/>
    </xf>
    <xf numFmtId="0" fontId="50" fillId="0" borderId="20" xfId="22" applyFont="1" applyBorder="1" applyAlignment="1" applyProtection="1">
      <alignment horizontal="center" vertical="center"/>
      <protection locked="0"/>
    </xf>
    <xf numFmtId="0" fontId="50" fillId="0" borderId="3" xfId="22" applyFont="1" applyBorder="1" applyAlignment="1" applyProtection="1">
      <alignment horizontal="center" vertical="center"/>
      <protection locked="0"/>
    </xf>
    <xf numFmtId="0" fontId="50" fillId="0" borderId="16" xfId="22" applyFont="1" applyBorder="1" applyAlignment="1">
      <alignment vertical="center"/>
    </xf>
    <xf numFmtId="0" fontId="49" fillId="0" borderId="16" xfId="22" applyBorder="1" applyAlignment="1">
      <alignment vertical="center"/>
    </xf>
    <xf numFmtId="0" fontId="82" fillId="0" borderId="114" xfId="76" applyFont="1" applyBorder="1" applyAlignment="1">
      <alignment horizontal="center" vertical="center" wrapText="1"/>
    </xf>
    <xf numFmtId="0" fontId="105" fillId="0" borderId="115" xfId="83" applyBorder="1" applyAlignment="1">
      <alignment horizontal="center" vertical="center" wrapText="1"/>
    </xf>
    <xf numFmtId="0" fontId="83" fillId="0" borderId="91" xfId="76" applyFont="1" applyBorder="1" applyAlignment="1">
      <alignment horizontal="center" vertical="center" wrapText="1"/>
    </xf>
    <xf numFmtId="0" fontId="83" fillId="0" borderId="111" xfId="76" applyFont="1" applyBorder="1" applyAlignment="1">
      <alignment horizontal="center" vertical="center" wrapText="1"/>
    </xf>
    <xf numFmtId="0" fontId="83" fillId="0" borderId="64" xfId="76" applyFont="1" applyBorder="1" applyAlignment="1">
      <alignment horizontal="center" vertical="center" wrapText="1"/>
    </xf>
    <xf numFmtId="0" fontId="83" fillId="0" borderId="65" xfId="76" applyFont="1" applyBorder="1" applyAlignment="1">
      <alignment horizontal="center" vertical="center" wrapText="1"/>
    </xf>
    <xf numFmtId="0" fontId="82" fillId="0" borderId="67" xfId="76" applyFont="1" applyBorder="1" applyAlignment="1">
      <alignment horizontal="center" vertical="center" wrapText="1"/>
    </xf>
    <xf numFmtId="0" fontId="82" fillId="0" borderId="66" xfId="76" applyFont="1" applyBorder="1" applyAlignment="1">
      <alignment horizontal="center" vertical="center" wrapText="1"/>
    </xf>
    <xf numFmtId="0" fontId="4" fillId="0" borderId="65" xfId="76" applyBorder="1" applyAlignment="1">
      <alignment horizontal="center" vertical="center"/>
    </xf>
    <xf numFmtId="0" fontId="82" fillId="0" borderId="64" xfId="76" applyFont="1" applyBorder="1" applyAlignment="1">
      <alignment horizontal="left" vertical="center" wrapText="1"/>
    </xf>
    <xf numFmtId="0" fontId="105" fillId="0" borderId="65" xfId="83" applyBorder="1" applyAlignment="1">
      <alignment horizontal="left" vertical="center"/>
    </xf>
    <xf numFmtId="0" fontId="105" fillId="0" borderId="113" xfId="83" applyBorder="1" applyAlignment="1">
      <alignment horizontal="left" vertical="center"/>
    </xf>
    <xf numFmtId="0" fontId="37" fillId="2" borderId="0" xfId="13" applyFont="1" applyFill="1" applyAlignment="1">
      <alignment horizontal="right" vertical="center"/>
    </xf>
  </cellXfs>
  <cellStyles count="84">
    <cellStyle name="20% - アクセント 1 2" xfId="35" xr:uid="{D309A521-B2AB-49A4-8388-76CD6A3AD91D}"/>
    <cellStyle name="20% - アクセント 2 2" xfId="36" xr:uid="{DE1EA89C-1813-4104-B593-4BDE21B6CAFB}"/>
    <cellStyle name="20% - アクセント 3 2" xfId="37" xr:uid="{AD809F8C-1CD9-45DE-B2C6-D6B7D8435F9F}"/>
    <cellStyle name="20% - アクセント 4 2" xfId="38" xr:uid="{C696A145-F2F7-4067-A9B4-D22D14AF0B43}"/>
    <cellStyle name="20% - アクセント 5 2" xfId="39" xr:uid="{8F5F17B5-44CC-42F1-BD78-BC29F0967177}"/>
    <cellStyle name="20% - アクセント 6 2" xfId="40" xr:uid="{11BAE687-2DD2-4896-B378-26DB0E88E4E8}"/>
    <cellStyle name="40% - アクセント 1 2" xfId="41" xr:uid="{2AEE4D29-7D0E-4649-88FD-8501D5EC0BDB}"/>
    <cellStyle name="40% - アクセント 2 2" xfId="42" xr:uid="{5DB1E925-4ECC-4AE1-B65A-460CF4C1BCB1}"/>
    <cellStyle name="40% - アクセント 3 2" xfId="43" xr:uid="{6416CBFE-B27F-400D-BF19-AF0E355CBE15}"/>
    <cellStyle name="40% - アクセント 4 2" xfId="44" xr:uid="{644F62AC-7BEA-4D09-A21C-D6B43CE68E5C}"/>
    <cellStyle name="40% - アクセント 5 2" xfId="45" xr:uid="{248F5C2B-BDCC-4A13-8CDE-DE6CFEDF3365}"/>
    <cellStyle name="40% - アクセント 6 2" xfId="46" xr:uid="{FFA9A84A-6E83-493B-9FC8-2867CF9C4684}"/>
    <cellStyle name="60% - アクセント 1 2" xfId="47" xr:uid="{ACD296A1-681D-45E6-BF2F-6A2B6B1B598D}"/>
    <cellStyle name="60% - アクセント 2 2" xfId="48" xr:uid="{FD5CB1BF-1ACF-46E8-A8F9-9B06C8E873DD}"/>
    <cellStyle name="60% - アクセント 3 2" xfId="49" xr:uid="{17E43C77-F70E-4636-8914-FF7113CB3B22}"/>
    <cellStyle name="60% - アクセント 4 2" xfId="50" xr:uid="{89742E94-0024-4613-A83E-C8A3B6E20F9F}"/>
    <cellStyle name="60% - アクセント 5 2" xfId="51" xr:uid="{976FF43A-9348-4ACB-8D41-3355F44B17D8}"/>
    <cellStyle name="60% - アクセント 6 2" xfId="52" xr:uid="{5FC41E92-D906-4C4E-AEB3-02FE59325B17}"/>
    <cellStyle name="Normal 2" xfId="10" xr:uid="{8060A0FF-0B7D-4DF6-9210-95BC3E3EC15A}"/>
    <cellStyle name="アクセント 1 2" xfId="53" xr:uid="{85E35782-C279-4985-A081-A6979B7C0A90}"/>
    <cellStyle name="アクセント 2 2" xfId="54" xr:uid="{73571349-2D56-43CE-A350-9CE651F26E03}"/>
    <cellStyle name="アクセント 3 2" xfId="55" xr:uid="{6D36629B-5A8D-4FA5-922B-38687C1A8599}"/>
    <cellStyle name="アクセント 4 2" xfId="56" xr:uid="{C4B07803-2F20-4704-AF5E-C2F45C0D0CEB}"/>
    <cellStyle name="アクセント 5 2" xfId="57" xr:uid="{CFAF6813-EF3E-45F6-8FA4-5383D895F205}"/>
    <cellStyle name="アクセント 6 2" xfId="58" xr:uid="{6E72FD3A-1DC4-4A42-A6A3-F54977910BC4}"/>
    <cellStyle name="タイトル 2" xfId="59" xr:uid="{AD40B7A6-B130-4F8D-A9CF-3B2CD9FFA733}"/>
    <cellStyle name="チェック セル 2" xfId="60" xr:uid="{72380E82-3D50-475F-9082-28D9E2B652EB}"/>
    <cellStyle name="どちらでもない 2" xfId="61" xr:uid="{D5833286-8D4C-4F16-B01B-E60986D53D49}"/>
    <cellStyle name="ハイパーリンク 2" xfId="23" xr:uid="{F5C08DF4-F524-46AB-9B37-5A4E02BEBF74}"/>
    <cellStyle name="ハイパーリンク 2 2" xfId="82" xr:uid="{E9F22CB5-88EC-4A51-BA3C-3973A253062D}"/>
    <cellStyle name="ハイパーリンク 3" xfId="31" xr:uid="{826C7B20-08CF-4B10-9A46-DD089119C962}"/>
    <cellStyle name="メモ 2" xfId="62" xr:uid="{08EF830B-E0F6-4057-9117-713929A0648F}"/>
    <cellStyle name="リンク セル 2" xfId="63" xr:uid="{0490809D-E41E-4DE1-8373-25F8B88174DE}"/>
    <cellStyle name="悪い 2" xfId="64" xr:uid="{9B7BA8E0-8B92-4A9F-BA98-4D2709445025}"/>
    <cellStyle name="計算 2" xfId="65" xr:uid="{885FEFFD-72EF-4054-B9D7-DBC9100CC6B9}"/>
    <cellStyle name="警告文 2" xfId="66" xr:uid="{14FE1A20-91DA-4BFA-B22A-88D36EEDAF8B}"/>
    <cellStyle name="桁区切り" xfId="7" builtinId="6"/>
    <cellStyle name="桁区切り 2" xfId="67" xr:uid="{7A6ED9C1-DBFA-4A26-AAC9-99A52A8A0FE6}"/>
    <cellStyle name="見出し 1 2" xfId="68" xr:uid="{E3206A7A-F6A1-4848-8C56-8267FE5BF235}"/>
    <cellStyle name="見出し 2 2" xfId="69" xr:uid="{2AE8A76D-7FFC-4C63-A2F4-414E358D7A49}"/>
    <cellStyle name="見出し 3 2" xfId="70" xr:uid="{22BD6ABE-451D-4E73-A8C8-FD146B0E538E}"/>
    <cellStyle name="見出し 4 2" xfId="71" xr:uid="{F07F44AE-20B2-483A-942A-DB8BC0744C30}"/>
    <cellStyle name="集計 2" xfId="72" xr:uid="{20C43E67-48CD-4E56-BF28-EAC3F751F55F}"/>
    <cellStyle name="出力 2" xfId="73" xr:uid="{578159C3-7418-4A21-83C4-CEB68FB1F897}"/>
    <cellStyle name="説明文 2" xfId="74" xr:uid="{8ECAC903-AB31-4C31-981F-61575F133743}"/>
    <cellStyle name="入力 2" xfId="75" xr:uid="{7B8938E1-4CC0-48DD-9067-D5AB5A0CE146}"/>
    <cellStyle name="標準" xfId="0" builtinId="0"/>
    <cellStyle name="標準 10" xfId="32" xr:uid="{BE20D4AA-57F6-4C0C-B3C5-5128F72AED43}"/>
    <cellStyle name="標準 11" xfId="34" xr:uid="{3585A71F-4F8C-4B63-8F3D-27E3153B8583}"/>
    <cellStyle name="標準 2" xfId="1" xr:uid="{00000000-0005-0000-0000-000001000000}"/>
    <cellStyle name="標準 2 2" xfId="4" xr:uid="{4C7BDC43-0351-4768-A454-47744FB6D77A}"/>
    <cellStyle name="標準 2 2 2" xfId="8" xr:uid="{CF25B8EC-34FC-4621-AA6C-9FA2F57F43AE}"/>
    <cellStyle name="標準 2 2 3" xfId="76" xr:uid="{6C85ECBF-F56C-4C14-818B-B5C19AA04E65}"/>
    <cellStyle name="標準 2 3" xfId="14" xr:uid="{EE1BC30E-C036-408B-AFBD-651FA6E77FC6}"/>
    <cellStyle name="標準 3" xfId="2" xr:uid="{00000000-0005-0000-0000-000002000000}"/>
    <cellStyle name="標準 3 2" xfId="11" xr:uid="{AE6D29ED-C17E-4F9A-A342-6D9E5A4C46F1}"/>
    <cellStyle name="標準 3 3" xfId="22" xr:uid="{970215B1-9F0D-4E97-842D-964B1301D346}"/>
    <cellStyle name="標準 4" xfId="5" xr:uid="{0859714B-4982-468C-93C1-645EEED56C4E}"/>
    <cellStyle name="標準 4 2" xfId="6" xr:uid="{5274A518-D3CE-4FA2-88F9-14907FB1BE40}"/>
    <cellStyle name="標準 4 2 2" xfId="28" xr:uid="{C72D928C-9990-452A-826B-4DE5B4B08331}"/>
    <cellStyle name="標準 4 3" xfId="77" xr:uid="{662E2CCA-5B2C-4799-84D5-089041096892}"/>
    <cellStyle name="標準 5" xfId="9" xr:uid="{ADC3F641-ADB1-4C19-83C1-E4A751DCB9BE}"/>
    <cellStyle name="標準 5 2" xfId="78" xr:uid="{7AA8E519-A731-4BB0-A4EB-643804073C0C}"/>
    <cellStyle name="標準 6" xfId="13" xr:uid="{92BB6559-6056-492D-9C85-D330D52150F4}"/>
    <cellStyle name="標準 6 2" xfId="79" xr:uid="{513FDA39-F976-4C94-8FB3-1BDCF3BCE80E}"/>
    <cellStyle name="標準 7" xfId="16" xr:uid="{398AC9C2-B40E-47FE-B8E9-34F510C44C6D}"/>
    <cellStyle name="標準 7 2" xfId="80" xr:uid="{40B358A4-B368-498C-83C0-F9DF0D4FF932}"/>
    <cellStyle name="標準 8" xfId="24" xr:uid="{B06BB76D-6B2F-480A-8FFC-8DA1EFDD56F3}"/>
    <cellStyle name="標準 9" xfId="30" xr:uid="{F0D31D30-B32B-422C-960D-CF7B4CB836B3}"/>
    <cellStyle name="標準 9 2" xfId="83" xr:uid="{90987AAB-CDAB-4757-A015-5A9D00DE556E}"/>
    <cellStyle name="標準_【市町村】指定申請関係様式（参考）H23改訂版 " xfId="29" xr:uid="{C774224D-53A8-4DC9-B5F0-EDD7477EE645}"/>
    <cellStyle name="標準_③-２加算様式（就労）" xfId="15" xr:uid="{362F9845-9BDC-4BF8-A6C3-0A2F61C67BDA}"/>
    <cellStyle name="標準_kyotaku_kinyuurei" xfId="18" xr:uid="{61116D08-B8B9-40C5-9A7B-8564D57D0E85}"/>
    <cellStyle name="標準_管理者経歴書" xfId="19" xr:uid="{6AB3E552-D9CB-468C-B078-BEB23588329C}"/>
    <cellStyle name="標準_居宅申請書" xfId="17" xr:uid="{E6C8DD8A-3118-414D-AFAE-648B75AE7573}"/>
    <cellStyle name="標準_苦情解決措置" xfId="25" xr:uid="{4E110203-EF07-4603-BBD4-4D95B8C62676}"/>
    <cellStyle name="標準_事業計画書" xfId="26" xr:uid="{19A7CB4A-D1A7-40B0-8184-1DBE14120B5A}"/>
    <cellStyle name="標準_事業者指定様式（多機能用総括表）作業ファイル" xfId="12" xr:uid="{83A7B904-212C-4A44-BB7C-A09A223540B6}"/>
    <cellStyle name="標準_実務経験（見込）証明書" xfId="33" xr:uid="{F99C624E-8B62-454A-BF71-3074DAF80316}"/>
    <cellStyle name="標準_収支予算表" xfId="20" xr:uid="{0E1B9A34-0AAA-4747-8462-37FA6F87704F}"/>
    <cellStyle name="標準_収支予算表（記載例）" xfId="21" xr:uid="{6E72E9FD-6563-4D43-BAA6-86C510A952E1}"/>
    <cellStyle name="標準_新規Microsoft Excel ワークシート" xfId="27" xr:uid="{34A97137-F9B4-490B-B7D9-811338A5E63F}"/>
    <cellStyle name="標準_第１号様式・付表" xfId="3" xr:uid="{151EF742-FAF5-47EA-9346-F8F0253D4742}"/>
    <cellStyle name="良い 2" xfId="81" xr:uid="{E898EFE0-4468-4853-AD73-B2159B773351}"/>
  </cellStyles>
  <dxfs count="0"/>
  <tableStyles count="0" defaultTableStyle="TableStyleMedium2" defaultPivotStyle="PivotStyleLight16"/>
  <colors>
    <mruColors>
      <color rgb="FFCCFFFF"/>
      <color rgb="FF66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externalLink" Target="externalLinks/externalLink5.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201931</xdr:colOff>
      <xdr:row>10</xdr:row>
      <xdr:rowOff>149412</xdr:rowOff>
    </xdr:from>
    <xdr:to>
      <xdr:col>11</xdr:col>
      <xdr:colOff>0</xdr:colOff>
      <xdr:row>15</xdr:row>
      <xdr:rowOff>53340</xdr:rowOff>
    </xdr:to>
    <xdr:sp macro="" textlink="">
      <xdr:nvSpPr>
        <xdr:cNvPr id="2" name="Text Box 1">
          <a:extLst>
            <a:ext uri="{FF2B5EF4-FFF2-40B4-BE49-F238E27FC236}">
              <a16:creationId xmlns:a16="http://schemas.microsoft.com/office/drawing/2014/main" id="{8EE751EB-557F-412D-B136-F5DEE4409057}"/>
            </a:ext>
          </a:extLst>
        </xdr:cNvPr>
        <xdr:cNvSpPr txBox="1">
          <a:spLocks noChangeArrowheads="1"/>
        </xdr:cNvSpPr>
      </xdr:nvSpPr>
      <xdr:spPr bwMode="auto">
        <a:xfrm>
          <a:off x="7364731" y="2683062"/>
          <a:ext cx="2541269" cy="1332678"/>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1" i="0" u="sng" strike="noStrike" baseline="0">
              <a:solidFill>
                <a:srgbClr val="000000"/>
              </a:solidFill>
              <a:latin typeface="ＭＳ Ｐゴシック"/>
              <a:ea typeface="ＭＳ Ｐゴシック"/>
            </a:rPr>
            <a:t>算定する加算の届出を添付してください。</a:t>
          </a:r>
          <a:endParaRPr lang="en-US" altLang="ja-JP" sz="1000" b="1" i="0" u="sng" strike="noStrike" baseline="0">
            <a:solidFill>
              <a:srgbClr val="000000"/>
            </a:solidFill>
            <a:latin typeface="ＭＳ Ｐゴシック"/>
            <a:ea typeface="ＭＳ Ｐゴシック"/>
          </a:endParaRPr>
        </a:p>
        <a:p>
          <a:pPr algn="l" rtl="0">
            <a:lnSpc>
              <a:spcPts val="1000"/>
            </a:lnSpc>
            <a:defRPr sz="1000"/>
          </a:pPr>
          <a:endParaRPr lang="en-US" altLang="ja-JP" sz="1000" b="1" i="0" u="sng"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各加算の届出に必要な添付書類についても、併せて提出してください。</a:t>
          </a:r>
          <a:endParaRPr lang="en-US" altLang="ja-JP" sz="1000" b="0" i="0" u="none" strike="noStrike" baseline="0">
            <a:solidFill>
              <a:srgbClr val="000000"/>
            </a:solidFill>
            <a:latin typeface="ＭＳ Ｐゴシック"/>
            <a:ea typeface="ＭＳ Ｐゴシック"/>
          </a:endParaRPr>
        </a:p>
        <a:p>
          <a:pPr algn="l" rtl="0">
            <a:lnSpc>
              <a:spcPts val="1000"/>
            </a:lnSpc>
            <a:defRPr sz="1000"/>
          </a:pPr>
          <a:endParaRPr lang="en-US" altLang="ja-JP" sz="1000" b="1" i="0" u="none" strike="noStrike" baseline="0">
            <a:solidFill>
              <a:srgbClr val="FF0000"/>
            </a:solidFill>
            <a:latin typeface="ＭＳ Ｐゴシック"/>
            <a:ea typeface="ＭＳ Ｐゴシック"/>
          </a:endParaRPr>
        </a:p>
        <a:p>
          <a:pPr marL="0" marR="0" lvl="0" indent="0" algn="l" defTabSz="914400" rtl="0" eaLnBrk="1" fontAlgn="auto" latinLnBrk="0" hangingPunct="1">
            <a:lnSpc>
              <a:spcPts val="1000"/>
            </a:lnSpc>
            <a:spcBef>
              <a:spcPts val="0"/>
            </a:spcBef>
            <a:spcAft>
              <a:spcPts val="0"/>
            </a:spcAft>
            <a:buClrTx/>
            <a:buSzTx/>
            <a:buFontTx/>
            <a:buNone/>
            <a:tabLst/>
            <a:defRPr sz="1000"/>
          </a:pPr>
          <a:r>
            <a:rPr lang="en-US" altLang="ja-JP" sz="1000" b="1">
              <a:solidFill>
                <a:srgbClr val="FF0000"/>
              </a:solidFill>
              <a:effectLst/>
              <a:latin typeface="+mn-lt"/>
              <a:ea typeface="+mn-ea"/>
              <a:cs typeface="+mn-cs"/>
            </a:rPr>
            <a:t>※</a:t>
          </a:r>
          <a:r>
            <a:rPr lang="ja-JP" altLang="ja-JP" sz="1000" b="1">
              <a:solidFill>
                <a:srgbClr val="FF0000"/>
              </a:solidFill>
              <a:effectLst/>
              <a:latin typeface="+mn-lt"/>
              <a:ea typeface="+mn-ea"/>
              <a:cs typeface="+mn-cs"/>
            </a:rPr>
            <a:t>加算届出関係書類一式は、同書式ライブラリー内に掲載しております。</a:t>
          </a:r>
          <a:endParaRPr lang="ja-JP" altLang="ja-JP" b="1">
            <a:solidFill>
              <a:srgbClr val="FF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0</xdr:colOff>
      <xdr:row>14</xdr:row>
      <xdr:rowOff>190500</xdr:rowOff>
    </xdr:from>
    <xdr:to>
      <xdr:col>23</xdr:col>
      <xdr:colOff>0</xdr:colOff>
      <xdr:row>17</xdr:row>
      <xdr:rowOff>180975</xdr:rowOff>
    </xdr:to>
    <xdr:sp macro="" textlink="">
      <xdr:nvSpPr>
        <xdr:cNvPr id="10" name="AutoShape 7">
          <a:extLst>
            <a:ext uri="{FF2B5EF4-FFF2-40B4-BE49-F238E27FC236}">
              <a16:creationId xmlns:a16="http://schemas.microsoft.com/office/drawing/2014/main" id="{AA47B0B0-2B85-49FF-BD74-AB90DAE2B5B3}"/>
            </a:ext>
          </a:extLst>
        </xdr:cNvPr>
        <xdr:cNvSpPr>
          <a:spLocks/>
        </xdr:cNvSpPr>
      </xdr:nvSpPr>
      <xdr:spPr bwMode="auto">
        <a:xfrm>
          <a:off x="6972300" y="2841171"/>
          <a:ext cx="2182586" cy="561975"/>
        </a:xfrm>
        <a:prstGeom prst="borderCallout2">
          <a:avLst>
            <a:gd name="adj1" fmla="val 39619"/>
            <a:gd name="adj2" fmla="val -195"/>
            <a:gd name="adj3" fmla="val 81464"/>
            <a:gd name="adj4" fmla="val -65435"/>
            <a:gd name="adj5" fmla="val 87632"/>
            <a:gd name="adj6" fmla="val -87172"/>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・登記事項証明書の記載通りにご記入ください。</a:t>
          </a:r>
        </a:p>
      </xdr:txBody>
    </xdr:sp>
    <xdr:clientData/>
  </xdr:twoCellAnchor>
  <xdr:twoCellAnchor>
    <xdr:from>
      <xdr:col>21</xdr:col>
      <xdr:colOff>171449</xdr:colOff>
      <xdr:row>4</xdr:row>
      <xdr:rowOff>0</xdr:rowOff>
    </xdr:from>
    <xdr:to>
      <xdr:col>22</xdr:col>
      <xdr:colOff>2181224</xdr:colOff>
      <xdr:row>7</xdr:row>
      <xdr:rowOff>0</xdr:rowOff>
    </xdr:to>
    <xdr:sp macro="" textlink="">
      <xdr:nvSpPr>
        <xdr:cNvPr id="12" name="AutoShape 12">
          <a:extLst>
            <a:ext uri="{FF2B5EF4-FFF2-40B4-BE49-F238E27FC236}">
              <a16:creationId xmlns:a16="http://schemas.microsoft.com/office/drawing/2014/main" id="{23D66D53-4757-4E07-834A-A02945D9D558}"/>
            </a:ext>
          </a:extLst>
        </xdr:cNvPr>
        <xdr:cNvSpPr>
          <a:spLocks/>
        </xdr:cNvSpPr>
      </xdr:nvSpPr>
      <xdr:spPr bwMode="auto">
        <a:xfrm>
          <a:off x="6943724" y="742950"/>
          <a:ext cx="2181225" cy="571500"/>
        </a:xfrm>
        <a:prstGeom prst="borderCallout2">
          <a:avLst>
            <a:gd name="adj1" fmla="val 32025"/>
            <a:gd name="adj2" fmla="val -15"/>
            <a:gd name="adj3" fmla="val 32024"/>
            <a:gd name="adj4" fmla="val -52013"/>
            <a:gd name="adj5" fmla="val 109564"/>
            <a:gd name="adj6" fmla="val -7179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・登記事項証明書の記載通りにご記入ください。</a:t>
          </a:r>
        </a:p>
      </xdr:txBody>
    </xdr:sp>
    <xdr:clientData/>
  </xdr:twoCellAnchor>
  <xdr:twoCellAnchor>
    <xdr:from>
      <xdr:col>22</xdr:col>
      <xdr:colOff>0</xdr:colOff>
      <xdr:row>27</xdr:row>
      <xdr:rowOff>0</xdr:rowOff>
    </xdr:from>
    <xdr:to>
      <xdr:col>23</xdr:col>
      <xdr:colOff>0</xdr:colOff>
      <xdr:row>34</xdr:row>
      <xdr:rowOff>0</xdr:rowOff>
    </xdr:to>
    <xdr:sp macro="" textlink="">
      <xdr:nvSpPr>
        <xdr:cNvPr id="13" name="AutoShape 13">
          <a:extLst>
            <a:ext uri="{FF2B5EF4-FFF2-40B4-BE49-F238E27FC236}">
              <a16:creationId xmlns:a16="http://schemas.microsoft.com/office/drawing/2014/main" id="{4AA41D41-5529-4F45-899F-DB74F5CCA235}"/>
            </a:ext>
          </a:extLst>
        </xdr:cNvPr>
        <xdr:cNvSpPr>
          <a:spLocks/>
        </xdr:cNvSpPr>
      </xdr:nvSpPr>
      <xdr:spPr bwMode="auto">
        <a:xfrm>
          <a:off x="6924261" y="5126935"/>
          <a:ext cx="2178326" cy="1333500"/>
        </a:xfrm>
        <a:prstGeom prst="borderCallout2">
          <a:avLst>
            <a:gd name="adj1" fmla="val 7448"/>
            <a:gd name="adj2" fmla="val -70"/>
            <a:gd name="adj3" fmla="val 8162"/>
            <a:gd name="adj4" fmla="val -120000"/>
            <a:gd name="adj5" fmla="val 29527"/>
            <a:gd name="adj6" fmla="val -13773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・この欄に記載した名称や所在地が、指定を受ける「事業所名・事業所所在地」となります。</a:t>
          </a:r>
        </a:p>
        <a:p>
          <a:pPr algn="l" rtl="0">
            <a:lnSpc>
              <a:spcPts val="1200"/>
            </a:lnSpc>
            <a:defRPr sz="1000"/>
          </a:pPr>
          <a:r>
            <a:rPr lang="ja-JP" altLang="en-US" sz="1000" b="0" i="0" u="none" strike="noStrike" baseline="0">
              <a:solidFill>
                <a:srgbClr val="000000"/>
              </a:solidFill>
              <a:latin typeface="HG丸ｺﾞｼｯｸM-PRO"/>
              <a:ea typeface="HG丸ｺﾞｼｯｸM-PRO"/>
            </a:rPr>
            <a:t>・付表、添付書類、運営規程等に「事業所名・事業所所在地」を記入する際は、この欄に記載した「事業所名・事業所所在地」を記入してください。</a:t>
          </a:r>
        </a:p>
      </xdr:txBody>
    </xdr:sp>
    <xdr:clientData/>
  </xdr:twoCellAnchor>
  <xdr:twoCellAnchor>
    <xdr:from>
      <xdr:col>21</xdr:col>
      <xdr:colOff>171449</xdr:colOff>
      <xdr:row>63</xdr:row>
      <xdr:rowOff>114300</xdr:rowOff>
    </xdr:from>
    <xdr:to>
      <xdr:col>22</xdr:col>
      <xdr:colOff>2181224</xdr:colOff>
      <xdr:row>68</xdr:row>
      <xdr:rowOff>38100</xdr:rowOff>
    </xdr:to>
    <xdr:sp macro="" textlink="">
      <xdr:nvSpPr>
        <xdr:cNvPr id="17" name="AutoShape 18">
          <a:extLst>
            <a:ext uri="{FF2B5EF4-FFF2-40B4-BE49-F238E27FC236}">
              <a16:creationId xmlns:a16="http://schemas.microsoft.com/office/drawing/2014/main" id="{8619DC7F-FF97-412E-AE7B-1B3AF119062B}"/>
            </a:ext>
          </a:extLst>
        </xdr:cNvPr>
        <xdr:cNvSpPr>
          <a:spLocks/>
        </xdr:cNvSpPr>
      </xdr:nvSpPr>
      <xdr:spPr bwMode="auto">
        <a:xfrm>
          <a:off x="6943724" y="12411075"/>
          <a:ext cx="2181225" cy="1638300"/>
        </a:xfrm>
        <a:prstGeom prst="borderCallout2">
          <a:avLst>
            <a:gd name="adj1" fmla="val 6630"/>
            <a:gd name="adj2" fmla="val -4000"/>
            <a:gd name="adj3" fmla="val 6630"/>
            <a:gd name="adj4" fmla="val -99000"/>
            <a:gd name="adj5" fmla="val -3518"/>
            <a:gd name="adj6" fmla="val -126065"/>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・既に障害者総合支援法に基づく事業者指定を受けている場合は、事業所番号を記入してください。</a:t>
          </a:r>
        </a:p>
        <a:p>
          <a:pPr algn="l" rtl="0">
            <a:lnSpc>
              <a:spcPts val="1100"/>
            </a:lnSpc>
            <a:defRPr sz="1000"/>
          </a:pPr>
          <a:r>
            <a:rPr lang="ja-JP" altLang="en-US" sz="1000" b="0" i="0" u="none" strike="noStrike" baseline="0">
              <a:solidFill>
                <a:srgbClr val="FF0000"/>
              </a:solidFill>
              <a:latin typeface="HG丸ｺﾞｼｯｸM-PRO"/>
              <a:ea typeface="HG丸ｺﾞｼｯｸM-PRO"/>
            </a:rPr>
            <a:t>　なお、一般相談支援事業の指定を受けている場合や区市町村で特定／障害児相談支援事業の指定を受けている場合は、この欄にその事業所番号を記入してください</a:t>
          </a:r>
          <a:r>
            <a:rPr lang="ja-JP" altLang="en-US" sz="1000" b="0" i="0" u="none" strike="noStrike" baseline="0">
              <a:solidFill>
                <a:srgbClr val="000000"/>
              </a:solidFill>
              <a:latin typeface="HG丸ｺﾞｼｯｸM-PRO"/>
              <a:ea typeface="HG丸ｺﾞｼｯｸM-PRO"/>
            </a:rPr>
            <a:t>。</a:t>
          </a:r>
        </a:p>
      </xdr:txBody>
    </xdr:sp>
    <xdr:clientData/>
  </xdr:twoCellAnchor>
  <xdr:twoCellAnchor>
    <xdr:from>
      <xdr:col>22</xdr:col>
      <xdr:colOff>0</xdr:colOff>
      <xdr:row>51</xdr:row>
      <xdr:rowOff>28575</xdr:rowOff>
    </xdr:from>
    <xdr:to>
      <xdr:col>23</xdr:col>
      <xdr:colOff>0</xdr:colOff>
      <xdr:row>54</xdr:row>
      <xdr:rowOff>152399</xdr:rowOff>
    </xdr:to>
    <xdr:sp macro="" textlink="">
      <xdr:nvSpPr>
        <xdr:cNvPr id="2" name="AutoShape 18">
          <a:extLst>
            <a:ext uri="{FF2B5EF4-FFF2-40B4-BE49-F238E27FC236}">
              <a16:creationId xmlns:a16="http://schemas.microsoft.com/office/drawing/2014/main" id="{25C56CDD-0E21-4D74-B5E6-89016B50F78A}"/>
            </a:ext>
          </a:extLst>
        </xdr:cNvPr>
        <xdr:cNvSpPr>
          <a:spLocks/>
        </xdr:cNvSpPr>
      </xdr:nvSpPr>
      <xdr:spPr bwMode="auto">
        <a:xfrm>
          <a:off x="6943725" y="10039350"/>
          <a:ext cx="2181225" cy="695324"/>
        </a:xfrm>
        <a:prstGeom prst="borderCallout2">
          <a:avLst>
            <a:gd name="adj1" fmla="val 6630"/>
            <a:gd name="adj2" fmla="val -4000"/>
            <a:gd name="adj3" fmla="val 66317"/>
            <a:gd name="adj4" fmla="val -51401"/>
            <a:gd name="adj5" fmla="val 67072"/>
            <a:gd name="adj6" fmla="val -9811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・既に障害者総合支援法に基づく事業者指定を受けている事業所に〇を記入してください。</a:t>
          </a:r>
        </a:p>
      </xdr:txBody>
    </xdr:sp>
    <xdr:clientData/>
  </xdr:twoCellAnchor>
  <xdr:twoCellAnchor>
    <xdr:from>
      <xdr:col>22</xdr:col>
      <xdr:colOff>0</xdr:colOff>
      <xdr:row>40</xdr:row>
      <xdr:rowOff>57150</xdr:rowOff>
    </xdr:from>
    <xdr:to>
      <xdr:col>23</xdr:col>
      <xdr:colOff>1</xdr:colOff>
      <xdr:row>45</xdr:row>
      <xdr:rowOff>57150</xdr:rowOff>
    </xdr:to>
    <xdr:sp macro="" textlink="">
      <xdr:nvSpPr>
        <xdr:cNvPr id="3" name="AutoShape 16">
          <a:extLst>
            <a:ext uri="{FF2B5EF4-FFF2-40B4-BE49-F238E27FC236}">
              <a16:creationId xmlns:a16="http://schemas.microsoft.com/office/drawing/2014/main" id="{C9486DB2-6A89-4249-BF3C-8BF4D2146C24}"/>
            </a:ext>
          </a:extLst>
        </xdr:cNvPr>
        <xdr:cNvSpPr>
          <a:spLocks/>
        </xdr:cNvSpPr>
      </xdr:nvSpPr>
      <xdr:spPr bwMode="auto">
        <a:xfrm>
          <a:off x="6943725" y="7972425"/>
          <a:ext cx="2181226" cy="952500"/>
        </a:xfrm>
        <a:prstGeom prst="borderCallout2">
          <a:avLst>
            <a:gd name="adj1" fmla="val 10435"/>
            <a:gd name="adj2" fmla="val -4000"/>
            <a:gd name="adj3" fmla="val 137342"/>
            <a:gd name="adj4" fmla="val -57773"/>
            <a:gd name="adj5" fmla="val 194732"/>
            <a:gd name="adj6" fmla="val -13433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・今回の指定申請をする対象事業について、記入してください。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　なお、事業開始予定年月日は、申請書類の提出日の属する月の翌々月以降の１日となります。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0</xdr:colOff>
      <xdr:row>1</xdr:row>
      <xdr:rowOff>0</xdr:rowOff>
    </xdr:from>
    <xdr:to>
      <xdr:col>15</xdr:col>
      <xdr:colOff>65523</xdr:colOff>
      <xdr:row>5</xdr:row>
      <xdr:rowOff>174056</xdr:rowOff>
    </xdr:to>
    <xdr:sp macro="" textlink="">
      <xdr:nvSpPr>
        <xdr:cNvPr id="3" name="右中かっこ 2">
          <a:extLst>
            <a:ext uri="{FF2B5EF4-FFF2-40B4-BE49-F238E27FC236}">
              <a16:creationId xmlns:a16="http://schemas.microsoft.com/office/drawing/2014/main" id="{DAC2D74E-0996-4A04-8642-7F8E39E1EF67}"/>
            </a:ext>
          </a:extLst>
        </xdr:cNvPr>
        <xdr:cNvSpPr/>
      </xdr:nvSpPr>
      <xdr:spPr>
        <a:xfrm>
          <a:off x="6877050" y="190500"/>
          <a:ext cx="360798" cy="936056"/>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0</xdr:colOff>
      <xdr:row>0</xdr:row>
      <xdr:rowOff>29398</xdr:rowOff>
    </xdr:from>
    <xdr:to>
      <xdr:col>20</xdr:col>
      <xdr:colOff>0</xdr:colOff>
      <xdr:row>8</xdr:row>
      <xdr:rowOff>0</xdr:rowOff>
    </xdr:to>
    <xdr:sp macro="" textlink="">
      <xdr:nvSpPr>
        <xdr:cNvPr id="3" name="AutoShape 16">
          <a:extLst>
            <a:ext uri="{FF2B5EF4-FFF2-40B4-BE49-F238E27FC236}">
              <a16:creationId xmlns:a16="http://schemas.microsoft.com/office/drawing/2014/main" id="{6985556E-C4C4-4399-8989-F2C99BCEB593}"/>
            </a:ext>
          </a:extLst>
        </xdr:cNvPr>
        <xdr:cNvSpPr>
          <a:spLocks/>
        </xdr:cNvSpPr>
      </xdr:nvSpPr>
      <xdr:spPr bwMode="auto">
        <a:xfrm>
          <a:off x="6566647" y="29398"/>
          <a:ext cx="2229971" cy="1494602"/>
        </a:xfrm>
        <a:prstGeom prst="borderCallout2">
          <a:avLst>
            <a:gd name="adj1" fmla="val 7597"/>
            <a:gd name="adj2" fmla="val -4000"/>
            <a:gd name="adj3" fmla="val 24167"/>
            <a:gd name="adj4" fmla="val -127013"/>
            <a:gd name="adj5" fmla="val 24539"/>
            <a:gd name="adj6" fmla="val -12754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・様式第一号に記載した「事業所名・事業所所在地」を確認してください。（自動転記）</a:t>
          </a:r>
        </a:p>
        <a:p>
          <a:pPr algn="l" rtl="0">
            <a:lnSpc>
              <a:spcPts val="1100"/>
            </a:lnSpc>
            <a:defRPr sz="1000"/>
          </a:pPr>
          <a:r>
            <a:rPr lang="ja-JP" altLang="en-US" sz="1000" b="0" i="0" u="none" strike="noStrike" baseline="0">
              <a:solidFill>
                <a:srgbClr val="000000"/>
              </a:solidFill>
              <a:latin typeface="HG丸ｺﾞｼｯｸM-PRO"/>
              <a:ea typeface="HG丸ｺﾞｼｯｸM-PRO"/>
            </a:rPr>
            <a:t>・添付書類、運営規程等に「事業所名・事業所所在地」を記入する際は、様式第一号及びこの欄に記載した「事業所名・事業所所在地」を記入してください。</a:t>
          </a:r>
        </a:p>
      </xdr:txBody>
    </xdr:sp>
    <xdr:clientData/>
  </xdr:twoCellAnchor>
  <xdr:twoCellAnchor>
    <xdr:from>
      <xdr:col>13</xdr:col>
      <xdr:colOff>0</xdr:colOff>
      <xdr:row>9</xdr:row>
      <xdr:rowOff>0</xdr:rowOff>
    </xdr:from>
    <xdr:to>
      <xdr:col>20</xdr:col>
      <xdr:colOff>0</xdr:colOff>
      <xdr:row>12</xdr:row>
      <xdr:rowOff>74083</xdr:rowOff>
    </xdr:to>
    <xdr:sp macro="" textlink="">
      <xdr:nvSpPr>
        <xdr:cNvPr id="4" name="AutoShape 8">
          <a:extLst>
            <a:ext uri="{FF2B5EF4-FFF2-40B4-BE49-F238E27FC236}">
              <a16:creationId xmlns:a16="http://schemas.microsoft.com/office/drawing/2014/main" id="{7E6CE60F-DDE7-4CA4-BDA0-7A03E424A731}"/>
            </a:ext>
          </a:extLst>
        </xdr:cNvPr>
        <xdr:cNvSpPr>
          <a:spLocks/>
        </xdr:cNvSpPr>
      </xdr:nvSpPr>
      <xdr:spPr bwMode="auto">
        <a:xfrm>
          <a:off x="6566647" y="1714500"/>
          <a:ext cx="2229971" cy="645583"/>
        </a:xfrm>
        <a:prstGeom prst="borderCallout2">
          <a:avLst>
            <a:gd name="adj1" fmla="val 15792"/>
            <a:gd name="adj2" fmla="val -4000"/>
            <a:gd name="adj3" fmla="val 74808"/>
            <a:gd name="adj4" fmla="val -43399"/>
            <a:gd name="adj5" fmla="val 76985"/>
            <a:gd name="adj6" fmla="val -8075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・管理者欄に記載した内容と管理者経歴書の内容が同一になるようにご留意ください。</a:t>
          </a:r>
        </a:p>
      </xdr:txBody>
    </xdr:sp>
    <xdr:clientData/>
  </xdr:twoCellAnchor>
  <xdr:twoCellAnchor>
    <xdr:from>
      <xdr:col>13</xdr:col>
      <xdr:colOff>0</xdr:colOff>
      <xdr:row>20</xdr:row>
      <xdr:rowOff>123265</xdr:rowOff>
    </xdr:from>
    <xdr:to>
      <xdr:col>19</xdr:col>
      <xdr:colOff>471270</xdr:colOff>
      <xdr:row>31</xdr:row>
      <xdr:rowOff>76434</xdr:rowOff>
    </xdr:to>
    <xdr:sp macro="" textlink="">
      <xdr:nvSpPr>
        <xdr:cNvPr id="5" name="AutoShape 8">
          <a:extLst>
            <a:ext uri="{FF2B5EF4-FFF2-40B4-BE49-F238E27FC236}">
              <a16:creationId xmlns:a16="http://schemas.microsoft.com/office/drawing/2014/main" id="{A117C34E-1082-4A54-8D1B-54D0E47D895F}"/>
            </a:ext>
          </a:extLst>
        </xdr:cNvPr>
        <xdr:cNvSpPr>
          <a:spLocks/>
        </xdr:cNvSpPr>
      </xdr:nvSpPr>
      <xdr:spPr bwMode="auto">
        <a:xfrm>
          <a:off x="6566647" y="3933265"/>
          <a:ext cx="2219388" cy="715169"/>
        </a:xfrm>
        <a:prstGeom prst="borderCallout2">
          <a:avLst>
            <a:gd name="adj1" fmla="val 15792"/>
            <a:gd name="adj2" fmla="val -4000"/>
            <a:gd name="adj3" fmla="val 15792"/>
            <a:gd name="adj4" fmla="val -45500"/>
            <a:gd name="adj5" fmla="val -117415"/>
            <a:gd name="adj6" fmla="val -8788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r>
            <a:rPr lang="ja-JP" altLang="en-US" sz="1000" b="0" i="0" u="none" strike="noStrike" baseline="0">
              <a:solidFill>
                <a:srgbClr val="000000"/>
              </a:solidFill>
              <a:latin typeface="HG丸ｺﾞｼｯｸM-PRO"/>
              <a:ea typeface="HG丸ｺﾞｼｯｸM-PRO"/>
              <a:cs typeface="+mn-cs"/>
            </a:rPr>
            <a:t>・</a:t>
          </a:r>
          <a:r>
            <a:rPr lang="ja-JP" altLang="ja-JP" sz="1000" b="0" i="0" u="none" strike="noStrike" baseline="0">
              <a:solidFill>
                <a:srgbClr val="000000"/>
              </a:solidFill>
              <a:latin typeface="HG丸ｺﾞｼｯｸM-PRO"/>
              <a:ea typeface="HG丸ｺﾞｼｯｸM-PRO"/>
              <a:cs typeface="+mn-cs"/>
            </a:rPr>
            <a:t>事業所等の名称欄には、「事業所名称</a:t>
          </a:r>
          <a:r>
            <a:rPr lang="ja-JP" altLang="ja-JP" sz="1000" b="0" i="0" u="sng" strike="noStrike" baseline="0">
              <a:solidFill>
                <a:srgbClr val="000000"/>
              </a:solidFill>
              <a:latin typeface="HG丸ｺﾞｼｯｸM-PRO"/>
              <a:ea typeface="HG丸ｺﾞｼｯｸM-PRO"/>
              <a:cs typeface="+mn-cs"/>
            </a:rPr>
            <a:t>（サービス種別）</a:t>
          </a:r>
          <a:r>
            <a:rPr lang="ja-JP" altLang="ja-JP" sz="1000" b="0" i="0" u="none" strike="noStrike" baseline="0">
              <a:solidFill>
                <a:srgbClr val="000000"/>
              </a:solidFill>
              <a:latin typeface="HG丸ｺﾞｼｯｸM-PRO"/>
              <a:ea typeface="HG丸ｺﾞｼｯｸM-PRO"/>
              <a:cs typeface="+mn-cs"/>
            </a:rPr>
            <a:t>」を</a:t>
          </a:r>
          <a:r>
            <a:rPr lang="ja-JP" altLang="en-US" sz="1000" b="0" i="0" u="none" strike="noStrike" baseline="0">
              <a:solidFill>
                <a:srgbClr val="000000"/>
              </a:solidFill>
              <a:latin typeface="HG丸ｺﾞｼｯｸM-PRO"/>
              <a:ea typeface="HG丸ｺﾞｼｯｸM-PRO"/>
              <a:cs typeface="+mn-cs"/>
            </a:rPr>
            <a:t>記入してください。</a:t>
          </a:r>
          <a:endParaRPr lang="ja-JP" altLang="ja-JP" sz="1000" b="0" i="0" u="none" strike="noStrike" baseline="0">
            <a:solidFill>
              <a:srgbClr val="000000"/>
            </a:solidFill>
            <a:latin typeface="HG丸ｺﾞｼｯｸM-PRO"/>
            <a:ea typeface="HG丸ｺﾞｼｯｸM-PRO"/>
            <a:cs typeface="+mn-cs"/>
          </a:endParaRPr>
        </a:p>
      </xdr:txBody>
    </xdr:sp>
    <xdr:clientData/>
  </xdr:twoCellAnchor>
  <xdr:twoCellAnchor>
    <xdr:from>
      <xdr:col>13</xdr:col>
      <xdr:colOff>0</xdr:colOff>
      <xdr:row>33</xdr:row>
      <xdr:rowOff>28575</xdr:rowOff>
    </xdr:from>
    <xdr:to>
      <xdr:col>14</xdr:col>
      <xdr:colOff>65523</xdr:colOff>
      <xdr:row>41</xdr:row>
      <xdr:rowOff>400050</xdr:rowOff>
    </xdr:to>
    <xdr:sp macro="" textlink="">
      <xdr:nvSpPr>
        <xdr:cNvPr id="6" name="右中かっこ 5">
          <a:extLst>
            <a:ext uri="{FF2B5EF4-FFF2-40B4-BE49-F238E27FC236}">
              <a16:creationId xmlns:a16="http://schemas.microsoft.com/office/drawing/2014/main" id="{B12C5A85-B15E-45E6-822D-04C5844B8043}"/>
            </a:ext>
          </a:extLst>
        </xdr:cNvPr>
        <xdr:cNvSpPr/>
      </xdr:nvSpPr>
      <xdr:spPr>
        <a:xfrm>
          <a:off x="6581775" y="5105400"/>
          <a:ext cx="360798" cy="1895475"/>
        </a:xfrm>
        <a:prstGeom prst="rightBrace">
          <a:avLst>
            <a:gd name="adj1" fmla="val 2945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twoCellAnchor>
    <xdr:from>
      <xdr:col>14</xdr:col>
      <xdr:colOff>114300</xdr:colOff>
      <xdr:row>36</xdr:row>
      <xdr:rowOff>0</xdr:rowOff>
    </xdr:from>
    <xdr:to>
      <xdr:col>20</xdr:col>
      <xdr:colOff>0</xdr:colOff>
      <xdr:row>40</xdr:row>
      <xdr:rowOff>0</xdr:rowOff>
    </xdr:to>
    <xdr:sp macro="" textlink="">
      <xdr:nvSpPr>
        <xdr:cNvPr id="7" name="AutoShape 13">
          <a:extLst>
            <a:ext uri="{FF2B5EF4-FFF2-40B4-BE49-F238E27FC236}">
              <a16:creationId xmlns:a16="http://schemas.microsoft.com/office/drawing/2014/main" id="{11E07310-085E-4A4B-B0A5-569745D7FAEF}"/>
            </a:ext>
          </a:extLst>
        </xdr:cNvPr>
        <xdr:cNvSpPr>
          <a:spLocks/>
        </xdr:cNvSpPr>
      </xdr:nvSpPr>
      <xdr:spPr bwMode="auto">
        <a:xfrm>
          <a:off x="6972300" y="5647765"/>
          <a:ext cx="1824318" cy="762000"/>
        </a:xfrm>
        <a:prstGeom prst="borderCallout2">
          <a:avLst>
            <a:gd name="adj1" fmla="val 88581"/>
            <a:gd name="adj2" fmla="val -92819"/>
            <a:gd name="adj3" fmla="val 73275"/>
            <a:gd name="adj4" fmla="val -4219"/>
            <a:gd name="adj5" fmla="val 90589"/>
            <a:gd name="adj6" fmla="val -94577"/>
          </a:avLst>
        </a:prstGeom>
        <a:ln>
          <a:headEnd/>
          <a:tailEnd type="triangle" w="med" len="med"/>
        </a:ln>
      </xdr:spPr>
      <xdr:style>
        <a:lnRef idx="2">
          <a:schemeClr val="dk1"/>
        </a:lnRef>
        <a:fillRef idx="1">
          <a:schemeClr val="lt1"/>
        </a:fillRef>
        <a:effectRef idx="0">
          <a:schemeClr val="dk1"/>
        </a:effectRef>
        <a:fontRef idx="minor">
          <a:schemeClr val="dk1"/>
        </a:fontRef>
      </xdr:style>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・運営規程等の添付書類の内容と同一になるようにご留意ください。</a:t>
          </a:r>
        </a:p>
      </xdr:txBody>
    </xdr:sp>
    <xdr:clientData/>
  </xdr:twoCellAnchor>
  <xdr:twoCellAnchor>
    <xdr:from>
      <xdr:col>13</xdr:col>
      <xdr:colOff>0</xdr:colOff>
      <xdr:row>32</xdr:row>
      <xdr:rowOff>0</xdr:rowOff>
    </xdr:from>
    <xdr:to>
      <xdr:col>20</xdr:col>
      <xdr:colOff>0</xdr:colOff>
      <xdr:row>32</xdr:row>
      <xdr:rowOff>246529</xdr:rowOff>
    </xdr:to>
    <xdr:sp macro="" textlink="">
      <xdr:nvSpPr>
        <xdr:cNvPr id="2" name="AutoShape 13">
          <a:extLst>
            <a:ext uri="{FF2B5EF4-FFF2-40B4-BE49-F238E27FC236}">
              <a16:creationId xmlns:a16="http://schemas.microsoft.com/office/drawing/2014/main" id="{CD035812-BC3E-4BAE-8180-AC7E0E9FA415}"/>
            </a:ext>
          </a:extLst>
        </xdr:cNvPr>
        <xdr:cNvSpPr>
          <a:spLocks/>
        </xdr:cNvSpPr>
      </xdr:nvSpPr>
      <xdr:spPr bwMode="auto">
        <a:xfrm>
          <a:off x="6566647" y="4762500"/>
          <a:ext cx="2229971" cy="246529"/>
        </a:xfrm>
        <a:prstGeom prst="borderCallout2">
          <a:avLst>
            <a:gd name="adj1" fmla="val 17879"/>
            <a:gd name="adj2" fmla="val -3268"/>
            <a:gd name="adj3" fmla="val 66663"/>
            <a:gd name="adj4" fmla="val -35994"/>
            <a:gd name="adj5" fmla="val 65267"/>
            <a:gd name="adj6" fmla="val -198761"/>
          </a:avLst>
        </a:prstGeom>
        <a:ln>
          <a:headEnd/>
          <a:tailEnd type="triangle" w="med" len="med"/>
        </a:ln>
      </xdr:spPr>
      <xdr:style>
        <a:lnRef idx="2">
          <a:schemeClr val="dk1"/>
        </a:lnRef>
        <a:fillRef idx="1">
          <a:schemeClr val="lt1"/>
        </a:fillRef>
        <a:effectRef idx="0">
          <a:schemeClr val="dk1"/>
        </a:effectRef>
        <a:fontRef idx="minor">
          <a:schemeClr val="dk1"/>
        </a:fontRef>
      </xdr:style>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・利用者の推定数を記入してください。</a:t>
          </a:r>
          <a:endParaRPr lang="en-US" altLang="ja-JP" sz="1000" b="0" i="0" u="none" strike="noStrike" baseline="0">
            <a:solidFill>
              <a:srgbClr val="000000"/>
            </a:solidFill>
            <a:latin typeface="HG丸ｺﾞｼｯｸM-PRO"/>
            <a:ea typeface="HG丸ｺﾞｼｯｸM-PRO"/>
          </a:endParaRPr>
        </a:p>
      </xdr:txBody>
    </xdr:sp>
    <xdr:clientData/>
  </xdr:twoCellAnchor>
  <xdr:twoCellAnchor>
    <xdr:from>
      <xdr:col>13</xdr:col>
      <xdr:colOff>0</xdr:colOff>
      <xdr:row>13</xdr:row>
      <xdr:rowOff>100853</xdr:rowOff>
    </xdr:from>
    <xdr:to>
      <xdr:col>20</xdr:col>
      <xdr:colOff>0</xdr:colOff>
      <xdr:row>20</xdr:row>
      <xdr:rowOff>0</xdr:rowOff>
    </xdr:to>
    <xdr:sp macro="" textlink="">
      <xdr:nvSpPr>
        <xdr:cNvPr id="8" name="AutoShape 17">
          <a:extLst>
            <a:ext uri="{FF2B5EF4-FFF2-40B4-BE49-F238E27FC236}">
              <a16:creationId xmlns:a16="http://schemas.microsoft.com/office/drawing/2014/main" id="{78199EFB-39FE-4064-AA66-373CC1BB21DA}"/>
            </a:ext>
          </a:extLst>
        </xdr:cNvPr>
        <xdr:cNvSpPr>
          <a:spLocks/>
        </xdr:cNvSpPr>
      </xdr:nvSpPr>
      <xdr:spPr bwMode="auto">
        <a:xfrm>
          <a:off x="6566647" y="2577353"/>
          <a:ext cx="2229971" cy="1232647"/>
        </a:xfrm>
        <a:prstGeom prst="borderCallout2">
          <a:avLst>
            <a:gd name="adj1" fmla="val 43687"/>
            <a:gd name="adj2" fmla="val -2517"/>
            <a:gd name="adj3" fmla="val 43686"/>
            <a:gd name="adj4" fmla="val -39584"/>
            <a:gd name="adj5" fmla="val 43397"/>
            <a:gd name="adj6" fmla="val -43192"/>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・管理者が当該事業所の他の職種又は他の事業所又は施設の従業者と兼務する場合のみ記載してください。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　なお、管理者以外の者（サビ管・従事者）が他の事業所又は施設の従業者と兼務する場合は、別紙</a:t>
          </a:r>
          <a:r>
            <a:rPr lang="en-US" altLang="ja-JP" sz="1000" b="0" i="0" u="none" strike="noStrike" baseline="0">
              <a:solidFill>
                <a:srgbClr val="000000"/>
              </a:solidFill>
              <a:latin typeface="HG丸ｺﾞｼｯｸM-PRO"/>
              <a:ea typeface="HG丸ｺﾞｼｯｸM-PRO"/>
            </a:rPr>
            <a:t>2</a:t>
          </a:r>
          <a:r>
            <a:rPr lang="ja-JP" altLang="en-US" sz="1000" b="0" i="0" u="none" strike="noStrike" baseline="0">
              <a:solidFill>
                <a:srgbClr val="000000"/>
              </a:solidFill>
              <a:latin typeface="HG丸ｺﾞｼｯｸM-PRO"/>
              <a:ea typeface="HG丸ｺﾞｼｯｸM-PRO"/>
            </a:rPr>
            <a:t>兼務の状況に記入してください。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152400</xdr:colOff>
      <xdr:row>11</xdr:row>
      <xdr:rowOff>0</xdr:rowOff>
    </xdr:from>
    <xdr:to>
      <xdr:col>0</xdr:col>
      <xdr:colOff>800100</xdr:colOff>
      <xdr:row>13</xdr:row>
      <xdr:rowOff>190500</xdr:rowOff>
    </xdr:to>
    <xdr:grpSp>
      <xdr:nvGrpSpPr>
        <xdr:cNvPr id="2" name="Group 1">
          <a:extLst>
            <a:ext uri="{FF2B5EF4-FFF2-40B4-BE49-F238E27FC236}">
              <a16:creationId xmlns:a16="http://schemas.microsoft.com/office/drawing/2014/main" id="{54932C97-1CE9-4654-A946-AF350ED8EB63}"/>
            </a:ext>
          </a:extLst>
        </xdr:cNvPr>
        <xdr:cNvGrpSpPr>
          <a:grpSpLocks/>
        </xdr:cNvGrpSpPr>
      </xdr:nvGrpSpPr>
      <xdr:grpSpPr bwMode="auto">
        <a:xfrm flipH="1">
          <a:off x="152400" y="2252382"/>
          <a:ext cx="647700" cy="638736"/>
          <a:chOff x="851" y="286"/>
          <a:chExt cx="89" cy="86"/>
        </a:xfrm>
      </xdr:grpSpPr>
      <xdr:sp macro="" textlink="">
        <xdr:nvSpPr>
          <xdr:cNvPr id="3" name="Arc 2">
            <a:extLst>
              <a:ext uri="{FF2B5EF4-FFF2-40B4-BE49-F238E27FC236}">
                <a16:creationId xmlns:a16="http://schemas.microsoft.com/office/drawing/2014/main" id="{43CF257C-930F-76AA-2F58-7603A2639B9E}"/>
              </a:ext>
            </a:extLst>
          </xdr:cNvPr>
          <xdr:cNvSpPr>
            <a:spLocks/>
          </xdr:cNvSpPr>
        </xdr:nvSpPr>
        <xdr:spPr bwMode="auto">
          <a:xfrm rot="5400000">
            <a:off x="855"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 name="Line 3">
            <a:extLst>
              <a:ext uri="{FF2B5EF4-FFF2-40B4-BE49-F238E27FC236}">
                <a16:creationId xmlns:a16="http://schemas.microsoft.com/office/drawing/2014/main" id="{CD1076B5-1E79-534D-ACCB-8F5B04ECDB2D}"/>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161925</xdr:colOff>
      <xdr:row>10</xdr:row>
      <xdr:rowOff>9525</xdr:rowOff>
    </xdr:from>
    <xdr:to>
      <xdr:col>8</xdr:col>
      <xdr:colOff>600075</xdr:colOff>
      <xdr:row>11</xdr:row>
      <xdr:rowOff>152400</xdr:rowOff>
    </xdr:to>
    <xdr:grpSp>
      <xdr:nvGrpSpPr>
        <xdr:cNvPr id="5" name="Group 4">
          <a:extLst>
            <a:ext uri="{FF2B5EF4-FFF2-40B4-BE49-F238E27FC236}">
              <a16:creationId xmlns:a16="http://schemas.microsoft.com/office/drawing/2014/main" id="{DE308A3B-6BE5-4B66-B8FB-2ED3EB3F5DAC}"/>
            </a:ext>
          </a:extLst>
        </xdr:cNvPr>
        <xdr:cNvGrpSpPr>
          <a:grpSpLocks/>
        </xdr:cNvGrpSpPr>
      </xdr:nvGrpSpPr>
      <xdr:grpSpPr bwMode="auto">
        <a:xfrm rot="5400000">
          <a:off x="6652092" y="2002211"/>
          <a:ext cx="366992" cy="438150"/>
          <a:chOff x="851" y="286"/>
          <a:chExt cx="85" cy="86"/>
        </a:xfrm>
      </xdr:grpSpPr>
      <xdr:sp macro="" textlink="">
        <xdr:nvSpPr>
          <xdr:cNvPr id="6" name="Arc 5">
            <a:extLst>
              <a:ext uri="{FF2B5EF4-FFF2-40B4-BE49-F238E27FC236}">
                <a16:creationId xmlns:a16="http://schemas.microsoft.com/office/drawing/2014/main" id="{4852BB73-A71C-1034-6379-50C66603C2E5}"/>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7" name="Line 6">
            <a:extLst>
              <a:ext uri="{FF2B5EF4-FFF2-40B4-BE49-F238E27FC236}">
                <a16:creationId xmlns:a16="http://schemas.microsoft.com/office/drawing/2014/main" id="{7637E114-2FC0-C918-6606-AE1CD613E139}"/>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200025</xdr:colOff>
      <xdr:row>11</xdr:row>
      <xdr:rowOff>9525</xdr:rowOff>
    </xdr:from>
    <xdr:to>
      <xdr:col>4</xdr:col>
      <xdr:colOff>800100</xdr:colOff>
      <xdr:row>13</xdr:row>
      <xdr:rowOff>123825</xdr:rowOff>
    </xdr:to>
    <xdr:grpSp>
      <xdr:nvGrpSpPr>
        <xdr:cNvPr id="8" name="Group 7">
          <a:extLst>
            <a:ext uri="{FF2B5EF4-FFF2-40B4-BE49-F238E27FC236}">
              <a16:creationId xmlns:a16="http://schemas.microsoft.com/office/drawing/2014/main" id="{17855E63-2CEC-496B-AC84-89B5875EA828}"/>
            </a:ext>
          </a:extLst>
        </xdr:cNvPr>
        <xdr:cNvGrpSpPr>
          <a:grpSpLocks/>
        </xdr:cNvGrpSpPr>
      </xdr:nvGrpSpPr>
      <xdr:grpSpPr bwMode="auto">
        <a:xfrm flipH="1">
          <a:off x="3427319" y="2261907"/>
          <a:ext cx="600075" cy="562536"/>
          <a:chOff x="851" y="286"/>
          <a:chExt cx="85" cy="86"/>
        </a:xfrm>
      </xdr:grpSpPr>
      <xdr:sp macro="" textlink="">
        <xdr:nvSpPr>
          <xdr:cNvPr id="9" name="Arc 8">
            <a:extLst>
              <a:ext uri="{FF2B5EF4-FFF2-40B4-BE49-F238E27FC236}">
                <a16:creationId xmlns:a16="http://schemas.microsoft.com/office/drawing/2014/main" id="{44E9E406-4FAA-8707-CC80-FE4B66492632}"/>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 name="Line 9">
            <a:extLst>
              <a:ext uri="{FF2B5EF4-FFF2-40B4-BE49-F238E27FC236}">
                <a16:creationId xmlns:a16="http://schemas.microsoft.com/office/drawing/2014/main" id="{F6929A37-3B16-044A-1ABC-CE71E8512313}"/>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647700</xdr:colOff>
      <xdr:row>15</xdr:row>
      <xdr:rowOff>0</xdr:rowOff>
    </xdr:from>
    <xdr:to>
      <xdr:col>9</xdr:col>
      <xdr:colOff>257175</xdr:colOff>
      <xdr:row>20</xdr:row>
      <xdr:rowOff>123825</xdr:rowOff>
    </xdr:to>
    <xdr:grpSp>
      <xdr:nvGrpSpPr>
        <xdr:cNvPr id="11" name="Group 10">
          <a:extLst>
            <a:ext uri="{FF2B5EF4-FFF2-40B4-BE49-F238E27FC236}">
              <a16:creationId xmlns:a16="http://schemas.microsoft.com/office/drawing/2014/main" id="{0BC5A02F-79B4-4D18-B754-CEEECB45898E}"/>
            </a:ext>
          </a:extLst>
        </xdr:cNvPr>
        <xdr:cNvGrpSpPr>
          <a:grpSpLocks/>
        </xdr:cNvGrpSpPr>
      </xdr:nvGrpSpPr>
      <xdr:grpSpPr bwMode="auto">
        <a:xfrm>
          <a:off x="5488641" y="3148853"/>
          <a:ext cx="2029946" cy="1244413"/>
          <a:chOff x="122" y="264"/>
          <a:chExt cx="162" cy="134"/>
        </a:xfrm>
      </xdr:grpSpPr>
      <xdr:grpSp>
        <xdr:nvGrpSpPr>
          <xdr:cNvPr id="12" name="Group 11">
            <a:extLst>
              <a:ext uri="{FF2B5EF4-FFF2-40B4-BE49-F238E27FC236}">
                <a16:creationId xmlns:a16="http://schemas.microsoft.com/office/drawing/2014/main" id="{64E653A5-F311-76EA-E4F2-73D29A7B9968}"/>
              </a:ext>
            </a:extLst>
          </xdr:cNvPr>
          <xdr:cNvGrpSpPr>
            <a:grpSpLocks/>
          </xdr:cNvGrpSpPr>
        </xdr:nvGrpSpPr>
        <xdr:grpSpPr bwMode="auto">
          <a:xfrm>
            <a:off x="122" y="264"/>
            <a:ext cx="162" cy="67"/>
            <a:chOff x="128" y="215"/>
            <a:chExt cx="162" cy="67"/>
          </a:xfrm>
        </xdr:grpSpPr>
        <xdr:sp macro="" textlink="">
          <xdr:nvSpPr>
            <xdr:cNvPr id="16" name="Rectangle 12">
              <a:extLst>
                <a:ext uri="{FF2B5EF4-FFF2-40B4-BE49-F238E27FC236}">
                  <a16:creationId xmlns:a16="http://schemas.microsoft.com/office/drawing/2014/main" id="{A82C1877-7740-7444-C671-65F736D0BE5C}"/>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 name="Rectangle 13">
              <a:extLst>
                <a:ext uri="{FF2B5EF4-FFF2-40B4-BE49-F238E27FC236}">
                  <a16:creationId xmlns:a16="http://schemas.microsoft.com/office/drawing/2014/main" id="{C84775E0-D8CC-C53C-9942-05F6D7FD9D95}"/>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nvGrpSpPr>
          <xdr:cNvPr id="13" name="Group 14">
            <a:extLst>
              <a:ext uri="{FF2B5EF4-FFF2-40B4-BE49-F238E27FC236}">
                <a16:creationId xmlns:a16="http://schemas.microsoft.com/office/drawing/2014/main" id="{F0AFC057-2461-A513-D882-0CC42B9FF055}"/>
              </a:ext>
            </a:extLst>
          </xdr:cNvPr>
          <xdr:cNvGrpSpPr>
            <a:grpSpLocks/>
          </xdr:cNvGrpSpPr>
        </xdr:nvGrpSpPr>
        <xdr:grpSpPr bwMode="auto">
          <a:xfrm>
            <a:off x="122" y="331"/>
            <a:ext cx="162" cy="67"/>
            <a:chOff x="128" y="215"/>
            <a:chExt cx="162" cy="67"/>
          </a:xfrm>
        </xdr:grpSpPr>
        <xdr:sp macro="" textlink="">
          <xdr:nvSpPr>
            <xdr:cNvPr id="14" name="Rectangle 15">
              <a:extLst>
                <a:ext uri="{FF2B5EF4-FFF2-40B4-BE49-F238E27FC236}">
                  <a16:creationId xmlns:a16="http://schemas.microsoft.com/office/drawing/2014/main" id="{C56625B2-5962-4513-BFA3-4F0C16D9B2BB}"/>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 name="Rectangle 16">
              <a:extLst>
                <a:ext uri="{FF2B5EF4-FFF2-40B4-BE49-F238E27FC236}">
                  <a16:creationId xmlns:a16="http://schemas.microsoft.com/office/drawing/2014/main" id="{7CE49105-BC67-740A-276B-2C7EFF6ADF75}"/>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clientData/>
  </xdr:twoCellAnchor>
  <xdr:twoCellAnchor>
    <xdr:from>
      <xdr:col>2</xdr:col>
      <xdr:colOff>9525</xdr:colOff>
      <xdr:row>15</xdr:row>
      <xdr:rowOff>9525</xdr:rowOff>
    </xdr:from>
    <xdr:to>
      <xdr:col>3</xdr:col>
      <xdr:colOff>742950</xdr:colOff>
      <xdr:row>21</xdr:row>
      <xdr:rowOff>161925</xdr:rowOff>
    </xdr:to>
    <xdr:grpSp>
      <xdr:nvGrpSpPr>
        <xdr:cNvPr id="18" name="Group 17">
          <a:extLst>
            <a:ext uri="{FF2B5EF4-FFF2-40B4-BE49-F238E27FC236}">
              <a16:creationId xmlns:a16="http://schemas.microsoft.com/office/drawing/2014/main" id="{FCD7749C-2E72-480E-86EF-4715A493292F}"/>
            </a:ext>
          </a:extLst>
        </xdr:cNvPr>
        <xdr:cNvGrpSpPr>
          <a:grpSpLocks/>
        </xdr:cNvGrpSpPr>
      </xdr:nvGrpSpPr>
      <xdr:grpSpPr bwMode="auto">
        <a:xfrm rot="10800000">
          <a:off x="1623172" y="3158378"/>
          <a:ext cx="1540249" cy="1497106"/>
          <a:chOff x="171" y="388"/>
          <a:chExt cx="162" cy="67"/>
        </a:xfrm>
      </xdr:grpSpPr>
      <xdr:sp macro="" textlink="">
        <xdr:nvSpPr>
          <xdr:cNvPr id="19" name="Rectangle 18">
            <a:extLst>
              <a:ext uri="{FF2B5EF4-FFF2-40B4-BE49-F238E27FC236}">
                <a16:creationId xmlns:a16="http://schemas.microsoft.com/office/drawing/2014/main" id="{E560E0EB-92C3-28C4-258B-70D10A7A97DF}"/>
              </a:ext>
            </a:extLst>
          </xdr:cNvPr>
          <xdr:cNvSpPr>
            <a:spLocks noChangeArrowheads="1"/>
          </xdr:cNvSpPr>
        </xdr:nvSpPr>
        <xdr:spPr bwMode="auto">
          <a:xfrm>
            <a:off x="171"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 name="Rectangle 19">
            <a:extLst>
              <a:ext uri="{FF2B5EF4-FFF2-40B4-BE49-F238E27FC236}">
                <a16:creationId xmlns:a16="http://schemas.microsoft.com/office/drawing/2014/main" id="{EDA18888-A60A-6463-F53B-9B59905AE6D6}"/>
              </a:ext>
            </a:extLst>
          </xdr:cNvPr>
          <xdr:cNvSpPr>
            <a:spLocks noChangeArrowheads="1"/>
          </xdr:cNvSpPr>
        </xdr:nvSpPr>
        <xdr:spPr bwMode="auto">
          <a:xfrm>
            <a:off x="252"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4</xdr:col>
      <xdr:colOff>85725</xdr:colOff>
      <xdr:row>15</xdr:row>
      <xdr:rowOff>161925</xdr:rowOff>
    </xdr:from>
    <xdr:to>
      <xdr:col>4</xdr:col>
      <xdr:colOff>628650</xdr:colOff>
      <xdr:row>20</xdr:row>
      <xdr:rowOff>152400</xdr:rowOff>
    </xdr:to>
    <xdr:sp macro="" textlink="">
      <xdr:nvSpPr>
        <xdr:cNvPr id="21" name="couch2">
          <a:extLst>
            <a:ext uri="{FF2B5EF4-FFF2-40B4-BE49-F238E27FC236}">
              <a16:creationId xmlns:a16="http://schemas.microsoft.com/office/drawing/2014/main" id="{7D017F43-8B44-4482-AACD-99C79E14DEE4}"/>
            </a:ext>
          </a:extLst>
        </xdr:cNvPr>
        <xdr:cNvSpPr>
          <a:spLocks noEditPoints="1" noChangeArrowheads="1"/>
        </xdr:cNvSpPr>
      </xdr:nvSpPr>
      <xdr:spPr bwMode="auto">
        <a:xfrm rot="5400000">
          <a:off x="3028950" y="3638550"/>
          <a:ext cx="1133475" cy="542925"/>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76200</xdr:colOff>
      <xdr:row>15</xdr:row>
      <xdr:rowOff>180975</xdr:rowOff>
    </xdr:from>
    <xdr:to>
      <xdr:col>1</xdr:col>
      <xdr:colOff>609600</xdr:colOff>
      <xdr:row>20</xdr:row>
      <xdr:rowOff>180975</xdr:rowOff>
    </xdr:to>
    <xdr:sp macro="" textlink="">
      <xdr:nvSpPr>
        <xdr:cNvPr id="22" name="couch2">
          <a:extLst>
            <a:ext uri="{FF2B5EF4-FFF2-40B4-BE49-F238E27FC236}">
              <a16:creationId xmlns:a16="http://schemas.microsoft.com/office/drawing/2014/main" id="{26CCCFA4-47E8-4914-AD31-CB4657BED02B}"/>
            </a:ext>
          </a:extLst>
        </xdr:cNvPr>
        <xdr:cNvSpPr>
          <a:spLocks noEditPoints="1" noChangeArrowheads="1"/>
        </xdr:cNvSpPr>
      </xdr:nvSpPr>
      <xdr:spPr bwMode="auto">
        <a:xfrm rot="-5400000">
          <a:off x="581025" y="3667125"/>
          <a:ext cx="1143000" cy="533400"/>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12</xdr:row>
      <xdr:rowOff>190500</xdr:rowOff>
    </xdr:from>
    <xdr:to>
      <xdr:col>7</xdr:col>
      <xdr:colOff>666750</xdr:colOff>
      <xdr:row>14</xdr:row>
      <xdr:rowOff>123825</xdr:rowOff>
    </xdr:to>
    <xdr:sp macro="" textlink="">
      <xdr:nvSpPr>
        <xdr:cNvPr id="23" name="chair">
          <a:extLst>
            <a:ext uri="{FF2B5EF4-FFF2-40B4-BE49-F238E27FC236}">
              <a16:creationId xmlns:a16="http://schemas.microsoft.com/office/drawing/2014/main" id="{70C231C8-93CB-4C6E-B6EE-D69BB201E539}"/>
            </a:ext>
          </a:extLst>
        </xdr:cNvPr>
        <xdr:cNvSpPr>
          <a:spLocks noEditPoints="1" noChangeArrowheads="1"/>
        </xdr:cNvSpPr>
      </xdr:nvSpPr>
      <xdr:spPr bwMode="auto">
        <a:xfrm>
          <a:off x="5734050" y="2686050"/>
          <a:ext cx="600075"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161925</xdr:colOff>
      <xdr:row>12</xdr:row>
      <xdr:rowOff>219075</xdr:rowOff>
    </xdr:from>
    <xdr:to>
      <xdr:col>8</xdr:col>
      <xdr:colOff>771525</xdr:colOff>
      <xdr:row>14</xdr:row>
      <xdr:rowOff>152400</xdr:rowOff>
    </xdr:to>
    <xdr:sp macro="" textlink="">
      <xdr:nvSpPr>
        <xdr:cNvPr id="24" name="chair">
          <a:extLst>
            <a:ext uri="{FF2B5EF4-FFF2-40B4-BE49-F238E27FC236}">
              <a16:creationId xmlns:a16="http://schemas.microsoft.com/office/drawing/2014/main" id="{3337ECC0-EA33-4437-A078-D728340B8566}"/>
            </a:ext>
          </a:extLst>
        </xdr:cNvPr>
        <xdr:cNvSpPr>
          <a:spLocks noEditPoints="1" noChangeArrowheads="1"/>
        </xdr:cNvSpPr>
      </xdr:nvSpPr>
      <xdr:spPr bwMode="auto">
        <a:xfrm>
          <a:off x="6638925" y="2714625"/>
          <a:ext cx="609600"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21</xdr:row>
      <xdr:rowOff>9525</xdr:rowOff>
    </xdr:from>
    <xdr:to>
      <xdr:col>7</xdr:col>
      <xdr:colOff>666750</xdr:colOff>
      <xdr:row>22</xdr:row>
      <xdr:rowOff>190500</xdr:rowOff>
    </xdr:to>
    <xdr:sp macro="" textlink="">
      <xdr:nvSpPr>
        <xdr:cNvPr id="25" name="chair">
          <a:extLst>
            <a:ext uri="{FF2B5EF4-FFF2-40B4-BE49-F238E27FC236}">
              <a16:creationId xmlns:a16="http://schemas.microsoft.com/office/drawing/2014/main" id="{F18C8A01-53E1-455E-A16A-25CB8675CC35}"/>
            </a:ext>
          </a:extLst>
        </xdr:cNvPr>
        <xdr:cNvSpPr>
          <a:spLocks noEditPoints="1" noChangeArrowheads="1"/>
        </xdr:cNvSpPr>
      </xdr:nvSpPr>
      <xdr:spPr bwMode="auto">
        <a:xfrm rot="10800000">
          <a:off x="5734050" y="4562475"/>
          <a:ext cx="600075"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114300</xdr:colOff>
      <xdr:row>21</xdr:row>
      <xdr:rowOff>9525</xdr:rowOff>
    </xdr:from>
    <xdr:to>
      <xdr:col>8</xdr:col>
      <xdr:colOff>723900</xdr:colOff>
      <xdr:row>22</xdr:row>
      <xdr:rowOff>190500</xdr:rowOff>
    </xdr:to>
    <xdr:sp macro="" textlink="">
      <xdr:nvSpPr>
        <xdr:cNvPr id="26" name="chair">
          <a:extLst>
            <a:ext uri="{FF2B5EF4-FFF2-40B4-BE49-F238E27FC236}">
              <a16:creationId xmlns:a16="http://schemas.microsoft.com/office/drawing/2014/main" id="{CA6DB433-BB97-48B4-8935-1292467142F0}"/>
            </a:ext>
          </a:extLst>
        </xdr:cNvPr>
        <xdr:cNvSpPr>
          <a:spLocks noEditPoints="1" noChangeArrowheads="1"/>
        </xdr:cNvSpPr>
      </xdr:nvSpPr>
      <xdr:spPr bwMode="auto">
        <a:xfrm rot="10800000">
          <a:off x="6591300" y="4562475"/>
          <a:ext cx="609600"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114300</xdr:colOff>
      <xdr:row>6</xdr:row>
      <xdr:rowOff>66675</xdr:rowOff>
    </xdr:from>
    <xdr:to>
      <xdr:col>8</xdr:col>
      <xdr:colOff>66675</xdr:colOff>
      <xdr:row>7</xdr:row>
      <xdr:rowOff>142875</xdr:rowOff>
    </xdr:to>
    <xdr:sp macro="" textlink="">
      <xdr:nvSpPr>
        <xdr:cNvPr id="27" name="sink1">
          <a:extLst>
            <a:ext uri="{FF2B5EF4-FFF2-40B4-BE49-F238E27FC236}">
              <a16:creationId xmlns:a16="http://schemas.microsoft.com/office/drawing/2014/main" id="{8622A645-2863-444D-9C20-8F22E0F018EC}"/>
            </a:ext>
          </a:extLst>
        </xdr:cNvPr>
        <xdr:cNvSpPr>
          <a:spLocks noEditPoints="1" noChangeArrowheads="1"/>
        </xdr:cNvSpPr>
      </xdr:nvSpPr>
      <xdr:spPr bwMode="auto">
        <a:xfrm>
          <a:off x="5781675" y="1276350"/>
          <a:ext cx="762000" cy="31432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6</xdr:col>
      <xdr:colOff>688340</xdr:colOff>
      <xdr:row>15</xdr:row>
      <xdr:rowOff>66675</xdr:rowOff>
    </xdr:from>
    <xdr:to>
      <xdr:col>8</xdr:col>
      <xdr:colOff>20031</xdr:colOff>
      <xdr:row>17</xdr:row>
      <xdr:rowOff>152400</xdr:rowOff>
    </xdr:to>
    <xdr:sp macro="" textlink="">
      <xdr:nvSpPr>
        <xdr:cNvPr id="28" name="テキスト ボックス 27">
          <a:extLst>
            <a:ext uri="{FF2B5EF4-FFF2-40B4-BE49-F238E27FC236}">
              <a16:creationId xmlns:a16="http://schemas.microsoft.com/office/drawing/2014/main" id="{5AD6B5E9-1E89-4005-ABC8-A9E42ED96621}"/>
            </a:ext>
          </a:extLst>
        </xdr:cNvPr>
        <xdr:cNvSpPr txBox="1"/>
      </xdr:nvSpPr>
      <xdr:spPr>
        <a:xfrm>
          <a:off x="5546090" y="3248025"/>
          <a:ext cx="950941"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特定相談支援</a:t>
          </a:r>
          <a:endParaRPr kumimoji="1" lang="en-US" altLang="ja-JP" sz="900"/>
        </a:p>
        <a:p>
          <a:pPr algn="ctr"/>
          <a:r>
            <a:rPr kumimoji="1" lang="ja-JP" altLang="en-US" sz="900"/>
            <a:t>ＰＣ</a:t>
          </a:r>
        </a:p>
      </xdr:txBody>
    </xdr:sp>
    <xdr:clientData/>
  </xdr:twoCellAnchor>
  <xdr:twoCellAnchor>
    <xdr:from>
      <xdr:col>8</xdr:col>
      <xdr:colOff>80011</xdr:colOff>
      <xdr:row>15</xdr:row>
      <xdr:rowOff>66675</xdr:rowOff>
    </xdr:from>
    <xdr:to>
      <xdr:col>9</xdr:col>
      <xdr:colOff>188530</xdr:colOff>
      <xdr:row>17</xdr:row>
      <xdr:rowOff>152400</xdr:rowOff>
    </xdr:to>
    <xdr:sp macro="" textlink="">
      <xdr:nvSpPr>
        <xdr:cNvPr id="29" name="テキスト ボックス 28">
          <a:extLst>
            <a:ext uri="{FF2B5EF4-FFF2-40B4-BE49-F238E27FC236}">
              <a16:creationId xmlns:a16="http://schemas.microsoft.com/office/drawing/2014/main" id="{EE7D3635-E663-4EFB-B0D2-569D756F10A3}"/>
            </a:ext>
          </a:extLst>
        </xdr:cNvPr>
        <xdr:cNvSpPr txBox="1"/>
      </xdr:nvSpPr>
      <xdr:spPr>
        <a:xfrm>
          <a:off x="6557011" y="3248025"/>
          <a:ext cx="918144"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特定相談支援ＰＣ</a:t>
          </a:r>
        </a:p>
      </xdr:txBody>
    </xdr:sp>
    <xdr:clientData/>
  </xdr:twoCellAnchor>
  <xdr:twoCellAnchor>
    <xdr:from>
      <xdr:col>6</xdr:col>
      <xdr:colOff>685166</xdr:colOff>
      <xdr:row>18</xdr:row>
      <xdr:rowOff>0</xdr:rowOff>
    </xdr:from>
    <xdr:to>
      <xdr:col>8</xdr:col>
      <xdr:colOff>18693</xdr:colOff>
      <xdr:row>20</xdr:row>
      <xdr:rowOff>76357</xdr:rowOff>
    </xdr:to>
    <xdr:sp macro="" textlink="">
      <xdr:nvSpPr>
        <xdr:cNvPr id="30" name="テキスト ボックス 29">
          <a:extLst>
            <a:ext uri="{FF2B5EF4-FFF2-40B4-BE49-F238E27FC236}">
              <a16:creationId xmlns:a16="http://schemas.microsoft.com/office/drawing/2014/main" id="{90DEB46B-8427-4BB1-A5D9-46EC9517A922}"/>
            </a:ext>
          </a:extLst>
        </xdr:cNvPr>
        <xdr:cNvSpPr txBox="1"/>
      </xdr:nvSpPr>
      <xdr:spPr>
        <a:xfrm>
          <a:off x="5542916" y="3867150"/>
          <a:ext cx="952777" cy="5335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特定相談支援ＰＣ</a:t>
          </a:r>
        </a:p>
      </xdr:txBody>
    </xdr:sp>
    <xdr:clientData/>
  </xdr:twoCellAnchor>
  <xdr:twoCellAnchor>
    <xdr:from>
      <xdr:col>8</xdr:col>
      <xdr:colOff>99061</xdr:colOff>
      <xdr:row>18</xdr:row>
      <xdr:rowOff>1905</xdr:rowOff>
    </xdr:from>
    <xdr:to>
      <xdr:col>9</xdr:col>
      <xdr:colOff>208441</xdr:colOff>
      <xdr:row>20</xdr:row>
      <xdr:rowOff>85939</xdr:rowOff>
    </xdr:to>
    <xdr:sp macro="" textlink="">
      <xdr:nvSpPr>
        <xdr:cNvPr id="31" name="テキスト ボックス 30">
          <a:extLst>
            <a:ext uri="{FF2B5EF4-FFF2-40B4-BE49-F238E27FC236}">
              <a16:creationId xmlns:a16="http://schemas.microsoft.com/office/drawing/2014/main" id="{728676A0-7960-474C-AC0F-8EB9E0F88163}"/>
            </a:ext>
          </a:extLst>
        </xdr:cNvPr>
        <xdr:cNvSpPr txBox="1"/>
      </xdr:nvSpPr>
      <xdr:spPr>
        <a:xfrm>
          <a:off x="6576061" y="3869055"/>
          <a:ext cx="919005" cy="5412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自立生活援助ＰＣ</a:t>
          </a:r>
        </a:p>
      </xdr:txBody>
    </xdr:sp>
    <xdr:clientData/>
  </xdr:twoCellAnchor>
  <xdr:twoCellAnchor>
    <xdr:from>
      <xdr:col>9</xdr:col>
      <xdr:colOff>99695</xdr:colOff>
      <xdr:row>1</xdr:row>
      <xdr:rowOff>0</xdr:rowOff>
    </xdr:from>
    <xdr:to>
      <xdr:col>11</xdr:col>
      <xdr:colOff>322019</xdr:colOff>
      <xdr:row>4</xdr:row>
      <xdr:rowOff>95250</xdr:rowOff>
    </xdr:to>
    <xdr:sp macro="" textlink="">
      <xdr:nvSpPr>
        <xdr:cNvPr id="32" name="線吹き出し 1 (枠付き) 31">
          <a:extLst>
            <a:ext uri="{FF2B5EF4-FFF2-40B4-BE49-F238E27FC236}">
              <a16:creationId xmlns:a16="http://schemas.microsoft.com/office/drawing/2014/main" id="{8AE5F9CD-6465-4421-B03B-FFBEF16FAA41}"/>
            </a:ext>
          </a:extLst>
        </xdr:cNvPr>
        <xdr:cNvSpPr/>
      </xdr:nvSpPr>
      <xdr:spPr>
        <a:xfrm>
          <a:off x="7386320" y="180975"/>
          <a:ext cx="1841574" cy="733425"/>
        </a:xfrm>
        <a:prstGeom prst="borderCallout1">
          <a:avLst>
            <a:gd name="adj1" fmla="val 18750"/>
            <a:gd name="adj2" fmla="val -8333"/>
            <a:gd name="adj3" fmla="val 167642"/>
            <a:gd name="adj4" fmla="val -49891"/>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200"/>
            </a:lnSpc>
          </a:pPr>
          <a:r>
            <a:rPr kumimoji="1" lang="ja-JP" altLang="en-US" sz="1000">
              <a:latin typeface="+mn-ea"/>
              <a:ea typeface="+mn-ea"/>
            </a:rPr>
            <a:t>設備等</a:t>
          </a:r>
          <a:endParaRPr kumimoji="1" lang="en-US" altLang="ja-JP" sz="1000">
            <a:latin typeface="+mn-ea"/>
            <a:ea typeface="+mn-ea"/>
          </a:endParaRPr>
        </a:p>
        <a:p>
          <a:pPr algn="l">
            <a:lnSpc>
              <a:spcPts val="1200"/>
            </a:lnSpc>
          </a:pPr>
          <a:r>
            <a:rPr kumimoji="1" lang="ja-JP" altLang="en-US" sz="1000">
              <a:latin typeface="+mn-ea"/>
              <a:ea typeface="+mn-ea"/>
            </a:rPr>
            <a:t>（ペーパータオル、ハンドソープ、アルコール消毒液</a:t>
          </a:r>
          <a:r>
            <a:rPr kumimoji="1" lang="ja-JP" altLang="en-US" sz="1000"/>
            <a:t>）</a:t>
          </a:r>
        </a:p>
      </xdr:txBody>
    </xdr:sp>
    <xdr:clientData/>
  </xdr:twoCellAnchor>
  <xdr:twoCellAnchor editAs="oneCell">
    <xdr:from>
      <xdr:col>5</xdr:col>
      <xdr:colOff>704850</xdr:colOff>
      <xdr:row>21</xdr:row>
      <xdr:rowOff>66675</xdr:rowOff>
    </xdr:from>
    <xdr:to>
      <xdr:col>6</xdr:col>
      <xdr:colOff>114300</xdr:colOff>
      <xdr:row>22</xdr:row>
      <xdr:rowOff>47625</xdr:rowOff>
    </xdr:to>
    <xdr:pic>
      <xdr:nvPicPr>
        <xdr:cNvPr id="33" name="図 34" descr="C:\Users\T0520909\AppData\Local\Microsoft\Windows\Temporary Internet Files\Content.IE5\E5IIYN8J\lock[1].jpg">
          <a:extLst>
            <a:ext uri="{FF2B5EF4-FFF2-40B4-BE49-F238E27FC236}">
              <a16:creationId xmlns:a16="http://schemas.microsoft.com/office/drawing/2014/main" id="{E1991CD9-7857-4244-8161-55D5A009DC4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2975" y="4619625"/>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9</xdr:col>
      <xdr:colOff>503010</xdr:colOff>
      <xdr:row>10</xdr:row>
      <xdr:rowOff>59873</xdr:rowOff>
    </xdr:from>
    <xdr:to>
      <xdr:col>15</xdr:col>
      <xdr:colOff>168514</xdr:colOff>
      <xdr:row>15</xdr:row>
      <xdr:rowOff>128453</xdr:rowOff>
    </xdr:to>
    <xdr:sp macro="" textlink="">
      <xdr:nvSpPr>
        <xdr:cNvPr id="2" name="角丸四角形 5">
          <a:extLst>
            <a:ext uri="{FF2B5EF4-FFF2-40B4-BE49-F238E27FC236}">
              <a16:creationId xmlns:a16="http://schemas.microsoft.com/office/drawing/2014/main" id="{C734AB03-F0B3-4A25-9685-BEA20983103C}"/>
            </a:ext>
          </a:extLst>
        </xdr:cNvPr>
        <xdr:cNvSpPr/>
      </xdr:nvSpPr>
      <xdr:spPr>
        <a:xfrm>
          <a:off x="7103835" y="2088698"/>
          <a:ext cx="3780304" cy="102108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付表１１、勤務形態一覧表の記載と整合性をとってください。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85725</xdr:colOff>
      <xdr:row>10</xdr:row>
      <xdr:rowOff>57150</xdr:rowOff>
    </xdr:from>
    <xdr:to>
      <xdr:col>9</xdr:col>
      <xdr:colOff>428625</xdr:colOff>
      <xdr:row>12</xdr:row>
      <xdr:rowOff>161925</xdr:rowOff>
    </xdr:to>
    <xdr:sp macro="" textlink="">
      <xdr:nvSpPr>
        <xdr:cNvPr id="3" name="左矢印 3">
          <a:extLst>
            <a:ext uri="{FF2B5EF4-FFF2-40B4-BE49-F238E27FC236}">
              <a16:creationId xmlns:a16="http://schemas.microsoft.com/office/drawing/2014/main" id="{351BE0B0-73A3-4E8E-BE6B-0F842D9CA98C}"/>
            </a:ext>
          </a:extLst>
        </xdr:cNvPr>
        <xdr:cNvSpPr>
          <a:spLocks noChangeArrowheads="1"/>
        </xdr:cNvSpPr>
      </xdr:nvSpPr>
      <xdr:spPr bwMode="auto">
        <a:xfrm rot="947542">
          <a:off x="6686550" y="2085975"/>
          <a:ext cx="342900" cy="485775"/>
        </a:xfrm>
        <a:prstGeom prst="leftArrow">
          <a:avLst>
            <a:gd name="adj1" fmla="val 50000"/>
            <a:gd name="adj2" fmla="val 40324"/>
          </a:avLst>
        </a:prstGeom>
        <a:solidFill>
          <a:srgbClr val="4F81BD"/>
        </a:solidFill>
        <a:ln w="25400" algn="ctr">
          <a:solidFill>
            <a:srgbClr val="385D8A"/>
          </a:solidFill>
          <a:miter lim="800000"/>
          <a:headEnd/>
          <a:tailEnd/>
        </a:ln>
      </xdr:spPr>
    </xdr:sp>
    <xdr:clientData/>
  </xdr:twoCellAnchor>
  <xdr:twoCellAnchor>
    <xdr:from>
      <xdr:col>9</xdr:col>
      <xdr:colOff>85725</xdr:colOff>
      <xdr:row>0</xdr:row>
      <xdr:rowOff>123825</xdr:rowOff>
    </xdr:from>
    <xdr:to>
      <xdr:col>9</xdr:col>
      <xdr:colOff>447675</xdr:colOff>
      <xdr:row>6</xdr:row>
      <xdr:rowOff>0</xdr:rowOff>
    </xdr:to>
    <xdr:sp macro="" textlink="">
      <xdr:nvSpPr>
        <xdr:cNvPr id="4" name="左矢印 11">
          <a:extLst>
            <a:ext uri="{FF2B5EF4-FFF2-40B4-BE49-F238E27FC236}">
              <a16:creationId xmlns:a16="http://schemas.microsoft.com/office/drawing/2014/main" id="{E5FF37D5-E7DC-4C37-BF1E-2292B8C3902F}"/>
            </a:ext>
          </a:extLst>
        </xdr:cNvPr>
        <xdr:cNvSpPr>
          <a:spLocks noChangeArrowheads="1"/>
        </xdr:cNvSpPr>
      </xdr:nvSpPr>
      <xdr:spPr bwMode="auto">
        <a:xfrm>
          <a:off x="6686550" y="123825"/>
          <a:ext cx="361950" cy="1143000"/>
        </a:xfrm>
        <a:prstGeom prst="leftArrow">
          <a:avLst>
            <a:gd name="adj1" fmla="val 50000"/>
            <a:gd name="adj2" fmla="val 43685"/>
          </a:avLst>
        </a:prstGeom>
        <a:solidFill>
          <a:srgbClr val="4F81BD"/>
        </a:solidFill>
        <a:ln w="25400" algn="ctr">
          <a:solidFill>
            <a:srgbClr val="385D8A"/>
          </a:solidFill>
          <a:miter lim="800000"/>
          <a:headEnd/>
          <a:tailEnd/>
        </a:ln>
      </xdr:spPr>
    </xdr:sp>
    <xdr:clientData/>
  </xdr:twoCellAnchor>
  <xdr:twoCellAnchor>
    <xdr:from>
      <xdr:col>9</xdr:col>
      <xdr:colOff>516346</xdr:colOff>
      <xdr:row>0</xdr:row>
      <xdr:rowOff>48260</xdr:rowOff>
    </xdr:from>
    <xdr:to>
      <xdr:col>17</xdr:col>
      <xdr:colOff>476250</xdr:colOff>
      <xdr:row>9</xdr:row>
      <xdr:rowOff>123825</xdr:rowOff>
    </xdr:to>
    <xdr:sp macro="" textlink="">
      <xdr:nvSpPr>
        <xdr:cNvPr id="5" name="角丸四角形 8">
          <a:extLst>
            <a:ext uri="{FF2B5EF4-FFF2-40B4-BE49-F238E27FC236}">
              <a16:creationId xmlns:a16="http://schemas.microsoft.com/office/drawing/2014/main" id="{959FC8C1-1809-4053-A9A1-1BEDE4A73EAD}"/>
            </a:ext>
          </a:extLst>
        </xdr:cNvPr>
        <xdr:cNvSpPr/>
      </xdr:nvSpPr>
      <xdr:spPr>
        <a:xfrm>
          <a:off x="7117171" y="48260"/>
          <a:ext cx="5446304" cy="191389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自立生活援助を申請する場合は、管理者・サービス管理責任者、地域生活支援員の経歴書が必要です。</a:t>
          </a: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管理者・サービス管理責任者、地域生活支援員のいずれかを○を付してください。</a:t>
          </a: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それぞれ別葉で提出してください。（複数職務を兼務する場合</a:t>
          </a: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を除く。）</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複数職務を兼務する場合は、兼務する職務にすべて○を付してください。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＜例＞○管理者</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　　　　 ○サービス管理責任者経歴書</a:t>
          </a:r>
        </a:p>
      </xdr:txBody>
    </xdr:sp>
    <xdr:clientData/>
  </xdr:twoCellAnchor>
  <xdr:twoCellAnchor>
    <xdr:from>
      <xdr:col>9</xdr:col>
      <xdr:colOff>104775</xdr:colOff>
      <xdr:row>18</xdr:row>
      <xdr:rowOff>123825</xdr:rowOff>
    </xdr:from>
    <xdr:to>
      <xdr:col>9</xdr:col>
      <xdr:colOff>504825</xdr:colOff>
      <xdr:row>21</xdr:row>
      <xdr:rowOff>38100</xdr:rowOff>
    </xdr:to>
    <xdr:sp macro="" textlink="">
      <xdr:nvSpPr>
        <xdr:cNvPr id="6" name="左矢印 4">
          <a:extLst>
            <a:ext uri="{FF2B5EF4-FFF2-40B4-BE49-F238E27FC236}">
              <a16:creationId xmlns:a16="http://schemas.microsoft.com/office/drawing/2014/main" id="{66DB0820-60D3-4ADA-9CC2-36727545D032}"/>
            </a:ext>
          </a:extLst>
        </xdr:cNvPr>
        <xdr:cNvSpPr>
          <a:spLocks noChangeArrowheads="1"/>
        </xdr:cNvSpPr>
      </xdr:nvSpPr>
      <xdr:spPr bwMode="auto">
        <a:xfrm>
          <a:off x="6705600" y="3676650"/>
          <a:ext cx="400050"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twoCellAnchor>
    <xdr:from>
      <xdr:col>9</xdr:col>
      <xdr:colOff>555897</xdr:colOff>
      <xdr:row>17</xdr:row>
      <xdr:rowOff>111124</xdr:rowOff>
    </xdr:from>
    <xdr:to>
      <xdr:col>15</xdr:col>
      <xdr:colOff>44619</xdr:colOff>
      <xdr:row>22</xdr:row>
      <xdr:rowOff>95249</xdr:rowOff>
    </xdr:to>
    <xdr:sp macro="" textlink="">
      <xdr:nvSpPr>
        <xdr:cNvPr id="7" name="角丸四角形 18">
          <a:extLst>
            <a:ext uri="{FF2B5EF4-FFF2-40B4-BE49-F238E27FC236}">
              <a16:creationId xmlns:a16="http://schemas.microsoft.com/office/drawing/2014/main" id="{04EF9DD1-8A7F-4592-9175-EF6A825D848E}"/>
            </a:ext>
          </a:extLst>
        </xdr:cNvPr>
        <xdr:cNvSpPr/>
      </xdr:nvSpPr>
      <xdr:spPr>
        <a:xfrm>
          <a:off x="7156722" y="3473449"/>
          <a:ext cx="3603522" cy="93662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（指定日以降の時点におけるものも記載）</a:t>
          </a:r>
        </a:p>
      </xdr:txBody>
    </xdr:sp>
    <xdr:clientData/>
  </xdr:twoCellAnchor>
  <xdr:twoCellAnchor>
    <xdr:from>
      <xdr:col>9</xdr:col>
      <xdr:colOff>498112</xdr:colOff>
      <xdr:row>33</xdr:row>
      <xdr:rowOff>66675</xdr:rowOff>
    </xdr:from>
    <xdr:to>
      <xdr:col>14</xdr:col>
      <xdr:colOff>55911</xdr:colOff>
      <xdr:row>37</xdr:row>
      <xdr:rowOff>125747</xdr:rowOff>
    </xdr:to>
    <xdr:sp macro="" textlink="">
      <xdr:nvSpPr>
        <xdr:cNvPr id="8" name="角丸四角形 19">
          <a:extLst>
            <a:ext uri="{FF2B5EF4-FFF2-40B4-BE49-F238E27FC236}">
              <a16:creationId xmlns:a16="http://schemas.microsoft.com/office/drawing/2014/main" id="{D5C150CE-5700-49AC-BA82-3E15837B3033}"/>
            </a:ext>
          </a:extLst>
        </xdr:cNvPr>
        <xdr:cNvSpPr/>
      </xdr:nvSpPr>
      <xdr:spPr>
        <a:xfrm>
          <a:off x="7098937" y="6477000"/>
          <a:ext cx="2986799" cy="821072"/>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123825</xdr:colOff>
      <xdr:row>34</xdr:row>
      <xdr:rowOff>76200</xdr:rowOff>
    </xdr:from>
    <xdr:to>
      <xdr:col>9</xdr:col>
      <xdr:colOff>381000</xdr:colOff>
      <xdr:row>36</xdr:row>
      <xdr:rowOff>180975</xdr:rowOff>
    </xdr:to>
    <xdr:sp macro="" textlink="">
      <xdr:nvSpPr>
        <xdr:cNvPr id="10" name="左矢印 4">
          <a:extLst>
            <a:ext uri="{FF2B5EF4-FFF2-40B4-BE49-F238E27FC236}">
              <a16:creationId xmlns:a16="http://schemas.microsoft.com/office/drawing/2014/main" id="{F68838E4-25DB-47E2-B145-A3016D35C6E4}"/>
            </a:ext>
          </a:extLst>
        </xdr:cNvPr>
        <xdr:cNvSpPr>
          <a:spLocks noChangeArrowheads="1"/>
        </xdr:cNvSpPr>
      </xdr:nvSpPr>
      <xdr:spPr bwMode="auto">
        <a:xfrm>
          <a:off x="6724650" y="6677025"/>
          <a:ext cx="257175"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10</xdr:col>
      <xdr:colOff>0</xdr:colOff>
      <xdr:row>1</xdr:row>
      <xdr:rowOff>161925</xdr:rowOff>
    </xdr:from>
    <xdr:to>
      <xdr:col>13</xdr:col>
      <xdr:colOff>0</xdr:colOff>
      <xdr:row>3</xdr:row>
      <xdr:rowOff>171450</xdr:rowOff>
    </xdr:to>
    <xdr:sp macro="" textlink="">
      <xdr:nvSpPr>
        <xdr:cNvPr id="2" name="AutoShape 11">
          <a:extLst>
            <a:ext uri="{FF2B5EF4-FFF2-40B4-BE49-F238E27FC236}">
              <a16:creationId xmlns:a16="http://schemas.microsoft.com/office/drawing/2014/main" id="{C67A6A07-7508-4DC9-B310-17F4D7C21C29}"/>
            </a:ext>
          </a:extLst>
        </xdr:cNvPr>
        <xdr:cNvSpPr>
          <a:spLocks/>
        </xdr:cNvSpPr>
      </xdr:nvSpPr>
      <xdr:spPr bwMode="auto">
        <a:xfrm>
          <a:off x="6810375" y="409575"/>
          <a:ext cx="1866900" cy="581025"/>
        </a:xfrm>
        <a:prstGeom prst="borderCallout2">
          <a:avLst>
            <a:gd name="adj1" fmla="val 25000"/>
            <a:gd name="adj2" fmla="val -4000"/>
            <a:gd name="adj3" fmla="val 25000"/>
            <a:gd name="adj4" fmla="val -23500"/>
            <a:gd name="adj5" fmla="val 113763"/>
            <a:gd name="adj6" fmla="val -4626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・証明書の交付年月日を記入してください。</a:t>
          </a:r>
        </a:p>
      </xdr:txBody>
    </xdr:sp>
    <xdr:clientData/>
  </xdr:twoCellAnchor>
  <xdr:twoCellAnchor>
    <xdr:from>
      <xdr:col>10</xdr:col>
      <xdr:colOff>0</xdr:colOff>
      <xdr:row>7</xdr:row>
      <xdr:rowOff>247650</xdr:rowOff>
    </xdr:from>
    <xdr:to>
      <xdr:col>13</xdr:col>
      <xdr:colOff>0</xdr:colOff>
      <xdr:row>8</xdr:row>
      <xdr:rowOff>219075</xdr:rowOff>
    </xdr:to>
    <xdr:sp macro="" textlink="">
      <xdr:nvSpPr>
        <xdr:cNvPr id="3" name="AutoShape 11">
          <a:extLst>
            <a:ext uri="{FF2B5EF4-FFF2-40B4-BE49-F238E27FC236}">
              <a16:creationId xmlns:a16="http://schemas.microsoft.com/office/drawing/2014/main" id="{64808CEB-E557-4471-865B-3CF3DBB05736}"/>
            </a:ext>
          </a:extLst>
        </xdr:cNvPr>
        <xdr:cNvSpPr>
          <a:spLocks/>
        </xdr:cNvSpPr>
      </xdr:nvSpPr>
      <xdr:spPr bwMode="auto">
        <a:xfrm>
          <a:off x="6810375" y="2209800"/>
          <a:ext cx="1866900" cy="542925"/>
        </a:xfrm>
        <a:prstGeom prst="borderCallout2">
          <a:avLst>
            <a:gd name="adj1" fmla="val 14488"/>
            <a:gd name="adj2" fmla="val -2004"/>
            <a:gd name="adj3" fmla="val 14562"/>
            <a:gd name="adj4" fmla="val -16202"/>
            <a:gd name="adj5" fmla="val 34990"/>
            <a:gd name="adj6" fmla="val -1611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eaLnBrk="1" fontAlgn="auto" latinLnBrk="0" hangingPunct="1">
            <a:lnSpc>
              <a:spcPts val="1200"/>
            </a:lnSpc>
          </a:pPr>
          <a:r>
            <a:rPr lang="ja-JP" altLang="en-US" sz="10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kumimoji="1" lang="ja-JP" altLang="ja-JP" sz="1000" b="0" i="0" baseline="0">
              <a:effectLst/>
              <a:latin typeface="HG丸ｺﾞｼｯｸM-PRO" panose="020F0600000000000000" pitchFamily="50" charset="-128"/>
              <a:ea typeface="HG丸ｺﾞｼｯｸM-PRO" panose="020F0600000000000000" pitchFamily="50" charset="-128"/>
              <a:cs typeface="+mn-cs"/>
            </a:rPr>
            <a:t>法人代表者等、証明権者による証明としてください。</a:t>
          </a:r>
          <a:endParaRPr kumimoji="1" lang="en-US" altLang="ja-JP" sz="1000" b="0" i="0" baseline="0">
            <a:effectLst/>
            <a:latin typeface="HG丸ｺﾞｼｯｸM-PRO" panose="020F0600000000000000" pitchFamily="50" charset="-128"/>
            <a:ea typeface="HG丸ｺﾞｼｯｸM-PRO" panose="020F0600000000000000" pitchFamily="50" charset="-128"/>
            <a:cs typeface="+mn-cs"/>
          </a:endParaRPr>
        </a:p>
      </xdr:txBody>
    </xdr:sp>
    <xdr:clientData/>
  </xdr:twoCellAnchor>
  <xdr:twoCellAnchor>
    <xdr:from>
      <xdr:col>9</xdr:col>
      <xdr:colOff>809624</xdr:colOff>
      <xdr:row>14</xdr:row>
      <xdr:rowOff>76200</xdr:rowOff>
    </xdr:from>
    <xdr:to>
      <xdr:col>13</xdr:col>
      <xdr:colOff>0</xdr:colOff>
      <xdr:row>17</xdr:row>
      <xdr:rowOff>47625</xdr:rowOff>
    </xdr:to>
    <xdr:sp macro="" textlink="">
      <xdr:nvSpPr>
        <xdr:cNvPr id="4" name="AutoShape 3">
          <a:extLst>
            <a:ext uri="{FF2B5EF4-FFF2-40B4-BE49-F238E27FC236}">
              <a16:creationId xmlns:a16="http://schemas.microsoft.com/office/drawing/2014/main" id="{6A160370-7F2F-4010-9530-72437EC493CE}"/>
            </a:ext>
          </a:extLst>
        </xdr:cNvPr>
        <xdr:cNvSpPr>
          <a:spLocks/>
        </xdr:cNvSpPr>
      </xdr:nvSpPr>
      <xdr:spPr bwMode="auto">
        <a:xfrm>
          <a:off x="6810374" y="4219575"/>
          <a:ext cx="1866901" cy="1200150"/>
        </a:xfrm>
        <a:prstGeom prst="borderCallout2">
          <a:avLst>
            <a:gd name="adj1" fmla="val 9838"/>
            <a:gd name="adj2" fmla="val -4000"/>
            <a:gd name="adj3" fmla="val 32684"/>
            <a:gd name="adj4" fmla="val -28108"/>
            <a:gd name="adj5" fmla="val 47320"/>
            <a:gd name="adj6" fmla="val -44934"/>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・法人名ではなく「○○ヘルパーセンター」等、事業所名を記入してください。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endParaRPr lang="ja-JP" altLang="en-US"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・同一法人内で複数の事業所に勤務していた場合は、その事業所ごとに記入してください。</a:t>
          </a:r>
        </a:p>
      </xdr:txBody>
    </xdr:sp>
    <xdr:clientData/>
  </xdr:twoCellAnchor>
  <xdr:twoCellAnchor>
    <xdr:from>
      <xdr:col>9</xdr:col>
      <xdr:colOff>800100</xdr:colOff>
      <xdr:row>17</xdr:row>
      <xdr:rowOff>238126</xdr:rowOff>
    </xdr:from>
    <xdr:to>
      <xdr:col>12</xdr:col>
      <xdr:colOff>800100</xdr:colOff>
      <xdr:row>32</xdr:row>
      <xdr:rowOff>0</xdr:rowOff>
    </xdr:to>
    <xdr:sp macro="" textlink="">
      <xdr:nvSpPr>
        <xdr:cNvPr id="5" name="AutoShape 2">
          <a:extLst>
            <a:ext uri="{FF2B5EF4-FFF2-40B4-BE49-F238E27FC236}">
              <a16:creationId xmlns:a16="http://schemas.microsoft.com/office/drawing/2014/main" id="{E804B048-3C4E-4419-95EC-7BAB02947112}"/>
            </a:ext>
          </a:extLst>
        </xdr:cNvPr>
        <xdr:cNvSpPr>
          <a:spLocks/>
        </xdr:cNvSpPr>
      </xdr:nvSpPr>
      <xdr:spPr bwMode="auto">
        <a:xfrm>
          <a:off x="6800850" y="5610226"/>
          <a:ext cx="1847850" cy="3362324"/>
        </a:xfrm>
        <a:prstGeom prst="borderCallout2">
          <a:avLst>
            <a:gd name="adj1" fmla="val 7102"/>
            <a:gd name="adj2" fmla="val -4000"/>
            <a:gd name="adj3" fmla="val 9469"/>
            <a:gd name="adj4" fmla="val -22546"/>
            <a:gd name="adj5" fmla="val 32546"/>
            <a:gd name="adj6" fmla="val -13870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・業務期間や職名に記載した内容とサービス管理責任者経歴書の内容が同一になるようにご留意ください。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endParaRPr lang="ja-JP" altLang="en-US"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・職名を正確に記入してください。（例：看護師、生活支援員、相談支援専門員、職業指導員など）</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「施設長」、「管理者」の業務は、それだけでは必要な実務経験として認められないのでご注意ください。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（直接支援業務又は相談支援業務の実務経験が必要です。）</a:t>
          </a:r>
        </a:p>
        <a:p>
          <a:pPr algn="l" rtl="0">
            <a:lnSpc>
              <a:spcPts val="1100"/>
            </a:lnSpc>
            <a:defRPr sz="1000"/>
          </a:pPr>
          <a:endParaRPr lang="ja-JP" altLang="en-US" sz="1000" b="0" i="0" u="none" strike="noStrike" baseline="0">
            <a:solidFill>
              <a:srgbClr val="000000"/>
            </a:solidFill>
            <a:latin typeface="HG丸ｺﾞｼｯｸM-PRO"/>
            <a:ea typeface="HG丸ｺﾞｼｯｸM-PRO"/>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160245</xdr:colOff>
      <xdr:row>16</xdr:row>
      <xdr:rowOff>0</xdr:rowOff>
    </xdr:from>
    <xdr:to>
      <xdr:col>17</xdr:col>
      <xdr:colOff>0</xdr:colOff>
      <xdr:row>17</xdr:row>
      <xdr:rowOff>189604</xdr:rowOff>
    </xdr:to>
    <xdr:sp macro="" textlink="">
      <xdr:nvSpPr>
        <xdr:cNvPr id="2" name="AutoShape 12">
          <a:extLst>
            <a:ext uri="{FF2B5EF4-FFF2-40B4-BE49-F238E27FC236}">
              <a16:creationId xmlns:a16="http://schemas.microsoft.com/office/drawing/2014/main" id="{7FFCE130-85FD-44FD-B713-84881D9185D6}"/>
            </a:ext>
          </a:extLst>
        </xdr:cNvPr>
        <xdr:cNvSpPr>
          <a:spLocks noChangeArrowheads="1"/>
        </xdr:cNvSpPr>
      </xdr:nvSpPr>
      <xdr:spPr bwMode="auto">
        <a:xfrm>
          <a:off x="1969995" y="3419475"/>
          <a:ext cx="3859305" cy="418204"/>
        </a:xfrm>
        <a:prstGeom prst="wedgeRoundRectCallout">
          <a:avLst>
            <a:gd name="adj1" fmla="val -43612"/>
            <a:gd name="adj2" fmla="val -121591"/>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人員基準上、求められる保有資格等を入力してください。</a:t>
          </a:r>
        </a:p>
      </xdr:txBody>
    </xdr:sp>
    <xdr:clientData/>
  </xdr:twoCellAnchor>
  <xdr:twoCellAnchor>
    <xdr:from>
      <xdr:col>3</xdr:col>
      <xdr:colOff>0</xdr:colOff>
      <xdr:row>10</xdr:row>
      <xdr:rowOff>0</xdr:rowOff>
    </xdr:from>
    <xdr:to>
      <xdr:col>4</xdr:col>
      <xdr:colOff>0</xdr:colOff>
      <xdr:row>14</xdr:row>
      <xdr:rowOff>0</xdr:rowOff>
    </xdr:to>
    <xdr:sp macro="" textlink="">
      <xdr:nvSpPr>
        <xdr:cNvPr id="3" name="AutoShape 4">
          <a:extLst>
            <a:ext uri="{FF2B5EF4-FFF2-40B4-BE49-F238E27FC236}">
              <a16:creationId xmlns:a16="http://schemas.microsoft.com/office/drawing/2014/main" id="{27F40A34-FD6A-470F-B0A9-91182210ADC7}"/>
            </a:ext>
          </a:extLst>
        </xdr:cNvPr>
        <xdr:cNvSpPr>
          <a:spLocks noChangeArrowheads="1"/>
        </xdr:cNvSpPr>
      </xdr:nvSpPr>
      <xdr:spPr bwMode="auto">
        <a:xfrm>
          <a:off x="1809750" y="2047875"/>
          <a:ext cx="933450" cy="914400"/>
        </a:xfrm>
        <a:prstGeom prst="roundRect">
          <a:avLst>
            <a:gd name="adj" fmla="val 16667"/>
          </a:avLst>
        </a:prstGeom>
        <a:noFill/>
        <a:ln w="38100" algn="ctr">
          <a:solidFill>
            <a:srgbClr val="FF0000"/>
          </a:solidFill>
          <a:round/>
          <a:headEnd/>
          <a:tailEnd/>
        </a:ln>
      </xdr:spPr>
    </xdr:sp>
    <xdr:clientData/>
  </xdr:twoCellAnchor>
  <xdr:twoCellAnchor>
    <xdr:from>
      <xdr:col>23</xdr:col>
      <xdr:colOff>22411</xdr:colOff>
      <xdr:row>0</xdr:row>
      <xdr:rowOff>112058</xdr:rowOff>
    </xdr:from>
    <xdr:to>
      <xdr:col>30</xdr:col>
      <xdr:colOff>34513</xdr:colOff>
      <xdr:row>3</xdr:row>
      <xdr:rowOff>104263</xdr:rowOff>
    </xdr:to>
    <xdr:sp macro="" textlink="">
      <xdr:nvSpPr>
        <xdr:cNvPr id="4" name="AutoShape 5">
          <a:extLst>
            <a:ext uri="{FF2B5EF4-FFF2-40B4-BE49-F238E27FC236}">
              <a16:creationId xmlns:a16="http://schemas.microsoft.com/office/drawing/2014/main" id="{1E02EB55-7FAF-4A83-8E37-7BAF739A0D44}"/>
            </a:ext>
          </a:extLst>
        </xdr:cNvPr>
        <xdr:cNvSpPr>
          <a:spLocks noChangeArrowheads="1"/>
        </xdr:cNvSpPr>
      </xdr:nvSpPr>
      <xdr:spPr bwMode="auto">
        <a:xfrm>
          <a:off x="7082117" y="112058"/>
          <a:ext cx="1424043" cy="686970"/>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32</xdr:col>
      <xdr:colOff>201705</xdr:colOff>
      <xdr:row>4</xdr:row>
      <xdr:rowOff>0</xdr:rowOff>
    </xdr:from>
    <xdr:to>
      <xdr:col>38</xdr:col>
      <xdr:colOff>616322</xdr:colOff>
      <xdr:row>5</xdr:row>
      <xdr:rowOff>0</xdr:rowOff>
    </xdr:to>
    <xdr:sp macro="" textlink="">
      <xdr:nvSpPr>
        <xdr:cNvPr id="5" name="AutoShape 4">
          <a:extLst>
            <a:ext uri="{FF2B5EF4-FFF2-40B4-BE49-F238E27FC236}">
              <a16:creationId xmlns:a16="http://schemas.microsoft.com/office/drawing/2014/main" id="{97685435-EFD0-41E3-BD08-2479325E54CD}"/>
            </a:ext>
          </a:extLst>
        </xdr:cNvPr>
        <xdr:cNvSpPr>
          <a:spLocks noChangeArrowheads="1"/>
        </xdr:cNvSpPr>
      </xdr:nvSpPr>
      <xdr:spPr bwMode="auto">
        <a:xfrm>
          <a:off x="9076764" y="918882"/>
          <a:ext cx="2308411" cy="224118"/>
        </a:xfrm>
        <a:prstGeom prst="roundRect">
          <a:avLst>
            <a:gd name="adj" fmla="val 16667"/>
          </a:avLst>
        </a:prstGeom>
        <a:noFill/>
        <a:ln w="38100" algn="ctr">
          <a:solidFill>
            <a:srgbClr val="FF0000"/>
          </a:solidFill>
          <a:round/>
          <a:headEnd/>
          <a:tailEnd/>
        </a:ln>
      </xdr:spPr>
    </xdr:sp>
    <xdr:clientData/>
  </xdr:twoCellAnchor>
  <xdr:twoCellAnchor>
    <xdr:from>
      <xdr:col>38</xdr:col>
      <xdr:colOff>0</xdr:colOff>
      <xdr:row>10</xdr:row>
      <xdr:rowOff>1</xdr:rowOff>
    </xdr:from>
    <xdr:to>
      <xdr:col>40</xdr:col>
      <xdr:colOff>0</xdr:colOff>
      <xdr:row>15</xdr:row>
      <xdr:rowOff>1</xdr:rowOff>
    </xdr:to>
    <xdr:sp macro="" textlink="">
      <xdr:nvSpPr>
        <xdr:cNvPr id="6" name="AutoShape 4">
          <a:extLst>
            <a:ext uri="{FF2B5EF4-FFF2-40B4-BE49-F238E27FC236}">
              <a16:creationId xmlns:a16="http://schemas.microsoft.com/office/drawing/2014/main" id="{F96A95E7-E5EF-4FCC-8B10-90C90309DDD0}"/>
            </a:ext>
          </a:extLst>
        </xdr:cNvPr>
        <xdr:cNvSpPr>
          <a:spLocks noChangeArrowheads="1"/>
        </xdr:cNvSpPr>
      </xdr:nvSpPr>
      <xdr:spPr bwMode="auto">
        <a:xfrm>
          <a:off x="10768853" y="2028266"/>
          <a:ext cx="1232647" cy="1120588"/>
        </a:xfrm>
        <a:prstGeom prst="roundRect">
          <a:avLst>
            <a:gd name="adj" fmla="val 16667"/>
          </a:avLst>
        </a:prstGeom>
        <a:noFill/>
        <a:ln w="38100" algn="ctr">
          <a:solidFill>
            <a:srgbClr val="FF0000"/>
          </a:solidFill>
          <a:round/>
          <a:headEnd/>
          <a:tailEnd/>
        </a:ln>
      </xdr:spPr>
    </xdr:sp>
    <xdr:clientData/>
  </xdr:twoCellAnchor>
  <xdr:twoCellAnchor>
    <xdr:from>
      <xdr:col>40</xdr:col>
      <xdr:colOff>156882</xdr:colOff>
      <xdr:row>13</xdr:row>
      <xdr:rowOff>100853</xdr:rowOff>
    </xdr:from>
    <xdr:to>
      <xdr:col>43</xdr:col>
      <xdr:colOff>524323</xdr:colOff>
      <xdr:row>15</xdr:row>
      <xdr:rowOff>177053</xdr:rowOff>
    </xdr:to>
    <xdr:sp macro="" textlink="">
      <xdr:nvSpPr>
        <xdr:cNvPr id="7" name="AutoShape 12">
          <a:extLst>
            <a:ext uri="{FF2B5EF4-FFF2-40B4-BE49-F238E27FC236}">
              <a16:creationId xmlns:a16="http://schemas.microsoft.com/office/drawing/2014/main" id="{040A29BB-49BF-41A6-9CE8-65C4987B33BB}"/>
            </a:ext>
          </a:extLst>
        </xdr:cNvPr>
        <xdr:cNvSpPr>
          <a:spLocks noChangeArrowheads="1"/>
        </xdr:cNvSpPr>
      </xdr:nvSpPr>
      <xdr:spPr bwMode="auto">
        <a:xfrm>
          <a:off x="12158382" y="2801471"/>
          <a:ext cx="2250029" cy="524435"/>
        </a:xfrm>
        <a:prstGeom prst="wedgeRoundRectCallout">
          <a:avLst>
            <a:gd name="adj1" fmla="val -53042"/>
            <a:gd name="adj2" fmla="val -99807"/>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65181</xdr:colOff>
      <xdr:row>9</xdr:row>
      <xdr:rowOff>295275</xdr:rowOff>
    </xdr:from>
    <xdr:to>
      <xdr:col>8</xdr:col>
      <xdr:colOff>330941</xdr:colOff>
      <xdr:row>13</xdr:row>
      <xdr:rowOff>504825</xdr:rowOff>
    </xdr:to>
    <xdr:sp macro="" textlink="">
      <xdr:nvSpPr>
        <xdr:cNvPr id="2" name="角丸四角形 1">
          <a:extLst>
            <a:ext uri="{FF2B5EF4-FFF2-40B4-BE49-F238E27FC236}">
              <a16:creationId xmlns:a16="http://schemas.microsoft.com/office/drawing/2014/main" id="{5BFFF477-28AD-4153-91B8-65C0DF1E9304}"/>
            </a:ext>
          </a:extLst>
        </xdr:cNvPr>
        <xdr:cNvSpPr/>
      </xdr:nvSpPr>
      <xdr:spPr>
        <a:xfrm>
          <a:off x="7018431" y="2162175"/>
          <a:ext cx="2437460" cy="32956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苦情窓口として、以下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の</a:t>
          </a:r>
          <a:r>
            <a:rPr kumimoji="1" lang="ja-JP" altLang="ja-JP" sz="1200" b="0" i="0" u="none" strike="noStrike" kern="0" cap="none" spc="0" normalizeH="0" baseline="0">
              <a:ln>
                <a:noFill/>
              </a:ln>
              <a:solidFill>
                <a:sysClr val="window" lastClr="FFFFFF"/>
              </a:solidFill>
              <a:effectLst/>
              <a:uLnTx/>
              <a:uFillTx/>
              <a:latin typeface="Calibri"/>
              <a:ea typeface="ＭＳ Ｐゴシック"/>
              <a:cs typeface="+mn-cs"/>
            </a:rPr>
            <a:t>３か所の連絡先（電話番号等）を必ず含めて記載してください。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①事業所対応窓口</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②利用者の受給者証を発行している区市町村</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の障害福祉サービス所管部署</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③東京都社会福祉協議会</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　</a:t>
          </a:r>
          <a:r>
            <a:rPr kumimoji="1" lang="ja-JP" altLang="en-US" sz="1200" b="0" i="0" u="none" strike="noStrike" kern="0" cap="none" spc="0" normalizeH="0" baseline="0">
              <a:ln>
                <a:noFill/>
              </a:ln>
              <a:solidFill>
                <a:sysClr val="window" lastClr="FFFFFF"/>
              </a:solidFill>
              <a:effectLst/>
              <a:uLnTx/>
              <a:uFillTx/>
              <a:latin typeface="Calibri"/>
              <a:ea typeface="ＭＳ Ｐゴシック"/>
              <a:cs typeface="+mn-cs"/>
            </a:rPr>
            <a:t>福祉サービス運営適正化委員会（事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務局）</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03-5283-7020</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　電話相談受付時間：月曜日～金曜日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10</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16</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endParaRPr kumimoji="1" lang="ja-JP" altLang="en-US" sz="12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21</xdr:col>
      <xdr:colOff>60960</xdr:colOff>
      <xdr:row>24</xdr:row>
      <xdr:rowOff>15240</xdr:rowOff>
    </xdr:from>
    <xdr:to>
      <xdr:col>21</xdr:col>
      <xdr:colOff>285750</xdr:colOff>
      <xdr:row>26</xdr:row>
      <xdr:rowOff>44450</xdr:rowOff>
    </xdr:to>
    <xdr:sp macro="" textlink="">
      <xdr:nvSpPr>
        <xdr:cNvPr id="6" name="左矢印 5">
          <a:extLst>
            <a:ext uri="{FF2B5EF4-FFF2-40B4-BE49-F238E27FC236}">
              <a16:creationId xmlns:a16="http://schemas.microsoft.com/office/drawing/2014/main" id="{EA9CFD79-CAFE-437C-B598-36B2EDF00CDB}"/>
            </a:ext>
          </a:extLst>
        </xdr:cNvPr>
        <xdr:cNvSpPr>
          <a:spLocks noChangeArrowheads="1"/>
        </xdr:cNvSpPr>
      </xdr:nvSpPr>
      <xdr:spPr bwMode="auto">
        <a:xfrm>
          <a:off x="7461885" y="5225415"/>
          <a:ext cx="224790" cy="44831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19</xdr:col>
      <xdr:colOff>114300</xdr:colOff>
      <xdr:row>35</xdr:row>
      <xdr:rowOff>19050</xdr:rowOff>
    </xdr:from>
    <xdr:to>
      <xdr:col>22</xdr:col>
      <xdr:colOff>4818</xdr:colOff>
      <xdr:row>36</xdr:row>
      <xdr:rowOff>128868</xdr:rowOff>
    </xdr:to>
    <xdr:sp macro="" textlink="">
      <xdr:nvSpPr>
        <xdr:cNvPr id="7" name="AutoShape 9">
          <a:extLst>
            <a:ext uri="{FF2B5EF4-FFF2-40B4-BE49-F238E27FC236}">
              <a16:creationId xmlns:a16="http://schemas.microsoft.com/office/drawing/2014/main" id="{0F12DAFF-7984-465B-837C-703615DAC9D6}"/>
            </a:ext>
          </a:extLst>
        </xdr:cNvPr>
        <xdr:cNvSpPr>
          <a:spLocks noChangeArrowheads="1"/>
        </xdr:cNvSpPr>
      </xdr:nvSpPr>
      <xdr:spPr bwMode="auto">
        <a:xfrm>
          <a:off x="6810375" y="7591425"/>
          <a:ext cx="947793" cy="319368"/>
        </a:xfrm>
        <a:prstGeom prst="wedgeRectCallout">
          <a:avLst>
            <a:gd name="adj1" fmla="val -112056"/>
            <a:gd name="adj2" fmla="val -2143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指定年月日</a:t>
          </a:r>
        </a:p>
      </xdr:txBody>
    </xdr:sp>
    <xdr:clientData/>
  </xdr:twoCellAnchor>
  <xdr:twoCellAnchor>
    <xdr:from>
      <xdr:col>19</xdr:col>
      <xdr:colOff>247650</xdr:colOff>
      <xdr:row>32</xdr:row>
      <xdr:rowOff>190500</xdr:rowOff>
    </xdr:from>
    <xdr:to>
      <xdr:col>23</xdr:col>
      <xdr:colOff>142443</xdr:colOff>
      <xdr:row>34</xdr:row>
      <xdr:rowOff>95250</xdr:rowOff>
    </xdr:to>
    <xdr:sp macro="" textlink="">
      <xdr:nvSpPr>
        <xdr:cNvPr id="9" name="AutoShape 8">
          <a:extLst>
            <a:ext uri="{FF2B5EF4-FFF2-40B4-BE49-F238E27FC236}">
              <a16:creationId xmlns:a16="http://schemas.microsoft.com/office/drawing/2014/main" id="{7D13DC83-26B0-4966-AED8-73212DF9833A}"/>
            </a:ext>
          </a:extLst>
        </xdr:cNvPr>
        <xdr:cNvSpPr>
          <a:spLocks noChangeArrowheads="1"/>
        </xdr:cNvSpPr>
      </xdr:nvSpPr>
      <xdr:spPr bwMode="auto">
        <a:xfrm>
          <a:off x="6943725" y="7134225"/>
          <a:ext cx="1304493" cy="323850"/>
        </a:xfrm>
        <a:prstGeom prst="wedgeRectCallout">
          <a:avLst>
            <a:gd name="adj1" fmla="val -137593"/>
            <a:gd name="adj2" fmla="val -1428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運営規程と合わせる</a:t>
          </a:r>
        </a:p>
      </xdr:txBody>
    </xdr:sp>
    <xdr:clientData/>
  </xdr:twoCellAnchor>
  <xdr:twoCellAnchor>
    <xdr:from>
      <xdr:col>21</xdr:col>
      <xdr:colOff>38100</xdr:colOff>
      <xdr:row>21</xdr:row>
      <xdr:rowOff>66675</xdr:rowOff>
    </xdr:from>
    <xdr:to>
      <xdr:col>25</xdr:col>
      <xdr:colOff>307560</xdr:colOff>
      <xdr:row>27</xdr:row>
      <xdr:rowOff>169769</xdr:rowOff>
    </xdr:to>
    <xdr:sp macro="" textlink="">
      <xdr:nvSpPr>
        <xdr:cNvPr id="10" name="AutoShape 7">
          <a:extLst>
            <a:ext uri="{FF2B5EF4-FFF2-40B4-BE49-F238E27FC236}">
              <a16:creationId xmlns:a16="http://schemas.microsoft.com/office/drawing/2014/main" id="{27D9C725-24BE-48DB-BB45-A17D30564A9C}"/>
            </a:ext>
          </a:extLst>
        </xdr:cNvPr>
        <xdr:cNvSpPr>
          <a:spLocks noChangeArrowheads="1"/>
        </xdr:cNvSpPr>
      </xdr:nvSpPr>
      <xdr:spPr bwMode="auto">
        <a:xfrm>
          <a:off x="7439025" y="4648200"/>
          <a:ext cx="1679160" cy="1360394"/>
        </a:xfrm>
        <a:prstGeom prst="wedgeRectCallout">
          <a:avLst>
            <a:gd name="adj1" fmla="val -94944"/>
            <a:gd name="adj2" fmla="val 1917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付表、勤務形態一覧表と合うように記載。（兼務の場合もカウントする）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ただし、合計は実際の人数を記載。</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161924</xdr:colOff>
      <xdr:row>30</xdr:row>
      <xdr:rowOff>28575</xdr:rowOff>
    </xdr:from>
    <xdr:to>
      <xdr:col>16</xdr:col>
      <xdr:colOff>352424</xdr:colOff>
      <xdr:row>34</xdr:row>
      <xdr:rowOff>9525</xdr:rowOff>
    </xdr:to>
    <xdr:sp macro="" textlink="">
      <xdr:nvSpPr>
        <xdr:cNvPr id="2" name="AutoShape 1">
          <a:extLst>
            <a:ext uri="{FF2B5EF4-FFF2-40B4-BE49-F238E27FC236}">
              <a16:creationId xmlns:a16="http://schemas.microsoft.com/office/drawing/2014/main" id="{A73A6012-FC3C-446C-8590-8CB22DB912C2}"/>
            </a:ext>
          </a:extLst>
        </xdr:cNvPr>
        <xdr:cNvSpPr>
          <a:spLocks noChangeArrowheads="1"/>
        </xdr:cNvSpPr>
      </xdr:nvSpPr>
      <xdr:spPr bwMode="auto">
        <a:xfrm>
          <a:off x="514349" y="6448425"/>
          <a:ext cx="5476875" cy="81915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180975</xdr:colOff>
      <xdr:row>30</xdr:row>
      <xdr:rowOff>28575</xdr:rowOff>
    </xdr:from>
    <xdr:to>
      <xdr:col>17</xdr:col>
      <xdr:colOff>306224</xdr:colOff>
      <xdr:row>34</xdr:row>
      <xdr:rowOff>9525</xdr:rowOff>
    </xdr:to>
    <xdr:sp macro="" textlink="">
      <xdr:nvSpPr>
        <xdr:cNvPr id="2" name="AutoShape 1">
          <a:extLst>
            <a:ext uri="{FF2B5EF4-FFF2-40B4-BE49-F238E27FC236}">
              <a16:creationId xmlns:a16="http://schemas.microsoft.com/office/drawing/2014/main" id="{64677C9B-08C7-42DF-8362-A792FE4C851E}"/>
            </a:ext>
          </a:extLst>
        </xdr:cNvPr>
        <xdr:cNvSpPr>
          <a:spLocks noChangeArrowheads="1"/>
        </xdr:cNvSpPr>
      </xdr:nvSpPr>
      <xdr:spPr bwMode="auto">
        <a:xfrm>
          <a:off x="533400" y="6372225"/>
          <a:ext cx="5764049" cy="819150"/>
        </a:xfrm>
        <a:prstGeom prst="bracketPair">
          <a:avLst>
            <a:gd name="adj" fmla="val 16667"/>
          </a:avLst>
        </a:prstGeom>
        <a:noFill/>
        <a:ln w="9525">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134382</xdr:colOff>
      <xdr:row>4</xdr:row>
      <xdr:rowOff>32022</xdr:rowOff>
    </xdr:from>
    <xdr:to>
      <xdr:col>23</xdr:col>
      <xdr:colOff>47477</xdr:colOff>
      <xdr:row>10</xdr:row>
      <xdr:rowOff>136494</xdr:rowOff>
    </xdr:to>
    <xdr:sp macro="" textlink="">
      <xdr:nvSpPr>
        <xdr:cNvPr id="3" name="角丸四角形 2">
          <a:extLst>
            <a:ext uri="{FF2B5EF4-FFF2-40B4-BE49-F238E27FC236}">
              <a16:creationId xmlns:a16="http://schemas.microsoft.com/office/drawing/2014/main" id="{2251A97D-0B1D-4D8E-A433-DB3BF892C169}"/>
            </a:ext>
          </a:extLst>
        </xdr:cNvPr>
        <xdr:cNvSpPr/>
      </xdr:nvSpPr>
      <xdr:spPr>
        <a:xfrm>
          <a:off x="6830457" y="927372"/>
          <a:ext cx="2656295" cy="1361772"/>
        </a:xfrm>
        <a:prstGeom prst="roundRect">
          <a:avLst/>
        </a:prstGeom>
        <a:solidFill>
          <a:schemeClr val="tx2">
            <a:lumMod val="60000"/>
            <a:lumOff val="40000"/>
          </a:schemeClr>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ysClr val="window" lastClr="FFFFFF"/>
              </a:solidFill>
              <a:effectLst/>
              <a:uLnTx/>
              <a:uFillTx/>
              <a:latin typeface="Calibri"/>
              <a:ea typeface="ＭＳ Ｐゴシック"/>
            </a:rPr>
            <a:t>記載例をあらかじめ</a:t>
          </a:r>
          <a:r>
            <a:rPr kumimoji="1" lang="ja-JP" altLang="en-US" sz="1400" b="1" i="0" u="none" strike="noStrike" kern="0" cap="none" spc="0" normalizeH="0" baseline="0" noProof="0">
              <a:ln>
                <a:noFill/>
              </a:ln>
              <a:solidFill>
                <a:srgbClr val="FF0000"/>
              </a:solidFill>
              <a:effectLst/>
              <a:uLnTx/>
              <a:uFillTx/>
              <a:latin typeface="Calibri"/>
              <a:ea typeface="ＭＳ Ｐゴシック"/>
            </a:rPr>
            <a:t>赤字</a:t>
          </a:r>
          <a:r>
            <a:rPr kumimoji="1" lang="ja-JP" altLang="en-US" sz="1400" b="0" i="0" u="none" strike="noStrike" kern="0" cap="none" spc="0" normalizeH="0" baseline="0" noProof="0">
              <a:ln>
                <a:noFill/>
              </a:ln>
              <a:solidFill>
                <a:schemeClr val="bg1"/>
              </a:solidFill>
              <a:effectLst/>
              <a:uLnTx/>
              <a:uFillTx/>
              <a:latin typeface="Calibri"/>
              <a:ea typeface="ＭＳ Ｐゴシック"/>
            </a:rPr>
            <a:t>で入力しております。</a:t>
          </a:r>
          <a:endParaRPr kumimoji="1" lang="en-US" altLang="ja-JP" sz="1400" b="0" i="0" u="none" strike="noStrike" kern="0" cap="none" spc="0" normalizeH="0" baseline="0" noProof="0">
            <a:ln>
              <a:noFill/>
            </a:ln>
            <a:solidFill>
              <a:schemeClr val="bg1"/>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rPr>
            <a:t>黒字</a:t>
          </a:r>
          <a:r>
            <a:rPr kumimoji="1" lang="ja-JP" altLang="en-US" sz="1400" b="0" i="0" u="none" strike="noStrike" kern="0" cap="none" spc="0" normalizeH="0" baseline="0" noProof="0">
              <a:ln>
                <a:noFill/>
              </a:ln>
              <a:solidFill>
                <a:schemeClr val="bg1"/>
              </a:solidFill>
              <a:effectLst/>
              <a:uLnTx/>
              <a:uFillTx/>
              <a:latin typeface="Calibri"/>
              <a:ea typeface="ＭＳ Ｐゴシック"/>
            </a:rPr>
            <a:t>に変換して記入の上、御提出ください。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70485</xdr:colOff>
      <xdr:row>1</xdr:row>
      <xdr:rowOff>123825</xdr:rowOff>
    </xdr:from>
    <xdr:to>
      <xdr:col>18</xdr:col>
      <xdr:colOff>280034</xdr:colOff>
      <xdr:row>1</xdr:row>
      <xdr:rowOff>466090</xdr:rowOff>
    </xdr:to>
    <xdr:sp macro="" textlink="">
      <xdr:nvSpPr>
        <xdr:cNvPr id="2" name="角丸四角形 1">
          <a:extLst>
            <a:ext uri="{FF2B5EF4-FFF2-40B4-BE49-F238E27FC236}">
              <a16:creationId xmlns:a16="http://schemas.microsoft.com/office/drawing/2014/main" id="{8A3DD02E-79C4-4E63-836B-C7B0A0AE110B}"/>
            </a:ext>
          </a:extLst>
        </xdr:cNvPr>
        <xdr:cNvSpPr/>
      </xdr:nvSpPr>
      <xdr:spPr>
        <a:xfrm>
          <a:off x="651510" y="314325"/>
          <a:ext cx="5372099"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absolute">
    <xdr:from>
      <xdr:col>0</xdr:col>
      <xdr:colOff>221975</xdr:colOff>
      <xdr:row>0</xdr:row>
      <xdr:rowOff>57979</xdr:rowOff>
    </xdr:from>
    <xdr:to>
      <xdr:col>7</xdr:col>
      <xdr:colOff>1311965</xdr:colOff>
      <xdr:row>5</xdr:row>
      <xdr:rowOff>8532</xdr:rowOff>
    </xdr:to>
    <xdr:sp macro="" textlink="">
      <xdr:nvSpPr>
        <xdr:cNvPr id="2" name="AutoShape 56">
          <a:extLst>
            <a:ext uri="{FF2B5EF4-FFF2-40B4-BE49-F238E27FC236}">
              <a16:creationId xmlns:a16="http://schemas.microsoft.com/office/drawing/2014/main" id="{F337DF23-5174-4DC9-B7A5-C6159C6EB7D9}"/>
            </a:ext>
          </a:extLst>
        </xdr:cNvPr>
        <xdr:cNvSpPr>
          <a:spLocks noChangeArrowheads="1"/>
        </xdr:cNvSpPr>
      </xdr:nvSpPr>
      <xdr:spPr bwMode="auto">
        <a:xfrm>
          <a:off x="221975" y="57979"/>
          <a:ext cx="6528765" cy="807803"/>
        </a:xfrm>
        <a:prstGeom prst="roundRect">
          <a:avLst>
            <a:gd name="adj" fmla="val 16667"/>
          </a:avLst>
        </a:prstGeom>
        <a:solidFill>
          <a:schemeClr val="bg1"/>
        </a:solidFill>
        <a:ln w="9525">
          <a:solidFill>
            <a:srgbClr val="000000"/>
          </a:solidFill>
          <a:round/>
          <a:headEnd/>
          <a:tailEnd/>
        </a:ln>
      </xdr:spPr>
      <xdr:txBody>
        <a:bodyPr rot="0" vertOverflow="overflow" horzOverflow="overflow" vert="horz" wrap="square" lIns="0" tIns="0" rIns="0" bIns="0" anchor="ctr" anchorCtr="0" upright="1">
          <a:noAutofit/>
        </a:bodyPr>
        <a:lstStyle/>
        <a:p>
          <a:pPr algn="ctr">
            <a:lnSpc>
              <a:spcPct val="140000"/>
            </a:lnSpc>
            <a:spcAft>
              <a:spcPts val="0"/>
            </a:spcAft>
          </a:pPr>
          <a:r>
            <a:rPr lang="ja-JP" altLang="en-US" sz="1600" kern="100">
              <a:solidFill>
                <a:sysClr val="windowText" lastClr="000000"/>
              </a:solidFill>
              <a:effectLst/>
              <a:latin typeface="ＭＳ 明朝" panose="02020609040205080304" pitchFamily="17" charset="-128"/>
              <a:ea typeface="HG丸ｺﾞｼｯｸM-PRO" panose="020F0600000000000000" pitchFamily="50" charset="-128"/>
              <a:cs typeface="Times New Roman" panose="02020603050405020304" pitchFamily="18" charset="0"/>
            </a:rPr>
            <a:t>障害福祉サービス等情報公表システム用</a:t>
          </a:r>
          <a:endParaRPr lang="en-US" altLang="ja-JP" sz="1600" kern="100">
            <a:solidFill>
              <a:sysClr val="windowText" lastClr="000000"/>
            </a:solidFill>
            <a:effectLst/>
            <a:latin typeface="ＭＳ 明朝" panose="02020609040205080304" pitchFamily="17" charset="-128"/>
            <a:ea typeface="HG丸ｺﾞｼｯｸM-PRO" panose="020F0600000000000000" pitchFamily="50" charset="-128"/>
            <a:cs typeface="Times New Roman" panose="02020603050405020304" pitchFamily="18" charset="0"/>
          </a:endParaRPr>
        </a:p>
        <a:p>
          <a:pPr algn="ctr">
            <a:lnSpc>
              <a:spcPct val="140000"/>
            </a:lnSpc>
            <a:spcAft>
              <a:spcPts val="0"/>
            </a:spcAft>
          </a:pPr>
          <a:r>
            <a:rPr lang="ja-JP" sz="1600" kern="100">
              <a:solidFill>
                <a:sysClr val="windowText" lastClr="000000"/>
              </a:solidFill>
              <a:effectLst/>
              <a:latin typeface="ＭＳ 明朝" panose="02020609040205080304" pitchFamily="17" charset="-128"/>
              <a:ea typeface="HG丸ｺﾞｼｯｸM-PRO" panose="020F0600000000000000" pitchFamily="50" charset="-128"/>
              <a:cs typeface="Times New Roman" panose="02020603050405020304" pitchFamily="18" charset="0"/>
            </a:rPr>
            <a:t>Ｅメールアドレス登録票</a:t>
          </a:r>
          <a:endParaRPr lang="ja-JP" sz="105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twoCellAnchor editAs="absolute">
    <xdr:from>
      <xdr:col>0</xdr:col>
      <xdr:colOff>115295</xdr:colOff>
      <xdr:row>5</xdr:row>
      <xdr:rowOff>134344</xdr:rowOff>
    </xdr:from>
    <xdr:to>
      <xdr:col>7</xdr:col>
      <xdr:colOff>1422622</xdr:colOff>
      <xdr:row>20</xdr:row>
      <xdr:rowOff>57150</xdr:rowOff>
    </xdr:to>
    <xdr:sp macro="" textlink="">
      <xdr:nvSpPr>
        <xdr:cNvPr id="3" name="テキスト ボックス 2">
          <a:extLst>
            <a:ext uri="{FF2B5EF4-FFF2-40B4-BE49-F238E27FC236}">
              <a16:creationId xmlns:a16="http://schemas.microsoft.com/office/drawing/2014/main" id="{B7580E8A-BE72-4E75-9573-C72526C49A58}"/>
            </a:ext>
          </a:extLst>
        </xdr:cNvPr>
        <xdr:cNvSpPr txBox="1"/>
      </xdr:nvSpPr>
      <xdr:spPr>
        <a:xfrm>
          <a:off x="115295" y="991594"/>
          <a:ext cx="6746102" cy="2494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r>
            <a:rPr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障害者総合支援法の改正により、平成３０年４月から障害福祉サービス等の情報公表制度が創設されました。これは、障害福祉サービス等の事業者（法人）が、事業所等の所在地等の基本情報や苦情対応の状況等の運営情報等を都道府県に報告し、都道府県が確認後に公表する国の制度です。Ｅメールアドレス未登録の事業者（法人）におかれましては、ご登録をお願いします。</a:t>
          </a:r>
          <a:r>
            <a:rPr lang="ja-JP" altLang="ja-JP" sz="1100" b="1" u="sng">
              <a:solidFill>
                <a:schemeClr val="tx1"/>
              </a:solidFill>
              <a:effectLst/>
              <a:latin typeface="HG丸ｺﾞｼｯｸM-PRO" panose="020F0600000000000000" pitchFamily="50" charset="-128"/>
              <a:ea typeface="HG丸ｺﾞｼｯｸM-PRO" panose="020F0600000000000000" pitchFamily="50" charset="-128"/>
              <a:cs typeface="+mn-cs"/>
            </a:rPr>
            <a:t>こちらのアドレスは１法人につき１つのアドレスを登録いただいています</a:t>
          </a:r>
          <a:r>
            <a:rPr lang="ja-JP" altLang="en-US" sz="1100" b="1" u="sng">
              <a:solidFill>
                <a:schemeClr val="tx1"/>
              </a:solidFill>
              <a:effectLst/>
              <a:latin typeface="HG丸ｺﾞｼｯｸM-PRO" panose="020F0600000000000000" pitchFamily="50" charset="-128"/>
              <a:ea typeface="HG丸ｺﾞｼｯｸM-PRO" panose="020F0600000000000000" pitchFamily="50" charset="-128"/>
              <a:cs typeface="+mn-cs"/>
            </a:rPr>
            <a:t>ので、既に指定を受けられている事業所が東京都内にある場合は原則不要となります。事業者（法人）内で御確認ください。</a:t>
          </a:r>
          <a:endParaRPr lang="ja-JP" altLang="ja-JP" sz="1100" b="1" u="sng">
            <a:solidFill>
              <a:schemeClr val="tx1"/>
            </a:solidFill>
            <a:effectLst/>
            <a:latin typeface="HG丸ｺﾞｼｯｸM-PRO" panose="020F0600000000000000" pitchFamily="50" charset="-128"/>
            <a:ea typeface="HG丸ｺﾞｼｯｸM-PRO" panose="020F0600000000000000" pitchFamily="50" charset="-128"/>
            <a:cs typeface="+mn-cs"/>
          </a:endParaRPr>
        </a:p>
        <a:p>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r>
            <a:rPr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いただいたメールアドレスの情報は、東京都から独立行政法人福祉医療機構に提供させていただきますので、あらかじめご了承願います。</a:t>
          </a:r>
          <a:endParaRPr lang="en-US" altLang="ja-JP" sz="1100">
            <a:solidFill>
              <a:schemeClr val="tx1"/>
            </a:solidFill>
            <a:effectLst/>
            <a:latin typeface="HG丸ｺﾞｼｯｸM-PRO" panose="020F0600000000000000" pitchFamily="50" charset="-128"/>
            <a:ea typeface="HG丸ｺﾞｼｯｸM-PRO" panose="020F0600000000000000" pitchFamily="50" charset="-128"/>
            <a:cs typeface="+mn-cs"/>
          </a:endParaRPr>
        </a:p>
        <a:p>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r>
            <a:rPr lang="ja-JP" altLang="en-US" sz="1100" b="1" u="sng">
              <a:solidFill>
                <a:schemeClr val="tx1"/>
              </a:solidFill>
              <a:effectLst/>
              <a:latin typeface="HG丸ｺﾞｼｯｸM-PRO" panose="020F0600000000000000" pitchFamily="50" charset="-128"/>
              <a:ea typeface="HG丸ｺﾞｼｯｸM-PRO" panose="020F0600000000000000" pitchFamily="50" charset="-128"/>
              <a:cs typeface="+mn-cs"/>
            </a:rPr>
            <a:t>なお、登録いただいたメールアドレス宛に、指定申請の審査完了以後、上記システムよりメールが送付されますので、下記連絡板等を参考に報告を行ってください。報告が適正に行われていない場合、情報公表未報告減算の対象（報酬の減算）となる場合がありますので御注意ください。</a:t>
          </a:r>
          <a:endParaRPr lang="en-US" altLang="ja-JP" sz="1100" b="1" u="sng">
            <a:solidFill>
              <a:schemeClr val="tx1"/>
            </a:solidFill>
            <a:effectLst/>
            <a:latin typeface="HG丸ｺﾞｼｯｸM-PRO" panose="020F0600000000000000" pitchFamily="50" charset="-128"/>
            <a:ea typeface="HG丸ｺﾞｼｯｸM-PRO" panose="020F0600000000000000" pitchFamily="50" charset="-128"/>
            <a:cs typeface="+mn-cs"/>
          </a:endParaRPr>
        </a:p>
      </xdr:txBody>
    </xdr:sp>
    <xdr:clientData/>
  </xdr:twoCellAnchor>
  <xdr:oneCellAnchor>
    <xdr:from>
      <xdr:col>0</xdr:col>
      <xdr:colOff>0</xdr:colOff>
      <xdr:row>36</xdr:row>
      <xdr:rowOff>83820</xdr:rowOff>
    </xdr:from>
    <xdr:ext cx="6057899" cy="533400"/>
    <xdr:sp macro="" textlink="">
      <xdr:nvSpPr>
        <xdr:cNvPr id="4" name="テキスト ボックス 3">
          <a:extLst>
            <a:ext uri="{FF2B5EF4-FFF2-40B4-BE49-F238E27FC236}">
              <a16:creationId xmlns:a16="http://schemas.microsoft.com/office/drawing/2014/main" id="{F4B4A8A5-A361-4811-9BF9-C399D4E90B5C}"/>
            </a:ext>
          </a:extLst>
        </xdr:cNvPr>
        <xdr:cNvSpPr txBox="1"/>
      </xdr:nvSpPr>
      <xdr:spPr>
        <a:xfrm>
          <a:off x="0" y="7941945"/>
          <a:ext cx="6057899" cy="533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※Ｅメールアドレスの記入につきましては、大文字と小文字、ハイフン（－）とアンダーバー（＿）などが明確に確認できるよう、お願いいたします。</a:t>
          </a:r>
        </a:p>
        <a:p>
          <a:endParaRPr kumimoji="1" lang="ja-JP" altLang="en-US" sz="1100">
            <a:latin typeface="HG丸ｺﾞｼｯｸM-PRO" panose="020F0600000000000000" pitchFamily="50" charset="-128"/>
            <a:ea typeface="HG丸ｺﾞｼｯｸM-PRO" panose="020F0600000000000000" pitchFamily="50" charset="-128"/>
          </a:endParaRPr>
        </a:p>
      </xdr:txBody>
    </xdr:sp>
    <xdr:clientData/>
  </xdr:oneCellAnchor>
  <xdr:twoCellAnchor editAs="absolute">
    <xdr:from>
      <xdr:col>10</xdr:col>
      <xdr:colOff>182880</xdr:colOff>
      <xdr:row>6</xdr:row>
      <xdr:rowOff>0</xdr:rowOff>
    </xdr:from>
    <xdr:to>
      <xdr:col>20</xdr:col>
      <xdr:colOff>591047</xdr:colOff>
      <xdr:row>23</xdr:row>
      <xdr:rowOff>114300</xdr:rowOff>
    </xdr:to>
    <xdr:sp macro="" textlink="">
      <xdr:nvSpPr>
        <xdr:cNvPr id="5" name="テキスト ボックス 4">
          <a:extLst>
            <a:ext uri="{FF2B5EF4-FFF2-40B4-BE49-F238E27FC236}">
              <a16:creationId xmlns:a16="http://schemas.microsoft.com/office/drawing/2014/main" id="{4E914D29-DEB5-4868-8440-C5F9D749CBE7}"/>
            </a:ext>
          </a:extLst>
        </xdr:cNvPr>
        <xdr:cNvSpPr txBox="1"/>
      </xdr:nvSpPr>
      <xdr:spPr>
        <a:xfrm>
          <a:off x="7431405" y="1028700"/>
          <a:ext cx="6856592" cy="3028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endParaRPr kumimoji="1" lang="ja-JP" altLang="en-US" sz="1100">
            <a:latin typeface="HG丸ｺﾞｼｯｸM-PRO" panose="020F0600000000000000" pitchFamily="50" charset="-128"/>
            <a:ea typeface="HG丸ｺﾞｼｯｸM-PRO" panose="020F0600000000000000"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Users/T6008276/Desktop/&#9733;&#22269;&#12398;&#27161;&#28310;&#27096;&#24335;/001471581%20(1).xlsx" TargetMode="External"/><Relationship Id="rId2" Type="http://schemas.openxmlformats.org/officeDocument/2006/relationships/externalLinkPath" Target="file:///C:\Users\T6008276\Desktop\&#9733;&#22269;&#12398;&#27161;&#28310;&#27096;&#24335;\001471581%20(1).xlsx" TargetMode="External"/><Relationship Id="rId1" Type="http://schemas.openxmlformats.org/officeDocument/2006/relationships/externalLinkPath" Target="/Users/T6008276/Desktop/&#9733;&#22269;&#12398;&#27161;&#28310;&#27096;&#24335;/00147158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付表３－２"/>
      <sheetName val="勤務形態一覧表（汎用）"/>
      <sheetName val="勤務形態一覧表（居宅介護）"/>
      <sheetName val="勤務形態一覧表（重度訪問介護）"/>
      <sheetName val="勤務形態一覧表（同行援護）"/>
      <sheetName val="勤務形態一覧表（行動援護）"/>
      <sheetName val="勤務形態一覧表（療養介護）"/>
      <sheetName val="勤務形態一覧表（生活介護）"/>
      <sheetName val="勤務形態一覧表（短期入所・併設型）"/>
      <sheetName val="勤務形態一覧表（短期入所・空床利用型）"/>
      <sheetName val="勤務形態一覧表（短期入所・単独型）"/>
      <sheetName val="勤務形態一覧表（重度障害者等包括支援）"/>
      <sheetName val="勤務形態一覧表（機能訓練）"/>
      <sheetName val="勤務形態一覧表（生活訓練）"/>
      <sheetName val="勤務形態一覧表（就労選択支援）"/>
      <sheetName val="勤務形態一覧表（就労移行支援）"/>
      <sheetName val="勤務形態一覧表（認定指定就労移行支援）"/>
      <sheetName val="勤務形態一覧表（就労継続支援A型・B型）"/>
      <sheetName val="勤務形態一覧表（就労定着支援）"/>
      <sheetName val="勤務形態一覧表（自立生活援助）"/>
      <sheetName val="勤務形態一覧表（共同生活援助・介護サービス包括型）"/>
      <sheetName val="勤務形態一覧表（共同生活援助・外部サービス利用型）"/>
      <sheetName val="勤務形態一覧表（共同生活援助・日中サービス支援型"/>
      <sheetName val="勤務形態一覧表（障害者支援施設）"/>
      <sheetName val="勤務形態一覧表（一般相談支援）"/>
      <sheetName val="勤務形態一覧（特定相談支援・障害児相談支援）"/>
      <sheetName val="勤務形態一覧表（児童発達支援・放課後デイサービス）"/>
      <sheetName val="勤務形態一覧表（児童発達支援・主として重症心身障害児）"/>
      <sheetName val="勤務形態一覧表（児童発達支援センター）"/>
      <sheetName val="勤務形態一覧表（居宅訪問型児童発達支援）"/>
      <sheetName val="勤務形態一覧表（保育所等訪問支援）"/>
      <sheetName val="勤務形態一覧表（福祉型障害児入所施設）"/>
      <sheetName val="勤務形態一覧表（医療型障害児入所施設）"/>
      <sheetName val="選択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row>
        <row r="8">
          <cell r="A8" t="str">
            <v>短期入所・併設型</v>
          </cell>
          <cell r="B8" t="str">
            <v>管理者</v>
          </cell>
          <cell r="C8" t="str">
            <v>生活支援員</v>
          </cell>
        </row>
        <row r="9">
          <cell r="A9" t="str">
            <v>短期入所・空床利用型</v>
          </cell>
          <cell r="B9" t="str">
            <v>管理者</v>
          </cell>
          <cell r="C9" t="str">
            <v>生活支援員</v>
          </cell>
        </row>
        <row r="10">
          <cell r="A10" t="str">
            <v>短期入所・単独型</v>
          </cell>
          <cell r="B10" t="str">
            <v>管理者</v>
          </cell>
          <cell r="C10" t="str">
            <v>生活支援員</v>
          </cell>
        </row>
        <row r="11">
          <cell r="A11" t="str">
            <v>重度障害者等包括支援</v>
          </cell>
          <cell r="B11" t="str">
            <v>管理者</v>
          </cell>
          <cell r="C11" t="str">
            <v>サービス提供責任者</v>
          </cell>
          <cell r="D11" t="str">
            <v>従業者</v>
          </cell>
        </row>
        <row r="12">
          <cell r="A12" t="str">
            <v>共同生活援助・介護サービス包括型</v>
          </cell>
          <cell r="B12" t="str">
            <v>管理者</v>
          </cell>
          <cell r="C12" t="str">
            <v>サービス管理責任者</v>
          </cell>
          <cell r="D12" t="str">
            <v>世話人</v>
          </cell>
          <cell r="E12" t="str">
            <v>生活支援員</v>
          </cell>
        </row>
        <row r="13">
          <cell r="A13" t="str">
            <v>共同生活援助・外部サービス利用型</v>
          </cell>
          <cell r="B13" t="str">
            <v>管理者</v>
          </cell>
          <cell r="C13" t="str">
            <v>サービス管理責任者</v>
          </cell>
          <cell r="D13" t="str">
            <v>世話人</v>
          </cell>
        </row>
        <row r="14">
          <cell r="A14" t="str">
            <v>共同生活援助・日中サービス支援型</v>
          </cell>
          <cell r="B14" t="str">
            <v>管理者</v>
          </cell>
          <cell r="C14" t="str">
            <v>サービス管理責任者</v>
          </cell>
          <cell r="D14" t="str">
            <v>世話人</v>
          </cell>
          <cell r="E14" t="str">
            <v>生活支援員</v>
          </cell>
          <cell r="F14" t="str">
            <v>夜間支援従事者</v>
          </cell>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row>
        <row r="17">
          <cell r="A17" t="str">
            <v>生活訓練</v>
          </cell>
          <cell r="B17" t="str">
            <v>管理者</v>
          </cell>
          <cell r="C17" t="str">
            <v>サービス管理責任者</v>
          </cell>
          <cell r="D17" t="str">
            <v>地域移行支援員</v>
          </cell>
          <cell r="E17" t="str">
            <v>生活支援員</v>
          </cell>
        </row>
        <row r="18">
          <cell r="A18" t="str">
            <v>就労選択支援</v>
          </cell>
          <cell r="B18" t="str">
            <v>管理者</v>
          </cell>
          <cell r="C18" t="str">
            <v>就労選択支援員</v>
          </cell>
        </row>
        <row r="19">
          <cell r="A19" t="str">
            <v>就労移行支援</v>
          </cell>
          <cell r="B19" t="str">
            <v>管理者</v>
          </cell>
          <cell r="C19" t="str">
            <v>サービス管理責任者</v>
          </cell>
          <cell r="D19" t="str">
            <v>就労支援員</v>
          </cell>
          <cell r="E19" t="str">
            <v>職業指導員</v>
          </cell>
          <cell r="F19" t="str">
            <v>生活支援員</v>
          </cell>
        </row>
        <row r="20">
          <cell r="A20" t="str">
            <v>認定指定就労移行支援</v>
          </cell>
          <cell r="B20" t="str">
            <v>管理者</v>
          </cell>
          <cell r="C20" t="str">
            <v>サービス管理責任者</v>
          </cell>
          <cell r="D20" t="str">
            <v>職業指導員</v>
          </cell>
          <cell r="E20" t="str">
            <v>生活支援員</v>
          </cell>
        </row>
        <row r="21">
          <cell r="A21" t="str">
            <v>就労継続支援Ａ型・Ｂ型</v>
          </cell>
          <cell r="B21" t="str">
            <v>管理者</v>
          </cell>
          <cell r="C21" t="str">
            <v>サービス管理責任者</v>
          </cell>
          <cell r="D21" t="str">
            <v>職業指導員</v>
          </cell>
          <cell r="E21" t="str">
            <v>生活支援員</v>
          </cell>
        </row>
        <row r="22">
          <cell r="A22" t="str">
            <v>一般相談支援事業</v>
          </cell>
          <cell r="B22" t="str">
            <v>管理者</v>
          </cell>
          <cell r="C22" t="str">
            <v>従業者</v>
          </cell>
        </row>
        <row r="23">
          <cell r="A23" t="str">
            <v>就労定着支援</v>
          </cell>
          <cell r="B23" t="str">
            <v>管理者</v>
          </cell>
          <cell r="C23" t="str">
            <v>サービス管理責任者</v>
          </cell>
          <cell r="D23" t="str">
            <v>就労定着支援員</v>
          </cell>
        </row>
        <row r="24">
          <cell r="A24" t="str">
            <v>自立生活援助</v>
          </cell>
          <cell r="B24" t="str">
            <v>管理者</v>
          </cell>
          <cell r="C24" t="str">
            <v>サービス管理責任者</v>
          </cell>
          <cell r="D24" t="str">
            <v>地域生活支援員</v>
          </cell>
        </row>
        <row r="25">
          <cell r="A25" t="str">
            <v>特定相談支援・障害児相談支援</v>
          </cell>
          <cell r="B25" t="str">
            <v>管理者</v>
          </cell>
          <cell r="C25" t="str">
            <v>相談支援専門員</v>
          </cell>
          <cell r="D25" t="str">
            <v>相談支援員</v>
          </cell>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row>
        <row r="30">
          <cell r="A30" t="str">
            <v>居宅訪問型児童発達支援</v>
          </cell>
          <cell r="B30" t="str">
            <v>管理者</v>
          </cell>
          <cell r="C30" t="str">
            <v>児童発達支援管理責任者</v>
          </cell>
          <cell r="D30" t="str">
            <v>訪問支援員</v>
          </cell>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fukushi.metro.tokyo.lg.jp/shougai/jigyo/municipal-opinio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s://www.wam.go.jp/content/wamnet/pcpub/top/shofukuinfopub/jigyo/" TargetMode="External"/><Relationship Id="rId1" Type="http://schemas.openxmlformats.org/officeDocument/2006/relationships/hyperlink" Target="https://www.wam.go.jp/sfkohyoout/COP000100E0000.do" TargetMode="External"/><Relationship Id="rId4" Type="http://schemas.openxmlformats.org/officeDocument/2006/relationships/drawing" Target="../drawings/drawing14.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9155B-C47C-402E-AFBD-C2A0590498D7}">
  <sheetPr>
    <tabColor rgb="FFFFFF00"/>
    <pageSetUpPr fitToPage="1"/>
  </sheetPr>
  <dimension ref="A1:IU58"/>
  <sheetViews>
    <sheetView tabSelected="1" zoomScaleNormal="100" zoomScaleSheetLayoutView="100" workbookViewId="0">
      <selection activeCell="A3" sqref="A3"/>
    </sheetView>
  </sheetViews>
  <sheetFormatPr defaultColWidth="9" defaultRowHeight="14.25"/>
  <cols>
    <col min="1" max="1" width="4.125" style="339" customWidth="1"/>
    <col min="2" max="2" width="18.5" style="339" customWidth="1"/>
    <col min="3" max="3" width="6.875" style="339" customWidth="1"/>
    <col min="4" max="4" width="41.125" style="322" customWidth="1"/>
    <col min="5" max="5" width="8.625" style="322" customWidth="1"/>
    <col min="6" max="6" width="8.875" style="322" customWidth="1"/>
    <col min="7" max="7" width="5.875" style="322" customWidth="1"/>
    <col min="8" max="16384" width="9" style="322"/>
  </cols>
  <sheetData>
    <row r="1" spans="1:255" ht="17.25">
      <c r="A1" s="495" t="s">
        <v>585</v>
      </c>
      <c r="B1" s="495"/>
      <c r="C1" s="495"/>
      <c r="D1" s="495"/>
      <c r="E1" s="495"/>
      <c r="F1" s="495"/>
      <c r="G1" s="495"/>
    </row>
    <row r="2" spans="1:255">
      <c r="A2" s="496" t="s">
        <v>586</v>
      </c>
      <c r="B2" s="496"/>
      <c r="C2" s="496"/>
      <c r="D2" s="496"/>
      <c r="E2" s="496"/>
      <c r="F2" s="496"/>
      <c r="G2" s="496"/>
    </row>
    <row r="3" spans="1:255" s="430" customFormat="1" ht="16.5" customHeight="1">
      <c r="A3" s="429"/>
      <c r="B3" s="429"/>
      <c r="C3" s="429"/>
    </row>
    <row r="4" spans="1:255" ht="24" customHeight="1">
      <c r="A4" s="497" t="s">
        <v>420</v>
      </c>
      <c r="B4" s="497"/>
      <c r="C4" s="498"/>
      <c r="D4" s="499"/>
      <c r="E4" s="324" t="s">
        <v>421</v>
      </c>
      <c r="F4" s="439"/>
      <c r="G4" s="499"/>
      <c r="H4" s="325"/>
      <c r="I4" s="326"/>
      <c r="J4" s="326"/>
      <c r="K4" s="326"/>
      <c r="L4" s="326"/>
      <c r="M4" s="326"/>
      <c r="N4" s="326"/>
      <c r="O4" s="326"/>
      <c r="P4" s="326"/>
      <c r="Q4" s="326"/>
      <c r="R4" s="326"/>
      <c r="S4" s="326"/>
      <c r="T4" s="326"/>
      <c r="U4" s="326"/>
      <c r="V4" s="326"/>
      <c r="W4" s="326"/>
      <c r="X4" s="326"/>
      <c r="Y4" s="326"/>
      <c r="Z4" s="326"/>
      <c r="AA4" s="326"/>
      <c r="AB4" s="326"/>
      <c r="AC4" s="326"/>
      <c r="AD4" s="326"/>
      <c r="AE4" s="326"/>
      <c r="AF4" s="326"/>
      <c r="AG4" s="326"/>
      <c r="AH4" s="326"/>
      <c r="AI4" s="326"/>
      <c r="AJ4" s="326"/>
      <c r="AK4" s="326"/>
      <c r="AL4" s="326"/>
      <c r="AM4" s="326"/>
      <c r="AN4" s="326"/>
      <c r="AO4" s="326"/>
      <c r="AP4" s="326"/>
      <c r="AQ4" s="326"/>
      <c r="AR4" s="326"/>
      <c r="AS4" s="326"/>
      <c r="AT4" s="326"/>
      <c r="AU4" s="326"/>
      <c r="AV4" s="326"/>
      <c r="AW4" s="326"/>
      <c r="AX4" s="326"/>
      <c r="AY4" s="326"/>
      <c r="AZ4" s="326"/>
      <c r="BA4" s="326"/>
      <c r="BB4" s="326"/>
      <c r="BC4" s="326"/>
      <c r="BD4" s="326"/>
      <c r="BE4" s="326"/>
      <c r="BF4" s="326"/>
      <c r="BG4" s="326"/>
      <c r="BH4" s="326"/>
      <c r="BI4" s="326"/>
      <c r="BJ4" s="326"/>
      <c r="BK4" s="326"/>
      <c r="BL4" s="326"/>
      <c r="BM4" s="326"/>
      <c r="BN4" s="326"/>
      <c r="BO4" s="326"/>
      <c r="BP4" s="326"/>
      <c r="BQ4" s="326"/>
      <c r="BR4" s="326"/>
      <c r="BS4" s="326"/>
      <c r="BT4" s="326"/>
      <c r="BU4" s="326"/>
      <c r="BV4" s="326"/>
      <c r="BW4" s="326"/>
      <c r="BX4" s="326"/>
      <c r="BY4" s="326"/>
      <c r="BZ4" s="326"/>
      <c r="CA4" s="326"/>
      <c r="CB4" s="326"/>
      <c r="CC4" s="326"/>
      <c r="CD4" s="326"/>
      <c r="CE4" s="326"/>
      <c r="CF4" s="326"/>
      <c r="CG4" s="326"/>
      <c r="CH4" s="326"/>
      <c r="CI4" s="326"/>
      <c r="CJ4" s="326"/>
      <c r="CK4" s="326"/>
      <c r="CL4" s="326"/>
      <c r="CM4" s="326"/>
      <c r="CN4" s="326"/>
      <c r="CO4" s="326"/>
      <c r="CP4" s="326"/>
      <c r="CQ4" s="326"/>
      <c r="CR4" s="326"/>
      <c r="CS4" s="326"/>
      <c r="CT4" s="326"/>
      <c r="CU4" s="326"/>
      <c r="CV4" s="326"/>
      <c r="CW4" s="326"/>
      <c r="CX4" s="326"/>
      <c r="CY4" s="326"/>
      <c r="CZ4" s="326"/>
      <c r="DA4" s="326"/>
      <c r="DB4" s="326"/>
      <c r="DC4" s="326"/>
      <c r="DD4" s="326"/>
      <c r="DE4" s="326"/>
      <c r="DF4" s="326"/>
      <c r="DG4" s="326"/>
      <c r="DH4" s="326"/>
      <c r="DI4" s="326"/>
      <c r="DJ4" s="326"/>
      <c r="DK4" s="326"/>
      <c r="DL4" s="326"/>
      <c r="DM4" s="326"/>
      <c r="DN4" s="326"/>
      <c r="DO4" s="326"/>
      <c r="DP4" s="326"/>
      <c r="DQ4" s="326"/>
      <c r="DR4" s="326"/>
      <c r="DS4" s="326"/>
      <c r="DT4" s="326"/>
      <c r="DU4" s="326"/>
      <c r="DV4" s="326"/>
      <c r="DW4" s="326"/>
      <c r="DX4" s="326"/>
      <c r="DY4" s="326"/>
      <c r="DZ4" s="326"/>
      <c r="EA4" s="326"/>
      <c r="EB4" s="326"/>
      <c r="EC4" s="326"/>
      <c r="ED4" s="326"/>
      <c r="EE4" s="326"/>
      <c r="EF4" s="326"/>
      <c r="EG4" s="326"/>
      <c r="EH4" s="326"/>
      <c r="EI4" s="326"/>
      <c r="EJ4" s="326"/>
      <c r="EK4" s="326"/>
      <c r="EL4" s="326"/>
      <c r="EM4" s="326"/>
      <c r="EN4" s="326"/>
      <c r="EO4" s="326"/>
      <c r="EP4" s="326"/>
      <c r="EQ4" s="326"/>
      <c r="ER4" s="326"/>
      <c r="ES4" s="326"/>
      <c r="ET4" s="326"/>
      <c r="EU4" s="326"/>
      <c r="EV4" s="326"/>
      <c r="EW4" s="326"/>
      <c r="EX4" s="326"/>
      <c r="EY4" s="326"/>
      <c r="EZ4" s="326"/>
      <c r="FA4" s="326"/>
      <c r="FB4" s="326"/>
      <c r="FC4" s="326"/>
      <c r="FD4" s="326"/>
      <c r="FE4" s="326"/>
      <c r="FF4" s="326"/>
      <c r="FG4" s="326"/>
      <c r="FH4" s="326"/>
      <c r="FI4" s="326"/>
      <c r="FJ4" s="326"/>
      <c r="FK4" s="326"/>
      <c r="FL4" s="326"/>
      <c r="FM4" s="326"/>
      <c r="FN4" s="326"/>
      <c r="FO4" s="326"/>
      <c r="FP4" s="326"/>
      <c r="FQ4" s="326"/>
      <c r="FR4" s="326"/>
      <c r="FS4" s="326"/>
      <c r="FT4" s="326"/>
      <c r="FU4" s="326"/>
      <c r="FV4" s="326"/>
      <c r="FW4" s="326"/>
      <c r="FX4" s="326"/>
      <c r="FY4" s="326"/>
      <c r="FZ4" s="326"/>
      <c r="GA4" s="326"/>
      <c r="GB4" s="326"/>
      <c r="GC4" s="326"/>
      <c r="GD4" s="326"/>
      <c r="GE4" s="326"/>
      <c r="GF4" s="326"/>
      <c r="GG4" s="326"/>
      <c r="GH4" s="326"/>
      <c r="GI4" s="326"/>
      <c r="GJ4" s="326"/>
      <c r="GK4" s="326"/>
      <c r="GL4" s="326"/>
      <c r="GM4" s="326"/>
      <c r="GN4" s="326"/>
      <c r="GO4" s="326"/>
      <c r="GP4" s="326"/>
      <c r="GQ4" s="326"/>
      <c r="GR4" s="326"/>
      <c r="GS4" s="326"/>
      <c r="GT4" s="326"/>
      <c r="GU4" s="326"/>
      <c r="GV4" s="326"/>
      <c r="GW4" s="326"/>
      <c r="GX4" s="326"/>
      <c r="GY4" s="326"/>
      <c r="GZ4" s="326"/>
      <c r="HA4" s="326"/>
      <c r="HB4" s="326"/>
      <c r="HC4" s="326"/>
      <c r="HD4" s="326"/>
      <c r="HE4" s="326"/>
      <c r="HF4" s="326"/>
      <c r="HG4" s="326"/>
      <c r="HH4" s="326"/>
      <c r="HI4" s="326"/>
      <c r="HJ4" s="326"/>
      <c r="HK4" s="326"/>
      <c r="HL4" s="326"/>
      <c r="HM4" s="326"/>
      <c r="HN4" s="326"/>
      <c r="HO4" s="326"/>
      <c r="HP4" s="326"/>
      <c r="HQ4" s="326"/>
      <c r="HR4" s="326"/>
      <c r="HS4" s="326"/>
      <c r="HT4" s="326"/>
      <c r="HU4" s="326"/>
      <c r="HV4" s="326"/>
      <c r="HW4" s="326"/>
      <c r="HX4" s="326"/>
      <c r="HY4" s="326"/>
      <c r="HZ4" s="326"/>
      <c r="IA4" s="326"/>
      <c r="IB4" s="326"/>
      <c r="IC4" s="326"/>
      <c r="ID4" s="326"/>
      <c r="IE4" s="326"/>
      <c r="IF4" s="326"/>
      <c r="IG4" s="326"/>
      <c r="IH4" s="326"/>
      <c r="II4" s="326"/>
      <c r="IJ4" s="326"/>
      <c r="IK4" s="326"/>
      <c r="IL4" s="326"/>
      <c r="IM4" s="326"/>
      <c r="IN4" s="326"/>
      <c r="IO4" s="326"/>
      <c r="IP4" s="326"/>
      <c r="IQ4" s="326"/>
      <c r="IR4" s="326"/>
      <c r="IS4" s="326"/>
      <c r="IT4" s="326"/>
      <c r="IU4" s="326"/>
    </row>
    <row r="5" spans="1:255" ht="7.5" customHeight="1">
      <c r="A5" s="327"/>
      <c r="B5" s="327"/>
      <c r="C5" s="327"/>
      <c r="D5" s="328"/>
      <c r="E5" s="326"/>
      <c r="F5" s="326"/>
      <c r="G5" s="326"/>
      <c r="H5" s="326"/>
      <c r="I5" s="326"/>
      <c r="J5" s="326"/>
      <c r="K5" s="326"/>
      <c r="L5" s="326"/>
      <c r="M5" s="326"/>
      <c r="N5" s="326"/>
      <c r="O5" s="326"/>
      <c r="P5" s="326"/>
      <c r="Q5" s="326"/>
      <c r="R5" s="326"/>
      <c r="S5" s="326"/>
      <c r="T5" s="326"/>
      <c r="U5" s="326"/>
      <c r="V5" s="326"/>
      <c r="W5" s="326"/>
      <c r="X5" s="326"/>
      <c r="Y5" s="326"/>
      <c r="Z5" s="326"/>
      <c r="AA5" s="326"/>
      <c r="AB5" s="326"/>
      <c r="AC5" s="326"/>
      <c r="AD5" s="326"/>
      <c r="AE5" s="326"/>
      <c r="AF5" s="326"/>
      <c r="AG5" s="326"/>
      <c r="AH5" s="326"/>
      <c r="AI5" s="326"/>
      <c r="AJ5" s="326"/>
      <c r="AK5" s="326"/>
      <c r="AL5" s="326"/>
      <c r="AM5" s="326"/>
      <c r="AN5" s="326"/>
      <c r="AO5" s="326"/>
      <c r="AP5" s="326"/>
      <c r="AQ5" s="326"/>
      <c r="AR5" s="326"/>
      <c r="AS5" s="326"/>
      <c r="AT5" s="326"/>
      <c r="AU5" s="326"/>
      <c r="AV5" s="326"/>
      <c r="AW5" s="326"/>
      <c r="AX5" s="326"/>
      <c r="AY5" s="326"/>
      <c r="AZ5" s="326"/>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c r="EB5" s="326"/>
      <c r="EC5" s="326"/>
      <c r="ED5" s="326"/>
      <c r="EE5" s="326"/>
      <c r="EF5" s="326"/>
      <c r="EG5" s="326"/>
      <c r="EH5" s="326"/>
      <c r="EI5" s="326"/>
      <c r="EJ5" s="326"/>
      <c r="EK5" s="326"/>
      <c r="EL5" s="326"/>
      <c r="EM5" s="326"/>
      <c r="EN5" s="326"/>
      <c r="EO5" s="326"/>
      <c r="EP5" s="326"/>
      <c r="EQ5" s="326"/>
      <c r="ER5" s="326"/>
      <c r="ES5" s="326"/>
      <c r="ET5" s="326"/>
      <c r="EU5" s="326"/>
      <c r="EV5" s="326"/>
      <c r="EW5" s="326"/>
      <c r="EX5" s="326"/>
      <c r="EY5" s="326"/>
      <c r="EZ5" s="326"/>
      <c r="FA5" s="326"/>
      <c r="FB5" s="326"/>
      <c r="FC5" s="326"/>
      <c r="FD5" s="326"/>
      <c r="FE5" s="326"/>
      <c r="FF5" s="326"/>
      <c r="FG5" s="326"/>
      <c r="FH5" s="326"/>
      <c r="FI5" s="326"/>
      <c r="FJ5" s="326"/>
      <c r="FK5" s="326"/>
      <c r="FL5" s="326"/>
      <c r="FM5" s="326"/>
      <c r="FN5" s="326"/>
      <c r="FO5" s="326"/>
      <c r="FP5" s="326"/>
      <c r="FQ5" s="326"/>
      <c r="FR5" s="326"/>
      <c r="FS5" s="326"/>
      <c r="FT5" s="326"/>
      <c r="FU5" s="326"/>
      <c r="FV5" s="326"/>
      <c r="FW5" s="326"/>
      <c r="FX5" s="326"/>
      <c r="FY5" s="326"/>
      <c r="FZ5" s="326"/>
      <c r="GA5" s="326"/>
      <c r="GB5" s="326"/>
      <c r="GC5" s="326"/>
      <c r="GD5" s="326"/>
      <c r="GE5" s="326"/>
      <c r="GF5" s="326"/>
      <c r="GG5" s="326"/>
      <c r="GH5" s="326"/>
      <c r="GI5" s="326"/>
      <c r="GJ5" s="326"/>
      <c r="GK5" s="326"/>
      <c r="GL5" s="326"/>
      <c r="GM5" s="326"/>
      <c r="GN5" s="326"/>
      <c r="GO5" s="326"/>
      <c r="GP5" s="326"/>
      <c r="GQ5" s="326"/>
      <c r="GR5" s="326"/>
      <c r="GS5" s="326"/>
      <c r="GT5" s="326"/>
      <c r="GU5" s="326"/>
      <c r="GV5" s="326"/>
      <c r="GW5" s="326"/>
      <c r="GX5" s="326"/>
      <c r="GY5" s="326"/>
      <c r="GZ5" s="326"/>
      <c r="HA5" s="326"/>
      <c r="HB5" s="326"/>
      <c r="HC5" s="326"/>
      <c r="HD5" s="326"/>
      <c r="HE5" s="326"/>
      <c r="HF5" s="326"/>
      <c r="HG5" s="326"/>
      <c r="HH5" s="326"/>
      <c r="HI5" s="326"/>
      <c r="HJ5" s="326"/>
      <c r="HK5" s="326"/>
      <c r="HL5" s="326"/>
      <c r="HM5" s="326"/>
      <c r="HN5" s="326"/>
      <c r="HO5" s="326"/>
      <c r="HP5" s="326"/>
      <c r="HQ5" s="326"/>
      <c r="HR5" s="326"/>
      <c r="HS5" s="326"/>
      <c r="HT5" s="326"/>
      <c r="HU5" s="326"/>
      <c r="HV5" s="326"/>
      <c r="HW5" s="326"/>
      <c r="HX5" s="326"/>
      <c r="HY5" s="326"/>
      <c r="HZ5" s="326"/>
      <c r="IA5" s="326"/>
      <c r="IB5" s="326"/>
      <c r="IC5" s="326"/>
      <c r="ID5" s="326"/>
      <c r="IE5" s="326"/>
      <c r="IF5" s="326"/>
      <c r="IG5" s="326"/>
      <c r="IH5" s="326"/>
      <c r="II5" s="326"/>
      <c r="IJ5" s="326"/>
      <c r="IK5" s="326"/>
      <c r="IL5" s="326"/>
      <c r="IM5" s="326"/>
      <c r="IN5" s="326"/>
      <c r="IO5" s="326"/>
      <c r="IP5" s="326"/>
      <c r="IQ5" s="326"/>
      <c r="IR5" s="326"/>
      <c r="IS5" s="326"/>
      <c r="IT5" s="326"/>
      <c r="IU5" s="326"/>
    </row>
    <row r="6" spans="1:255" ht="25.5" customHeight="1">
      <c r="A6" s="326" t="s">
        <v>422</v>
      </c>
      <c r="B6" s="326"/>
      <c r="C6" s="326"/>
      <c r="D6" s="326"/>
      <c r="E6" s="326"/>
      <c r="F6" s="326"/>
      <c r="G6" s="326"/>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AP6" s="326"/>
      <c r="AQ6" s="326"/>
      <c r="AR6" s="326"/>
      <c r="AS6" s="326"/>
      <c r="AT6" s="326"/>
      <c r="AU6" s="326"/>
      <c r="AV6" s="326"/>
      <c r="AW6" s="326"/>
      <c r="AX6" s="326"/>
      <c r="AY6" s="326"/>
      <c r="AZ6" s="326"/>
      <c r="BA6" s="326"/>
      <c r="BB6" s="326"/>
      <c r="BC6" s="326"/>
      <c r="BD6" s="326"/>
      <c r="BE6" s="326"/>
      <c r="BF6" s="326"/>
      <c r="BG6" s="326"/>
      <c r="BH6" s="326"/>
      <c r="BI6" s="326"/>
      <c r="BJ6" s="326"/>
      <c r="BK6" s="326"/>
      <c r="BL6" s="326"/>
      <c r="BM6" s="326"/>
      <c r="BN6" s="326"/>
      <c r="BO6" s="326"/>
      <c r="BP6" s="326"/>
      <c r="BQ6" s="326"/>
      <c r="BR6" s="326"/>
      <c r="BS6" s="326"/>
      <c r="BT6" s="326"/>
      <c r="BU6" s="326"/>
      <c r="BV6" s="326"/>
      <c r="BW6" s="326"/>
      <c r="BX6" s="326"/>
      <c r="BY6" s="326"/>
      <c r="BZ6" s="326"/>
      <c r="CA6" s="326"/>
      <c r="CB6" s="326"/>
      <c r="CC6" s="326"/>
      <c r="CD6" s="326"/>
      <c r="CE6" s="326"/>
      <c r="CF6" s="326"/>
      <c r="CG6" s="326"/>
      <c r="CH6" s="326"/>
      <c r="CI6" s="326"/>
      <c r="CJ6" s="326"/>
      <c r="CK6" s="326"/>
      <c r="CL6" s="326"/>
      <c r="CM6" s="326"/>
      <c r="CN6" s="326"/>
      <c r="CO6" s="326"/>
      <c r="CP6" s="326"/>
      <c r="CQ6" s="326"/>
      <c r="CR6" s="326"/>
      <c r="CS6" s="326"/>
      <c r="CT6" s="326"/>
      <c r="CU6" s="326"/>
      <c r="CV6" s="326"/>
      <c r="CW6" s="326"/>
      <c r="CX6" s="326"/>
      <c r="CY6" s="326"/>
      <c r="CZ6" s="326"/>
      <c r="DA6" s="326"/>
      <c r="DB6" s="326"/>
      <c r="DC6" s="326"/>
      <c r="DD6" s="326"/>
      <c r="DE6" s="326"/>
      <c r="DF6" s="326"/>
      <c r="DG6" s="326"/>
      <c r="DH6" s="326"/>
      <c r="DI6" s="326"/>
      <c r="DJ6" s="326"/>
      <c r="DK6" s="326"/>
      <c r="DL6" s="326"/>
      <c r="DM6" s="326"/>
      <c r="DN6" s="326"/>
      <c r="DO6" s="326"/>
      <c r="DP6" s="326"/>
      <c r="DQ6" s="326"/>
      <c r="DR6" s="326"/>
      <c r="DS6" s="326"/>
      <c r="DT6" s="326"/>
      <c r="DU6" s="326"/>
      <c r="DV6" s="326"/>
      <c r="DW6" s="326"/>
      <c r="DX6" s="326"/>
      <c r="DY6" s="326"/>
      <c r="DZ6" s="326"/>
      <c r="EA6" s="326"/>
      <c r="EB6" s="326"/>
      <c r="EC6" s="326"/>
      <c r="ED6" s="326"/>
      <c r="EE6" s="326"/>
      <c r="EF6" s="326"/>
      <c r="EG6" s="326"/>
      <c r="EH6" s="326"/>
      <c r="EI6" s="326"/>
      <c r="EJ6" s="326"/>
      <c r="EK6" s="326"/>
      <c r="EL6" s="326"/>
      <c r="EM6" s="326"/>
      <c r="EN6" s="326"/>
      <c r="EO6" s="326"/>
      <c r="EP6" s="326"/>
      <c r="EQ6" s="326"/>
      <c r="ER6" s="326"/>
      <c r="ES6" s="326"/>
      <c r="ET6" s="326"/>
      <c r="EU6" s="326"/>
      <c r="EV6" s="326"/>
      <c r="EW6" s="326"/>
      <c r="EX6" s="326"/>
      <c r="EY6" s="326"/>
      <c r="EZ6" s="326"/>
      <c r="FA6" s="326"/>
      <c r="FB6" s="326"/>
      <c r="FC6" s="326"/>
      <c r="FD6" s="326"/>
      <c r="FE6" s="326"/>
      <c r="FF6" s="326"/>
      <c r="FG6" s="326"/>
      <c r="FH6" s="326"/>
      <c r="FI6" s="326"/>
      <c r="FJ6" s="326"/>
      <c r="FK6" s="326"/>
      <c r="FL6" s="326"/>
      <c r="FM6" s="326"/>
      <c r="FN6" s="326"/>
      <c r="FO6" s="326"/>
      <c r="FP6" s="326"/>
      <c r="FQ6" s="326"/>
      <c r="FR6" s="326"/>
      <c r="FS6" s="326"/>
      <c r="FT6" s="326"/>
      <c r="FU6" s="326"/>
      <c r="FV6" s="326"/>
      <c r="FW6" s="326"/>
      <c r="FX6" s="326"/>
      <c r="FY6" s="326"/>
      <c r="FZ6" s="326"/>
      <c r="GA6" s="326"/>
      <c r="GB6" s="326"/>
      <c r="GC6" s="326"/>
      <c r="GD6" s="326"/>
      <c r="GE6" s="326"/>
      <c r="GF6" s="326"/>
      <c r="GG6" s="326"/>
      <c r="GH6" s="326"/>
      <c r="GI6" s="326"/>
      <c r="GJ6" s="326"/>
      <c r="GK6" s="326"/>
      <c r="GL6" s="326"/>
      <c r="GM6" s="326"/>
      <c r="GN6" s="326"/>
      <c r="GO6" s="326"/>
      <c r="GP6" s="326"/>
      <c r="GQ6" s="326"/>
      <c r="GR6" s="326"/>
      <c r="GS6" s="326"/>
      <c r="GT6" s="326"/>
      <c r="GU6" s="326"/>
      <c r="GV6" s="326"/>
      <c r="GW6" s="326"/>
      <c r="GX6" s="326"/>
      <c r="GY6" s="326"/>
      <c r="GZ6" s="326"/>
      <c r="HA6" s="326"/>
      <c r="HB6" s="326"/>
      <c r="HC6" s="326"/>
      <c r="HD6" s="326"/>
      <c r="HE6" s="326"/>
      <c r="HF6" s="326"/>
      <c r="HG6" s="326"/>
      <c r="HH6" s="326"/>
      <c r="HI6" s="326"/>
      <c r="HJ6" s="326"/>
      <c r="HK6" s="326"/>
      <c r="HL6" s="326"/>
      <c r="HM6" s="326"/>
      <c r="HN6" s="326"/>
      <c r="HO6" s="326"/>
      <c r="HP6" s="326"/>
      <c r="HQ6" s="326"/>
      <c r="HR6" s="326"/>
      <c r="HS6" s="326"/>
      <c r="HT6" s="326"/>
      <c r="HU6" s="326"/>
      <c r="HV6" s="326"/>
      <c r="HW6" s="326"/>
      <c r="HX6" s="326"/>
      <c r="HY6" s="326"/>
      <c r="HZ6" s="326"/>
      <c r="IA6" s="326"/>
      <c r="IB6" s="326"/>
      <c r="IC6" s="326"/>
      <c r="ID6" s="326"/>
      <c r="IE6" s="326"/>
      <c r="IF6" s="326"/>
      <c r="IG6" s="326"/>
      <c r="IH6" s="326"/>
      <c r="II6" s="326"/>
      <c r="IJ6" s="326"/>
      <c r="IK6" s="326"/>
      <c r="IL6" s="326"/>
      <c r="IM6" s="326"/>
      <c r="IN6" s="326"/>
      <c r="IO6" s="326"/>
      <c r="IP6" s="326"/>
      <c r="IQ6" s="326"/>
      <c r="IR6" s="326"/>
      <c r="IS6" s="326"/>
      <c r="IT6" s="326"/>
      <c r="IU6" s="326"/>
    </row>
    <row r="7" spans="1:255" ht="27" customHeight="1">
      <c r="A7" s="490" t="s">
        <v>587</v>
      </c>
      <c r="B7" s="491"/>
      <c r="C7" s="491"/>
      <c r="D7" s="492"/>
      <c r="E7" s="329" t="s">
        <v>588</v>
      </c>
      <c r="F7" s="493" t="s">
        <v>1</v>
      </c>
      <c r="G7" s="494"/>
      <c r="H7" s="326"/>
      <c r="I7" s="326"/>
      <c r="J7" s="326"/>
      <c r="K7" s="326"/>
      <c r="L7" s="326"/>
      <c r="M7" s="326"/>
      <c r="N7" s="326"/>
      <c r="O7" s="326"/>
      <c r="P7" s="326"/>
      <c r="Q7" s="326"/>
      <c r="R7" s="326"/>
      <c r="S7" s="326"/>
      <c r="T7" s="326"/>
      <c r="U7" s="326"/>
      <c r="V7" s="326"/>
      <c r="W7" s="326"/>
      <c r="X7" s="326"/>
      <c r="Y7" s="326"/>
      <c r="Z7" s="326"/>
      <c r="AA7" s="326"/>
      <c r="AB7" s="326"/>
      <c r="AC7" s="326"/>
      <c r="AD7" s="326"/>
      <c r="AE7" s="326"/>
      <c r="AF7" s="326"/>
      <c r="AG7" s="326"/>
      <c r="AH7" s="326"/>
      <c r="AI7" s="326"/>
      <c r="AJ7" s="326"/>
      <c r="AK7" s="326"/>
      <c r="AL7" s="326"/>
      <c r="AM7" s="326"/>
      <c r="AN7" s="326"/>
      <c r="AO7" s="326"/>
      <c r="AP7" s="326"/>
      <c r="AQ7" s="326"/>
      <c r="AR7" s="326"/>
      <c r="AS7" s="326"/>
      <c r="AT7" s="326"/>
      <c r="AU7" s="326"/>
      <c r="AV7" s="326"/>
      <c r="AW7" s="326"/>
      <c r="AX7" s="326"/>
      <c r="AY7" s="326"/>
      <c r="AZ7" s="326"/>
      <c r="BA7" s="326"/>
      <c r="BB7" s="326"/>
      <c r="BC7" s="326"/>
      <c r="BD7" s="326"/>
      <c r="BE7" s="326"/>
      <c r="BF7" s="326"/>
      <c r="BG7" s="326"/>
      <c r="BH7" s="326"/>
      <c r="BI7" s="326"/>
      <c r="BJ7" s="326"/>
      <c r="BK7" s="326"/>
      <c r="BL7" s="326"/>
      <c r="BM7" s="326"/>
      <c r="BN7" s="326"/>
      <c r="BO7" s="326"/>
      <c r="BP7" s="326"/>
      <c r="BQ7" s="326"/>
      <c r="BR7" s="326"/>
      <c r="BS7" s="326"/>
      <c r="BT7" s="326"/>
      <c r="BU7" s="326"/>
      <c r="BV7" s="326"/>
      <c r="BW7" s="326"/>
      <c r="BX7" s="326"/>
      <c r="BY7" s="326"/>
      <c r="BZ7" s="326"/>
      <c r="CA7" s="326"/>
      <c r="CB7" s="326"/>
      <c r="CC7" s="326"/>
      <c r="CD7" s="326"/>
      <c r="CE7" s="326"/>
      <c r="CF7" s="326"/>
      <c r="CG7" s="326"/>
      <c r="CH7" s="326"/>
      <c r="CI7" s="326"/>
      <c r="CJ7" s="326"/>
      <c r="CK7" s="326"/>
      <c r="CL7" s="326"/>
      <c r="CM7" s="326"/>
      <c r="CN7" s="326"/>
      <c r="CO7" s="326"/>
      <c r="CP7" s="326"/>
      <c r="CQ7" s="326"/>
      <c r="CR7" s="326"/>
      <c r="CS7" s="326"/>
      <c r="CT7" s="326"/>
      <c r="CU7" s="326"/>
      <c r="CV7" s="326"/>
      <c r="CW7" s="326"/>
      <c r="CX7" s="326"/>
      <c r="CY7" s="326"/>
      <c r="CZ7" s="326"/>
      <c r="DA7" s="326"/>
      <c r="DB7" s="326"/>
      <c r="DC7" s="326"/>
      <c r="DD7" s="326"/>
      <c r="DE7" s="326"/>
      <c r="DF7" s="326"/>
      <c r="DG7" s="326"/>
      <c r="DH7" s="326"/>
      <c r="DI7" s="326"/>
      <c r="DJ7" s="326"/>
      <c r="DK7" s="326"/>
      <c r="DL7" s="326"/>
      <c r="DM7" s="326"/>
      <c r="DN7" s="326"/>
      <c r="DO7" s="326"/>
      <c r="DP7" s="326"/>
      <c r="DQ7" s="326"/>
      <c r="DR7" s="326"/>
      <c r="DS7" s="326"/>
      <c r="DT7" s="326"/>
      <c r="DU7" s="326"/>
      <c r="DV7" s="326"/>
      <c r="DW7" s="326"/>
      <c r="DX7" s="326"/>
      <c r="DY7" s="326"/>
      <c r="DZ7" s="326"/>
      <c r="EA7" s="326"/>
      <c r="EB7" s="326"/>
      <c r="EC7" s="326"/>
      <c r="ED7" s="326"/>
      <c r="EE7" s="326"/>
      <c r="EF7" s="326"/>
      <c r="EG7" s="326"/>
      <c r="EH7" s="326"/>
      <c r="EI7" s="326"/>
      <c r="EJ7" s="326"/>
      <c r="EK7" s="326"/>
      <c r="EL7" s="326"/>
      <c r="EM7" s="326"/>
      <c r="EN7" s="326"/>
      <c r="EO7" s="326"/>
      <c r="EP7" s="326"/>
      <c r="EQ7" s="326"/>
      <c r="ER7" s="326"/>
      <c r="ES7" s="326"/>
      <c r="ET7" s="326"/>
      <c r="EU7" s="326"/>
      <c r="EV7" s="326"/>
      <c r="EW7" s="326"/>
      <c r="EX7" s="326"/>
      <c r="EY7" s="326"/>
      <c r="EZ7" s="326"/>
      <c r="FA7" s="326"/>
      <c r="FB7" s="326"/>
      <c r="FC7" s="326"/>
      <c r="FD7" s="326"/>
      <c r="FE7" s="326"/>
      <c r="FF7" s="326"/>
      <c r="FG7" s="326"/>
      <c r="FH7" s="326"/>
      <c r="FI7" s="326"/>
      <c r="FJ7" s="326"/>
      <c r="FK7" s="326"/>
      <c r="FL7" s="326"/>
      <c r="FM7" s="326"/>
      <c r="FN7" s="326"/>
      <c r="FO7" s="326"/>
      <c r="FP7" s="326"/>
      <c r="FQ7" s="326"/>
      <c r="FR7" s="326"/>
      <c r="FS7" s="326"/>
      <c r="FT7" s="326"/>
      <c r="FU7" s="326"/>
      <c r="FV7" s="326"/>
      <c r="FW7" s="326"/>
      <c r="FX7" s="326"/>
      <c r="FY7" s="326"/>
      <c r="FZ7" s="326"/>
      <c r="GA7" s="326"/>
      <c r="GB7" s="326"/>
      <c r="GC7" s="326"/>
      <c r="GD7" s="326"/>
      <c r="GE7" s="326"/>
      <c r="GF7" s="326"/>
      <c r="GG7" s="326"/>
      <c r="GH7" s="326"/>
      <c r="GI7" s="326"/>
      <c r="GJ7" s="326"/>
      <c r="GK7" s="326"/>
      <c r="GL7" s="326"/>
      <c r="GM7" s="326"/>
      <c r="GN7" s="326"/>
      <c r="GO7" s="326"/>
      <c r="GP7" s="326"/>
      <c r="GQ7" s="326"/>
      <c r="GR7" s="326"/>
      <c r="GS7" s="326"/>
      <c r="GT7" s="326"/>
      <c r="GU7" s="326"/>
      <c r="GV7" s="326"/>
      <c r="GW7" s="326"/>
      <c r="GX7" s="326"/>
      <c r="GY7" s="326"/>
      <c r="GZ7" s="326"/>
      <c r="HA7" s="326"/>
      <c r="HB7" s="326"/>
      <c r="HC7" s="326"/>
      <c r="HD7" s="326"/>
      <c r="HE7" s="326"/>
      <c r="HF7" s="326"/>
      <c r="HG7" s="326"/>
      <c r="HH7" s="326"/>
      <c r="HI7" s="326"/>
      <c r="HJ7" s="326"/>
      <c r="HK7" s="326"/>
      <c r="HL7" s="326"/>
      <c r="HM7" s="326"/>
      <c r="HN7" s="326"/>
      <c r="HO7" s="326"/>
      <c r="HP7" s="326"/>
      <c r="HQ7" s="326"/>
      <c r="HR7" s="326"/>
      <c r="HS7" s="326"/>
      <c r="HT7" s="326"/>
      <c r="HU7" s="326"/>
      <c r="HV7" s="326"/>
      <c r="HW7" s="326"/>
      <c r="HX7" s="326"/>
      <c r="HY7" s="326"/>
      <c r="HZ7" s="326"/>
      <c r="IA7" s="326"/>
      <c r="IB7" s="326"/>
      <c r="IC7" s="326"/>
      <c r="ID7" s="326"/>
      <c r="IE7" s="326"/>
      <c r="IF7" s="326"/>
      <c r="IG7" s="326"/>
      <c r="IH7" s="326"/>
      <c r="II7" s="326"/>
      <c r="IJ7" s="326"/>
      <c r="IK7" s="326"/>
      <c r="IL7" s="326"/>
      <c r="IM7" s="326"/>
      <c r="IN7" s="326"/>
      <c r="IO7" s="326"/>
      <c r="IP7" s="326"/>
      <c r="IQ7" s="326"/>
      <c r="IR7" s="326"/>
      <c r="IS7" s="326"/>
      <c r="IT7" s="326"/>
      <c r="IU7" s="326"/>
    </row>
    <row r="8" spans="1:255" ht="22.5" customHeight="1">
      <c r="A8" s="500" t="s">
        <v>423</v>
      </c>
      <c r="B8" s="464" t="s">
        <v>0</v>
      </c>
      <c r="C8" s="503"/>
      <c r="D8" s="465"/>
      <c r="E8" s="330"/>
      <c r="F8" s="504" t="s">
        <v>722</v>
      </c>
      <c r="G8" s="504"/>
      <c r="H8" s="326"/>
      <c r="I8" s="326"/>
      <c r="J8" s="326"/>
      <c r="K8" s="326"/>
      <c r="L8" s="326"/>
      <c r="M8" s="326"/>
      <c r="N8" s="326"/>
      <c r="O8" s="326"/>
      <c r="P8" s="326"/>
      <c r="Q8" s="326"/>
      <c r="R8" s="326"/>
      <c r="S8" s="326"/>
      <c r="T8" s="326"/>
      <c r="U8" s="326"/>
      <c r="V8" s="326"/>
      <c r="W8" s="326"/>
      <c r="X8" s="326"/>
      <c r="Y8" s="326"/>
      <c r="Z8" s="326"/>
      <c r="AA8" s="326"/>
      <c r="AB8" s="326"/>
      <c r="AC8" s="326"/>
      <c r="AD8" s="326"/>
      <c r="AE8" s="326"/>
      <c r="AF8" s="326"/>
      <c r="AG8" s="326"/>
      <c r="AH8" s="326"/>
      <c r="AI8" s="326"/>
      <c r="AJ8" s="326"/>
      <c r="AK8" s="326"/>
      <c r="AL8" s="326"/>
      <c r="AM8" s="326"/>
      <c r="AN8" s="326"/>
      <c r="AO8" s="326"/>
      <c r="AP8" s="326"/>
      <c r="AQ8" s="326"/>
      <c r="AR8" s="326"/>
      <c r="AS8" s="326"/>
      <c r="AT8" s="326"/>
      <c r="AU8" s="326"/>
      <c r="AV8" s="326"/>
      <c r="AW8" s="326"/>
      <c r="AX8" s="326"/>
      <c r="AY8" s="326"/>
      <c r="AZ8" s="326"/>
      <c r="BA8" s="326"/>
      <c r="BB8" s="326"/>
      <c r="BC8" s="326"/>
      <c r="BD8" s="326"/>
      <c r="BE8" s="326"/>
      <c r="BF8" s="326"/>
      <c r="BG8" s="326"/>
      <c r="BH8" s="326"/>
      <c r="BI8" s="326"/>
      <c r="BJ8" s="326"/>
      <c r="BK8" s="326"/>
      <c r="BL8" s="326"/>
      <c r="BM8" s="326"/>
      <c r="BN8" s="326"/>
      <c r="BO8" s="326"/>
      <c r="BP8" s="326"/>
      <c r="BQ8" s="326"/>
      <c r="BR8" s="326"/>
      <c r="BS8" s="326"/>
      <c r="BT8" s="326"/>
      <c r="BU8" s="326"/>
      <c r="BV8" s="326"/>
      <c r="BW8" s="326"/>
      <c r="BX8" s="326"/>
      <c r="BY8" s="326"/>
      <c r="BZ8" s="326"/>
      <c r="CA8" s="326"/>
      <c r="CB8" s="326"/>
      <c r="CC8" s="326"/>
      <c r="CD8" s="326"/>
      <c r="CE8" s="326"/>
      <c r="CF8" s="326"/>
      <c r="CG8" s="326"/>
      <c r="CH8" s="326"/>
      <c r="CI8" s="326"/>
      <c r="CJ8" s="326"/>
      <c r="CK8" s="326"/>
      <c r="CL8" s="326"/>
      <c r="CM8" s="326"/>
      <c r="CN8" s="326"/>
      <c r="CO8" s="326"/>
      <c r="CP8" s="326"/>
      <c r="CQ8" s="326"/>
      <c r="CR8" s="326"/>
      <c r="CS8" s="326"/>
      <c r="CT8" s="326"/>
      <c r="CU8" s="326"/>
      <c r="CV8" s="326"/>
      <c r="CW8" s="326"/>
      <c r="CX8" s="326"/>
      <c r="CY8" s="326"/>
      <c r="CZ8" s="326"/>
      <c r="DA8" s="326"/>
      <c r="DB8" s="326"/>
      <c r="DC8" s="326"/>
      <c r="DD8" s="326"/>
      <c r="DE8" s="326"/>
      <c r="DF8" s="326"/>
      <c r="DG8" s="326"/>
      <c r="DH8" s="326"/>
      <c r="DI8" s="326"/>
      <c r="DJ8" s="326"/>
      <c r="DK8" s="326"/>
      <c r="DL8" s="326"/>
      <c r="DM8" s="326"/>
      <c r="DN8" s="326"/>
      <c r="DO8" s="326"/>
      <c r="DP8" s="326"/>
      <c r="DQ8" s="326"/>
      <c r="DR8" s="326"/>
      <c r="DS8" s="326"/>
      <c r="DT8" s="326"/>
      <c r="DU8" s="326"/>
      <c r="DV8" s="326"/>
      <c r="DW8" s="326"/>
      <c r="DX8" s="326"/>
      <c r="DY8" s="326"/>
      <c r="DZ8" s="326"/>
      <c r="EA8" s="326"/>
      <c r="EB8" s="326"/>
      <c r="EC8" s="326"/>
      <c r="ED8" s="326"/>
      <c r="EE8" s="326"/>
      <c r="EF8" s="326"/>
      <c r="EG8" s="326"/>
      <c r="EH8" s="326"/>
      <c r="EI8" s="326"/>
      <c r="EJ8" s="326"/>
      <c r="EK8" s="326"/>
      <c r="EL8" s="326"/>
      <c r="EM8" s="326"/>
      <c r="EN8" s="326"/>
      <c r="EO8" s="326"/>
      <c r="EP8" s="326"/>
      <c r="EQ8" s="326"/>
      <c r="ER8" s="326"/>
      <c r="ES8" s="326"/>
      <c r="ET8" s="326"/>
      <c r="EU8" s="326"/>
      <c r="EV8" s="326"/>
      <c r="EW8" s="326"/>
      <c r="EX8" s="326"/>
      <c r="EY8" s="326"/>
      <c r="EZ8" s="326"/>
      <c r="FA8" s="326"/>
      <c r="FB8" s="326"/>
      <c r="FC8" s="326"/>
      <c r="FD8" s="326"/>
      <c r="FE8" s="326"/>
      <c r="FF8" s="326"/>
      <c r="FG8" s="326"/>
      <c r="FH8" s="326"/>
      <c r="FI8" s="326"/>
      <c r="FJ8" s="326"/>
      <c r="FK8" s="326"/>
      <c r="FL8" s="326"/>
      <c r="FM8" s="326"/>
      <c r="FN8" s="326"/>
      <c r="FO8" s="326"/>
      <c r="FP8" s="326"/>
      <c r="FQ8" s="326"/>
      <c r="FR8" s="326"/>
      <c r="FS8" s="326"/>
      <c r="FT8" s="326"/>
      <c r="FU8" s="326"/>
      <c r="FV8" s="326"/>
      <c r="FW8" s="326"/>
      <c r="FX8" s="326"/>
      <c r="FY8" s="326"/>
      <c r="FZ8" s="326"/>
      <c r="GA8" s="326"/>
      <c r="GB8" s="326"/>
      <c r="GC8" s="326"/>
      <c r="GD8" s="326"/>
      <c r="GE8" s="326"/>
      <c r="GF8" s="326"/>
      <c r="GG8" s="326"/>
      <c r="GH8" s="326"/>
      <c r="GI8" s="326"/>
      <c r="GJ8" s="326"/>
      <c r="GK8" s="326"/>
      <c r="GL8" s="326"/>
      <c r="GM8" s="326"/>
      <c r="GN8" s="326"/>
      <c r="GO8" s="326"/>
      <c r="GP8" s="326"/>
      <c r="GQ8" s="326"/>
      <c r="GR8" s="326"/>
      <c r="GS8" s="326"/>
      <c r="GT8" s="326"/>
      <c r="GU8" s="326"/>
      <c r="GV8" s="326"/>
      <c r="GW8" s="326"/>
      <c r="GX8" s="326"/>
      <c r="GY8" s="326"/>
      <c r="GZ8" s="326"/>
      <c r="HA8" s="326"/>
      <c r="HB8" s="326"/>
      <c r="HC8" s="326"/>
      <c r="HD8" s="326"/>
      <c r="HE8" s="326"/>
      <c r="HF8" s="326"/>
      <c r="HG8" s="326"/>
      <c r="HH8" s="326"/>
      <c r="HI8" s="326"/>
      <c r="HJ8" s="326"/>
      <c r="HK8" s="326"/>
      <c r="HL8" s="326"/>
      <c r="HM8" s="326"/>
      <c r="HN8" s="326"/>
      <c r="HO8" s="326"/>
      <c r="HP8" s="326"/>
      <c r="HQ8" s="326"/>
      <c r="HR8" s="326"/>
      <c r="HS8" s="326"/>
      <c r="HT8" s="326"/>
      <c r="HU8" s="326"/>
      <c r="HV8" s="326"/>
      <c r="HW8" s="326"/>
      <c r="HX8" s="326"/>
      <c r="HY8" s="326"/>
      <c r="HZ8" s="326"/>
      <c r="IA8" s="326"/>
      <c r="IB8" s="326"/>
      <c r="IC8" s="326"/>
      <c r="ID8" s="326"/>
      <c r="IE8" s="326"/>
      <c r="IF8" s="326"/>
      <c r="IG8" s="326"/>
      <c r="IH8" s="326"/>
      <c r="II8" s="326"/>
      <c r="IJ8" s="326"/>
      <c r="IK8" s="326"/>
      <c r="IL8" s="326"/>
      <c r="IM8" s="326"/>
      <c r="IN8" s="326"/>
      <c r="IO8" s="326"/>
      <c r="IP8" s="326"/>
      <c r="IQ8" s="326"/>
      <c r="IR8" s="326"/>
      <c r="IS8" s="326"/>
      <c r="IT8" s="326"/>
      <c r="IU8" s="326"/>
    </row>
    <row r="9" spans="1:255" ht="22.5" customHeight="1">
      <c r="A9" s="501"/>
      <c r="B9" s="466" t="s">
        <v>744</v>
      </c>
      <c r="C9" s="436"/>
      <c r="D9" s="437"/>
      <c r="E9" s="331"/>
      <c r="F9" s="438" t="s">
        <v>723</v>
      </c>
      <c r="G9" s="438"/>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6"/>
      <c r="AN9" s="326"/>
      <c r="AO9" s="326"/>
      <c r="AP9" s="326"/>
      <c r="AQ9" s="326"/>
      <c r="AR9" s="326"/>
      <c r="AS9" s="326"/>
      <c r="AT9" s="326"/>
      <c r="AU9" s="326"/>
      <c r="AV9" s="326"/>
      <c r="AW9" s="326"/>
      <c r="AX9" s="326"/>
      <c r="AY9" s="326"/>
      <c r="AZ9" s="326"/>
      <c r="BA9" s="326"/>
      <c r="BB9" s="326"/>
      <c r="BC9" s="326"/>
      <c r="BD9" s="326"/>
      <c r="BE9" s="326"/>
      <c r="BF9" s="326"/>
      <c r="BG9" s="326"/>
      <c r="BH9" s="326"/>
      <c r="BI9" s="326"/>
      <c r="BJ9" s="326"/>
      <c r="BK9" s="326"/>
      <c r="BL9" s="326"/>
      <c r="BM9" s="326"/>
      <c r="BN9" s="326"/>
      <c r="BO9" s="326"/>
      <c r="BP9" s="326"/>
      <c r="BQ9" s="326"/>
      <c r="BR9" s="326"/>
      <c r="BS9" s="326"/>
      <c r="BT9" s="326"/>
      <c r="BU9" s="326"/>
      <c r="BV9" s="326"/>
      <c r="BW9" s="326"/>
      <c r="BX9" s="326"/>
      <c r="BY9" s="326"/>
      <c r="BZ9" s="326"/>
      <c r="CA9" s="326"/>
      <c r="CB9" s="326"/>
      <c r="CC9" s="326"/>
      <c r="CD9" s="326"/>
      <c r="CE9" s="326"/>
      <c r="CF9" s="326"/>
      <c r="CG9" s="326"/>
      <c r="CH9" s="326"/>
      <c r="CI9" s="326"/>
      <c r="CJ9" s="326"/>
      <c r="CK9" s="326"/>
      <c r="CL9" s="326"/>
      <c r="CM9" s="326"/>
      <c r="CN9" s="326"/>
      <c r="CO9" s="326"/>
      <c r="CP9" s="326"/>
      <c r="CQ9" s="326"/>
      <c r="CR9" s="326"/>
      <c r="CS9" s="326"/>
      <c r="CT9" s="326"/>
      <c r="CU9" s="326"/>
      <c r="CV9" s="326"/>
      <c r="CW9" s="326"/>
      <c r="CX9" s="326"/>
      <c r="CY9" s="326"/>
      <c r="CZ9" s="326"/>
      <c r="DA9" s="326"/>
      <c r="DB9" s="326"/>
      <c r="DC9" s="326"/>
      <c r="DD9" s="326"/>
      <c r="DE9" s="326"/>
      <c r="DF9" s="326"/>
      <c r="DG9" s="326"/>
      <c r="DH9" s="326"/>
      <c r="DI9" s="326"/>
      <c r="DJ9" s="326"/>
      <c r="DK9" s="326"/>
      <c r="DL9" s="326"/>
      <c r="DM9" s="326"/>
      <c r="DN9" s="326"/>
      <c r="DO9" s="326"/>
      <c r="DP9" s="326"/>
      <c r="DQ9" s="326"/>
      <c r="DR9" s="326"/>
      <c r="DS9" s="326"/>
      <c r="DT9" s="326"/>
      <c r="DU9" s="326"/>
      <c r="DV9" s="326"/>
      <c r="DW9" s="326"/>
      <c r="DX9" s="326"/>
      <c r="DY9" s="326"/>
      <c r="DZ9" s="326"/>
      <c r="EA9" s="326"/>
      <c r="EB9" s="326"/>
      <c r="EC9" s="326"/>
      <c r="ED9" s="326"/>
      <c r="EE9" s="326"/>
      <c r="EF9" s="326"/>
      <c r="EG9" s="326"/>
      <c r="EH9" s="326"/>
      <c r="EI9" s="326"/>
      <c r="EJ9" s="326"/>
      <c r="EK9" s="326"/>
      <c r="EL9" s="326"/>
      <c r="EM9" s="326"/>
      <c r="EN9" s="326"/>
      <c r="EO9" s="326"/>
      <c r="EP9" s="326"/>
      <c r="EQ9" s="326"/>
      <c r="ER9" s="326"/>
      <c r="ES9" s="326"/>
      <c r="ET9" s="326"/>
      <c r="EU9" s="326"/>
      <c r="EV9" s="326"/>
      <c r="EW9" s="326"/>
      <c r="EX9" s="326"/>
      <c r="EY9" s="326"/>
      <c r="EZ9" s="326"/>
      <c r="FA9" s="326"/>
      <c r="FB9" s="326"/>
      <c r="FC9" s="326"/>
      <c r="FD9" s="326"/>
      <c r="FE9" s="326"/>
      <c r="FF9" s="326"/>
      <c r="FG9" s="326"/>
      <c r="FH9" s="326"/>
      <c r="FI9" s="326"/>
      <c r="FJ9" s="326"/>
      <c r="FK9" s="326"/>
      <c r="FL9" s="326"/>
      <c r="FM9" s="326"/>
      <c r="FN9" s="326"/>
      <c r="FO9" s="326"/>
      <c r="FP9" s="326"/>
      <c r="FQ9" s="326"/>
      <c r="FR9" s="326"/>
      <c r="FS9" s="326"/>
      <c r="FT9" s="326"/>
      <c r="FU9" s="326"/>
      <c r="FV9" s="326"/>
      <c r="FW9" s="326"/>
      <c r="FX9" s="326"/>
      <c r="FY9" s="326"/>
      <c r="FZ9" s="326"/>
      <c r="GA9" s="326"/>
      <c r="GB9" s="326"/>
      <c r="GC9" s="326"/>
      <c r="GD9" s="326"/>
      <c r="GE9" s="326"/>
      <c r="GF9" s="326"/>
      <c r="GG9" s="326"/>
      <c r="GH9" s="326"/>
      <c r="GI9" s="326"/>
      <c r="GJ9" s="326"/>
      <c r="GK9" s="326"/>
      <c r="GL9" s="326"/>
      <c r="GM9" s="326"/>
      <c r="GN9" s="326"/>
      <c r="GO9" s="326"/>
      <c r="GP9" s="326"/>
      <c r="GQ9" s="326"/>
      <c r="GR9" s="326"/>
      <c r="GS9" s="326"/>
      <c r="GT9" s="326"/>
      <c r="GU9" s="326"/>
      <c r="GV9" s="326"/>
      <c r="GW9" s="326"/>
      <c r="GX9" s="326"/>
      <c r="GY9" s="326"/>
      <c r="GZ9" s="326"/>
      <c r="HA9" s="326"/>
      <c r="HB9" s="326"/>
      <c r="HC9" s="326"/>
      <c r="HD9" s="326"/>
      <c r="HE9" s="326"/>
      <c r="HF9" s="326"/>
      <c r="HG9" s="326"/>
      <c r="HH9" s="326"/>
      <c r="HI9" s="326"/>
      <c r="HJ9" s="326"/>
      <c r="HK9" s="326"/>
      <c r="HL9" s="326"/>
      <c r="HM9" s="326"/>
      <c r="HN9" s="326"/>
      <c r="HO9" s="326"/>
      <c r="HP9" s="326"/>
      <c r="HQ9" s="326"/>
      <c r="HR9" s="326"/>
      <c r="HS9" s="326"/>
      <c r="HT9" s="326"/>
      <c r="HU9" s="326"/>
      <c r="HV9" s="326"/>
      <c r="HW9" s="326"/>
      <c r="HX9" s="326"/>
      <c r="HY9" s="326"/>
      <c r="HZ9" s="326"/>
      <c r="IA9" s="326"/>
      <c r="IB9" s="326"/>
      <c r="IC9" s="326"/>
      <c r="ID9" s="326"/>
      <c r="IE9" s="326"/>
      <c r="IF9" s="326"/>
      <c r="IG9" s="326"/>
      <c r="IH9" s="326"/>
      <c r="II9" s="326"/>
      <c r="IJ9" s="326"/>
      <c r="IK9" s="326"/>
      <c r="IL9" s="326"/>
      <c r="IM9" s="326"/>
      <c r="IN9" s="326"/>
      <c r="IO9" s="326"/>
      <c r="IP9" s="326"/>
      <c r="IQ9" s="326"/>
      <c r="IR9" s="326"/>
      <c r="IS9" s="326"/>
      <c r="IT9" s="326"/>
      <c r="IU9" s="326"/>
    </row>
    <row r="10" spans="1:255" ht="22.5" customHeight="1">
      <c r="A10" s="502"/>
      <c r="B10" s="505" t="s">
        <v>424</v>
      </c>
      <c r="C10" s="506"/>
      <c r="D10" s="507"/>
      <c r="E10" s="332"/>
      <c r="F10" s="508" t="s">
        <v>425</v>
      </c>
      <c r="G10" s="509"/>
      <c r="H10" s="326"/>
      <c r="I10" s="326"/>
      <c r="J10" s="326"/>
      <c r="K10" s="326"/>
      <c r="L10" s="326"/>
      <c r="M10" s="326"/>
      <c r="N10" s="326"/>
      <c r="O10" s="326"/>
      <c r="P10" s="326"/>
      <c r="Q10" s="326"/>
      <c r="R10" s="326"/>
      <c r="S10" s="326"/>
      <c r="T10" s="326"/>
      <c r="U10" s="326"/>
      <c r="V10" s="326"/>
      <c r="W10" s="326"/>
      <c r="X10" s="326"/>
      <c r="Y10" s="326"/>
      <c r="Z10" s="326"/>
      <c r="AA10" s="326"/>
      <c r="AB10" s="326"/>
      <c r="AC10" s="326"/>
      <c r="AD10" s="326"/>
      <c r="AE10" s="326"/>
      <c r="AF10" s="326"/>
      <c r="AG10" s="326"/>
      <c r="AH10" s="326"/>
      <c r="AI10" s="326"/>
      <c r="AJ10" s="326"/>
      <c r="AK10" s="326"/>
      <c r="AL10" s="326"/>
      <c r="AM10" s="326"/>
      <c r="AN10" s="326"/>
      <c r="AO10" s="326"/>
      <c r="AP10" s="326"/>
      <c r="AQ10" s="326"/>
      <c r="AR10" s="326"/>
      <c r="AS10" s="326"/>
      <c r="AT10" s="326"/>
      <c r="AU10" s="326"/>
      <c r="AV10" s="326"/>
      <c r="AW10" s="326"/>
      <c r="AX10" s="326"/>
      <c r="AY10" s="326"/>
      <c r="AZ10" s="326"/>
      <c r="BA10" s="326"/>
      <c r="BB10" s="326"/>
      <c r="BC10" s="326"/>
      <c r="BD10" s="326"/>
      <c r="BE10" s="326"/>
      <c r="BF10" s="326"/>
      <c r="BG10" s="326"/>
      <c r="BH10" s="326"/>
      <c r="BI10" s="326"/>
      <c r="BJ10" s="326"/>
      <c r="BK10" s="326"/>
      <c r="BL10" s="326"/>
      <c r="BM10" s="326"/>
      <c r="BN10" s="326"/>
      <c r="BO10" s="326"/>
      <c r="BP10" s="326"/>
      <c r="BQ10" s="326"/>
      <c r="BR10" s="326"/>
      <c r="BS10" s="326"/>
      <c r="BT10" s="326"/>
      <c r="BU10" s="326"/>
      <c r="BV10" s="326"/>
      <c r="BW10" s="326"/>
      <c r="BX10" s="326"/>
      <c r="BY10" s="326"/>
      <c r="BZ10" s="326"/>
      <c r="CA10" s="326"/>
      <c r="CB10" s="326"/>
      <c r="CC10" s="326"/>
      <c r="CD10" s="326"/>
      <c r="CE10" s="326"/>
      <c r="CF10" s="326"/>
      <c r="CG10" s="326"/>
      <c r="CH10" s="326"/>
      <c r="CI10" s="326"/>
      <c r="CJ10" s="326"/>
      <c r="CK10" s="326"/>
      <c r="CL10" s="326"/>
      <c r="CM10" s="326"/>
      <c r="CN10" s="326"/>
      <c r="CO10" s="326"/>
      <c r="CP10" s="326"/>
      <c r="CQ10" s="326"/>
      <c r="CR10" s="326"/>
      <c r="CS10" s="326"/>
      <c r="CT10" s="326"/>
      <c r="CU10" s="326"/>
      <c r="CV10" s="326"/>
      <c r="CW10" s="326"/>
      <c r="CX10" s="326"/>
      <c r="CY10" s="326"/>
      <c r="CZ10" s="326"/>
      <c r="DA10" s="326"/>
      <c r="DB10" s="326"/>
      <c r="DC10" s="326"/>
      <c r="DD10" s="326"/>
      <c r="DE10" s="326"/>
      <c r="DF10" s="326"/>
      <c r="DG10" s="326"/>
      <c r="DH10" s="326"/>
      <c r="DI10" s="326"/>
      <c r="DJ10" s="326"/>
      <c r="DK10" s="326"/>
      <c r="DL10" s="326"/>
      <c r="DM10" s="326"/>
      <c r="DN10" s="326"/>
      <c r="DO10" s="326"/>
      <c r="DP10" s="326"/>
      <c r="DQ10" s="326"/>
      <c r="DR10" s="326"/>
      <c r="DS10" s="326"/>
      <c r="DT10" s="326"/>
      <c r="DU10" s="326"/>
      <c r="DV10" s="326"/>
      <c r="DW10" s="326"/>
      <c r="DX10" s="326"/>
      <c r="DY10" s="326"/>
      <c r="DZ10" s="326"/>
      <c r="EA10" s="326"/>
      <c r="EB10" s="326"/>
      <c r="EC10" s="326"/>
      <c r="ED10" s="326"/>
      <c r="EE10" s="326"/>
      <c r="EF10" s="326"/>
      <c r="EG10" s="326"/>
      <c r="EH10" s="326"/>
      <c r="EI10" s="326"/>
      <c r="EJ10" s="326"/>
      <c r="EK10" s="326"/>
      <c r="EL10" s="326"/>
      <c r="EM10" s="326"/>
      <c r="EN10" s="326"/>
      <c r="EO10" s="326"/>
      <c r="EP10" s="326"/>
      <c r="EQ10" s="326"/>
      <c r="ER10" s="326"/>
      <c r="ES10" s="326"/>
      <c r="ET10" s="326"/>
      <c r="EU10" s="326"/>
      <c r="EV10" s="326"/>
      <c r="EW10" s="326"/>
      <c r="EX10" s="326"/>
      <c r="EY10" s="326"/>
      <c r="EZ10" s="326"/>
      <c r="FA10" s="326"/>
      <c r="FB10" s="326"/>
      <c r="FC10" s="326"/>
      <c r="FD10" s="326"/>
      <c r="FE10" s="326"/>
      <c r="FF10" s="326"/>
      <c r="FG10" s="326"/>
      <c r="FH10" s="326"/>
      <c r="FI10" s="326"/>
      <c r="FJ10" s="326"/>
      <c r="FK10" s="326"/>
      <c r="FL10" s="326"/>
      <c r="FM10" s="326"/>
      <c r="FN10" s="326"/>
      <c r="FO10" s="326"/>
      <c r="FP10" s="326"/>
      <c r="FQ10" s="326"/>
      <c r="FR10" s="326"/>
      <c r="FS10" s="326"/>
      <c r="FT10" s="326"/>
      <c r="FU10" s="326"/>
      <c r="FV10" s="326"/>
      <c r="FW10" s="326"/>
      <c r="FX10" s="326"/>
      <c r="FY10" s="326"/>
      <c r="FZ10" s="326"/>
      <c r="GA10" s="326"/>
      <c r="GB10" s="326"/>
      <c r="GC10" s="326"/>
      <c r="GD10" s="326"/>
      <c r="GE10" s="326"/>
      <c r="GF10" s="326"/>
      <c r="GG10" s="326"/>
      <c r="GH10" s="326"/>
      <c r="GI10" s="326"/>
      <c r="GJ10" s="326"/>
      <c r="GK10" s="326"/>
      <c r="GL10" s="326"/>
      <c r="GM10" s="326"/>
      <c r="GN10" s="326"/>
      <c r="GO10" s="326"/>
      <c r="GP10" s="326"/>
      <c r="GQ10" s="326"/>
      <c r="GR10" s="326"/>
      <c r="GS10" s="326"/>
      <c r="GT10" s="326"/>
      <c r="GU10" s="326"/>
      <c r="GV10" s="326"/>
      <c r="GW10" s="326"/>
      <c r="GX10" s="326"/>
      <c r="GY10" s="326"/>
      <c r="GZ10" s="326"/>
      <c r="HA10" s="326"/>
      <c r="HB10" s="326"/>
      <c r="HC10" s="326"/>
      <c r="HD10" s="326"/>
      <c r="HE10" s="326"/>
      <c r="HF10" s="326"/>
      <c r="HG10" s="326"/>
      <c r="HH10" s="326"/>
      <c r="HI10" s="326"/>
      <c r="HJ10" s="326"/>
      <c r="HK10" s="326"/>
      <c r="HL10" s="326"/>
      <c r="HM10" s="326"/>
      <c r="HN10" s="326"/>
      <c r="HO10" s="326"/>
      <c r="HP10" s="326"/>
      <c r="HQ10" s="326"/>
      <c r="HR10" s="326"/>
      <c r="HS10" s="326"/>
      <c r="HT10" s="326"/>
      <c r="HU10" s="326"/>
      <c r="HV10" s="326"/>
      <c r="HW10" s="326"/>
      <c r="HX10" s="326"/>
      <c r="HY10" s="326"/>
      <c r="HZ10" s="326"/>
      <c r="IA10" s="326"/>
      <c r="IB10" s="326"/>
      <c r="IC10" s="326"/>
      <c r="ID10" s="326"/>
      <c r="IE10" s="326"/>
      <c r="IF10" s="326"/>
      <c r="IG10" s="326"/>
      <c r="IH10" s="326"/>
      <c r="II10" s="326"/>
      <c r="IJ10" s="326"/>
      <c r="IK10" s="326"/>
      <c r="IL10" s="326"/>
      <c r="IM10" s="326"/>
      <c r="IN10" s="326"/>
      <c r="IO10" s="326"/>
      <c r="IP10" s="326"/>
      <c r="IQ10" s="326"/>
      <c r="IR10" s="326"/>
      <c r="IS10" s="326"/>
      <c r="IT10" s="326"/>
      <c r="IU10" s="326"/>
    </row>
    <row r="11" spans="1:255" ht="22.5" customHeight="1">
      <c r="A11" s="476" t="s">
        <v>589</v>
      </c>
      <c r="B11" s="479" t="s">
        <v>734</v>
      </c>
      <c r="C11" s="480"/>
      <c r="D11" s="480"/>
      <c r="E11" s="330"/>
      <c r="F11" s="481" t="s">
        <v>724</v>
      </c>
      <c r="G11" s="482"/>
      <c r="H11" s="326"/>
      <c r="I11" s="326"/>
      <c r="J11" s="326"/>
      <c r="K11" s="326"/>
      <c r="L11" s="326"/>
      <c r="M11" s="326"/>
      <c r="N11" s="326"/>
      <c r="O11" s="326"/>
      <c r="P11" s="326"/>
      <c r="Q11" s="326"/>
      <c r="R11" s="326"/>
      <c r="S11" s="326"/>
      <c r="T11" s="326"/>
      <c r="U11" s="326"/>
      <c r="V11" s="326"/>
      <c r="W11" s="326"/>
      <c r="X11" s="326"/>
      <c r="Y11" s="326"/>
      <c r="Z11" s="326"/>
      <c r="AA11" s="326"/>
      <c r="AB11" s="326"/>
      <c r="AC11" s="326"/>
      <c r="AD11" s="326"/>
      <c r="AE11" s="326"/>
      <c r="AF11" s="326"/>
      <c r="AG11" s="326"/>
      <c r="AH11" s="326"/>
      <c r="AI11" s="326"/>
      <c r="AJ11" s="326"/>
      <c r="AK11" s="326"/>
      <c r="AL11" s="326"/>
      <c r="AM11" s="326"/>
      <c r="AN11" s="326"/>
      <c r="AO11" s="326"/>
      <c r="AP11" s="326"/>
      <c r="AQ11" s="326"/>
      <c r="AR11" s="326"/>
      <c r="AS11" s="326"/>
      <c r="AT11" s="326"/>
      <c r="AU11" s="326"/>
      <c r="AV11" s="326"/>
      <c r="AW11" s="326"/>
      <c r="AX11" s="326"/>
      <c r="AY11" s="326"/>
      <c r="AZ11" s="326"/>
      <c r="BA11" s="326"/>
      <c r="BB11" s="326"/>
      <c r="BC11" s="326"/>
      <c r="BD11" s="326"/>
      <c r="BE11" s="326"/>
      <c r="BF11" s="326"/>
      <c r="BG11" s="326"/>
      <c r="BH11" s="326"/>
      <c r="BI11" s="326"/>
      <c r="BJ11" s="326"/>
      <c r="BK11" s="326"/>
      <c r="BL11" s="326"/>
      <c r="BM11" s="326"/>
      <c r="BN11" s="326"/>
      <c r="BO11" s="326"/>
      <c r="BP11" s="326"/>
      <c r="BQ11" s="326"/>
      <c r="BR11" s="326"/>
      <c r="BS11" s="326"/>
      <c r="BT11" s="326"/>
      <c r="BU11" s="326"/>
      <c r="BV11" s="326"/>
      <c r="BW11" s="326"/>
      <c r="BX11" s="326"/>
      <c r="BY11" s="326"/>
      <c r="BZ11" s="326"/>
      <c r="CA11" s="326"/>
      <c r="CB11" s="326"/>
      <c r="CC11" s="326"/>
      <c r="CD11" s="326"/>
      <c r="CE11" s="326"/>
      <c r="CF11" s="326"/>
      <c r="CG11" s="326"/>
      <c r="CH11" s="326"/>
      <c r="CI11" s="326"/>
      <c r="CJ11" s="326"/>
      <c r="CK11" s="326"/>
      <c r="CL11" s="326"/>
      <c r="CM11" s="326"/>
      <c r="CN11" s="326"/>
      <c r="CO11" s="326"/>
      <c r="CP11" s="326"/>
      <c r="CQ11" s="326"/>
      <c r="CR11" s="326"/>
      <c r="CS11" s="326"/>
      <c r="CT11" s="326"/>
      <c r="CU11" s="326"/>
      <c r="CV11" s="326"/>
      <c r="CW11" s="326"/>
      <c r="CX11" s="326"/>
      <c r="CY11" s="326"/>
      <c r="CZ11" s="326"/>
      <c r="DA11" s="326"/>
      <c r="DB11" s="326"/>
      <c r="DC11" s="326"/>
      <c r="DD11" s="326"/>
      <c r="DE11" s="326"/>
      <c r="DF11" s="326"/>
      <c r="DG11" s="326"/>
      <c r="DH11" s="326"/>
      <c r="DI11" s="326"/>
      <c r="DJ11" s="326"/>
      <c r="DK11" s="326"/>
      <c r="DL11" s="326"/>
      <c r="DM11" s="326"/>
      <c r="DN11" s="326"/>
      <c r="DO11" s="326"/>
      <c r="DP11" s="326"/>
      <c r="DQ11" s="326"/>
      <c r="DR11" s="326"/>
      <c r="DS11" s="326"/>
      <c r="DT11" s="326"/>
      <c r="DU11" s="326"/>
      <c r="DV11" s="326"/>
      <c r="DW11" s="326"/>
      <c r="DX11" s="326"/>
      <c r="DY11" s="326"/>
      <c r="DZ11" s="326"/>
      <c r="EA11" s="326"/>
      <c r="EB11" s="326"/>
      <c r="EC11" s="326"/>
      <c r="ED11" s="326"/>
      <c r="EE11" s="326"/>
      <c r="EF11" s="326"/>
      <c r="EG11" s="326"/>
      <c r="EH11" s="326"/>
      <c r="EI11" s="326"/>
      <c r="EJ11" s="326"/>
      <c r="EK11" s="326"/>
      <c r="EL11" s="326"/>
      <c r="EM11" s="326"/>
      <c r="EN11" s="326"/>
      <c r="EO11" s="326"/>
      <c r="EP11" s="326"/>
      <c r="EQ11" s="326"/>
      <c r="ER11" s="326"/>
      <c r="ES11" s="326"/>
      <c r="ET11" s="326"/>
      <c r="EU11" s="326"/>
      <c r="EV11" s="326"/>
      <c r="EW11" s="326"/>
      <c r="EX11" s="326"/>
      <c r="EY11" s="326"/>
      <c r="EZ11" s="326"/>
      <c r="FA11" s="326"/>
      <c r="FB11" s="326"/>
      <c r="FC11" s="326"/>
      <c r="FD11" s="326"/>
      <c r="FE11" s="326"/>
      <c r="FF11" s="326"/>
      <c r="FG11" s="326"/>
      <c r="FH11" s="326"/>
      <c r="FI11" s="326"/>
      <c r="FJ11" s="326"/>
      <c r="FK11" s="326"/>
      <c r="FL11" s="326"/>
      <c r="FM11" s="326"/>
      <c r="FN11" s="326"/>
      <c r="FO11" s="326"/>
      <c r="FP11" s="326"/>
      <c r="FQ11" s="326"/>
      <c r="FR11" s="326"/>
      <c r="FS11" s="326"/>
      <c r="FT11" s="326"/>
      <c r="FU11" s="326"/>
      <c r="FV11" s="326"/>
      <c r="FW11" s="326"/>
      <c r="FX11" s="326"/>
      <c r="FY11" s="326"/>
      <c r="FZ11" s="326"/>
      <c r="GA11" s="326"/>
      <c r="GB11" s="326"/>
      <c r="GC11" s="326"/>
      <c r="GD11" s="326"/>
      <c r="GE11" s="326"/>
      <c r="GF11" s="326"/>
      <c r="GG11" s="326"/>
      <c r="GH11" s="326"/>
      <c r="GI11" s="326"/>
      <c r="GJ11" s="326"/>
      <c r="GK11" s="326"/>
      <c r="GL11" s="326"/>
      <c r="GM11" s="326"/>
      <c r="GN11" s="326"/>
      <c r="GO11" s="326"/>
      <c r="GP11" s="326"/>
      <c r="GQ11" s="326"/>
      <c r="GR11" s="326"/>
      <c r="GS11" s="326"/>
      <c r="GT11" s="326"/>
      <c r="GU11" s="326"/>
      <c r="GV11" s="326"/>
      <c r="GW11" s="326"/>
      <c r="GX11" s="326"/>
      <c r="GY11" s="326"/>
      <c r="GZ11" s="326"/>
      <c r="HA11" s="326"/>
      <c r="HB11" s="326"/>
      <c r="HC11" s="326"/>
      <c r="HD11" s="326"/>
      <c r="HE11" s="326"/>
      <c r="HF11" s="326"/>
      <c r="HG11" s="326"/>
      <c r="HH11" s="326"/>
      <c r="HI11" s="326"/>
      <c r="HJ11" s="326"/>
      <c r="HK11" s="326"/>
      <c r="HL11" s="326"/>
      <c r="HM11" s="326"/>
      <c r="HN11" s="326"/>
      <c r="HO11" s="326"/>
      <c r="HP11" s="326"/>
      <c r="HQ11" s="326"/>
      <c r="HR11" s="326"/>
      <c r="HS11" s="326"/>
      <c r="HT11" s="326"/>
      <c r="HU11" s="326"/>
      <c r="HV11" s="326"/>
      <c r="HW11" s="326"/>
      <c r="HX11" s="326"/>
      <c r="HY11" s="326"/>
      <c r="HZ11" s="326"/>
      <c r="IA11" s="326"/>
      <c r="IB11" s="326"/>
      <c r="IC11" s="326"/>
      <c r="ID11" s="326"/>
      <c r="IE11" s="326"/>
      <c r="IF11" s="326"/>
      <c r="IG11" s="326"/>
      <c r="IH11" s="326"/>
      <c r="II11" s="326"/>
      <c r="IJ11" s="326"/>
      <c r="IK11" s="326"/>
      <c r="IL11" s="326"/>
      <c r="IM11" s="326"/>
      <c r="IN11" s="326"/>
      <c r="IO11" s="326"/>
      <c r="IP11" s="326"/>
      <c r="IQ11" s="326"/>
      <c r="IR11" s="326"/>
      <c r="IS11" s="326"/>
      <c r="IT11" s="326"/>
      <c r="IU11" s="326"/>
    </row>
    <row r="12" spans="1:255" ht="22.5" customHeight="1">
      <c r="A12" s="477"/>
      <c r="B12" s="483" t="s">
        <v>590</v>
      </c>
      <c r="C12" s="484"/>
      <c r="D12" s="485"/>
      <c r="E12" s="331"/>
      <c r="F12" s="438" t="s">
        <v>747</v>
      </c>
      <c r="G12" s="438"/>
      <c r="H12" s="326"/>
      <c r="I12" s="326"/>
      <c r="J12" s="326"/>
      <c r="K12" s="326"/>
      <c r="L12" s="326"/>
      <c r="M12" s="326"/>
      <c r="N12" s="326"/>
      <c r="O12" s="326"/>
      <c r="P12" s="326"/>
      <c r="Q12" s="326"/>
      <c r="R12" s="326"/>
      <c r="S12" s="326"/>
      <c r="T12" s="326"/>
      <c r="U12" s="326"/>
      <c r="V12" s="326"/>
      <c r="W12" s="326"/>
      <c r="X12" s="326"/>
      <c r="Y12" s="326"/>
      <c r="Z12" s="326"/>
      <c r="AA12" s="326"/>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6"/>
      <c r="BD12" s="326"/>
      <c r="BE12" s="326"/>
      <c r="BF12" s="326"/>
      <c r="BG12" s="326"/>
      <c r="BH12" s="326"/>
      <c r="BI12" s="326"/>
      <c r="BJ12" s="326"/>
      <c r="BK12" s="326"/>
      <c r="BL12" s="326"/>
      <c r="BM12" s="326"/>
      <c r="BN12" s="326"/>
      <c r="BO12" s="326"/>
      <c r="BP12" s="326"/>
      <c r="BQ12" s="326"/>
      <c r="BR12" s="326"/>
      <c r="BS12" s="326"/>
      <c r="BT12" s="326"/>
      <c r="BU12" s="326"/>
      <c r="BV12" s="326"/>
      <c r="BW12" s="326"/>
      <c r="BX12" s="326"/>
      <c r="BY12" s="326"/>
      <c r="BZ12" s="326"/>
      <c r="CA12" s="326"/>
      <c r="CB12" s="326"/>
      <c r="CC12" s="326"/>
      <c r="CD12" s="326"/>
      <c r="CE12" s="326"/>
      <c r="CF12" s="326"/>
      <c r="CG12" s="326"/>
      <c r="CH12" s="326"/>
      <c r="CI12" s="326"/>
      <c r="CJ12" s="326"/>
      <c r="CK12" s="326"/>
      <c r="CL12" s="326"/>
      <c r="CM12" s="326"/>
      <c r="CN12" s="326"/>
      <c r="CO12" s="326"/>
      <c r="CP12" s="326"/>
      <c r="CQ12" s="326"/>
      <c r="CR12" s="326"/>
      <c r="CS12" s="326"/>
      <c r="CT12" s="326"/>
      <c r="CU12" s="326"/>
      <c r="CV12" s="326"/>
      <c r="CW12" s="326"/>
      <c r="CX12" s="326"/>
      <c r="CY12" s="326"/>
      <c r="CZ12" s="326"/>
      <c r="DA12" s="326"/>
      <c r="DB12" s="326"/>
      <c r="DC12" s="326"/>
      <c r="DD12" s="326"/>
      <c r="DE12" s="326"/>
      <c r="DF12" s="326"/>
      <c r="DG12" s="326"/>
      <c r="DH12" s="326"/>
      <c r="DI12" s="326"/>
      <c r="DJ12" s="326"/>
      <c r="DK12" s="326"/>
      <c r="DL12" s="326"/>
      <c r="DM12" s="326"/>
      <c r="DN12" s="326"/>
      <c r="DO12" s="326"/>
      <c r="DP12" s="326"/>
      <c r="DQ12" s="326"/>
      <c r="DR12" s="326"/>
      <c r="DS12" s="326"/>
      <c r="DT12" s="326"/>
      <c r="DU12" s="326"/>
      <c r="DV12" s="326"/>
      <c r="DW12" s="326"/>
      <c r="DX12" s="326"/>
      <c r="DY12" s="326"/>
      <c r="DZ12" s="326"/>
      <c r="EA12" s="326"/>
      <c r="EB12" s="326"/>
      <c r="EC12" s="326"/>
      <c r="ED12" s="326"/>
      <c r="EE12" s="326"/>
      <c r="EF12" s="326"/>
      <c r="EG12" s="326"/>
      <c r="EH12" s="326"/>
      <c r="EI12" s="326"/>
      <c r="EJ12" s="326"/>
      <c r="EK12" s="326"/>
      <c r="EL12" s="326"/>
      <c r="EM12" s="326"/>
      <c r="EN12" s="326"/>
      <c r="EO12" s="326"/>
      <c r="EP12" s="326"/>
      <c r="EQ12" s="326"/>
      <c r="ER12" s="326"/>
      <c r="ES12" s="326"/>
      <c r="ET12" s="326"/>
      <c r="EU12" s="326"/>
      <c r="EV12" s="326"/>
      <c r="EW12" s="326"/>
      <c r="EX12" s="326"/>
      <c r="EY12" s="326"/>
      <c r="EZ12" s="326"/>
      <c r="FA12" s="326"/>
      <c r="FB12" s="326"/>
      <c r="FC12" s="326"/>
      <c r="FD12" s="326"/>
      <c r="FE12" s="326"/>
      <c r="FF12" s="326"/>
      <c r="FG12" s="326"/>
      <c r="FH12" s="326"/>
      <c r="FI12" s="326"/>
      <c r="FJ12" s="326"/>
      <c r="FK12" s="326"/>
      <c r="FL12" s="326"/>
      <c r="FM12" s="326"/>
      <c r="FN12" s="326"/>
      <c r="FO12" s="326"/>
      <c r="FP12" s="326"/>
      <c r="FQ12" s="326"/>
      <c r="FR12" s="326"/>
      <c r="FS12" s="326"/>
      <c r="FT12" s="326"/>
      <c r="FU12" s="326"/>
      <c r="FV12" s="326"/>
      <c r="FW12" s="326"/>
      <c r="FX12" s="326"/>
      <c r="FY12" s="326"/>
      <c r="FZ12" s="326"/>
      <c r="GA12" s="326"/>
      <c r="GB12" s="326"/>
      <c r="GC12" s="326"/>
      <c r="GD12" s="326"/>
      <c r="GE12" s="326"/>
      <c r="GF12" s="326"/>
      <c r="GG12" s="326"/>
      <c r="GH12" s="326"/>
      <c r="GI12" s="326"/>
      <c r="GJ12" s="326"/>
      <c r="GK12" s="326"/>
      <c r="GL12" s="326"/>
      <c r="GM12" s="326"/>
      <c r="GN12" s="326"/>
      <c r="GO12" s="326"/>
      <c r="GP12" s="326"/>
      <c r="GQ12" s="326"/>
      <c r="GR12" s="326"/>
      <c r="GS12" s="326"/>
      <c r="GT12" s="326"/>
      <c r="GU12" s="326"/>
      <c r="GV12" s="326"/>
      <c r="GW12" s="326"/>
      <c r="GX12" s="326"/>
      <c r="GY12" s="326"/>
      <c r="GZ12" s="326"/>
      <c r="HA12" s="326"/>
      <c r="HB12" s="326"/>
      <c r="HC12" s="326"/>
      <c r="HD12" s="326"/>
      <c r="HE12" s="326"/>
      <c r="HF12" s="326"/>
      <c r="HG12" s="326"/>
      <c r="HH12" s="326"/>
      <c r="HI12" s="326"/>
      <c r="HJ12" s="326"/>
      <c r="HK12" s="326"/>
      <c r="HL12" s="326"/>
      <c r="HM12" s="326"/>
      <c r="HN12" s="326"/>
      <c r="HO12" s="326"/>
      <c r="HP12" s="326"/>
      <c r="HQ12" s="326"/>
      <c r="HR12" s="326"/>
      <c r="HS12" s="326"/>
      <c r="HT12" s="326"/>
      <c r="HU12" s="326"/>
      <c r="HV12" s="326"/>
      <c r="HW12" s="326"/>
      <c r="HX12" s="326"/>
      <c r="HY12" s="326"/>
      <c r="HZ12" s="326"/>
      <c r="IA12" s="326"/>
      <c r="IB12" s="326"/>
      <c r="IC12" s="326"/>
      <c r="ID12" s="326"/>
      <c r="IE12" s="326"/>
      <c r="IF12" s="326"/>
      <c r="IG12" s="326"/>
      <c r="IH12" s="326"/>
      <c r="II12" s="326"/>
      <c r="IJ12" s="326"/>
      <c r="IK12" s="326"/>
      <c r="IL12" s="326"/>
      <c r="IM12" s="326"/>
      <c r="IN12" s="326"/>
      <c r="IO12" s="326"/>
      <c r="IP12" s="326"/>
      <c r="IQ12" s="326"/>
      <c r="IR12" s="326"/>
      <c r="IS12" s="326"/>
      <c r="IT12" s="326"/>
      <c r="IU12" s="326"/>
    </row>
    <row r="13" spans="1:255" ht="22.5" customHeight="1">
      <c r="A13" s="477"/>
      <c r="B13" s="483" t="s">
        <v>591</v>
      </c>
      <c r="C13" s="484"/>
      <c r="D13" s="485"/>
      <c r="E13" s="333"/>
      <c r="F13" s="486" t="s">
        <v>735</v>
      </c>
      <c r="G13" s="486"/>
      <c r="H13" s="326"/>
      <c r="I13" s="326"/>
      <c r="J13" s="326"/>
      <c r="K13" s="326"/>
      <c r="L13" s="326"/>
      <c r="M13" s="326"/>
      <c r="N13" s="326"/>
      <c r="O13" s="326"/>
      <c r="P13" s="326"/>
      <c r="Q13" s="326"/>
      <c r="R13" s="326"/>
      <c r="S13" s="326"/>
      <c r="T13" s="326"/>
      <c r="U13" s="326"/>
      <c r="V13" s="326"/>
      <c r="W13" s="326"/>
      <c r="X13" s="326"/>
      <c r="Y13" s="326"/>
      <c r="Z13" s="326"/>
      <c r="AA13" s="326"/>
      <c r="AB13" s="326"/>
      <c r="AC13" s="326"/>
      <c r="AD13" s="326"/>
      <c r="AE13" s="326"/>
      <c r="AF13" s="326"/>
      <c r="AG13" s="326"/>
      <c r="AH13" s="326"/>
      <c r="AI13" s="326"/>
      <c r="AJ13" s="326"/>
      <c r="AK13" s="326"/>
      <c r="AL13" s="326"/>
      <c r="AM13" s="326"/>
      <c r="AN13" s="326"/>
      <c r="AO13" s="326"/>
      <c r="AP13" s="326"/>
      <c r="AQ13" s="326"/>
      <c r="AR13" s="326"/>
      <c r="AS13" s="326"/>
      <c r="AT13" s="326"/>
      <c r="AU13" s="326"/>
      <c r="AV13" s="326"/>
      <c r="AW13" s="326"/>
      <c r="AX13" s="326"/>
      <c r="AY13" s="326"/>
      <c r="AZ13" s="326"/>
      <c r="BA13" s="326"/>
      <c r="BB13" s="326"/>
      <c r="BC13" s="326"/>
      <c r="BD13" s="326"/>
      <c r="BE13" s="326"/>
      <c r="BF13" s="326"/>
      <c r="BG13" s="326"/>
      <c r="BH13" s="326"/>
      <c r="BI13" s="326"/>
      <c r="BJ13" s="326"/>
      <c r="BK13" s="326"/>
      <c r="BL13" s="326"/>
      <c r="BM13" s="326"/>
      <c r="BN13" s="326"/>
      <c r="BO13" s="326"/>
      <c r="BP13" s="326"/>
      <c r="BQ13" s="326"/>
      <c r="BR13" s="326"/>
      <c r="BS13" s="326"/>
      <c r="BT13" s="326"/>
      <c r="BU13" s="326"/>
      <c r="BV13" s="326"/>
      <c r="BW13" s="326"/>
      <c r="BX13" s="326"/>
      <c r="BY13" s="326"/>
      <c r="BZ13" s="326"/>
      <c r="CA13" s="326"/>
      <c r="CB13" s="326"/>
      <c r="CC13" s="326"/>
      <c r="CD13" s="326"/>
      <c r="CE13" s="326"/>
      <c r="CF13" s="326"/>
      <c r="CG13" s="326"/>
      <c r="CH13" s="326"/>
      <c r="CI13" s="326"/>
      <c r="CJ13" s="326"/>
      <c r="CK13" s="326"/>
      <c r="CL13" s="326"/>
      <c r="CM13" s="326"/>
      <c r="CN13" s="326"/>
      <c r="CO13" s="326"/>
      <c r="CP13" s="326"/>
      <c r="CQ13" s="326"/>
      <c r="CR13" s="326"/>
      <c r="CS13" s="326"/>
      <c r="CT13" s="326"/>
      <c r="CU13" s="326"/>
      <c r="CV13" s="326"/>
      <c r="CW13" s="326"/>
      <c r="CX13" s="326"/>
      <c r="CY13" s="326"/>
      <c r="CZ13" s="326"/>
      <c r="DA13" s="326"/>
      <c r="DB13" s="326"/>
      <c r="DC13" s="326"/>
      <c r="DD13" s="326"/>
      <c r="DE13" s="326"/>
      <c r="DF13" s="326"/>
      <c r="DG13" s="326"/>
      <c r="DH13" s="326"/>
      <c r="DI13" s="326"/>
      <c r="DJ13" s="326"/>
      <c r="DK13" s="326"/>
      <c r="DL13" s="326"/>
      <c r="DM13" s="326"/>
      <c r="DN13" s="326"/>
      <c r="DO13" s="326"/>
      <c r="DP13" s="326"/>
      <c r="DQ13" s="326"/>
      <c r="DR13" s="326"/>
      <c r="DS13" s="326"/>
      <c r="DT13" s="326"/>
      <c r="DU13" s="326"/>
      <c r="DV13" s="326"/>
      <c r="DW13" s="326"/>
      <c r="DX13" s="326"/>
      <c r="DY13" s="326"/>
      <c r="DZ13" s="326"/>
      <c r="EA13" s="326"/>
      <c r="EB13" s="326"/>
      <c r="EC13" s="326"/>
      <c r="ED13" s="326"/>
      <c r="EE13" s="326"/>
      <c r="EF13" s="326"/>
      <c r="EG13" s="326"/>
      <c r="EH13" s="326"/>
      <c r="EI13" s="326"/>
      <c r="EJ13" s="326"/>
      <c r="EK13" s="326"/>
      <c r="EL13" s="326"/>
      <c r="EM13" s="326"/>
      <c r="EN13" s="326"/>
      <c r="EO13" s="326"/>
      <c r="EP13" s="326"/>
      <c r="EQ13" s="326"/>
      <c r="ER13" s="326"/>
      <c r="ES13" s="326"/>
      <c r="ET13" s="326"/>
      <c r="EU13" s="326"/>
      <c r="EV13" s="326"/>
      <c r="EW13" s="326"/>
      <c r="EX13" s="326"/>
      <c r="EY13" s="326"/>
      <c r="EZ13" s="326"/>
      <c r="FA13" s="326"/>
      <c r="FB13" s="326"/>
      <c r="FC13" s="326"/>
      <c r="FD13" s="326"/>
      <c r="FE13" s="326"/>
      <c r="FF13" s="326"/>
      <c r="FG13" s="326"/>
      <c r="FH13" s="326"/>
      <c r="FI13" s="326"/>
      <c r="FJ13" s="326"/>
      <c r="FK13" s="326"/>
      <c r="FL13" s="326"/>
      <c r="FM13" s="326"/>
      <c r="FN13" s="326"/>
      <c r="FO13" s="326"/>
      <c r="FP13" s="326"/>
      <c r="FQ13" s="326"/>
      <c r="FR13" s="326"/>
      <c r="FS13" s="326"/>
      <c r="FT13" s="326"/>
      <c r="FU13" s="326"/>
      <c r="FV13" s="326"/>
      <c r="FW13" s="326"/>
      <c r="FX13" s="326"/>
      <c r="FY13" s="326"/>
      <c r="FZ13" s="326"/>
      <c r="GA13" s="326"/>
      <c r="GB13" s="326"/>
      <c r="GC13" s="326"/>
      <c r="GD13" s="326"/>
      <c r="GE13" s="326"/>
      <c r="GF13" s="326"/>
      <c r="GG13" s="326"/>
      <c r="GH13" s="326"/>
      <c r="GI13" s="326"/>
      <c r="GJ13" s="326"/>
      <c r="GK13" s="326"/>
      <c r="GL13" s="326"/>
      <c r="GM13" s="326"/>
      <c r="GN13" s="326"/>
      <c r="GO13" s="326"/>
      <c r="GP13" s="326"/>
      <c r="GQ13" s="326"/>
      <c r="GR13" s="326"/>
      <c r="GS13" s="326"/>
      <c r="GT13" s="326"/>
      <c r="GU13" s="326"/>
      <c r="GV13" s="326"/>
      <c r="GW13" s="326"/>
      <c r="GX13" s="326"/>
      <c r="GY13" s="326"/>
      <c r="GZ13" s="326"/>
      <c r="HA13" s="326"/>
      <c r="HB13" s="326"/>
      <c r="HC13" s="326"/>
      <c r="HD13" s="326"/>
      <c r="HE13" s="326"/>
      <c r="HF13" s="326"/>
      <c r="HG13" s="326"/>
      <c r="HH13" s="326"/>
      <c r="HI13" s="326"/>
      <c r="HJ13" s="326"/>
      <c r="HK13" s="326"/>
      <c r="HL13" s="326"/>
      <c r="HM13" s="326"/>
      <c r="HN13" s="326"/>
      <c r="HO13" s="326"/>
      <c r="HP13" s="326"/>
      <c r="HQ13" s="326"/>
      <c r="HR13" s="326"/>
      <c r="HS13" s="326"/>
      <c r="HT13" s="326"/>
      <c r="HU13" s="326"/>
      <c r="HV13" s="326"/>
      <c r="HW13" s="326"/>
      <c r="HX13" s="326"/>
      <c r="HY13" s="326"/>
      <c r="HZ13" s="326"/>
      <c r="IA13" s="326"/>
      <c r="IB13" s="326"/>
      <c r="IC13" s="326"/>
      <c r="ID13" s="326"/>
      <c r="IE13" s="326"/>
      <c r="IF13" s="326"/>
      <c r="IG13" s="326"/>
      <c r="IH13" s="326"/>
      <c r="II13" s="326"/>
      <c r="IJ13" s="326"/>
      <c r="IK13" s="326"/>
      <c r="IL13" s="326"/>
      <c r="IM13" s="326"/>
      <c r="IN13" s="326"/>
      <c r="IO13" s="326"/>
      <c r="IP13" s="326"/>
      <c r="IQ13" s="326"/>
      <c r="IR13" s="326"/>
      <c r="IS13" s="326"/>
      <c r="IT13" s="326"/>
      <c r="IU13" s="326"/>
    </row>
    <row r="14" spans="1:255" ht="22.5" customHeight="1">
      <c r="A14" s="477"/>
      <c r="B14" s="487" t="s">
        <v>426</v>
      </c>
      <c r="C14" s="488"/>
      <c r="D14" s="489"/>
      <c r="E14" s="333"/>
      <c r="F14" s="486" t="s">
        <v>736</v>
      </c>
      <c r="G14" s="486"/>
      <c r="H14" s="326"/>
      <c r="I14" s="326"/>
      <c r="J14" s="326"/>
      <c r="K14" s="326"/>
      <c r="L14" s="326"/>
      <c r="M14" s="326"/>
      <c r="N14" s="326"/>
      <c r="O14" s="326"/>
      <c r="P14" s="326"/>
      <c r="Q14" s="326"/>
      <c r="R14" s="326"/>
      <c r="S14" s="326"/>
      <c r="T14" s="326"/>
      <c r="U14" s="326"/>
      <c r="V14" s="326"/>
      <c r="W14" s="326"/>
      <c r="X14" s="326"/>
      <c r="Y14" s="326"/>
      <c r="Z14" s="326"/>
      <c r="AA14" s="326"/>
      <c r="AB14" s="326"/>
      <c r="AC14" s="326"/>
      <c r="AD14" s="326"/>
      <c r="AE14" s="326"/>
      <c r="AF14" s="326"/>
      <c r="AG14" s="326"/>
      <c r="AH14" s="326"/>
      <c r="AI14" s="326"/>
      <c r="AJ14" s="326"/>
      <c r="AK14" s="326"/>
      <c r="AL14" s="326"/>
      <c r="AM14" s="326"/>
      <c r="AN14" s="326"/>
      <c r="AO14" s="326"/>
      <c r="AP14" s="326"/>
      <c r="AQ14" s="326"/>
      <c r="AR14" s="326"/>
      <c r="AS14" s="326"/>
      <c r="AT14" s="326"/>
      <c r="AU14" s="326"/>
      <c r="AV14" s="326"/>
      <c r="AW14" s="326"/>
      <c r="AX14" s="326"/>
      <c r="AY14" s="326"/>
      <c r="AZ14" s="326"/>
      <c r="BA14" s="326"/>
      <c r="BB14" s="326"/>
      <c r="BC14" s="326"/>
      <c r="BD14" s="326"/>
      <c r="BE14" s="326"/>
      <c r="BF14" s="326"/>
      <c r="BG14" s="326"/>
      <c r="BH14" s="326"/>
      <c r="BI14" s="326"/>
      <c r="BJ14" s="326"/>
      <c r="BK14" s="326"/>
      <c r="BL14" s="326"/>
      <c r="BM14" s="326"/>
      <c r="BN14" s="326"/>
      <c r="BO14" s="326"/>
      <c r="BP14" s="326"/>
      <c r="BQ14" s="326"/>
      <c r="BR14" s="326"/>
      <c r="BS14" s="326"/>
      <c r="BT14" s="326"/>
      <c r="BU14" s="326"/>
      <c r="BV14" s="326"/>
      <c r="BW14" s="326"/>
      <c r="BX14" s="326"/>
      <c r="BY14" s="326"/>
      <c r="BZ14" s="326"/>
      <c r="CA14" s="326"/>
      <c r="CB14" s="326"/>
      <c r="CC14" s="326"/>
      <c r="CD14" s="326"/>
      <c r="CE14" s="326"/>
      <c r="CF14" s="326"/>
      <c r="CG14" s="326"/>
      <c r="CH14" s="326"/>
      <c r="CI14" s="326"/>
      <c r="CJ14" s="326"/>
      <c r="CK14" s="326"/>
      <c r="CL14" s="326"/>
      <c r="CM14" s="326"/>
      <c r="CN14" s="326"/>
      <c r="CO14" s="326"/>
      <c r="CP14" s="326"/>
      <c r="CQ14" s="326"/>
      <c r="CR14" s="326"/>
      <c r="CS14" s="326"/>
      <c r="CT14" s="326"/>
      <c r="CU14" s="326"/>
      <c r="CV14" s="326"/>
      <c r="CW14" s="326"/>
      <c r="CX14" s="326"/>
      <c r="CY14" s="326"/>
      <c r="CZ14" s="326"/>
      <c r="DA14" s="326"/>
      <c r="DB14" s="326"/>
      <c r="DC14" s="326"/>
      <c r="DD14" s="326"/>
      <c r="DE14" s="326"/>
      <c r="DF14" s="326"/>
      <c r="DG14" s="326"/>
      <c r="DH14" s="326"/>
      <c r="DI14" s="326"/>
      <c r="DJ14" s="326"/>
      <c r="DK14" s="326"/>
      <c r="DL14" s="326"/>
      <c r="DM14" s="326"/>
      <c r="DN14" s="326"/>
      <c r="DO14" s="326"/>
      <c r="DP14" s="326"/>
      <c r="DQ14" s="326"/>
      <c r="DR14" s="326"/>
      <c r="DS14" s="326"/>
      <c r="DT14" s="326"/>
      <c r="DU14" s="326"/>
      <c r="DV14" s="326"/>
      <c r="DW14" s="326"/>
      <c r="DX14" s="326"/>
      <c r="DY14" s="326"/>
      <c r="DZ14" s="326"/>
      <c r="EA14" s="326"/>
      <c r="EB14" s="326"/>
      <c r="EC14" s="326"/>
      <c r="ED14" s="326"/>
      <c r="EE14" s="326"/>
      <c r="EF14" s="326"/>
      <c r="EG14" s="326"/>
      <c r="EH14" s="326"/>
      <c r="EI14" s="326"/>
      <c r="EJ14" s="326"/>
      <c r="EK14" s="326"/>
      <c r="EL14" s="326"/>
      <c r="EM14" s="326"/>
      <c r="EN14" s="326"/>
      <c r="EO14" s="326"/>
      <c r="EP14" s="326"/>
      <c r="EQ14" s="326"/>
      <c r="ER14" s="326"/>
      <c r="ES14" s="326"/>
      <c r="ET14" s="326"/>
      <c r="EU14" s="326"/>
      <c r="EV14" s="326"/>
      <c r="EW14" s="326"/>
      <c r="EX14" s="326"/>
      <c r="EY14" s="326"/>
      <c r="EZ14" s="326"/>
      <c r="FA14" s="326"/>
      <c r="FB14" s="326"/>
      <c r="FC14" s="326"/>
      <c r="FD14" s="326"/>
      <c r="FE14" s="326"/>
      <c r="FF14" s="326"/>
      <c r="FG14" s="326"/>
      <c r="FH14" s="326"/>
      <c r="FI14" s="326"/>
      <c r="FJ14" s="326"/>
      <c r="FK14" s="326"/>
      <c r="FL14" s="326"/>
      <c r="FM14" s="326"/>
      <c r="FN14" s="326"/>
      <c r="FO14" s="326"/>
      <c r="FP14" s="326"/>
      <c r="FQ14" s="326"/>
      <c r="FR14" s="326"/>
      <c r="FS14" s="326"/>
      <c r="FT14" s="326"/>
      <c r="FU14" s="326"/>
      <c r="FV14" s="326"/>
      <c r="FW14" s="326"/>
      <c r="FX14" s="326"/>
      <c r="FY14" s="326"/>
      <c r="FZ14" s="326"/>
      <c r="GA14" s="326"/>
      <c r="GB14" s="326"/>
      <c r="GC14" s="326"/>
      <c r="GD14" s="326"/>
      <c r="GE14" s="326"/>
      <c r="GF14" s="326"/>
      <c r="GG14" s="326"/>
      <c r="GH14" s="326"/>
      <c r="GI14" s="326"/>
      <c r="GJ14" s="326"/>
      <c r="GK14" s="326"/>
      <c r="GL14" s="326"/>
      <c r="GM14" s="326"/>
      <c r="GN14" s="326"/>
      <c r="GO14" s="326"/>
      <c r="GP14" s="326"/>
      <c r="GQ14" s="326"/>
      <c r="GR14" s="326"/>
      <c r="GS14" s="326"/>
      <c r="GT14" s="326"/>
      <c r="GU14" s="326"/>
      <c r="GV14" s="326"/>
      <c r="GW14" s="326"/>
      <c r="GX14" s="326"/>
      <c r="GY14" s="326"/>
      <c r="GZ14" s="326"/>
      <c r="HA14" s="326"/>
      <c r="HB14" s="326"/>
      <c r="HC14" s="326"/>
      <c r="HD14" s="326"/>
      <c r="HE14" s="326"/>
      <c r="HF14" s="326"/>
      <c r="HG14" s="326"/>
      <c r="HH14" s="326"/>
      <c r="HI14" s="326"/>
      <c r="HJ14" s="326"/>
      <c r="HK14" s="326"/>
      <c r="HL14" s="326"/>
      <c r="HM14" s="326"/>
      <c r="HN14" s="326"/>
      <c r="HO14" s="326"/>
      <c r="HP14" s="326"/>
      <c r="HQ14" s="326"/>
      <c r="HR14" s="326"/>
      <c r="HS14" s="326"/>
      <c r="HT14" s="326"/>
      <c r="HU14" s="326"/>
      <c r="HV14" s="326"/>
      <c r="HW14" s="326"/>
      <c r="HX14" s="326"/>
      <c r="HY14" s="326"/>
      <c r="HZ14" s="326"/>
      <c r="IA14" s="326"/>
      <c r="IB14" s="326"/>
      <c r="IC14" s="326"/>
      <c r="ID14" s="326"/>
      <c r="IE14" s="326"/>
      <c r="IF14" s="326"/>
      <c r="IG14" s="326"/>
      <c r="IH14" s="326"/>
      <c r="II14" s="326"/>
      <c r="IJ14" s="326"/>
      <c r="IK14" s="326"/>
      <c r="IL14" s="326"/>
      <c r="IM14" s="326"/>
      <c r="IN14" s="326"/>
      <c r="IO14" s="326"/>
      <c r="IP14" s="326"/>
      <c r="IQ14" s="326"/>
      <c r="IR14" s="326"/>
      <c r="IS14" s="326"/>
      <c r="IT14" s="326"/>
      <c r="IU14" s="326"/>
    </row>
    <row r="15" spans="1:255" ht="22.5" customHeight="1">
      <c r="A15" s="477"/>
      <c r="B15" s="487" t="s">
        <v>427</v>
      </c>
      <c r="C15" s="488"/>
      <c r="D15" s="489"/>
      <c r="E15" s="333"/>
      <c r="F15" s="486" t="s">
        <v>737</v>
      </c>
      <c r="G15" s="486"/>
      <c r="H15" s="326"/>
      <c r="I15" s="326"/>
      <c r="J15" s="326"/>
      <c r="K15" s="326"/>
      <c r="L15" s="326"/>
      <c r="M15" s="326"/>
      <c r="N15" s="326"/>
      <c r="O15" s="326"/>
      <c r="P15" s="326"/>
      <c r="Q15" s="326"/>
      <c r="R15" s="326"/>
      <c r="S15" s="326"/>
      <c r="T15" s="326"/>
      <c r="U15" s="326"/>
      <c r="V15" s="326"/>
      <c r="W15" s="326"/>
      <c r="X15" s="326"/>
      <c r="Y15" s="326"/>
      <c r="Z15" s="326"/>
      <c r="AA15" s="326"/>
      <c r="AB15" s="326"/>
      <c r="AC15" s="326"/>
      <c r="AD15" s="326"/>
      <c r="AE15" s="326"/>
      <c r="AF15" s="326"/>
      <c r="AG15" s="326"/>
      <c r="AH15" s="326"/>
      <c r="AI15" s="326"/>
      <c r="AJ15" s="326"/>
      <c r="AK15" s="326"/>
      <c r="AL15" s="326"/>
      <c r="AM15" s="326"/>
      <c r="AN15" s="326"/>
      <c r="AO15" s="326"/>
      <c r="AP15" s="326"/>
      <c r="AQ15" s="326"/>
      <c r="AR15" s="326"/>
      <c r="AS15" s="326"/>
      <c r="AT15" s="326"/>
      <c r="AU15" s="326"/>
      <c r="AV15" s="326"/>
      <c r="AW15" s="326"/>
      <c r="AX15" s="326"/>
      <c r="AY15" s="326"/>
      <c r="AZ15" s="326"/>
      <c r="BA15" s="326"/>
      <c r="BB15" s="326"/>
      <c r="BC15" s="326"/>
      <c r="BD15" s="326"/>
      <c r="BE15" s="326"/>
      <c r="BF15" s="326"/>
      <c r="BG15" s="326"/>
      <c r="BH15" s="326"/>
      <c r="BI15" s="326"/>
      <c r="BJ15" s="326"/>
      <c r="BK15" s="326"/>
      <c r="BL15" s="326"/>
      <c r="BM15" s="326"/>
      <c r="BN15" s="326"/>
      <c r="BO15" s="326"/>
      <c r="BP15" s="326"/>
      <c r="BQ15" s="326"/>
      <c r="BR15" s="326"/>
      <c r="BS15" s="326"/>
      <c r="BT15" s="326"/>
      <c r="BU15" s="326"/>
      <c r="BV15" s="326"/>
      <c r="BW15" s="326"/>
      <c r="BX15" s="326"/>
      <c r="BY15" s="326"/>
      <c r="BZ15" s="326"/>
      <c r="CA15" s="326"/>
      <c r="CB15" s="326"/>
      <c r="CC15" s="326"/>
      <c r="CD15" s="326"/>
      <c r="CE15" s="326"/>
      <c r="CF15" s="326"/>
      <c r="CG15" s="326"/>
      <c r="CH15" s="326"/>
      <c r="CI15" s="326"/>
      <c r="CJ15" s="326"/>
      <c r="CK15" s="326"/>
      <c r="CL15" s="326"/>
      <c r="CM15" s="326"/>
      <c r="CN15" s="326"/>
      <c r="CO15" s="326"/>
      <c r="CP15" s="326"/>
      <c r="CQ15" s="326"/>
      <c r="CR15" s="326"/>
      <c r="CS15" s="326"/>
      <c r="CT15" s="326"/>
      <c r="CU15" s="326"/>
      <c r="CV15" s="326"/>
      <c r="CW15" s="326"/>
      <c r="CX15" s="326"/>
      <c r="CY15" s="326"/>
      <c r="CZ15" s="326"/>
      <c r="DA15" s="326"/>
      <c r="DB15" s="326"/>
      <c r="DC15" s="326"/>
      <c r="DD15" s="326"/>
      <c r="DE15" s="326"/>
      <c r="DF15" s="326"/>
      <c r="DG15" s="326"/>
      <c r="DH15" s="326"/>
      <c r="DI15" s="326"/>
      <c r="DJ15" s="326"/>
      <c r="DK15" s="326"/>
      <c r="DL15" s="326"/>
      <c r="DM15" s="326"/>
      <c r="DN15" s="326"/>
      <c r="DO15" s="326"/>
      <c r="DP15" s="326"/>
      <c r="DQ15" s="326"/>
      <c r="DR15" s="326"/>
      <c r="DS15" s="326"/>
      <c r="DT15" s="326"/>
      <c r="DU15" s="326"/>
      <c r="DV15" s="326"/>
      <c r="DW15" s="326"/>
      <c r="DX15" s="326"/>
      <c r="DY15" s="326"/>
      <c r="DZ15" s="326"/>
      <c r="EA15" s="326"/>
      <c r="EB15" s="326"/>
      <c r="EC15" s="326"/>
      <c r="ED15" s="326"/>
      <c r="EE15" s="326"/>
      <c r="EF15" s="326"/>
      <c r="EG15" s="326"/>
      <c r="EH15" s="326"/>
      <c r="EI15" s="326"/>
      <c r="EJ15" s="326"/>
      <c r="EK15" s="326"/>
      <c r="EL15" s="326"/>
      <c r="EM15" s="326"/>
      <c r="EN15" s="326"/>
      <c r="EO15" s="326"/>
      <c r="EP15" s="326"/>
      <c r="EQ15" s="326"/>
      <c r="ER15" s="326"/>
      <c r="ES15" s="326"/>
      <c r="ET15" s="326"/>
      <c r="EU15" s="326"/>
      <c r="EV15" s="326"/>
      <c r="EW15" s="326"/>
      <c r="EX15" s="326"/>
      <c r="EY15" s="326"/>
      <c r="EZ15" s="326"/>
      <c r="FA15" s="326"/>
      <c r="FB15" s="326"/>
      <c r="FC15" s="326"/>
      <c r="FD15" s="326"/>
      <c r="FE15" s="326"/>
      <c r="FF15" s="326"/>
      <c r="FG15" s="326"/>
      <c r="FH15" s="326"/>
      <c r="FI15" s="326"/>
      <c r="FJ15" s="326"/>
      <c r="FK15" s="326"/>
      <c r="FL15" s="326"/>
      <c r="FM15" s="326"/>
      <c r="FN15" s="326"/>
      <c r="FO15" s="326"/>
      <c r="FP15" s="326"/>
      <c r="FQ15" s="326"/>
      <c r="FR15" s="326"/>
      <c r="FS15" s="326"/>
      <c r="FT15" s="326"/>
      <c r="FU15" s="326"/>
      <c r="FV15" s="326"/>
      <c r="FW15" s="326"/>
      <c r="FX15" s="326"/>
      <c r="FY15" s="326"/>
      <c r="FZ15" s="326"/>
      <c r="GA15" s="326"/>
      <c r="GB15" s="326"/>
      <c r="GC15" s="326"/>
      <c r="GD15" s="326"/>
      <c r="GE15" s="326"/>
      <c r="GF15" s="326"/>
      <c r="GG15" s="326"/>
      <c r="GH15" s="326"/>
      <c r="GI15" s="326"/>
      <c r="GJ15" s="326"/>
      <c r="GK15" s="326"/>
      <c r="GL15" s="326"/>
      <c r="GM15" s="326"/>
      <c r="GN15" s="326"/>
      <c r="GO15" s="326"/>
      <c r="GP15" s="326"/>
      <c r="GQ15" s="326"/>
      <c r="GR15" s="326"/>
      <c r="GS15" s="326"/>
      <c r="GT15" s="326"/>
      <c r="GU15" s="326"/>
      <c r="GV15" s="326"/>
      <c r="GW15" s="326"/>
      <c r="GX15" s="326"/>
      <c r="GY15" s="326"/>
      <c r="GZ15" s="326"/>
      <c r="HA15" s="326"/>
      <c r="HB15" s="326"/>
      <c r="HC15" s="326"/>
      <c r="HD15" s="326"/>
      <c r="HE15" s="326"/>
      <c r="HF15" s="326"/>
      <c r="HG15" s="326"/>
      <c r="HH15" s="326"/>
      <c r="HI15" s="326"/>
      <c r="HJ15" s="326"/>
      <c r="HK15" s="326"/>
      <c r="HL15" s="326"/>
      <c r="HM15" s="326"/>
      <c r="HN15" s="326"/>
      <c r="HO15" s="326"/>
      <c r="HP15" s="326"/>
      <c r="HQ15" s="326"/>
      <c r="HR15" s="326"/>
      <c r="HS15" s="326"/>
      <c r="HT15" s="326"/>
      <c r="HU15" s="326"/>
      <c r="HV15" s="326"/>
      <c r="HW15" s="326"/>
      <c r="HX15" s="326"/>
      <c r="HY15" s="326"/>
      <c r="HZ15" s="326"/>
      <c r="IA15" s="326"/>
      <c r="IB15" s="326"/>
      <c r="IC15" s="326"/>
      <c r="ID15" s="326"/>
      <c r="IE15" s="326"/>
      <c r="IF15" s="326"/>
      <c r="IG15" s="326"/>
      <c r="IH15" s="326"/>
      <c r="II15" s="326"/>
      <c r="IJ15" s="326"/>
      <c r="IK15" s="326"/>
      <c r="IL15" s="326"/>
      <c r="IM15" s="326"/>
      <c r="IN15" s="326"/>
      <c r="IO15" s="326"/>
      <c r="IP15" s="326"/>
      <c r="IQ15" s="326"/>
      <c r="IR15" s="326"/>
      <c r="IS15" s="326"/>
      <c r="IT15" s="326"/>
      <c r="IU15" s="326"/>
    </row>
    <row r="16" spans="1:255" ht="22.5" customHeight="1">
      <c r="A16" s="478"/>
      <c r="B16" s="472" t="s">
        <v>592</v>
      </c>
      <c r="C16" s="473"/>
      <c r="D16" s="474"/>
      <c r="E16" s="333"/>
      <c r="F16" s="475" t="s">
        <v>738</v>
      </c>
      <c r="G16" s="475"/>
      <c r="H16" s="326"/>
      <c r="I16" s="326"/>
      <c r="J16" s="326"/>
      <c r="K16" s="326"/>
      <c r="L16" s="326"/>
      <c r="M16" s="326"/>
      <c r="N16" s="326"/>
      <c r="O16" s="326"/>
      <c r="P16" s="326"/>
      <c r="Q16" s="326"/>
      <c r="R16" s="326"/>
      <c r="S16" s="326"/>
      <c r="T16" s="326"/>
      <c r="U16" s="326"/>
      <c r="V16" s="326"/>
      <c r="W16" s="326"/>
      <c r="X16" s="326"/>
      <c r="Y16" s="326"/>
      <c r="Z16" s="326"/>
      <c r="AA16" s="326"/>
      <c r="AB16" s="326"/>
      <c r="AC16" s="326"/>
      <c r="AD16" s="326"/>
      <c r="AE16" s="326"/>
      <c r="AF16" s="326"/>
      <c r="AG16" s="326"/>
      <c r="AH16" s="326"/>
      <c r="AI16" s="326"/>
      <c r="AJ16" s="326"/>
      <c r="AK16" s="326"/>
      <c r="AL16" s="326"/>
      <c r="AM16" s="326"/>
      <c r="AN16" s="326"/>
      <c r="AO16" s="326"/>
      <c r="AP16" s="326"/>
      <c r="AQ16" s="326"/>
      <c r="AR16" s="326"/>
      <c r="AS16" s="326"/>
      <c r="AT16" s="326"/>
      <c r="AU16" s="326"/>
      <c r="AV16" s="326"/>
      <c r="AW16" s="326"/>
      <c r="AX16" s="326"/>
      <c r="AY16" s="326"/>
      <c r="AZ16" s="326"/>
      <c r="BA16" s="326"/>
      <c r="BB16" s="326"/>
      <c r="BC16" s="326"/>
      <c r="BD16" s="326"/>
      <c r="BE16" s="326"/>
      <c r="BF16" s="326"/>
      <c r="BG16" s="326"/>
      <c r="BH16" s="326"/>
      <c r="BI16" s="326"/>
      <c r="BJ16" s="326"/>
      <c r="BK16" s="326"/>
      <c r="BL16" s="326"/>
      <c r="BM16" s="326"/>
      <c r="BN16" s="326"/>
      <c r="BO16" s="326"/>
      <c r="BP16" s="326"/>
      <c r="BQ16" s="326"/>
      <c r="BR16" s="326"/>
      <c r="BS16" s="326"/>
      <c r="BT16" s="326"/>
      <c r="BU16" s="326"/>
      <c r="BV16" s="326"/>
      <c r="BW16" s="326"/>
      <c r="BX16" s="326"/>
      <c r="BY16" s="326"/>
      <c r="BZ16" s="326"/>
      <c r="CA16" s="326"/>
      <c r="CB16" s="326"/>
      <c r="CC16" s="326"/>
      <c r="CD16" s="326"/>
      <c r="CE16" s="326"/>
      <c r="CF16" s="326"/>
      <c r="CG16" s="326"/>
      <c r="CH16" s="326"/>
      <c r="CI16" s="326"/>
      <c r="CJ16" s="326"/>
      <c r="CK16" s="326"/>
      <c r="CL16" s="326"/>
      <c r="CM16" s="326"/>
      <c r="CN16" s="326"/>
      <c r="CO16" s="326"/>
      <c r="CP16" s="326"/>
      <c r="CQ16" s="326"/>
      <c r="CR16" s="326"/>
      <c r="CS16" s="326"/>
      <c r="CT16" s="326"/>
      <c r="CU16" s="326"/>
      <c r="CV16" s="326"/>
      <c r="CW16" s="326"/>
      <c r="CX16" s="326"/>
      <c r="CY16" s="326"/>
      <c r="CZ16" s="326"/>
      <c r="DA16" s="326"/>
      <c r="DB16" s="326"/>
      <c r="DC16" s="326"/>
      <c r="DD16" s="326"/>
      <c r="DE16" s="326"/>
      <c r="DF16" s="326"/>
      <c r="DG16" s="326"/>
      <c r="DH16" s="326"/>
      <c r="DI16" s="326"/>
      <c r="DJ16" s="326"/>
      <c r="DK16" s="326"/>
      <c r="DL16" s="326"/>
      <c r="DM16" s="326"/>
      <c r="DN16" s="326"/>
      <c r="DO16" s="326"/>
      <c r="DP16" s="326"/>
      <c r="DQ16" s="326"/>
      <c r="DR16" s="326"/>
      <c r="DS16" s="326"/>
      <c r="DT16" s="326"/>
      <c r="DU16" s="326"/>
      <c r="DV16" s="326"/>
      <c r="DW16" s="326"/>
      <c r="DX16" s="326"/>
      <c r="DY16" s="326"/>
      <c r="DZ16" s="326"/>
      <c r="EA16" s="326"/>
      <c r="EB16" s="326"/>
      <c r="EC16" s="326"/>
      <c r="ED16" s="326"/>
      <c r="EE16" s="326"/>
      <c r="EF16" s="326"/>
      <c r="EG16" s="326"/>
      <c r="EH16" s="326"/>
      <c r="EI16" s="326"/>
      <c r="EJ16" s="326"/>
      <c r="EK16" s="326"/>
      <c r="EL16" s="326"/>
      <c r="EM16" s="326"/>
      <c r="EN16" s="326"/>
      <c r="EO16" s="326"/>
      <c r="EP16" s="326"/>
      <c r="EQ16" s="326"/>
      <c r="ER16" s="326"/>
      <c r="ES16" s="326"/>
      <c r="ET16" s="326"/>
      <c r="EU16" s="326"/>
      <c r="EV16" s="326"/>
      <c r="EW16" s="326"/>
      <c r="EX16" s="326"/>
      <c r="EY16" s="326"/>
      <c r="EZ16" s="326"/>
      <c r="FA16" s="326"/>
      <c r="FB16" s="326"/>
      <c r="FC16" s="326"/>
      <c r="FD16" s="326"/>
      <c r="FE16" s="326"/>
      <c r="FF16" s="326"/>
      <c r="FG16" s="326"/>
      <c r="FH16" s="326"/>
      <c r="FI16" s="326"/>
      <c r="FJ16" s="326"/>
      <c r="FK16" s="326"/>
      <c r="FL16" s="326"/>
      <c r="FM16" s="326"/>
      <c r="FN16" s="326"/>
      <c r="FO16" s="326"/>
      <c r="FP16" s="326"/>
      <c r="FQ16" s="326"/>
      <c r="FR16" s="326"/>
      <c r="FS16" s="326"/>
      <c r="FT16" s="326"/>
      <c r="FU16" s="326"/>
      <c r="FV16" s="326"/>
      <c r="FW16" s="326"/>
      <c r="FX16" s="326"/>
      <c r="FY16" s="326"/>
      <c r="FZ16" s="326"/>
      <c r="GA16" s="326"/>
      <c r="GB16" s="326"/>
      <c r="GC16" s="326"/>
      <c r="GD16" s="326"/>
      <c r="GE16" s="326"/>
      <c r="GF16" s="326"/>
      <c r="GG16" s="326"/>
      <c r="GH16" s="326"/>
      <c r="GI16" s="326"/>
      <c r="GJ16" s="326"/>
      <c r="GK16" s="326"/>
      <c r="GL16" s="326"/>
      <c r="GM16" s="326"/>
      <c r="GN16" s="326"/>
      <c r="GO16" s="326"/>
      <c r="GP16" s="326"/>
      <c r="GQ16" s="326"/>
      <c r="GR16" s="326"/>
      <c r="GS16" s="326"/>
      <c r="GT16" s="326"/>
      <c r="GU16" s="326"/>
      <c r="GV16" s="326"/>
      <c r="GW16" s="326"/>
      <c r="GX16" s="326"/>
      <c r="GY16" s="326"/>
      <c r="GZ16" s="326"/>
      <c r="HA16" s="326"/>
      <c r="HB16" s="326"/>
      <c r="HC16" s="326"/>
      <c r="HD16" s="326"/>
      <c r="HE16" s="326"/>
      <c r="HF16" s="326"/>
      <c r="HG16" s="326"/>
      <c r="HH16" s="326"/>
      <c r="HI16" s="326"/>
      <c r="HJ16" s="326"/>
      <c r="HK16" s="326"/>
      <c r="HL16" s="326"/>
      <c r="HM16" s="326"/>
      <c r="HN16" s="326"/>
      <c r="HO16" s="326"/>
      <c r="HP16" s="326"/>
      <c r="HQ16" s="326"/>
      <c r="HR16" s="326"/>
      <c r="HS16" s="326"/>
      <c r="HT16" s="326"/>
      <c r="HU16" s="326"/>
      <c r="HV16" s="326"/>
      <c r="HW16" s="326"/>
      <c r="HX16" s="326"/>
      <c r="HY16" s="326"/>
      <c r="HZ16" s="326"/>
      <c r="IA16" s="326"/>
      <c r="IB16" s="326"/>
      <c r="IC16" s="326"/>
      <c r="ID16" s="326"/>
      <c r="IE16" s="326"/>
      <c r="IF16" s="326"/>
      <c r="IG16" s="326"/>
      <c r="IH16" s="326"/>
      <c r="II16" s="326"/>
      <c r="IJ16" s="326"/>
      <c r="IK16" s="326"/>
      <c r="IL16" s="326"/>
      <c r="IM16" s="326"/>
      <c r="IN16" s="326"/>
      <c r="IO16" s="326"/>
      <c r="IP16" s="326"/>
      <c r="IQ16" s="326"/>
      <c r="IR16" s="326"/>
      <c r="IS16" s="326"/>
      <c r="IT16" s="326"/>
      <c r="IU16" s="326"/>
    </row>
    <row r="17" spans="1:255" ht="22.5" customHeight="1">
      <c r="A17" s="460" t="s">
        <v>593</v>
      </c>
      <c r="B17" s="461" t="s">
        <v>727</v>
      </c>
      <c r="C17" s="462"/>
      <c r="D17" s="463"/>
      <c r="E17" s="330"/>
      <c r="F17" s="464"/>
      <c r="G17" s="465"/>
      <c r="H17" s="326"/>
      <c r="I17" s="326"/>
      <c r="J17" s="326"/>
      <c r="K17" s="326"/>
      <c r="L17" s="326"/>
      <c r="M17" s="326"/>
      <c r="N17" s="326"/>
      <c r="O17" s="326"/>
      <c r="P17" s="326"/>
      <c r="Q17" s="326"/>
      <c r="R17" s="326"/>
      <c r="S17" s="326"/>
      <c r="T17" s="326"/>
      <c r="U17" s="326"/>
      <c r="V17" s="326"/>
      <c r="W17" s="326"/>
      <c r="X17" s="326"/>
      <c r="Y17" s="326"/>
      <c r="Z17" s="326"/>
      <c r="AA17" s="326"/>
      <c r="AB17" s="326"/>
      <c r="AC17" s="326"/>
      <c r="AD17" s="326"/>
      <c r="AE17" s="326"/>
      <c r="AF17" s="326"/>
      <c r="AG17" s="326"/>
      <c r="AH17" s="326"/>
      <c r="AI17" s="326"/>
      <c r="AJ17" s="326"/>
      <c r="AK17" s="326"/>
      <c r="AL17" s="326"/>
      <c r="AM17" s="326"/>
      <c r="AN17" s="326"/>
      <c r="AO17" s="326"/>
      <c r="AP17" s="326"/>
      <c r="AQ17" s="326"/>
      <c r="AR17" s="326"/>
      <c r="AS17" s="326"/>
      <c r="AT17" s="326"/>
      <c r="AU17" s="326"/>
      <c r="AV17" s="326"/>
      <c r="AW17" s="326"/>
      <c r="AX17" s="326"/>
      <c r="AY17" s="326"/>
      <c r="AZ17" s="326"/>
      <c r="BA17" s="326"/>
      <c r="BB17" s="326"/>
      <c r="BC17" s="326"/>
      <c r="BD17" s="326"/>
      <c r="BE17" s="326"/>
      <c r="BF17" s="326"/>
      <c r="BG17" s="326"/>
      <c r="BH17" s="326"/>
      <c r="BI17" s="326"/>
      <c r="BJ17" s="326"/>
      <c r="BK17" s="326"/>
      <c r="BL17" s="326"/>
      <c r="BM17" s="326"/>
      <c r="BN17" s="326"/>
      <c r="BO17" s="326"/>
      <c r="BP17" s="326"/>
      <c r="BQ17" s="326"/>
      <c r="BR17" s="326"/>
      <c r="BS17" s="326"/>
      <c r="BT17" s="326"/>
      <c r="BU17" s="326"/>
      <c r="BV17" s="326"/>
      <c r="BW17" s="326"/>
      <c r="BX17" s="326"/>
      <c r="BY17" s="326"/>
      <c r="BZ17" s="326"/>
      <c r="CA17" s="326"/>
      <c r="CB17" s="326"/>
      <c r="CC17" s="326"/>
      <c r="CD17" s="326"/>
      <c r="CE17" s="326"/>
      <c r="CF17" s="326"/>
      <c r="CG17" s="326"/>
      <c r="CH17" s="326"/>
      <c r="CI17" s="326"/>
      <c r="CJ17" s="326"/>
      <c r="CK17" s="326"/>
      <c r="CL17" s="326"/>
      <c r="CM17" s="326"/>
      <c r="CN17" s="326"/>
      <c r="CO17" s="326"/>
      <c r="CP17" s="326"/>
      <c r="CQ17" s="326"/>
      <c r="CR17" s="326"/>
      <c r="CS17" s="326"/>
      <c r="CT17" s="326"/>
      <c r="CU17" s="326"/>
      <c r="CV17" s="326"/>
      <c r="CW17" s="326"/>
      <c r="CX17" s="326"/>
      <c r="CY17" s="326"/>
      <c r="CZ17" s="326"/>
      <c r="DA17" s="326"/>
      <c r="DB17" s="326"/>
      <c r="DC17" s="326"/>
      <c r="DD17" s="326"/>
      <c r="DE17" s="326"/>
      <c r="DF17" s="326"/>
      <c r="DG17" s="326"/>
      <c r="DH17" s="326"/>
      <c r="DI17" s="326"/>
      <c r="DJ17" s="326"/>
      <c r="DK17" s="326"/>
      <c r="DL17" s="326"/>
      <c r="DM17" s="326"/>
      <c r="DN17" s="326"/>
      <c r="DO17" s="326"/>
      <c r="DP17" s="326"/>
      <c r="DQ17" s="326"/>
      <c r="DR17" s="326"/>
      <c r="DS17" s="326"/>
      <c r="DT17" s="326"/>
      <c r="DU17" s="326"/>
      <c r="DV17" s="326"/>
      <c r="DW17" s="326"/>
      <c r="DX17" s="326"/>
      <c r="DY17" s="326"/>
      <c r="DZ17" s="326"/>
      <c r="EA17" s="326"/>
      <c r="EB17" s="326"/>
      <c r="EC17" s="326"/>
      <c r="ED17" s="326"/>
      <c r="EE17" s="326"/>
      <c r="EF17" s="326"/>
      <c r="EG17" s="326"/>
      <c r="EH17" s="326"/>
      <c r="EI17" s="326"/>
      <c r="EJ17" s="326"/>
      <c r="EK17" s="326"/>
      <c r="EL17" s="326"/>
      <c r="EM17" s="326"/>
      <c r="EN17" s="326"/>
      <c r="EO17" s="326"/>
      <c r="EP17" s="326"/>
      <c r="EQ17" s="326"/>
      <c r="ER17" s="326"/>
      <c r="ES17" s="326"/>
      <c r="ET17" s="326"/>
      <c r="EU17" s="326"/>
      <c r="EV17" s="326"/>
      <c r="EW17" s="326"/>
      <c r="EX17" s="326"/>
      <c r="EY17" s="326"/>
      <c r="EZ17" s="326"/>
      <c r="FA17" s="326"/>
      <c r="FB17" s="326"/>
      <c r="FC17" s="326"/>
      <c r="FD17" s="326"/>
      <c r="FE17" s="326"/>
      <c r="FF17" s="326"/>
      <c r="FG17" s="326"/>
      <c r="FH17" s="326"/>
      <c r="FI17" s="326"/>
      <c r="FJ17" s="326"/>
      <c r="FK17" s="326"/>
      <c r="FL17" s="326"/>
      <c r="FM17" s="326"/>
      <c r="FN17" s="326"/>
      <c r="FO17" s="326"/>
      <c r="FP17" s="326"/>
      <c r="FQ17" s="326"/>
      <c r="FR17" s="326"/>
      <c r="FS17" s="326"/>
      <c r="FT17" s="326"/>
      <c r="FU17" s="326"/>
      <c r="FV17" s="326"/>
      <c r="FW17" s="326"/>
      <c r="FX17" s="326"/>
      <c r="FY17" s="326"/>
      <c r="FZ17" s="326"/>
      <c r="GA17" s="326"/>
      <c r="GB17" s="326"/>
      <c r="GC17" s="326"/>
      <c r="GD17" s="326"/>
      <c r="GE17" s="326"/>
      <c r="GF17" s="326"/>
      <c r="GG17" s="326"/>
      <c r="GH17" s="326"/>
      <c r="GI17" s="326"/>
      <c r="GJ17" s="326"/>
      <c r="GK17" s="326"/>
      <c r="GL17" s="326"/>
      <c r="GM17" s="326"/>
      <c r="GN17" s="326"/>
      <c r="GO17" s="326"/>
      <c r="GP17" s="326"/>
      <c r="GQ17" s="326"/>
      <c r="GR17" s="326"/>
      <c r="GS17" s="326"/>
      <c r="GT17" s="326"/>
      <c r="GU17" s="326"/>
      <c r="GV17" s="326"/>
      <c r="GW17" s="326"/>
      <c r="GX17" s="326"/>
      <c r="GY17" s="326"/>
      <c r="GZ17" s="326"/>
      <c r="HA17" s="326"/>
      <c r="HB17" s="326"/>
      <c r="HC17" s="326"/>
      <c r="HD17" s="326"/>
      <c r="HE17" s="326"/>
      <c r="HF17" s="326"/>
      <c r="HG17" s="326"/>
      <c r="HH17" s="326"/>
      <c r="HI17" s="326"/>
      <c r="HJ17" s="326"/>
      <c r="HK17" s="326"/>
      <c r="HL17" s="326"/>
      <c r="HM17" s="326"/>
      <c r="HN17" s="326"/>
      <c r="HO17" s="326"/>
      <c r="HP17" s="326"/>
      <c r="HQ17" s="326"/>
      <c r="HR17" s="326"/>
      <c r="HS17" s="326"/>
      <c r="HT17" s="326"/>
      <c r="HU17" s="326"/>
      <c r="HV17" s="326"/>
      <c r="HW17" s="326"/>
      <c r="HX17" s="326"/>
      <c r="HY17" s="326"/>
      <c r="HZ17" s="326"/>
      <c r="IA17" s="326"/>
      <c r="IB17" s="326"/>
      <c r="IC17" s="326"/>
      <c r="ID17" s="326"/>
      <c r="IE17" s="326"/>
      <c r="IF17" s="326"/>
      <c r="IG17" s="326"/>
      <c r="IH17" s="326"/>
      <c r="II17" s="326"/>
      <c r="IJ17" s="326"/>
      <c r="IK17" s="326"/>
      <c r="IL17" s="326"/>
      <c r="IM17" s="326"/>
      <c r="IN17" s="326"/>
      <c r="IO17" s="326"/>
      <c r="IP17" s="326"/>
      <c r="IQ17" s="326"/>
      <c r="IR17" s="326"/>
      <c r="IS17" s="326"/>
      <c r="IT17" s="326"/>
      <c r="IU17" s="326"/>
    </row>
    <row r="18" spans="1:255" ht="22.5" customHeight="1">
      <c r="A18" s="460"/>
      <c r="B18" s="466" t="s">
        <v>739</v>
      </c>
      <c r="C18" s="467"/>
      <c r="D18" s="468"/>
      <c r="E18" s="331"/>
      <c r="F18" s="435" t="s">
        <v>428</v>
      </c>
      <c r="G18" s="437"/>
      <c r="H18" s="326"/>
      <c r="I18" s="326"/>
      <c r="J18" s="326"/>
      <c r="K18" s="326"/>
      <c r="L18" s="326"/>
      <c r="M18" s="326"/>
      <c r="N18" s="326"/>
      <c r="O18" s="326"/>
      <c r="P18" s="326"/>
      <c r="Q18" s="326"/>
      <c r="R18" s="326"/>
      <c r="S18" s="326"/>
      <c r="T18" s="326"/>
      <c r="U18" s="326"/>
      <c r="V18" s="326"/>
      <c r="W18" s="326"/>
      <c r="X18" s="326"/>
      <c r="Y18" s="326"/>
      <c r="Z18" s="326"/>
      <c r="AA18" s="326"/>
      <c r="AB18" s="326"/>
      <c r="AC18" s="326"/>
      <c r="AD18" s="326"/>
      <c r="AE18" s="326"/>
      <c r="AF18" s="326"/>
      <c r="AG18" s="326"/>
      <c r="AH18" s="326"/>
      <c r="AI18" s="326"/>
      <c r="AJ18" s="326"/>
      <c r="AK18" s="326"/>
      <c r="AL18" s="326"/>
      <c r="AM18" s="326"/>
      <c r="AN18" s="326"/>
      <c r="AO18" s="326"/>
      <c r="AP18" s="326"/>
      <c r="AQ18" s="326"/>
      <c r="AR18" s="326"/>
      <c r="AS18" s="326"/>
      <c r="AT18" s="326"/>
      <c r="AU18" s="326"/>
      <c r="AV18" s="326"/>
      <c r="AW18" s="326"/>
      <c r="AX18" s="326"/>
      <c r="AY18" s="326"/>
      <c r="AZ18" s="326"/>
      <c r="BA18" s="326"/>
      <c r="BB18" s="326"/>
      <c r="BC18" s="326"/>
      <c r="BD18" s="326"/>
      <c r="BE18" s="326"/>
      <c r="BF18" s="326"/>
      <c r="BG18" s="326"/>
      <c r="BH18" s="326"/>
      <c r="BI18" s="326"/>
      <c r="BJ18" s="326"/>
      <c r="BK18" s="326"/>
      <c r="BL18" s="326"/>
      <c r="BM18" s="326"/>
      <c r="BN18" s="326"/>
      <c r="BO18" s="326"/>
      <c r="BP18" s="326"/>
      <c r="BQ18" s="326"/>
      <c r="BR18" s="326"/>
      <c r="BS18" s="326"/>
      <c r="BT18" s="326"/>
      <c r="BU18" s="326"/>
      <c r="BV18" s="326"/>
      <c r="BW18" s="326"/>
      <c r="BX18" s="326"/>
      <c r="BY18" s="326"/>
      <c r="BZ18" s="326"/>
      <c r="CA18" s="326"/>
      <c r="CB18" s="326"/>
      <c r="CC18" s="326"/>
      <c r="CD18" s="326"/>
      <c r="CE18" s="326"/>
      <c r="CF18" s="326"/>
      <c r="CG18" s="326"/>
      <c r="CH18" s="326"/>
      <c r="CI18" s="326"/>
      <c r="CJ18" s="326"/>
      <c r="CK18" s="326"/>
      <c r="CL18" s="326"/>
      <c r="CM18" s="326"/>
      <c r="CN18" s="326"/>
      <c r="CO18" s="326"/>
      <c r="CP18" s="326"/>
      <c r="CQ18" s="326"/>
      <c r="CR18" s="326"/>
      <c r="CS18" s="326"/>
      <c r="CT18" s="326"/>
      <c r="CU18" s="326"/>
      <c r="CV18" s="326"/>
      <c r="CW18" s="326"/>
      <c r="CX18" s="326"/>
      <c r="CY18" s="326"/>
      <c r="CZ18" s="326"/>
      <c r="DA18" s="326"/>
      <c r="DB18" s="326"/>
      <c r="DC18" s="326"/>
      <c r="DD18" s="326"/>
      <c r="DE18" s="326"/>
      <c r="DF18" s="326"/>
      <c r="DG18" s="326"/>
      <c r="DH18" s="326"/>
      <c r="DI18" s="326"/>
      <c r="DJ18" s="326"/>
      <c r="DK18" s="326"/>
      <c r="DL18" s="326"/>
      <c r="DM18" s="326"/>
      <c r="DN18" s="326"/>
      <c r="DO18" s="326"/>
      <c r="DP18" s="326"/>
      <c r="DQ18" s="326"/>
      <c r="DR18" s="326"/>
      <c r="DS18" s="326"/>
      <c r="DT18" s="326"/>
      <c r="DU18" s="326"/>
      <c r="DV18" s="326"/>
      <c r="DW18" s="326"/>
      <c r="DX18" s="326"/>
      <c r="DY18" s="326"/>
      <c r="DZ18" s="326"/>
      <c r="EA18" s="326"/>
      <c r="EB18" s="326"/>
      <c r="EC18" s="326"/>
      <c r="ED18" s="326"/>
      <c r="EE18" s="326"/>
      <c r="EF18" s="326"/>
      <c r="EG18" s="326"/>
      <c r="EH18" s="326"/>
      <c r="EI18" s="326"/>
      <c r="EJ18" s="326"/>
      <c r="EK18" s="326"/>
      <c r="EL18" s="326"/>
      <c r="EM18" s="326"/>
      <c r="EN18" s="326"/>
      <c r="EO18" s="326"/>
      <c r="EP18" s="326"/>
      <c r="EQ18" s="326"/>
      <c r="ER18" s="326"/>
      <c r="ES18" s="326"/>
      <c r="ET18" s="326"/>
      <c r="EU18" s="326"/>
      <c r="EV18" s="326"/>
      <c r="EW18" s="326"/>
      <c r="EX18" s="326"/>
      <c r="EY18" s="326"/>
      <c r="EZ18" s="326"/>
      <c r="FA18" s="326"/>
      <c r="FB18" s="326"/>
      <c r="FC18" s="326"/>
      <c r="FD18" s="326"/>
      <c r="FE18" s="326"/>
      <c r="FF18" s="326"/>
      <c r="FG18" s="326"/>
      <c r="FH18" s="326"/>
      <c r="FI18" s="326"/>
      <c r="FJ18" s="326"/>
      <c r="FK18" s="326"/>
      <c r="FL18" s="326"/>
      <c r="FM18" s="326"/>
      <c r="FN18" s="326"/>
      <c r="FO18" s="326"/>
      <c r="FP18" s="326"/>
      <c r="FQ18" s="326"/>
      <c r="FR18" s="326"/>
      <c r="FS18" s="326"/>
      <c r="FT18" s="326"/>
      <c r="FU18" s="326"/>
      <c r="FV18" s="326"/>
      <c r="FW18" s="326"/>
      <c r="FX18" s="326"/>
      <c r="FY18" s="326"/>
      <c r="FZ18" s="326"/>
      <c r="GA18" s="326"/>
      <c r="GB18" s="326"/>
      <c r="GC18" s="326"/>
      <c r="GD18" s="326"/>
      <c r="GE18" s="326"/>
      <c r="GF18" s="326"/>
      <c r="GG18" s="326"/>
      <c r="GH18" s="326"/>
      <c r="GI18" s="326"/>
      <c r="GJ18" s="326"/>
      <c r="GK18" s="326"/>
      <c r="GL18" s="326"/>
      <c r="GM18" s="326"/>
      <c r="GN18" s="326"/>
      <c r="GO18" s="326"/>
      <c r="GP18" s="326"/>
      <c r="GQ18" s="326"/>
      <c r="GR18" s="326"/>
      <c r="GS18" s="326"/>
      <c r="GT18" s="326"/>
      <c r="GU18" s="326"/>
      <c r="GV18" s="326"/>
      <c r="GW18" s="326"/>
      <c r="GX18" s="326"/>
      <c r="GY18" s="326"/>
      <c r="GZ18" s="326"/>
      <c r="HA18" s="326"/>
      <c r="HB18" s="326"/>
      <c r="HC18" s="326"/>
      <c r="HD18" s="326"/>
      <c r="HE18" s="326"/>
      <c r="HF18" s="326"/>
      <c r="HG18" s="326"/>
      <c r="HH18" s="326"/>
      <c r="HI18" s="326"/>
      <c r="HJ18" s="326"/>
      <c r="HK18" s="326"/>
      <c r="HL18" s="326"/>
      <c r="HM18" s="326"/>
      <c r="HN18" s="326"/>
      <c r="HO18" s="326"/>
      <c r="HP18" s="326"/>
      <c r="HQ18" s="326"/>
      <c r="HR18" s="326"/>
      <c r="HS18" s="326"/>
      <c r="HT18" s="326"/>
      <c r="HU18" s="326"/>
      <c r="HV18" s="326"/>
      <c r="HW18" s="326"/>
      <c r="HX18" s="326"/>
      <c r="HY18" s="326"/>
      <c r="HZ18" s="326"/>
      <c r="IA18" s="326"/>
      <c r="IB18" s="326"/>
      <c r="IC18" s="326"/>
      <c r="ID18" s="326"/>
      <c r="IE18" s="326"/>
      <c r="IF18" s="326"/>
      <c r="IG18" s="326"/>
      <c r="IH18" s="326"/>
      <c r="II18" s="326"/>
      <c r="IJ18" s="326"/>
      <c r="IK18" s="326"/>
      <c r="IL18" s="326"/>
      <c r="IM18" s="326"/>
      <c r="IN18" s="326"/>
      <c r="IO18" s="326"/>
      <c r="IP18" s="326"/>
      <c r="IQ18" s="326"/>
      <c r="IR18" s="326"/>
      <c r="IS18" s="326"/>
      <c r="IT18" s="326"/>
      <c r="IU18" s="326"/>
    </row>
    <row r="19" spans="1:255" ht="22.5" customHeight="1">
      <c r="A19" s="460"/>
      <c r="B19" s="466" t="s">
        <v>594</v>
      </c>
      <c r="C19" s="467"/>
      <c r="D19" s="468"/>
      <c r="E19" s="331"/>
      <c r="F19" s="435" t="s">
        <v>429</v>
      </c>
      <c r="G19" s="437"/>
      <c r="H19" s="326"/>
      <c r="I19" s="326"/>
      <c r="J19" s="326"/>
      <c r="K19" s="326"/>
      <c r="L19" s="326"/>
      <c r="M19" s="326"/>
      <c r="N19" s="326"/>
      <c r="O19" s="326"/>
      <c r="P19" s="326"/>
      <c r="Q19" s="326"/>
      <c r="R19" s="326"/>
      <c r="S19" s="326"/>
      <c r="T19" s="326"/>
      <c r="U19" s="326"/>
      <c r="V19" s="326"/>
      <c r="W19" s="326"/>
      <c r="X19" s="326"/>
      <c r="Y19" s="326"/>
      <c r="Z19" s="326"/>
      <c r="AA19" s="326"/>
      <c r="AB19" s="326"/>
      <c r="AC19" s="326"/>
      <c r="AD19" s="326"/>
      <c r="AE19" s="326"/>
      <c r="AF19" s="326"/>
      <c r="AG19" s="326"/>
      <c r="AH19" s="326"/>
      <c r="AI19" s="326"/>
      <c r="AJ19" s="326"/>
      <c r="AK19" s="326"/>
      <c r="AL19" s="326"/>
      <c r="AM19" s="326"/>
      <c r="AN19" s="326"/>
      <c r="AO19" s="326"/>
      <c r="AP19" s="326"/>
      <c r="AQ19" s="326"/>
      <c r="AR19" s="326"/>
      <c r="AS19" s="326"/>
      <c r="AT19" s="326"/>
      <c r="AU19" s="326"/>
      <c r="AV19" s="326"/>
      <c r="AW19" s="326"/>
      <c r="AX19" s="326"/>
      <c r="AY19" s="326"/>
      <c r="AZ19" s="326"/>
      <c r="BA19" s="326"/>
      <c r="BB19" s="326"/>
      <c r="BC19" s="326"/>
      <c r="BD19" s="326"/>
      <c r="BE19" s="326"/>
      <c r="BF19" s="326"/>
      <c r="BG19" s="326"/>
      <c r="BH19" s="326"/>
      <c r="BI19" s="326"/>
      <c r="BJ19" s="326"/>
      <c r="BK19" s="326"/>
      <c r="BL19" s="326"/>
      <c r="BM19" s="326"/>
      <c r="BN19" s="326"/>
      <c r="BO19" s="326"/>
      <c r="BP19" s="326"/>
      <c r="BQ19" s="326"/>
      <c r="BR19" s="326"/>
      <c r="BS19" s="326"/>
      <c r="BT19" s="326"/>
      <c r="BU19" s="326"/>
      <c r="BV19" s="326"/>
      <c r="BW19" s="326"/>
      <c r="BX19" s="326"/>
      <c r="BY19" s="326"/>
      <c r="BZ19" s="326"/>
      <c r="CA19" s="326"/>
      <c r="CB19" s="326"/>
      <c r="CC19" s="326"/>
      <c r="CD19" s="326"/>
      <c r="CE19" s="326"/>
      <c r="CF19" s="326"/>
      <c r="CG19" s="326"/>
      <c r="CH19" s="326"/>
      <c r="CI19" s="326"/>
      <c r="CJ19" s="326"/>
      <c r="CK19" s="326"/>
      <c r="CL19" s="326"/>
      <c r="CM19" s="326"/>
      <c r="CN19" s="326"/>
      <c r="CO19" s="326"/>
      <c r="CP19" s="326"/>
      <c r="CQ19" s="326"/>
      <c r="CR19" s="326"/>
      <c r="CS19" s="326"/>
      <c r="CT19" s="326"/>
      <c r="CU19" s="326"/>
      <c r="CV19" s="326"/>
      <c r="CW19" s="326"/>
      <c r="CX19" s="326"/>
      <c r="CY19" s="326"/>
      <c r="CZ19" s="326"/>
      <c r="DA19" s="326"/>
      <c r="DB19" s="326"/>
      <c r="DC19" s="326"/>
      <c r="DD19" s="326"/>
      <c r="DE19" s="326"/>
      <c r="DF19" s="326"/>
      <c r="DG19" s="326"/>
      <c r="DH19" s="326"/>
      <c r="DI19" s="326"/>
      <c r="DJ19" s="326"/>
      <c r="DK19" s="326"/>
      <c r="DL19" s="326"/>
      <c r="DM19" s="326"/>
      <c r="DN19" s="326"/>
      <c r="DO19" s="326"/>
      <c r="DP19" s="326"/>
      <c r="DQ19" s="326"/>
      <c r="DR19" s="326"/>
      <c r="DS19" s="326"/>
      <c r="DT19" s="326"/>
      <c r="DU19" s="326"/>
      <c r="DV19" s="326"/>
      <c r="DW19" s="326"/>
      <c r="DX19" s="326"/>
      <c r="DY19" s="326"/>
      <c r="DZ19" s="326"/>
      <c r="EA19" s="326"/>
      <c r="EB19" s="326"/>
      <c r="EC19" s="326"/>
      <c r="ED19" s="326"/>
      <c r="EE19" s="326"/>
      <c r="EF19" s="326"/>
      <c r="EG19" s="326"/>
      <c r="EH19" s="326"/>
      <c r="EI19" s="326"/>
      <c r="EJ19" s="326"/>
      <c r="EK19" s="326"/>
      <c r="EL19" s="326"/>
      <c r="EM19" s="326"/>
      <c r="EN19" s="326"/>
      <c r="EO19" s="326"/>
      <c r="EP19" s="326"/>
      <c r="EQ19" s="326"/>
      <c r="ER19" s="326"/>
      <c r="ES19" s="326"/>
      <c r="ET19" s="326"/>
      <c r="EU19" s="326"/>
      <c r="EV19" s="326"/>
      <c r="EW19" s="326"/>
      <c r="EX19" s="326"/>
      <c r="EY19" s="326"/>
      <c r="EZ19" s="326"/>
      <c r="FA19" s="326"/>
      <c r="FB19" s="326"/>
      <c r="FC19" s="326"/>
      <c r="FD19" s="326"/>
      <c r="FE19" s="326"/>
      <c r="FF19" s="326"/>
      <c r="FG19" s="326"/>
      <c r="FH19" s="326"/>
      <c r="FI19" s="326"/>
      <c r="FJ19" s="326"/>
      <c r="FK19" s="326"/>
      <c r="FL19" s="326"/>
      <c r="FM19" s="326"/>
      <c r="FN19" s="326"/>
      <c r="FO19" s="326"/>
      <c r="FP19" s="326"/>
      <c r="FQ19" s="326"/>
      <c r="FR19" s="326"/>
      <c r="FS19" s="326"/>
      <c r="FT19" s="326"/>
      <c r="FU19" s="326"/>
      <c r="FV19" s="326"/>
      <c r="FW19" s="326"/>
      <c r="FX19" s="326"/>
      <c r="FY19" s="326"/>
      <c r="FZ19" s="326"/>
      <c r="GA19" s="326"/>
      <c r="GB19" s="326"/>
      <c r="GC19" s="326"/>
      <c r="GD19" s="326"/>
      <c r="GE19" s="326"/>
      <c r="GF19" s="326"/>
      <c r="GG19" s="326"/>
      <c r="GH19" s="326"/>
      <c r="GI19" s="326"/>
      <c r="GJ19" s="326"/>
      <c r="GK19" s="326"/>
      <c r="GL19" s="326"/>
      <c r="GM19" s="326"/>
      <c r="GN19" s="326"/>
      <c r="GO19" s="326"/>
      <c r="GP19" s="326"/>
      <c r="GQ19" s="326"/>
      <c r="GR19" s="326"/>
      <c r="GS19" s="326"/>
      <c r="GT19" s="326"/>
      <c r="GU19" s="326"/>
      <c r="GV19" s="326"/>
      <c r="GW19" s="326"/>
      <c r="GX19" s="326"/>
      <c r="GY19" s="326"/>
      <c r="GZ19" s="326"/>
      <c r="HA19" s="326"/>
      <c r="HB19" s="326"/>
      <c r="HC19" s="326"/>
      <c r="HD19" s="326"/>
      <c r="HE19" s="326"/>
      <c r="HF19" s="326"/>
      <c r="HG19" s="326"/>
      <c r="HH19" s="326"/>
      <c r="HI19" s="326"/>
      <c r="HJ19" s="326"/>
      <c r="HK19" s="326"/>
      <c r="HL19" s="326"/>
      <c r="HM19" s="326"/>
      <c r="HN19" s="326"/>
      <c r="HO19" s="326"/>
      <c r="HP19" s="326"/>
      <c r="HQ19" s="326"/>
      <c r="HR19" s="326"/>
      <c r="HS19" s="326"/>
      <c r="HT19" s="326"/>
      <c r="HU19" s="326"/>
      <c r="HV19" s="326"/>
      <c r="HW19" s="326"/>
      <c r="HX19" s="326"/>
      <c r="HY19" s="326"/>
      <c r="HZ19" s="326"/>
      <c r="IA19" s="326"/>
      <c r="IB19" s="326"/>
      <c r="IC19" s="326"/>
      <c r="ID19" s="326"/>
      <c r="IE19" s="326"/>
      <c r="IF19" s="326"/>
      <c r="IG19" s="326"/>
      <c r="IH19" s="326"/>
      <c r="II19" s="326"/>
      <c r="IJ19" s="326"/>
      <c r="IK19" s="326"/>
      <c r="IL19" s="326"/>
      <c r="IM19" s="326"/>
      <c r="IN19" s="326"/>
      <c r="IO19" s="326"/>
      <c r="IP19" s="326"/>
      <c r="IQ19" s="326"/>
      <c r="IR19" s="326"/>
      <c r="IS19" s="326"/>
      <c r="IT19" s="326"/>
      <c r="IU19" s="326"/>
    </row>
    <row r="20" spans="1:255" ht="22.5" customHeight="1">
      <c r="A20" s="460"/>
      <c r="B20" s="466" t="s">
        <v>740</v>
      </c>
      <c r="C20" s="467"/>
      <c r="D20" s="468"/>
      <c r="E20" s="331"/>
      <c r="F20" s="435" t="s">
        <v>429</v>
      </c>
      <c r="G20" s="437"/>
      <c r="H20" s="326"/>
      <c r="I20" s="326"/>
      <c r="J20" s="326"/>
      <c r="K20" s="326"/>
      <c r="L20" s="326"/>
      <c r="M20" s="326"/>
      <c r="N20" s="326"/>
      <c r="O20" s="326"/>
      <c r="P20" s="326"/>
      <c r="Q20" s="326"/>
      <c r="R20" s="326"/>
      <c r="S20" s="326"/>
      <c r="T20" s="326"/>
      <c r="U20" s="326"/>
      <c r="V20" s="326"/>
      <c r="W20" s="326"/>
      <c r="X20" s="326"/>
      <c r="Y20" s="326"/>
      <c r="Z20" s="326"/>
      <c r="AA20" s="326"/>
      <c r="AB20" s="326"/>
      <c r="AC20" s="326"/>
      <c r="AD20" s="326"/>
      <c r="AE20" s="326"/>
      <c r="AF20" s="326"/>
      <c r="AG20" s="326"/>
      <c r="AH20" s="326"/>
      <c r="AI20" s="326"/>
      <c r="AJ20" s="326"/>
      <c r="AK20" s="326"/>
      <c r="AL20" s="326"/>
      <c r="AM20" s="326"/>
      <c r="AN20" s="326"/>
      <c r="AO20" s="326"/>
      <c r="AP20" s="326"/>
      <c r="AQ20" s="326"/>
      <c r="AR20" s="326"/>
      <c r="AS20" s="326"/>
      <c r="AT20" s="326"/>
      <c r="AU20" s="326"/>
      <c r="AV20" s="326"/>
      <c r="AW20" s="326"/>
      <c r="AX20" s="326"/>
      <c r="AY20" s="326"/>
      <c r="AZ20" s="326"/>
      <c r="BA20" s="326"/>
      <c r="BB20" s="326"/>
      <c r="BC20" s="326"/>
      <c r="BD20" s="326"/>
      <c r="BE20" s="326"/>
      <c r="BF20" s="326"/>
      <c r="BG20" s="326"/>
      <c r="BH20" s="326"/>
      <c r="BI20" s="326"/>
      <c r="BJ20" s="326"/>
      <c r="BK20" s="326"/>
      <c r="BL20" s="326"/>
      <c r="BM20" s="326"/>
      <c r="BN20" s="326"/>
      <c r="BO20" s="326"/>
      <c r="BP20" s="326"/>
      <c r="BQ20" s="326"/>
      <c r="BR20" s="326"/>
      <c r="BS20" s="326"/>
      <c r="BT20" s="326"/>
      <c r="BU20" s="326"/>
      <c r="BV20" s="326"/>
      <c r="BW20" s="326"/>
      <c r="BX20" s="326"/>
      <c r="BY20" s="326"/>
      <c r="BZ20" s="326"/>
      <c r="CA20" s="326"/>
      <c r="CB20" s="326"/>
      <c r="CC20" s="326"/>
      <c r="CD20" s="326"/>
      <c r="CE20" s="326"/>
      <c r="CF20" s="326"/>
      <c r="CG20" s="326"/>
      <c r="CH20" s="326"/>
      <c r="CI20" s="326"/>
      <c r="CJ20" s="326"/>
      <c r="CK20" s="326"/>
      <c r="CL20" s="326"/>
      <c r="CM20" s="326"/>
      <c r="CN20" s="326"/>
      <c r="CO20" s="326"/>
      <c r="CP20" s="326"/>
      <c r="CQ20" s="326"/>
      <c r="CR20" s="326"/>
      <c r="CS20" s="326"/>
      <c r="CT20" s="326"/>
      <c r="CU20" s="326"/>
      <c r="CV20" s="326"/>
      <c r="CW20" s="326"/>
      <c r="CX20" s="326"/>
      <c r="CY20" s="326"/>
      <c r="CZ20" s="326"/>
      <c r="DA20" s="326"/>
      <c r="DB20" s="326"/>
      <c r="DC20" s="326"/>
      <c r="DD20" s="326"/>
      <c r="DE20" s="326"/>
      <c r="DF20" s="326"/>
      <c r="DG20" s="326"/>
      <c r="DH20" s="326"/>
      <c r="DI20" s="326"/>
      <c r="DJ20" s="326"/>
      <c r="DK20" s="326"/>
      <c r="DL20" s="326"/>
      <c r="DM20" s="326"/>
      <c r="DN20" s="326"/>
      <c r="DO20" s="326"/>
      <c r="DP20" s="326"/>
      <c r="DQ20" s="326"/>
      <c r="DR20" s="326"/>
      <c r="DS20" s="326"/>
      <c r="DT20" s="326"/>
      <c r="DU20" s="326"/>
      <c r="DV20" s="326"/>
      <c r="DW20" s="326"/>
      <c r="DX20" s="326"/>
      <c r="DY20" s="326"/>
      <c r="DZ20" s="326"/>
      <c r="EA20" s="326"/>
      <c r="EB20" s="326"/>
      <c r="EC20" s="326"/>
      <c r="ED20" s="326"/>
      <c r="EE20" s="326"/>
      <c r="EF20" s="326"/>
      <c r="EG20" s="326"/>
      <c r="EH20" s="326"/>
      <c r="EI20" s="326"/>
      <c r="EJ20" s="326"/>
      <c r="EK20" s="326"/>
      <c r="EL20" s="326"/>
      <c r="EM20" s="326"/>
      <c r="EN20" s="326"/>
      <c r="EO20" s="326"/>
      <c r="EP20" s="326"/>
      <c r="EQ20" s="326"/>
      <c r="ER20" s="326"/>
      <c r="ES20" s="326"/>
      <c r="ET20" s="326"/>
      <c r="EU20" s="326"/>
      <c r="EV20" s="326"/>
      <c r="EW20" s="326"/>
      <c r="EX20" s="326"/>
      <c r="EY20" s="326"/>
      <c r="EZ20" s="326"/>
      <c r="FA20" s="326"/>
      <c r="FB20" s="326"/>
      <c r="FC20" s="326"/>
      <c r="FD20" s="326"/>
      <c r="FE20" s="326"/>
      <c r="FF20" s="326"/>
      <c r="FG20" s="326"/>
      <c r="FH20" s="326"/>
      <c r="FI20" s="326"/>
      <c r="FJ20" s="326"/>
      <c r="FK20" s="326"/>
      <c r="FL20" s="326"/>
      <c r="FM20" s="326"/>
      <c r="FN20" s="326"/>
      <c r="FO20" s="326"/>
      <c r="FP20" s="326"/>
      <c r="FQ20" s="326"/>
      <c r="FR20" s="326"/>
      <c r="FS20" s="326"/>
      <c r="FT20" s="326"/>
      <c r="FU20" s="326"/>
      <c r="FV20" s="326"/>
      <c r="FW20" s="326"/>
      <c r="FX20" s="326"/>
      <c r="FY20" s="326"/>
      <c r="FZ20" s="326"/>
      <c r="GA20" s="326"/>
      <c r="GB20" s="326"/>
      <c r="GC20" s="326"/>
      <c r="GD20" s="326"/>
      <c r="GE20" s="326"/>
      <c r="GF20" s="326"/>
      <c r="GG20" s="326"/>
      <c r="GH20" s="326"/>
      <c r="GI20" s="326"/>
      <c r="GJ20" s="326"/>
      <c r="GK20" s="326"/>
      <c r="GL20" s="326"/>
      <c r="GM20" s="326"/>
      <c r="GN20" s="326"/>
      <c r="GO20" s="326"/>
      <c r="GP20" s="326"/>
      <c r="GQ20" s="326"/>
      <c r="GR20" s="326"/>
      <c r="GS20" s="326"/>
      <c r="GT20" s="326"/>
      <c r="GU20" s="326"/>
      <c r="GV20" s="326"/>
      <c r="GW20" s="326"/>
      <c r="GX20" s="326"/>
      <c r="GY20" s="326"/>
      <c r="GZ20" s="326"/>
      <c r="HA20" s="326"/>
      <c r="HB20" s="326"/>
      <c r="HC20" s="326"/>
      <c r="HD20" s="326"/>
      <c r="HE20" s="326"/>
      <c r="HF20" s="326"/>
      <c r="HG20" s="326"/>
      <c r="HH20" s="326"/>
      <c r="HI20" s="326"/>
      <c r="HJ20" s="326"/>
      <c r="HK20" s="326"/>
      <c r="HL20" s="326"/>
      <c r="HM20" s="326"/>
      <c r="HN20" s="326"/>
      <c r="HO20" s="326"/>
      <c r="HP20" s="326"/>
      <c r="HQ20" s="326"/>
      <c r="HR20" s="326"/>
      <c r="HS20" s="326"/>
      <c r="HT20" s="326"/>
      <c r="HU20" s="326"/>
      <c r="HV20" s="326"/>
      <c r="HW20" s="326"/>
      <c r="HX20" s="326"/>
      <c r="HY20" s="326"/>
      <c r="HZ20" s="326"/>
      <c r="IA20" s="326"/>
      <c r="IB20" s="326"/>
      <c r="IC20" s="326"/>
      <c r="ID20" s="326"/>
      <c r="IE20" s="326"/>
      <c r="IF20" s="326"/>
      <c r="IG20" s="326"/>
      <c r="IH20" s="326"/>
      <c r="II20" s="326"/>
      <c r="IJ20" s="326"/>
      <c r="IK20" s="326"/>
      <c r="IL20" s="326"/>
      <c r="IM20" s="326"/>
      <c r="IN20" s="326"/>
      <c r="IO20" s="326"/>
      <c r="IP20" s="326"/>
      <c r="IQ20" s="326"/>
      <c r="IR20" s="326"/>
      <c r="IS20" s="326"/>
      <c r="IT20" s="326"/>
      <c r="IU20" s="326"/>
    </row>
    <row r="21" spans="1:255" ht="22.5" customHeight="1">
      <c r="A21" s="460"/>
      <c r="B21" s="466" t="s">
        <v>746</v>
      </c>
      <c r="C21" s="467"/>
      <c r="D21" s="468"/>
      <c r="E21" s="331"/>
      <c r="F21" s="435"/>
      <c r="G21" s="437"/>
      <c r="H21" s="326"/>
      <c r="I21" s="326"/>
      <c r="J21" s="326"/>
      <c r="K21" s="326"/>
      <c r="L21" s="326"/>
      <c r="M21" s="326"/>
      <c r="N21" s="326"/>
      <c r="O21" s="326"/>
      <c r="P21" s="326"/>
      <c r="Q21" s="326"/>
      <c r="R21" s="326"/>
      <c r="S21" s="326"/>
      <c r="T21" s="326"/>
      <c r="U21" s="326"/>
      <c r="V21" s="326"/>
      <c r="W21" s="326"/>
      <c r="X21" s="326"/>
      <c r="Y21" s="326"/>
      <c r="Z21" s="326"/>
      <c r="AA21" s="326"/>
      <c r="AB21" s="326"/>
      <c r="AC21" s="326"/>
      <c r="AD21" s="326"/>
      <c r="AE21" s="326"/>
      <c r="AF21" s="326"/>
      <c r="AG21" s="326"/>
      <c r="AH21" s="326"/>
      <c r="AI21" s="326"/>
      <c r="AJ21" s="326"/>
      <c r="AK21" s="326"/>
      <c r="AL21" s="326"/>
      <c r="AM21" s="326"/>
      <c r="AN21" s="326"/>
      <c r="AO21" s="326"/>
      <c r="AP21" s="326"/>
      <c r="AQ21" s="326"/>
      <c r="AR21" s="326"/>
      <c r="AS21" s="326"/>
      <c r="AT21" s="326"/>
      <c r="AU21" s="326"/>
      <c r="AV21" s="326"/>
      <c r="AW21" s="326"/>
      <c r="AX21" s="326"/>
      <c r="AY21" s="326"/>
      <c r="AZ21" s="326"/>
      <c r="BA21" s="326"/>
      <c r="BB21" s="326"/>
      <c r="BC21" s="326"/>
      <c r="BD21" s="326"/>
      <c r="BE21" s="326"/>
      <c r="BF21" s="326"/>
      <c r="BG21" s="326"/>
      <c r="BH21" s="326"/>
      <c r="BI21" s="326"/>
      <c r="BJ21" s="326"/>
      <c r="BK21" s="326"/>
      <c r="BL21" s="326"/>
      <c r="BM21" s="326"/>
      <c r="BN21" s="326"/>
      <c r="BO21" s="326"/>
      <c r="BP21" s="326"/>
      <c r="BQ21" s="326"/>
      <c r="BR21" s="326"/>
      <c r="BS21" s="326"/>
      <c r="BT21" s="326"/>
      <c r="BU21" s="326"/>
      <c r="BV21" s="326"/>
      <c r="BW21" s="326"/>
      <c r="BX21" s="326"/>
      <c r="BY21" s="326"/>
      <c r="BZ21" s="326"/>
      <c r="CA21" s="326"/>
      <c r="CB21" s="326"/>
      <c r="CC21" s="326"/>
      <c r="CD21" s="326"/>
      <c r="CE21" s="326"/>
      <c r="CF21" s="326"/>
      <c r="CG21" s="326"/>
      <c r="CH21" s="326"/>
      <c r="CI21" s="326"/>
      <c r="CJ21" s="326"/>
      <c r="CK21" s="326"/>
      <c r="CL21" s="326"/>
      <c r="CM21" s="326"/>
      <c r="CN21" s="326"/>
      <c r="CO21" s="326"/>
      <c r="CP21" s="326"/>
      <c r="CQ21" s="326"/>
      <c r="CR21" s="326"/>
      <c r="CS21" s="326"/>
      <c r="CT21" s="326"/>
      <c r="CU21" s="326"/>
      <c r="CV21" s="326"/>
      <c r="CW21" s="326"/>
      <c r="CX21" s="326"/>
      <c r="CY21" s="326"/>
      <c r="CZ21" s="326"/>
      <c r="DA21" s="326"/>
      <c r="DB21" s="326"/>
      <c r="DC21" s="326"/>
      <c r="DD21" s="326"/>
      <c r="DE21" s="326"/>
      <c r="DF21" s="326"/>
      <c r="DG21" s="326"/>
      <c r="DH21" s="326"/>
      <c r="DI21" s="326"/>
      <c r="DJ21" s="326"/>
      <c r="DK21" s="326"/>
      <c r="DL21" s="326"/>
      <c r="DM21" s="326"/>
      <c r="DN21" s="326"/>
      <c r="DO21" s="326"/>
      <c r="DP21" s="326"/>
      <c r="DQ21" s="326"/>
      <c r="DR21" s="326"/>
      <c r="DS21" s="326"/>
      <c r="DT21" s="326"/>
      <c r="DU21" s="326"/>
      <c r="DV21" s="326"/>
      <c r="DW21" s="326"/>
      <c r="DX21" s="326"/>
      <c r="DY21" s="326"/>
      <c r="DZ21" s="326"/>
      <c r="EA21" s="326"/>
      <c r="EB21" s="326"/>
      <c r="EC21" s="326"/>
      <c r="ED21" s="326"/>
      <c r="EE21" s="326"/>
      <c r="EF21" s="326"/>
      <c r="EG21" s="326"/>
      <c r="EH21" s="326"/>
      <c r="EI21" s="326"/>
      <c r="EJ21" s="326"/>
      <c r="EK21" s="326"/>
      <c r="EL21" s="326"/>
      <c r="EM21" s="326"/>
      <c r="EN21" s="326"/>
      <c r="EO21" s="326"/>
      <c r="EP21" s="326"/>
      <c r="EQ21" s="326"/>
      <c r="ER21" s="326"/>
      <c r="ES21" s="326"/>
      <c r="ET21" s="326"/>
      <c r="EU21" s="326"/>
      <c r="EV21" s="326"/>
      <c r="EW21" s="326"/>
      <c r="EX21" s="326"/>
      <c r="EY21" s="326"/>
      <c r="EZ21" s="326"/>
      <c r="FA21" s="326"/>
      <c r="FB21" s="326"/>
      <c r="FC21" s="326"/>
      <c r="FD21" s="326"/>
      <c r="FE21" s="326"/>
      <c r="FF21" s="326"/>
      <c r="FG21" s="326"/>
      <c r="FH21" s="326"/>
      <c r="FI21" s="326"/>
      <c r="FJ21" s="326"/>
      <c r="FK21" s="326"/>
      <c r="FL21" s="326"/>
      <c r="FM21" s="326"/>
      <c r="FN21" s="326"/>
      <c r="FO21" s="326"/>
      <c r="FP21" s="326"/>
      <c r="FQ21" s="326"/>
      <c r="FR21" s="326"/>
      <c r="FS21" s="326"/>
      <c r="FT21" s="326"/>
      <c r="FU21" s="326"/>
      <c r="FV21" s="326"/>
      <c r="FW21" s="326"/>
      <c r="FX21" s="326"/>
      <c r="FY21" s="326"/>
      <c r="FZ21" s="326"/>
      <c r="GA21" s="326"/>
      <c r="GB21" s="326"/>
      <c r="GC21" s="326"/>
      <c r="GD21" s="326"/>
      <c r="GE21" s="326"/>
      <c r="GF21" s="326"/>
      <c r="GG21" s="326"/>
      <c r="GH21" s="326"/>
      <c r="GI21" s="326"/>
      <c r="GJ21" s="326"/>
      <c r="GK21" s="326"/>
      <c r="GL21" s="326"/>
      <c r="GM21" s="326"/>
      <c r="GN21" s="326"/>
      <c r="GO21" s="326"/>
      <c r="GP21" s="326"/>
      <c r="GQ21" s="326"/>
      <c r="GR21" s="326"/>
      <c r="GS21" s="326"/>
      <c r="GT21" s="326"/>
      <c r="GU21" s="326"/>
      <c r="GV21" s="326"/>
      <c r="GW21" s="326"/>
      <c r="GX21" s="326"/>
      <c r="GY21" s="326"/>
      <c r="GZ21" s="326"/>
      <c r="HA21" s="326"/>
      <c r="HB21" s="326"/>
      <c r="HC21" s="326"/>
      <c r="HD21" s="326"/>
      <c r="HE21" s="326"/>
      <c r="HF21" s="326"/>
      <c r="HG21" s="326"/>
      <c r="HH21" s="326"/>
      <c r="HI21" s="326"/>
      <c r="HJ21" s="326"/>
      <c r="HK21" s="326"/>
      <c r="HL21" s="326"/>
      <c r="HM21" s="326"/>
      <c r="HN21" s="326"/>
      <c r="HO21" s="326"/>
      <c r="HP21" s="326"/>
      <c r="HQ21" s="326"/>
      <c r="HR21" s="326"/>
      <c r="HS21" s="326"/>
      <c r="HT21" s="326"/>
      <c r="HU21" s="326"/>
      <c r="HV21" s="326"/>
      <c r="HW21" s="326"/>
      <c r="HX21" s="326"/>
      <c r="HY21" s="326"/>
      <c r="HZ21" s="326"/>
      <c r="IA21" s="326"/>
      <c r="IB21" s="326"/>
      <c r="IC21" s="326"/>
      <c r="ID21" s="326"/>
      <c r="IE21" s="326"/>
      <c r="IF21" s="326"/>
      <c r="IG21" s="326"/>
      <c r="IH21" s="326"/>
      <c r="II21" s="326"/>
      <c r="IJ21" s="326"/>
      <c r="IK21" s="326"/>
      <c r="IL21" s="326"/>
      <c r="IM21" s="326"/>
      <c r="IN21" s="326"/>
      <c r="IO21" s="326"/>
      <c r="IP21" s="326"/>
      <c r="IQ21" s="326"/>
      <c r="IR21" s="326"/>
      <c r="IS21" s="326"/>
      <c r="IT21" s="326"/>
      <c r="IU21" s="326"/>
    </row>
    <row r="22" spans="1:255" ht="22.5" customHeight="1">
      <c r="A22" s="460"/>
      <c r="B22" s="466" t="s">
        <v>745</v>
      </c>
      <c r="C22" s="467"/>
      <c r="D22" s="468"/>
      <c r="E22" s="331"/>
      <c r="F22" s="435" t="s">
        <v>595</v>
      </c>
      <c r="G22" s="437"/>
      <c r="H22" s="326"/>
      <c r="I22" s="326"/>
      <c r="J22" s="326"/>
      <c r="K22" s="326"/>
      <c r="L22" s="326"/>
      <c r="M22" s="326"/>
      <c r="N22" s="326"/>
      <c r="O22" s="326"/>
      <c r="P22" s="326"/>
      <c r="Q22" s="326"/>
      <c r="R22" s="326"/>
      <c r="S22" s="326"/>
      <c r="T22" s="326"/>
      <c r="U22" s="326"/>
      <c r="V22" s="326"/>
      <c r="W22" s="326"/>
      <c r="X22" s="326"/>
      <c r="Y22" s="326"/>
      <c r="Z22" s="326"/>
      <c r="AA22" s="326"/>
      <c r="AB22" s="326"/>
      <c r="AC22" s="326"/>
      <c r="AD22" s="326"/>
      <c r="AE22" s="326"/>
      <c r="AF22" s="326"/>
      <c r="AG22" s="326"/>
      <c r="AH22" s="326"/>
      <c r="AI22" s="326"/>
      <c r="AJ22" s="326"/>
      <c r="AK22" s="326"/>
      <c r="AL22" s="326"/>
      <c r="AM22" s="326"/>
      <c r="AN22" s="326"/>
      <c r="AO22" s="326"/>
      <c r="AP22" s="326"/>
      <c r="AQ22" s="326"/>
      <c r="AR22" s="326"/>
      <c r="AS22" s="326"/>
      <c r="AT22" s="326"/>
      <c r="AU22" s="326"/>
      <c r="AV22" s="326"/>
      <c r="AW22" s="326"/>
      <c r="AX22" s="326"/>
      <c r="AY22" s="326"/>
      <c r="AZ22" s="326"/>
      <c r="BA22" s="326"/>
      <c r="BB22" s="326"/>
      <c r="BC22" s="326"/>
      <c r="BD22" s="326"/>
      <c r="BE22" s="326"/>
      <c r="BF22" s="326"/>
      <c r="BG22" s="326"/>
      <c r="BH22" s="326"/>
      <c r="BI22" s="326"/>
      <c r="BJ22" s="326"/>
      <c r="BK22" s="326"/>
      <c r="BL22" s="326"/>
      <c r="BM22" s="326"/>
      <c r="BN22" s="326"/>
      <c r="BO22" s="326"/>
      <c r="BP22" s="326"/>
      <c r="BQ22" s="326"/>
      <c r="BR22" s="326"/>
      <c r="BS22" s="326"/>
      <c r="BT22" s="326"/>
      <c r="BU22" s="326"/>
      <c r="BV22" s="326"/>
      <c r="BW22" s="326"/>
      <c r="BX22" s="326"/>
      <c r="BY22" s="326"/>
      <c r="BZ22" s="326"/>
      <c r="CA22" s="326"/>
      <c r="CB22" s="326"/>
      <c r="CC22" s="326"/>
      <c r="CD22" s="326"/>
      <c r="CE22" s="326"/>
      <c r="CF22" s="326"/>
      <c r="CG22" s="326"/>
      <c r="CH22" s="326"/>
      <c r="CI22" s="326"/>
      <c r="CJ22" s="326"/>
      <c r="CK22" s="326"/>
      <c r="CL22" s="326"/>
      <c r="CM22" s="326"/>
      <c r="CN22" s="326"/>
      <c r="CO22" s="326"/>
      <c r="CP22" s="326"/>
      <c r="CQ22" s="326"/>
      <c r="CR22" s="326"/>
      <c r="CS22" s="326"/>
      <c r="CT22" s="326"/>
      <c r="CU22" s="326"/>
      <c r="CV22" s="326"/>
      <c r="CW22" s="326"/>
      <c r="CX22" s="326"/>
      <c r="CY22" s="326"/>
      <c r="CZ22" s="326"/>
      <c r="DA22" s="326"/>
      <c r="DB22" s="326"/>
      <c r="DC22" s="326"/>
      <c r="DD22" s="326"/>
      <c r="DE22" s="326"/>
      <c r="DF22" s="326"/>
      <c r="DG22" s="326"/>
      <c r="DH22" s="326"/>
      <c r="DI22" s="326"/>
      <c r="DJ22" s="326"/>
      <c r="DK22" s="326"/>
      <c r="DL22" s="326"/>
      <c r="DM22" s="326"/>
      <c r="DN22" s="326"/>
      <c r="DO22" s="326"/>
      <c r="DP22" s="326"/>
      <c r="DQ22" s="326"/>
      <c r="DR22" s="326"/>
      <c r="DS22" s="326"/>
      <c r="DT22" s="326"/>
      <c r="DU22" s="326"/>
      <c r="DV22" s="326"/>
      <c r="DW22" s="326"/>
      <c r="DX22" s="326"/>
      <c r="DY22" s="326"/>
      <c r="DZ22" s="326"/>
      <c r="EA22" s="326"/>
      <c r="EB22" s="326"/>
      <c r="EC22" s="326"/>
      <c r="ED22" s="326"/>
      <c r="EE22" s="326"/>
      <c r="EF22" s="326"/>
      <c r="EG22" s="326"/>
      <c r="EH22" s="326"/>
      <c r="EI22" s="326"/>
      <c r="EJ22" s="326"/>
      <c r="EK22" s="326"/>
      <c r="EL22" s="326"/>
      <c r="EM22" s="326"/>
      <c r="EN22" s="326"/>
      <c r="EO22" s="326"/>
      <c r="EP22" s="326"/>
      <c r="EQ22" s="326"/>
      <c r="ER22" s="326"/>
      <c r="ES22" s="326"/>
      <c r="ET22" s="326"/>
      <c r="EU22" s="326"/>
      <c r="EV22" s="326"/>
      <c r="EW22" s="326"/>
      <c r="EX22" s="326"/>
      <c r="EY22" s="326"/>
      <c r="EZ22" s="326"/>
      <c r="FA22" s="326"/>
      <c r="FB22" s="326"/>
      <c r="FC22" s="326"/>
      <c r="FD22" s="326"/>
      <c r="FE22" s="326"/>
      <c r="FF22" s="326"/>
      <c r="FG22" s="326"/>
      <c r="FH22" s="326"/>
      <c r="FI22" s="326"/>
      <c r="FJ22" s="326"/>
      <c r="FK22" s="326"/>
      <c r="FL22" s="326"/>
      <c r="FM22" s="326"/>
      <c r="FN22" s="326"/>
      <c r="FO22" s="326"/>
      <c r="FP22" s="326"/>
      <c r="FQ22" s="326"/>
      <c r="FR22" s="326"/>
      <c r="FS22" s="326"/>
      <c r="FT22" s="326"/>
      <c r="FU22" s="326"/>
      <c r="FV22" s="326"/>
      <c r="FW22" s="326"/>
      <c r="FX22" s="326"/>
      <c r="FY22" s="326"/>
      <c r="FZ22" s="326"/>
      <c r="GA22" s="326"/>
      <c r="GB22" s="326"/>
      <c r="GC22" s="326"/>
      <c r="GD22" s="326"/>
      <c r="GE22" s="326"/>
      <c r="GF22" s="326"/>
      <c r="GG22" s="326"/>
      <c r="GH22" s="326"/>
      <c r="GI22" s="326"/>
      <c r="GJ22" s="326"/>
      <c r="GK22" s="326"/>
      <c r="GL22" s="326"/>
      <c r="GM22" s="326"/>
      <c r="GN22" s="326"/>
      <c r="GO22" s="326"/>
      <c r="GP22" s="326"/>
      <c r="GQ22" s="326"/>
      <c r="GR22" s="326"/>
      <c r="GS22" s="326"/>
      <c r="GT22" s="326"/>
      <c r="GU22" s="326"/>
      <c r="GV22" s="326"/>
      <c r="GW22" s="326"/>
      <c r="GX22" s="326"/>
      <c r="GY22" s="326"/>
      <c r="GZ22" s="326"/>
      <c r="HA22" s="326"/>
      <c r="HB22" s="326"/>
      <c r="HC22" s="326"/>
      <c r="HD22" s="326"/>
      <c r="HE22" s="326"/>
      <c r="HF22" s="326"/>
      <c r="HG22" s="326"/>
      <c r="HH22" s="326"/>
      <c r="HI22" s="326"/>
      <c r="HJ22" s="326"/>
      <c r="HK22" s="326"/>
      <c r="HL22" s="326"/>
      <c r="HM22" s="326"/>
      <c r="HN22" s="326"/>
      <c r="HO22" s="326"/>
      <c r="HP22" s="326"/>
      <c r="HQ22" s="326"/>
      <c r="HR22" s="326"/>
      <c r="HS22" s="326"/>
      <c r="HT22" s="326"/>
      <c r="HU22" s="326"/>
      <c r="HV22" s="326"/>
      <c r="HW22" s="326"/>
      <c r="HX22" s="326"/>
      <c r="HY22" s="326"/>
      <c r="HZ22" s="326"/>
      <c r="IA22" s="326"/>
      <c r="IB22" s="326"/>
      <c r="IC22" s="326"/>
      <c r="ID22" s="326"/>
      <c r="IE22" s="326"/>
      <c r="IF22" s="326"/>
      <c r="IG22" s="326"/>
      <c r="IH22" s="326"/>
      <c r="II22" s="326"/>
      <c r="IJ22" s="326"/>
      <c r="IK22" s="326"/>
      <c r="IL22" s="326"/>
      <c r="IM22" s="326"/>
      <c r="IN22" s="326"/>
      <c r="IO22" s="326"/>
      <c r="IP22" s="326"/>
      <c r="IQ22" s="326"/>
      <c r="IR22" s="326"/>
      <c r="IS22" s="326"/>
      <c r="IT22" s="326"/>
      <c r="IU22" s="326"/>
    </row>
    <row r="23" spans="1:255" ht="22.5" customHeight="1">
      <c r="A23" s="460"/>
      <c r="B23" s="466" t="s">
        <v>741</v>
      </c>
      <c r="C23" s="467"/>
      <c r="D23" s="468"/>
      <c r="E23" s="331"/>
      <c r="F23" s="435" t="s">
        <v>429</v>
      </c>
      <c r="G23" s="437"/>
      <c r="H23" s="326"/>
      <c r="I23" s="326"/>
      <c r="J23" s="326"/>
      <c r="K23" s="326"/>
      <c r="L23" s="326"/>
      <c r="M23" s="326"/>
      <c r="N23" s="326"/>
      <c r="O23" s="326"/>
      <c r="P23" s="326"/>
      <c r="Q23" s="326"/>
      <c r="R23" s="326"/>
      <c r="S23" s="326"/>
      <c r="T23" s="326"/>
      <c r="U23" s="326"/>
      <c r="V23" s="326"/>
      <c r="W23" s="326"/>
      <c r="X23" s="326"/>
      <c r="Y23" s="326"/>
      <c r="Z23" s="326"/>
      <c r="AA23" s="326"/>
      <c r="AB23" s="326"/>
      <c r="AC23" s="326"/>
      <c r="AD23" s="326"/>
      <c r="AE23" s="326"/>
      <c r="AF23" s="326"/>
      <c r="AG23" s="326"/>
      <c r="AH23" s="326"/>
      <c r="AI23" s="326"/>
      <c r="AJ23" s="326"/>
      <c r="AK23" s="326"/>
      <c r="AL23" s="326"/>
      <c r="AM23" s="326"/>
      <c r="AN23" s="326"/>
      <c r="AO23" s="326"/>
      <c r="AP23" s="326"/>
      <c r="AQ23" s="326"/>
      <c r="AR23" s="326"/>
      <c r="AS23" s="326"/>
      <c r="AT23" s="326"/>
      <c r="AU23" s="326"/>
      <c r="AV23" s="326"/>
      <c r="AW23" s="326"/>
      <c r="AX23" s="326"/>
      <c r="AY23" s="326"/>
      <c r="AZ23" s="326"/>
      <c r="BA23" s="326"/>
      <c r="BB23" s="326"/>
      <c r="BC23" s="326"/>
      <c r="BD23" s="326"/>
      <c r="BE23" s="326"/>
      <c r="BF23" s="326"/>
      <c r="BG23" s="326"/>
      <c r="BH23" s="326"/>
      <c r="BI23" s="326"/>
      <c r="BJ23" s="326"/>
      <c r="BK23" s="326"/>
      <c r="BL23" s="326"/>
      <c r="BM23" s="326"/>
      <c r="BN23" s="326"/>
      <c r="BO23" s="326"/>
      <c r="BP23" s="326"/>
      <c r="BQ23" s="326"/>
      <c r="BR23" s="326"/>
      <c r="BS23" s="326"/>
      <c r="BT23" s="326"/>
      <c r="BU23" s="326"/>
      <c r="BV23" s="326"/>
      <c r="BW23" s="326"/>
      <c r="BX23" s="326"/>
      <c r="BY23" s="326"/>
      <c r="BZ23" s="326"/>
      <c r="CA23" s="326"/>
      <c r="CB23" s="326"/>
      <c r="CC23" s="326"/>
      <c r="CD23" s="326"/>
      <c r="CE23" s="326"/>
      <c r="CF23" s="326"/>
      <c r="CG23" s="326"/>
      <c r="CH23" s="326"/>
      <c r="CI23" s="326"/>
      <c r="CJ23" s="326"/>
      <c r="CK23" s="326"/>
      <c r="CL23" s="326"/>
      <c r="CM23" s="326"/>
      <c r="CN23" s="326"/>
      <c r="CO23" s="326"/>
      <c r="CP23" s="326"/>
      <c r="CQ23" s="326"/>
      <c r="CR23" s="326"/>
      <c r="CS23" s="326"/>
      <c r="CT23" s="326"/>
      <c r="CU23" s="326"/>
      <c r="CV23" s="326"/>
      <c r="CW23" s="326"/>
      <c r="CX23" s="326"/>
      <c r="CY23" s="326"/>
      <c r="CZ23" s="326"/>
      <c r="DA23" s="326"/>
      <c r="DB23" s="326"/>
      <c r="DC23" s="326"/>
      <c r="DD23" s="326"/>
      <c r="DE23" s="326"/>
      <c r="DF23" s="326"/>
      <c r="DG23" s="326"/>
      <c r="DH23" s="326"/>
      <c r="DI23" s="326"/>
      <c r="DJ23" s="326"/>
      <c r="DK23" s="326"/>
      <c r="DL23" s="326"/>
      <c r="DM23" s="326"/>
      <c r="DN23" s="326"/>
      <c r="DO23" s="326"/>
      <c r="DP23" s="326"/>
      <c r="DQ23" s="326"/>
      <c r="DR23" s="326"/>
      <c r="DS23" s="326"/>
      <c r="DT23" s="326"/>
      <c r="DU23" s="326"/>
      <c r="DV23" s="326"/>
      <c r="DW23" s="326"/>
      <c r="DX23" s="326"/>
      <c r="DY23" s="326"/>
      <c r="DZ23" s="326"/>
      <c r="EA23" s="326"/>
      <c r="EB23" s="326"/>
      <c r="EC23" s="326"/>
      <c r="ED23" s="326"/>
      <c r="EE23" s="326"/>
      <c r="EF23" s="326"/>
      <c r="EG23" s="326"/>
      <c r="EH23" s="326"/>
      <c r="EI23" s="326"/>
      <c r="EJ23" s="326"/>
      <c r="EK23" s="326"/>
      <c r="EL23" s="326"/>
      <c r="EM23" s="326"/>
      <c r="EN23" s="326"/>
      <c r="EO23" s="326"/>
      <c r="EP23" s="326"/>
      <c r="EQ23" s="326"/>
      <c r="ER23" s="326"/>
      <c r="ES23" s="326"/>
      <c r="ET23" s="326"/>
      <c r="EU23" s="326"/>
      <c r="EV23" s="326"/>
      <c r="EW23" s="326"/>
      <c r="EX23" s="326"/>
      <c r="EY23" s="326"/>
      <c r="EZ23" s="326"/>
      <c r="FA23" s="326"/>
      <c r="FB23" s="326"/>
      <c r="FC23" s="326"/>
      <c r="FD23" s="326"/>
      <c r="FE23" s="326"/>
      <c r="FF23" s="326"/>
      <c r="FG23" s="326"/>
      <c r="FH23" s="326"/>
      <c r="FI23" s="326"/>
      <c r="FJ23" s="326"/>
      <c r="FK23" s="326"/>
      <c r="FL23" s="326"/>
      <c r="FM23" s="326"/>
      <c r="FN23" s="326"/>
      <c r="FO23" s="326"/>
      <c r="FP23" s="326"/>
      <c r="FQ23" s="326"/>
      <c r="FR23" s="326"/>
      <c r="FS23" s="326"/>
      <c r="FT23" s="326"/>
      <c r="FU23" s="326"/>
      <c r="FV23" s="326"/>
      <c r="FW23" s="326"/>
      <c r="FX23" s="326"/>
      <c r="FY23" s="326"/>
      <c r="FZ23" s="326"/>
      <c r="GA23" s="326"/>
      <c r="GB23" s="326"/>
      <c r="GC23" s="326"/>
      <c r="GD23" s="326"/>
      <c r="GE23" s="326"/>
      <c r="GF23" s="326"/>
      <c r="GG23" s="326"/>
      <c r="GH23" s="326"/>
      <c r="GI23" s="326"/>
      <c r="GJ23" s="326"/>
      <c r="GK23" s="326"/>
      <c r="GL23" s="326"/>
      <c r="GM23" s="326"/>
      <c r="GN23" s="326"/>
      <c r="GO23" s="326"/>
      <c r="GP23" s="326"/>
      <c r="GQ23" s="326"/>
      <c r="GR23" s="326"/>
      <c r="GS23" s="326"/>
      <c r="GT23" s="326"/>
      <c r="GU23" s="326"/>
      <c r="GV23" s="326"/>
      <c r="GW23" s="326"/>
      <c r="GX23" s="326"/>
      <c r="GY23" s="326"/>
      <c r="GZ23" s="326"/>
      <c r="HA23" s="326"/>
      <c r="HB23" s="326"/>
      <c r="HC23" s="326"/>
      <c r="HD23" s="326"/>
      <c r="HE23" s="326"/>
      <c r="HF23" s="326"/>
      <c r="HG23" s="326"/>
      <c r="HH23" s="326"/>
      <c r="HI23" s="326"/>
      <c r="HJ23" s="326"/>
      <c r="HK23" s="326"/>
      <c r="HL23" s="326"/>
      <c r="HM23" s="326"/>
      <c r="HN23" s="326"/>
      <c r="HO23" s="326"/>
      <c r="HP23" s="326"/>
      <c r="HQ23" s="326"/>
      <c r="HR23" s="326"/>
      <c r="HS23" s="326"/>
      <c r="HT23" s="326"/>
      <c r="HU23" s="326"/>
      <c r="HV23" s="326"/>
      <c r="HW23" s="326"/>
      <c r="HX23" s="326"/>
      <c r="HY23" s="326"/>
      <c r="HZ23" s="326"/>
      <c r="IA23" s="326"/>
      <c r="IB23" s="326"/>
      <c r="IC23" s="326"/>
      <c r="ID23" s="326"/>
      <c r="IE23" s="326"/>
      <c r="IF23" s="326"/>
      <c r="IG23" s="326"/>
      <c r="IH23" s="326"/>
      <c r="II23" s="326"/>
      <c r="IJ23" s="326"/>
      <c r="IK23" s="326"/>
      <c r="IL23" s="326"/>
      <c r="IM23" s="326"/>
      <c r="IN23" s="326"/>
      <c r="IO23" s="326"/>
      <c r="IP23" s="326"/>
      <c r="IQ23" s="326"/>
      <c r="IR23" s="326"/>
      <c r="IS23" s="326"/>
      <c r="IT23" s="326"/>
      <c r="IU23" s="326"/>
    </row>
    <row r="24" spans="1:255" ht="22.5" customHeight="1">
      <c r="A24" s="460"/>
      <c r="B24" s="469" t="s">
        <v>742</v>
      </c>
      <c r="C24" s="470"/>
      <c r="D24" s="471"/>
      <c r="E24" s="331"/>
      <c r="F24" s="435"/>
      <c r="G24" s="437"/>
      <c r="H24" s="326"/>
      <c r="I24" s="326"/>
      <c r="J24" s="326"/>
      <c r="K24" s="326"/>
      <c r="L24" s="326"/>
      <c r="M24" s="326"/>
      <c r="N24" s="326"/>
      <c r="O24" s="326"/>
      <c r="P24" s="326"/>
      <c r="Q24" s="326"/>
      <c r="R24" s="326"/>
      <c r="S24" s="326"/>
      <c r="T24" s="326"/>
      <c r="U24" s="326"/>
      <c r="V24" s="326"/>
      <c r="W24" s="326"/>
      <c r="X24" s="326"/>
      <c r="Y24" s="326"/>
      <c r="Z24" s="326"/>
      <c r="AA24" s="326"/>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6"/>
      <c r="BD24" s="326"/>
      <c r="BE24" s="326"/>
      <c r="BF24" s="326"/>
      <c r="BG24" s="326"/>
      <c r="BH24" s="326"/>
      <c r="BI24" s="326"/>
      <c r="BJ24" s="326"/>
      <c r="BK24" s="326"/>
      <c r="BL24" s="326"/>
      <c r="BM24" s="326"/>
      <c r="BN24" s="326"/>
      <c r="BO24" s="326"/>
      <c r="BP24" s="326"/>
      <c r="BQ24" s="326"/>
      <c r="BR24" s="326"/>
      <c r="BS24" s="326"/>
      <c r="BT24" s="326"/>
      <c r="BU24" s="326"/>
      <c r="BV24" s="326"/>
      <c r="BW24" s="326"/>
      <c r="BX24" s="326"/>
      <c r="BY24" s="326"/>
      <c r="BZ24" s="326"/>
      <c r="CA24" s="326"/>
      <c r="CB24" s="326"/>
      <c r="CC24" s="326"/>
      <c r="CD24" s="326"/>
      <c r="CE24" s="326"/>
      <c r="CF24" s="326"/>
      <c r="CG24" s="326"/>
      <c r="CH24" s="326"/>
      <c r="CI24" s="326"/>
      <c r="CJ24" s="326"/>
      <c r="CK24" s="326"/>
      <c r="CL24" s="326"/>
      <c r="CM24" s="326"/>
      <c r="CN24" s="326"/>
      <c r="CO24" s="326"/>
      <c r="CP24" s="326"/>
      <c r="CQ24" s="326"/>
      <c r="CR24" s="326"/>
      <c r="CS24" s="326"/>
      <c r="CT24" s="326"/>
      <c r="CU24" s="326"/>
      <c r="CV24" s="326"/>
      <c r="CW24" s="326"/>
      <c r="CX24" s="326"/>
      <c r="CY24" s="326"/>
      <c r="CZ24" s="326"/>
      <c r="DA24" s="326"/>
      <c r="DB24" s="326"/>
      <c r="DC24" s="326"/>
      <c r="DD24" s="326"/>
      <c r="DE24" s="326"/>
      <c r="DF24" s="326"/>
      <c r="DG24" s="326"/>
      <c r="DH24" s="326"/>
      <c r="DI24" s="326"/>
      <c r="DJ24" s="326"/>
      <c r="DK24" s="326"/>
      <c r="DL24" s="326"/>
      <c r="DM24" s="326"/>
      <c r="DN24" s="326"/>
      <c r="DO24" s="326"/>
      <c r="DP24" s="326"/>
      <c r="DQ24" s="326"/>
      <c r="DR24" s="326"/>
      <c r="DS24" s="326"/>
      <c r="DT24" s="326"/>
      <c r="DU24" s="326"/>
      <c r="DV24" s="326"/>
      <c r="DW24" s="326"/>
      <c r="DX24" s="326"/>
      <c r="DY24" s="326"/>
      <c r="DZ24" s="326"/>
      <c r="EA24" s="326"/>
      <c r="EB24" s="326"/>
      <c r="EC24" s="326"/>
      <c r="ED24" s="326"/>
      <c r="EE24" s="326"/>
      <c r="EF24" s="326"/>
      <c r="EG24" s="326"/>
      <c r="EH24" s="326"/>
      <c r="EI24" s="326"/>
      <c r="EJ24" s="326"/>
      <c r="EK24" s="326"/>
      <c r="EL24" s="326"/>
      <c r="EM24" s="326"/>
      <c r="EN24" s="326"/>
      <c r="EO24" s="326"/>
      <c r="EP24" s="326"/>
      <c r="EQ24" s="326"/>
      <c r="ER24" s="326"/>
      <c r="ES24" s="326"/>
      <c r="ET24" s="326"/>
      <c r="EU24" s="326"/>
      <c r="EV24" s="326"/>
      <c r="EW24" s="326"/>
      <c r="EX24" s="326"/>
      <c r="EY24" s="326"/>
      <c r="EZ24" s="326"/>
      <c r="FA24" s="326"/>
      <c r="FB24" s="326"/>
      <c r="FC24" s="326"/>
      <c r="FD24" s="326"/>
      <c r="FE24" s="326"/>
      <c r="FF24" s="326"/>
      <c r="FG24" s="326"/>
      <c r="FH24" s="326"/>
      <c r="FI24" s="326"/>
      <c r="FJ24" s="326"/>
      <c r="FK24" s="326"/>
      <c r="FL24" s="326"/>
      <c r="FM24" s="326"/>
      <c r="FN24" s="326"/>
      <c r="FO24" s="326"/>
      <c r="FP24" s="326"/>
      <c r="FQ24" s="326"/>
      <c r="FR24" s="326"/>
      <c r="FS24" s="326"/>
      <c r="FT24" s="326"/>
      <c r="FU24" s="326"/>
      <c r="FV24" s="326"/>
      <c r="FW24" s="326"/>
      <c r="FX24" s="326"/>
      <c r="FY24" s="326"/>
      <c r="FZ24" s="326"/>
      <c r="GA24" s="326"/>
      <c r="GB24" s="326"/>
      <c r="GC24" s="326"/>
      <c r="GD24" s="326"/>
      <c r="GE24" s="326"/>
      <c r="GF24" s="326"/>
      <c r="GG24" s="326"/>
      <c r="GH24" s="326"/>
      <c r="GI24" s="326"/>
      <c r="GJ24" s="326"/>
      <c r="GK24" s="326"/>
      <c r="GL24" s="326"/>
      <c r="GM24" s="326"/>
      <c r="GN24" s="326"/>
      <c r="GO24" s="326"/>
      <c r="GP24" s="326"/>
      <c r="GQ24" s="326"/>
      <c r="GR24" s="326"/>
      <c r="GS24" s="326"/>
      <c r="GT24" s="326"/>
      <c r="GU24" s="326"/>
      <c r="GV24" s="326"/>
      <c r="GW24" s="326"/>
      <c r="GX24" s="326"/>
      <c r="GY24" s="326"/>
      <c r="GZ24" s="326"/>
      <c r="HA24" s="326"/>
      <c r="HB24" s="326"/>
      <c r="HC24" s="326"/>
      <c r="HD24" s="326"/>
      <c r="HE24" s="326"/>
      <c r="HF24" s="326"/>
      <c r="HG24" s="326"/>
      <c r="HH24" s="326"/>
      <c r="HI24" s="326"/>
      <c r="HJ24" s="326"/>
      <c r="HK24" s="326"/>
      <c r="HL24" s="326"/>
      <c r="HM24" s="326"/>
      <c r="HN24" s="326"/>
      <c r="HO24" s="326"/>
      <c r="HP24" s="326"/>
      <c r="HQ24" s="326"/>
      <c r="HR24" s="326"/>
      <c r="HS24" s="326"/>
      <c r="HT24" s="326"/>
      <c r="HU24" s="326"/>
      <c r="HV24" s="326"/>
      <c r="HW24" s="326"/>
      <c r="HX24" s="326"/>
      <c r="HY24" s="326"/>
      <c r="HZ24" s="326"/>
      <c r="IA24" s="326"/>
      <c r="IB24" s="326"/>
      <c r="IC24" s="326"/>
      <c r="ID24" s="326"/>
      <c r="IE24" s="326"/>
      <c r="IF24" s="326"/>
      <c r="IG24" s="326"/>
      <c r="IH24" s="326"/>
      <c r="II24" s="326"/>
      <c r="IJ24" s="326"/>
      <c r="IK24" s="326"/>
      <c r="IL24" s="326"/>
      <c r="IM24" s="326"/>
      <c r="IN24" s="326"/>
      <c r="IO24" s="326"/>
      <c r="IP24" s="326"/>
      <c r="IQ24" s="326"/>
      <c r="IR24" s="326"/>
      <c r="IS24" s="326"/>
      <c r="IT24" s="326"/>
      <c r="IU24" s="326"/>
    </row>
    <row r="25" spans="1:255" ht="22.5" customHeight="1">
      <c r="A25" s="460"/>
      <c r="B25" s="435" t="s">
        <v>123</v>
      </c>
      <c r="C25" s="436"/>
      <c r="D25" s="437"/>
      <c r="E25" s="331"/>
      <c r="F25" s="435"/>
      <c r="G25" s="437"/>
      <c r="H25" s="326"/>
      <c r="I25" s="326"/>
      <c r="J25" s="326"/>
      <c r="K25" s="326"/>
      <c r="L25" s="326"/>
      <c r="M25" s="326"/>
      <c r="N25" s="326"/>
      <c r="O25" s="326"/>
      <c r="P25" s="326"/>
      <c r="Q25" s="326"/>
      <c r="R25" s="326"/>
      <c r="S25" s="326"/>
      <c r="T25" s="326"/>
      <c r="U25" s="326"/>
      <c r="V25" s="326"/>
      <c r="W25" s="326"/>
      <c r="X25" s="326"/>
      <c r="Y25" s="326"/>
      <c r="Z25" s="326"/>
      <c r="AA25" s="326"/>
      <c r="AB25" s="326"/>
      <c r="AC25" s="326"/>
      <c r="AD25" s="326"/>
      <c r="AE25" s="326"/>
      <c r="AF25" s="326"/>
      <c r="AG25" s="326"/>
      <c r="AH25" s="326"/>
      <c r="AI25" s="326"/>
      <c r="AJ25" s="326"/>
      <c r="AK25" s="326"/>
      <c r="AL25" s="326"/>
      <c r="AM25" s="326"/>
      <c r="AN25" s="326"/>
      <c r="AO25" s="326"/>
      <c r="AP25" s="326"/>
      <c r="AQ25" s="326"/>
      <c r="AR25" s="326"/>
      <c r="AS25" s="326"/>
      <c r="AT25" s="326"/>
      <c r="AU25" s="326"/>
      <c r="AV25" s="326"/>
      <c r="AW25" s="326"/>
      <c r="AX25" s="326"/>
      <c r="AY25" s="326"/>
      <c r="AZ25" s="326"/>
      <c r="BA25" s="326"/>
      <c r="BB25" s="326"/>
      <c r="BC25" s="326"/>
      <c r="BD25" s="326"/>
      <c r="BE25" s="326"/>
      <c r="BF25" s="326"/>
      <c r="BG25" s="326"/>
      <c r="BH25" s="326"/>
      <c r="BI25" s="326"/>
      <c r="BJ25" s="326"/>
      <c r="BK25" s="326"/>
      <c r="BL25" s="326"/>
      <c r="BM25" s="326"/>
      <c r="BN25" s="326"/>
      <c r="BO25" s="326"/>
      <c r="BP25" s="326"/>
      <c r="BQ25" s="326"/>
      <c r="BR25" s="326"/>
      <c r="BS25" s="326"/>
      <c r="BT25" s="326"/>
      <c r="BU25" s="326"/>
      <c r="BV25" s="326"/>
      <c r="BW25" s="326"/>
      <c r="BX25" s="326"/>
      <c r="BY25" s="326"/>
      <c r="BZ25" s="326"/>
      <c r="CA25" s="326"/>
      <c r="CB25" s="326"/>
      <c r="CC25" s="326"/>
      <c r="CD25" s="326"/>
      <c r="CE25" s="326"/>
      <c r="CF25" s="326"/>
      <c r="CG25" s="326"/>
      <c r="CH25" s="326"/>
      <c r="CI25" s="326"/>
      <c r="CJ25" s="326"/>
      <c r="CK25" s="326"/>
      <c r="CL25" s="326"/>
      <c r="CM25" s="326"/>
      <c r="CN25" s="326"/>
      <c r="CO25" s="326"/>
      <c r="CP25" s="326"/>
      <c r="CQ25" s="326"/>
      <c r="CR25" s="326"/>
      <c r="CS25" s="326"/>
      <c r="CT25" s="326"/>
      <c r="CU25" s="326"/>
      <c r="CV25" s="326"/>
      <c r="CW25" s="326"/>
      <c r="CX25" s="326"/>
      <c r="CY25" s="326"/>
      <c r="CZ25" s="326"/>
      <c r="DA25" s="326"/>
      <c r="DB25" s="326"/>
      <c r="DC25" s="326"/>
      <c r="DD25" s="326"/>
      <c r="DE25" s="326"/>
      <c r="DF25" s="326"/>
      <c r="DG25" s="326"/>
      <c r="DH25" s="326"/>
      <c r="DI25" s="326"/>
      <c r="DJ25" s="326"/>
      <c r="DK25" s="326"/>
      <c r="DL25" s="326"/>
      <c r="DM25" s="326"/>
      <c r="DN25" s="326"/>
      <c r="DO25" s="326"/>
      <c r="DP25" s="326"/>
      <c r="DQ25" s="326"/>
      <c r="DR25" s="326"/>
      <c r="DS25" s="326"/>
      <c r="DT25" s="326"/>
      <c r="DU25" s="326"/>
      <c r="DV25" s="326"/>
      <c r="DW25" s="326"/>
      <c r="DX25" s="326"/>
      <c r="DY25" s="326"/>
      <c r="DZ25" s="326"/>
      <c r="EA25" s="326"/>
      <c r="EB25" s="326"/>
      <c r="EC25" s="326"/>
      <c r="ED25" s="326"/>
      <c r="EE25" s="326"/>
      <c r="EF25" s="326"/>
      <c r="EG25" s="326"/>
      <c r="EH25" s="326"/>
      <c r="EI25" s="326"/>
      <c r="EJ25" s="326"/>
      <c r="EK25" s="326"/>
      <c r="EL25" s="326"/>
      <c r="EM25" s="326"/>
      <c r="EN25" s="326"/>
      <c r="EO25" s="326"/>
      <c r="EP25" s="326"/>
      <c r="EQ25" s="326"/>
      <c r="ER25" s="326"/>
      <c r="ES25" s="326"/>
      <c r="ET25" s="326"/>
      <c r="EU25" s="326"/>
      <c r="EV25" s="326"/>
      <c r="EW25" s="326"/>
      <c r="EX25" s="326"/>
      <c r="EY25" s="326"/>
      <c r="EZ25" s="326"/>
      <c r="FA25" s="326"/>
      <c r="FB25" s="326"/>
      <c r="FC25" s="326"/>
      <c r="FD25" s="326"/>
      <c r="FE25" s="326"/>
      <c r="FF25" s="326"/>
      <c r="FG25" s="326"/>
      <c r="FH25" s="326"/>
      <c r="FI25" s="326"/>
      <c r="FJ25" s="326"/>
      <c r="FK25" s="326"/>
      <c r="FL25" s="326"/>
      <c r="FM25" s="326"/>
      <c r="FN25" s="326"/>
      <c r="FO25" s="326"/>
      <c r="FP25" s="326"/>
      <c r="FQ25" s="326"/>
      <c r="FR25" s="326"/>
      <c r="FS25" s="326"/>
      <c r="FT25" s="326"/>
      <c r="FU25" s="326"/>
      <c r="FV25" s="326"/>
      <c r="FW25" s="326"/>
      <c r="FX25" s="326"/>
      <c r="FY25" s="326"/>
      <c r="FZ25" s="326"/>
      <c r="GA25" s="326"/>
      <c r="GB25" s="326"/>
      <c r="GC25" s="326"/>
      <c r="GD25" s="326"/>
      <c r="GE25" s="326"/>
      <c r="GF25" s="326"/>
      <c r="GG25" s="326"/>
      <c r="GH25" s="326"/>
      <c r="GI25" s="326"/>
      <c r="GJ25" s="326"/>
      <c r="GK25" s="326"/>
      <c r="GL25" s="326"/>
      <c r="GM25" s="326"/>
      <c r="GN25" s="326"/>
      <c r="GO25" s="326"/>
      <c r="GP25" s="326"/>
      <c r="GQ25" s="326"/>
      <c r="GR25" s="326"/>
      <c r="GS25" s="326"/>
      <c r="GT25" s="326"/>
      <c r="GU25" s="326"/>
      <c r="GV25" s="326"/>
      <c r="GW25" s="326"/>
      <c r="GX25" s="326"/>
      <c r="GY25" s="326"/>
      <c r="GZ25" s="326"/>
      <c r="HA25" s="326"/>
      <c r="HB25" s="326"/>
      <c r="HC25" s="326"/>
      <c r="HD25" s="326"/>
      <c r="HE25" s="326"/>
      <c r="HF25" s="326"/>
      <c r="HG25" s="326"/>
      <c r="HH25" s="326"/>
      <c r="HI25" s="326"/>
      <c r="HJ25" s="326"/>
      <c r="HK25" s="326"/>
      <c r="HL25" s="326"/>
      <c r="HM25" s="326"/>
      <c r="HN25" s="326"/>
      <c r="HO25" s="326"/>
      <c r="HP25" s="326"/>
      <c r="HQ25" s="326"/>
      <c r="HR25" s="326"/>
      <c r="HS25" s="326"/>
      <c r="HT25" s="326"/>
      <c r="HU25" s="326"/>
      <c r="HV25" s="326"/>
      <c r="HW25" s="326"/>
      <c r="HX25" s="326"/>
      <c r="HY25" s="326"/>
      <c r="HZ25" s="326"/>
      <c r="IA25" s="326"/>
      <c r="IB25" s="326"/>
      <c r="IC25" s="326"/>
      <c r="ID25" s="326"/>
      <c r="IE25" s="326"/>
      <c r="IF25" s="326"/>
      <c r="IG25" s="326"/>
      <c r="IH25" s="326"/>
      <c r="II25" s="326"/>
      <c r="IJ25" s="326"/>
      <c r="IK25" s="326"/>
      <c r="IL25" s="326"/>
      <c r="IM25" s="326"/>
      <c r="IN25" s="326"/>
      <c r="IO25" s="326"/>
      <c r="IP25" s="326"/>
      <c r="IQ25" s="326"/>
      <c r="IR25" s="326"/>
      <c r="IS25" s="326"/>
      <c r="IT25" s="326"/>
      <c r="IU25" s="326"/>
    </row>
    <row r="26" spans="1:255" ht="22.5" customHeight="1">
      <c r="A26" s="460"/>
      <c r="B26" s="435" t="s">
        <v>596</v>
      </c>
      <c r="C26" s="436"/>
      <c r="D26" s="437"/>
      <c r="E26" s="331"/>
      <c r="F26" s="457" t="s">
        <v>730</v>
      </c>
      <c r="G26" s="458"/>
      <c r="H26" s="326"/>
      <c r="I26" s="326"/>
      <c r="J26" s="326"/>
      <c r="K26" s="326"/>
      <c r="L26" s="326"/>
      <c r="M26" s="326"/>
      <c r="N26" s="326"/>
      <c r="O26" s="326"/>
      <c r="P26" s="326"/>
      <c r="Q26" s="326"/>
      <c r="R26" s="326"/>
      <c r="S26" s="326"/>
      <c r="T26" s="326"/>
      <c r="U26" s="326"/>
      <c r="V26" s="326"/>
      <c r="W26" s="326"/>
      <c r="X26" s="326"/>
      <c r="Y26" s="326"/>
      <c r="Z26" s="326"/>
      <c r="AA26" s="326"/>
      <c r="AB26" s="326"/>
      <c r="AC26" s="326"/>
      <c r="AD26" s="326"/>
      <c r="AE26" s="326"/>
      <c r="AF26" s="326"/>
      <c r="AG26" s="326"/>
      <c r="AH26" s="326"/>
      <c r="AI26" s="326"/>
      <c r="AJ26" s="326"/>
      <c r="AK26" s="326"/>
      <c r="AL26" s="326"/>
      <c r="AM26" s="326"/>
      <c r="AN26" s="326"/>
      <c r="AO26" s="326"/>
      <c r="AP26" s="326"/>
      <c r="AQ26" s="326"/>
      <c r="AR26" s="326"/>
      <c r="AS26" s="326"/>
      <c r="AT26" s="326"/>
      <c r="AU26" s="326"/>
      <c r="AV26" s="326"/>
      <c r="AW26" s="326"/>
      <c r="AX26" s="326"/>
      <c r="AY26" s="326"/>
      <c r="AZ26" s="326"/>
      <c r="BA26" s="326"/>
      <c r="BB26" s="326"/>
      <c r="BC26" s="326"/>
      <c r="BD26" s="326"/>
      <c r="BE26" s="326"/>
      <c r="BF26" s="326"/>
      <c r="BG26" s="326"/>
      <c r="BH26" s="326"/>
      <c r="BI26" s="326"/>
      <c r="BJ26" s="326"/>
      <c r="BK26" s="326"/>
      <c r="BL26" s="326"/>
      <c r="BM26" s="326"/>
      <c r="BN26" s="326"/>
      <c r="BO26" s="326"/>
      <c r="BP26" s="326"/>
      <c r="BQ26" s="326"/>
      <c r="BR26" s="326"/>
      <c r="BS26" s="326"/>
      <c r="BT26" s="326"/>
      <c r="BU26" s="326"/>
      <c r="BV26" s="326"/>
      <c r="BW26" s="326"/>
      <c r="BX26" s="326"/>
      <c r="BY26" s="326"/>
      <c r="BZ26" s="326"/>
      <c r="CA26" s="326"/>
      <c r="CB26" s="326"/>
      <c r="CC26" s="326"/>
      <c r="CD26" s="326"/>
      <c r="CE26" s="326"/>
      <c r="CF26" s="326"/>
      <c r="CG26" s="326"/>
      <c r="CH26" s="326"/>
      <c r="CI26" s="326"/>
      <c r="CJ26" s="326"/>
      <c r="CK26" s="326"/>
      <c r="CL26" s="326"/>
      <c r="CM26" s="326"/>
      <c r="CN26" s="326"/>
      <c r="CO26" s="326"/>
      <c r="CP26" s="326"/>
      <c r="CQ26" s="326"/>
      <c r="CR26" s="326"/>
      <c r="CS26" s="326"/>
      <c r="CT26" s="326"/>
      <c r="CU26" s="326"/>
      <c r="CV26" s="326"/>
      <c r="CW26" s="326"/>
      <c r="CX26" s="326"/>
      <c r="CY26" s="326"/>
      <c r="CZ26" s="326"/>
      <c r="DA26" s="326"/>
      <c r="DB26" s="326"/>
      <c r="DC26" s="326"/>
      <c r="DD26" s="326"/>
      <c r="DE26" s="326"/>
      <c r="DF26" s="326"/>
      <c r="DG26" s="326"/>
      <c r="DH26" s="326"/>
      <c r="DI26" s="326"/>
      <c r="DJ26" s="326"/>
      <c r="DK26" s="326"/>
      <c r="DL26" s="326"/>
      <c r="DM26" s="326"/>
      <c r="DN26" s="326"/>
      <c r="DO26" s="326"/>
      <c r="DP26" s="326"/>
      <c r="DQ26" s="326"/>
      <c r="DR26" s="326"/>
      <c r="DS26" s="326"/>
      <c r="DT26" s="326"/>
      <c r="DU26" s="326"/>
      <c r="DV26" s="326"/>
      <c r="DW26" s="326"/>
      <c r="DX26" s="326"/>
      <c r="DY26" s="326"/>
      <c r="DZ26" s="326"/>
      <c r="EA26" s="326"/>
      <c r="EB26" s="326"/>
      <c r="EC26" s="326"/>
      <c r="ED26" s="326"/>
      <c r="EE26" s="326"/>
      <c r="EF26" s="326"/>
      <c r="EG26" s="326"/>
      <c r="EH26" s="326"/>
      <c r="EI26" s="326"/>
      <c r="EJ26" s="326"/>
      <c r="EK26" s="326"/>
      <c r="EL26" s="326"/>
      <c r="EM26" s="326"/>
      <c r="EN26" s="326"/>
      <c r="EO26" s="326"/>
      <c r="EP26" s="326"/>
      <c r="EQ26" s="326"/>
      <c r="ER26" s="326"/>
      <c r="ES26" s="326"/>
      <c r="ET26" s="326"/>
      <c r="EU26" s="326"/>
      <c r="EV26" s="326"/>
      <c r="EW26" s="326"/>
      <c r="EX26" s="326"/>
      <c r="EY26" s="326"/>
      <c r="EZ26" s="326"/>
      <c r="FA26" s="326"/>
      <c r="FB26" s="326"/>
      <c r="FC26" s="326"/>
      <c r="FD26" s="326"/>
      <c r="FE26" s="326"/>
      <c r="FF26" s="326"/>
      <c r="FG26" s="326"/>
      <c r="FH26" s="326"/>
      <c r="FI26" s="326"/>
      <c r="FJ26" s="326"/>
      <c r="FK26" s="326"/>
      <c r="FL26" s="326"/>
      <c r="FM26" s="326"/>
      <c r="FN26" s="326"/>
      <c r="FO26" s="326"/>
      <c r="FP26" s="326"/>
      <c r="FQ26" s="326"/>
      <c r="FR26" s="326"/>
      <c r="FS26" s="326"/>
      <c r="FT26" s="326"/>
      <c r="FU26" s="326"/>
      <c r="FV26" s="326"/>
      <c r="FW26" s="326"/>
      <c r="FX26" s="326"/>
      <c r="FY26" s="326"/>
      <c r="FZ26" s="326"/>
      <c r="GA26" s="326"/>
      <c r="GB26" s="326"/>
      <c r="GC26" s="326"/>
      <c r="GD26" s="326"/>
      <c r="GE26" s="326"/>
      <c r="GF26" s="326"/>
      <c r="GG26" s="326"/>
      <c r="GH26" s="326"/>
      <c r="GI26" s="326"/>
      <c r="GJ26" s="326"/>
      <c r="GK26" s="326"/>
      <c r="GL26" s="326"/>
      <c r="GM26" s="326"/>
      <c r="GN26" s="326"/>
      <c r="GO26" s="326"/>
      <c r="GP26" s="326"/>
      <c r="GQ26" s="326"/>
      <c r="GR26" s="326"/>
      <c r="GS26" s="326"/>
      <c r="GT26" s="326"/>
      <c r="GU26" s="326"/>
      <c r="GV26" s="326"/>
      <c r="GW26" s="326"/>
      <c r="GX26" s="326"/>
      <c r="GY26" s="326"/>
      <c r="GZ26" s="326"/>
      <c r="HA26" s="326"/>
      <c r="HB26" s="326"/>
      <c r="HC26" s="326"/>
      <c r="HD26" s="326"/>
      <c r="HE26" s="326"/>
      <c r="HF26" s="326"/>
      <c r="HG26" s="326"/>
      <c r="HH26" s="326"/>
      <c r="HI26" s="326"/>
      <c r="HJ26" s="326"/>
      <c r="HK26" s="326"/>
      <c r="HL26" s="326"/>
      <c r="HM26" s="326"/>
      <c r="HN26" s="326"/>
      <c r="HO26" s="326"/>
      <c r="HP26" s="326"/>
      <c r="HQ26" s="326"/>
      <c r="HR26" s="326"/>
      <c r="HS26" s="326"/>
      <c r="HT26" s="326"/>
      <c r="HU26" s="326"/>
      <c r="HV26" s="326"/>
      <c r="HW26" s="326"/>
      <c r="HX26" s="326"/>
      <c r="HY26" s="326"/>
      <c r="HZ26" s="326"/>
      <c r="IA26" s="326"/>
      <c r="IB26" s="326"/>
      <c r="IC26" s="326"/>
      <c r="ID26" s="326"/>
      <c r="IE26" s="326"/>
      <c r="IF26" s="326"/>
      <c r="IG26" s="326"/>
      <c r="IH26" s="326"/>
      <c r="II26" s="326"/>
      <c r="IJ26" s="326"/>
      <c r="IK26" s="326"/>
      <c r="IL26" s="326"/>
      <c r="IM26" s="326"/>
      <c r="IN26" s="326"/>
      <c r="IO26" s="326"/>
      <c r="IP26" s="326"/>
      <c r="IQ26" s="326"/>
      <c r="IR26" s="326"/>
      <c r="IS26" s="326"/>
      <c r="IT26" s="326"/>
      <c r="IU26" s="326"/>
    </row>
    <row r="27" spans="1:255" ht="22.5" customHeight="1">
      <c r="A27" s="460"/>
      <c r="B27" s="459" t="s">
        <v>729</v>
      </c>
      <c r="C27" s="459"/>
      <c r="D27" s="458"/>
      <c r="E27" s="428"/>
      <c r="F27" s="457" t="s">
        <v>728</v>
      </c>
      <c r="G27" s="458"/>
      <c r="H27" s="326"/>
      <c r="I27" s="326"/>
      <c r="J27" s="326"/>
      <c r="K27" s="326"/>
      <c r="L27" s="326"/>
      <c r="M27" s="326"/>
      <c r="N27" s="326"/>
      <c r="O27" s="326"/>
      <c r="P27" s="326"/>
      <c r="Q27" s="326"/>
      <c r="R27" s="326"/>
      <c r="S27" s="326"/>
      <c r="T27" s="326"/>
      <c r="U27" s="326"/>
      <c r="V27" s="326"/>
      <c r="W27" s="326"/>
      <c r="X27" s="326"/>
      <c r="Y27" s="326"/>
      <c r="Z27" s="326"/>
      <c r="AA27" s="326"/>
      <c r="AB27" s="326"/>
      <c r="AC27" s="326"/>
      <c r="AD27" s="326"/>
      <c r="AE27" s="326"/>
      <c r="AF27" s="326"/>
      <c r="AG27" s="326"/>
      <c r="AH27" s="326"/>
      <c r="AI27" s="326"/>
      <c r="AJ27" s="326"/>
      <c r="AK27" s="326"/>
      <c r="AL27" s="326"/>
      <c r="AM27" s="326"/>
      <c r="AN27" s="326"/>
      <c r="AO27" s="326"/>
      <c r="AP27" s="326"/>
      <c r="AQ27" s="326"/>
      <c r="AR27" s="326"/>
      <c r="AS27" s="326"/>
      <c r="AT27" s="326"/>
      <c r="AU27" s="326"/>
      <c r="AV27" s="326"/>
      <c r="AW27" s="326"/>
      <c r="AX27" s="326"/>
      <c r="AY27" s="326"/>
      <c r="AZ27" s="326"/>
      <c r="BA27" s="326"/>
      <c r="BB27" s="326"/>
      <c r="BC27" s="326"/>
      <c r="BD27" s="326"/>
      <c r="BE27" s="326"/>
      <c r="BF27" s="326"/>
      <c r="BG27" s="326"/>
      <c r="BH27" s="326"/>
      <c r="BI27" s="326"/>
      <c r="BJ27" s="326"/>
      <c r="BK27" s="326"/>
      <c r="BL27" s="326"/>
      <c r="BM27" s="326"/>
      <c r="BN27" s="326"/>
      <c r="BO27" s="326"/>
      <c r="BP27" s="326"/>
      <c r="BQ27" s="326"/>
      <c r="BR27" s="326"/>
      <c r="BS27" s="326"/>
      <c r="BT27" s="326"/>
      <c r="BU27" s="326"/>
      <c r="BV27" s="326"/>
      <c r="BW27" s="326"/>
      <c r="BX27" s="326"/>
      <c r="BY27" s="326"/>
      <c r="BZ27" s="326"/>
      <c r="CA27" s="326"/>
      <c r="CB27" s="326"/>
      <c r="CC27" s="326"/>
      <c r="CD27" s="326"/>
      <c r="CE27" s="326"/>
      <c r="CF27" s="326"/>
      <c r="CG27" s="326"/>
      <c r="CH27" s="326"/>
      <c r="CI27" s="326"/>
      <c r="CJ27" s="326"/>
      <c r="CK27" s="326"/>
      <c r="CL27" s="326"/>
      <c r="CM27" s="326"/>
      <c r="CN27" s="326"/>
      <c r="CO27" s="326"/>
      <c r="CP27" s="326"/>
      <c r="CQ27" s="326"/>
      <c r="CR27" s="326"/>
      <c r="CS27" s="326"/>
      <c r="CT27" s="326"/>
      <c r="CU27" s="326"/>
      <c r="CV27" s="326"/>
      <c r="CW27" s="326"/>
      <c r="CX27" s="326"/>
      <c r="CY27" s="326"/>
      <c r="CZ27" s="326"/>
      <c r="DA27" s="326"/>
      <c r="DB27" s="326"/>
      <c r="DC27" s="326"/>
      <c r="DD27" s="326"/>
      <c r="DE27" s="326"/>
      <c r="DF27" s="326"/>
      <c r="DG27" s="326"/>
      <c r="DH27" s="326"/>
      <c r="DI27" s="326"/>
      <c r="DJ27" s="326"/>
      <c r="DK27" s="326"/>
      <c r="DL27" s="326"/>
      <c r="DM27" s="326"/>
      <c r="DN27" s="326"/>
      <c r="DO27" s="326"/>
      <c r="DP27" s="326"/>
      <c r="DQ27" s="326"/>
      <c r="DR27" s="326"/>
      <c r="DS27" s="326"/>
      <c r="DT27" s="326"/>
      <c r="DU27" s="326"/>
      <c r="DV27" s="326"/>
      <c r="DW27" s="326"/>
      <c r="DX27" s="326"/>
      <c r="DY27" s="326"/>
      <c r="DZ27" s="326"/>
      <c r="EA27" s="326"/>
      <c r="EB27" s="326"/>
      <c r="EC27" s="326"/>
      <c r="ED27" s="326"/>
      <c r="EE27" s="326"/>
      <c r="EF27" s="326"/>
      <c r="EG27" s="326"/>
      <c r="EH27" s="326"/>
      <c r="EI27" s="326"/>
      <c r="EJ27" s="326"/>
      <c r="EK27" s="326"/>
      <c r="EL27" s="326"/>
      <c r="EM27" s="326"/>
      <c r="EN27" s="326"/>
      <c r="EO27" s="326"/>
      <c r="EP27" s="326"/>
      <c r="EQ27" s="326"/>
      <c r="ER27" s="326"/>
      <c r="ES27" s="326"/>
      <c r="ET27" s="326"/>
      <c r="EU27" s="326"/>
      <c r="EV27" s="326"/>
      <c r="EW27" s="326"/>
      <c r="EX27" s="326"/>
      <c r="EY27" s="326"/>
      <c r="EZ27" s="326"/>
      <c r="FA27" s="326"/>
      <c r="FB27" s="326"/>
      <c r="FC27" s="326"/>
      <c r="FD27" s="326"/>
      <c r="FE27" s="326"/>
      <c r="FF27" s="326"/>
      <c r="FG27" s="326"/>
      <c r="FH27" s="326"/>
      <c r="FI27" s="326"/>
      <c r="FJ27" s="326"/>
      <c r="FK27" s="326"/>
      <c r="FL27" s="326"/>
      <c r="FM27" s="326"/>
      <c r="FN27" s="326"/>
      <c r="FO27" s="326"/>
      <c r="FP27" s="326"/>
      <c r="FQ27" s="326"/>
      <c r="FR27" s="326"/>
      <c r="FS27" s="326"/>
      <c r="FT27" s="326"/>
      <c r="FU27" s="326"/>
      <c r="FV27" s="326"/>
      <c r="FW27" s="326"/>
      <c r="FX27" s="326"/>
      <c r="FY27" s="326"/>
      <c r="FZ27" s="326"/>
      <c r="GA27" s="326"/>
      <c r="GB27" s="326"/>
      <c r="GC27" s="326"/>
      <c r="GD27" s="326"/>
      <c r="GE27" s="326"/>
      <c r="GF27" s="326"/>
      <c r="GG27" s="326"/>
      <c r="GH27" s="326"/>
      <c r="GI27" s="326"/>
      <c r="GJ27" s="326"/>
      <c r="GK27" s="326"/>
      <c r="GL27" s="326"/>
      <c r="GM27" s="326"/>
      <c r="GN27" s="326"/>
      <c r="GO27" s="326"/>
      <c r="GP27" s="326"/>
      <c r="GQ27" s="326"/>
      <c r="GR27" s="326"/>
      <c r="GS27" s="326"/>
      <c r="GT27" s="326"/>
      <c r="GU27" s="326"/>
      <c r="GV27" s="326"/>
      <c r="GW27" s="326"/>
      <c r="GX27" s="326"/>
      <c r="GY27" s="326"/>
      <c r="GZ27" s="326"/>
      <c r="HA27" s="326"/>
      <c r="HB27" s="326"/>
      <c r="HC27" s="326"/>
      <c r="HD27" s="326"/>
      <c r="HE27" s="326"/>
      <c r="HF27" s="326"/>
      <c r="HG27" s="326"/>
      <c r="HH27" s="326"/>
      <c r="HI27" s="326"/>
      <c r="HJ27" s="326"/>
      <c r="HK27" s="326"/>
      <c r="HL27" s="326"/>
      <c r="HM27" s="326"/>
      <c r="HN27" s="326"/>
      <c r="HO27" s="326"/>
      <c r="HP27" s="326"/>
      <c r="HQ27" s="326"/>
      <c r="HR27" s="326"/>
      <c r="HS27" s="326"/>
      <c r="HT27" s="326"/>
      <c r="HU27" s="326"/>
      <c r="HV27" s="326"/>
      <c r="HW27" s="326"/>
      <c r="HX27" s="326"/>
      <c r="HY27" s="326"/>
      <c r="HZ27" s="326"/>
      <c r="IA27" s="326"/>
      <c r="IB27" s="326"/>
      <c r="IC27" s="326"/>
      <c r="ID27" s="326"/>
      <c r="IE27" s="326"/>
      <c r="IF27" s="326"/>
      <c r="IG27" s="326"/>
      <c r="IH27" s="326"/>
      <c r="II27" s="326"/>
      <c r="IJ27" s="326"/>
      <c r="IK27" s="326"/>
      <c r="IL27" s="326"/>
      <c r="IM27" s="326"/>
      <c r="IN27" s="326"/>
      <c r="IO27" s="326"/>
      <c r="IP27" s="326"/>
      <c r="IQ27" s="326"/>
      <c r="IR27" s="326"/>
      <c r="IS27" s="326"/>
      <c r="IT27" s="326"/>
      <c r="IU27" s="326"/>
    </row>
    <row r="28" spans="1:255" ht="22.5" customHeight="1">
      <c r="A28" s="460"/>
      <c r="B28" s="435" t="s">
        <v>430</v>
      </c>
      <c r="C28" s="436"/>
      <c r="D28" s="437"/>
      <c r="E28" s="331"/>
      <c r="F28" s="435"/>
      <c r="G28" s="437"/>
      <c r="H28" s="326"/>
      <c r="I28" s="326"/>
      <c r="J28" s="326"/>
      <c r="K28" s="326"/>
      <c r="L28" s="326"/>
      <c r="M28" s="326"/>
      <c r="N28" s="326"/>
      <c r="O28" s="326"/>
      <c r="P28" s="326"/>
      <c r="Q28" s="326"/>
      <c r="R28" s="326"/>
      <c r="S28" s="326"/>
      <c r="T28" s="326"/>
      <c r="U28" s="326"/>
      <c r="V28" s="326"/>
      <c r="W28" s="326"/>
      <c r="X28" s="326"/>
      <c r="Y28" s="326"/>
      <c r="Z28" s="326"/>
      <c r="AA28" s="326"/>
      <c r="AB28" s="326"/>
      <c r="AC28" s="326"/>
      <c r="AD28" s="326"/>
      <c r="AE28" s="326"/>
      <c r="AF28" s="326"/>
      <c r="AG28" s="326"/>
      <c r="AH28" s="326"/>
      <c r="AI28" s="326"/>
      <c r="AJ28" s="326"/>
      <c r="AK28" s="326"/>
      <c r="AL28" s="326"/>
      <c r="AM28" s="326"/>
      <c r="AN28" s="326"/>
      <c r="AO28" s="326"/>
      <c r="AP28" s="326"/>
      <c r="AQ28" s="326"/>
      <c r="AR28" s="326"/>
      <c r="AS28" s="326"/>
      <c r="AT28" s="326"/>
      <c r="AU28" s="326"/>
      <c r="AV28" s="326"/>
      <c r="AW28" s="326"/>
      <c r="AX28" s="326"/>
      <c r="AY28" s="326"/>
      <c r="AZ28" s="326"/>
      <c r="BA28" s="326"/>
      <c r="BB28" s="326"/>
      <c r="BC28" s="326"/>
      <c r="BD28" s="326"/>
      <c r="BE28" s="326"/>
      <c r="BF28" s="326"/>
      <c r="BG28" s="326"/>
      <c r="BH28" s="326"/>
      <c r="BI28" s="326"/>
      <c r="BJ28" s="326"/>
      <c r="BK28" s="326"/>
      <c r="BL28" s="326"/>
      <c r="BM28" s="326"/>
      <c r="BN28" s="326"/>
      <c r="BO28" s="326"/>
      <c r="BP28" s="326"/>
      <c r="BQ28" s="326"/>
      <c r="BR28" s="326"/>
      <c r="BS28" s="326"/>
      <c r="BT28" s="326"/>
      <c r="BU28" s="326"/>
      <c r="BV28" s="326"/>
      <c r="BW28" s="326"/>
      <c r="BX28" s="326"/>
      <c r="BY28" s="326"/>
      <c r="BZ28" s="326"/>
      <c r="CA28" s="326"/>
      <c r="CB28" s="326"/>
      <c r="CC28" s="326"/>
      <c r="CD28" s="326"/>
      <c r="CE28" s="326"/>
      <c r="CF28" s="326"/>
      <c r="CG28" s="326"/>
      <c r="CH28" s="326"/>
      <c r="CI28" s="326"/>
      <c r="CJ28" s="326"/>
      <c r="CK28" s="326"/>
      <c r="CL28" s="326"/>
      <c r="CM28" s="326"/>
      <c r="CN28" s="326"/>
      <c r="CO28" s="326"/>
      <c r="CP28" s="326"/>
      <c r="CQ28" s="326"/>
      <c r="CR28" s="326"/>
      <c r="CS28" s="326"/>
      <c r="CT28" s="326"/>
      <c r="CU28" s="326"/>
      <c r="CV28" s="326"/>
      <c r="CW28" s="326"/>
      <c r="CX28" s="326"/>
      <c r="CY28" s="326"/>
      <c r="CZ28" s="326"/>
      <c r="DA28" s="326"/>
      <c r="DB28" s="326"/>
      <c r="DC28" s="326"/>
      <c r="DD28" s="326"/>
      <c r="DE28" s="326"/>
      <c r="DF28" s="326"/>
      <c r="DG28" s="326"/>
      <c r="DH28" s="326"/>
      <c r="DI28" s="326"/>
      <c r="DJ28" s="326"/>
      <c r="DK28" s="326"/>
      <c r="DL28" s="326"/>
      <c r="DM28" s="326"/>
      <c r="DN28" s="326"/>
      <c r="DO28" s="326"/>
      <c r="DP28" s="326"/>
      <c r="DQ28" s="326"/>
      <c r="DR28" s="326"/>
      <c r="DS28" s="326"/>
      <c r="DT28" s="326"/>
      <c r="DU28" s="326"/>
      <c r="DV28" s="326"/>
      <c r="DW28" s="326"/>
      <c r="DX28" s="326"/>
      <c r="DY28" s="326"/>
      <c r="DZ28" s="326"/>
      <c r="EA28" s="326"/>
      <c r="EB28" s="326"/>
      <c r="EC28" s="326"/>
      <c r="ED28" s="326"/>
      <c r="EE28" s="326"/>
      <c r="EF28" s="326"/>
      <c r="EG28" s="326"/>
      <c r="EH28" s="326"/>
      <c r="EI28" s="326"/>
      <c r="EJ28" s="326"/>
      <c r="EK28" s="326"/>
      <c r="EL28" s="326"/>
      <c r="EM28" s="326"/>
      <c r="EN28" s="326"/>
      <c r="EO28" s="326"/>
      <c r="EP28" s="326"/>
      <c r="EQ28" s="326"/>
      <c r="ER28" s="326"/>
      <c r="ES28" s="326"/>
      <c r="ET28" s="326"/>
      <c r="EU28" s="326"/>
      <c r="EV28" s="326"/>
      <c r="EW28" s="326"/>
      <c r="EX28" s="326"/>
      <c r="EY28" s="326"/>
      <c r="EZ28" s="326"/>
      <c r="FA28" s="326"/>
      <c r="FB28" s="326"/>
      <c r="FC28" s="326"/>
      <c r="FD28" s="326"/>
      <c r="FE28" s="326"/>
      <c r="FF28" s="326"/>
      <c r="FG28" s="326"/>
      <c r="FH28" s="326"/>
      <c r="FI28" s="326"/>
      <c r="FJ28" s="326"/>
      <c r="FK28" s="326"/>
      <c r="FL28" s="326"/>
      <c r="FM28" s="326"/>
      <c r="FN28" s="326"/>
      <c r="FO28" s="326"/>
      <c r="FP28" s="326"/>
      <c r="FQ28" s="326"/>
      <c r="FR28" s="326"/>
      <c r="FS28" s="326"/>
      <c r="FT28" s="326"/>
      <c r="FU28" s="326"/>
      <c r="FV28" s="326"/>
      <c r="FW28" s="326"/>
      <c r="FX28" s="326"/>
      <c r="FY28" s="326"/>
      <c r="FZ28" s="326"/>
      <c r="GA28" s="326"/>
      <c r="GB28" s="326"/>
      <c r="GC28" s="326"/>
      <c r="GD28" s="326"/>
      <c r="GE28" s="326"/>
      <c r="GF28" s="326"/>
      <c r="GG28" s="326"/>
      <c r="GH28" s="326"/>
      <c r="GI28" s="326"/>
      <c r="GJ28" s="326"/>
      <c r="GK28" s="326"/>
      <c r="GL28" s="326"/>
      <c r="GM28" s="326"/>
      <c r="GN28" s="326"/>
      <c r="GO28" s="326"/>
      <c r="GP28" s="326"/>
      <c r="GQ28" s="326"/>
      <c r="GR28" s="326"/>
      <c r="GS28" s="326"/>
      <c r="GT28" s="326"/>
      <c r="GU28" s="326"/>
      <c r="GV28" s="326"/>
      <c r="GW28" s="326"/>
      <c r="GX28" s="326"/>
      <c r="GY28" s="326"/>
      <c r="GZ28" s="326"/>
      <c r="HA28" s="326"/>
      <c r="HB28" s="326"/>
      <c r="HC28" s="326"/>
      <c r="HD28" s="326"/>
      <c r="HE28" s="326"/>
      <c r="HF28" s="326"/>
      <c r="HG28" s="326"/>
      <c r="HH28" s="326"/>
      <c r="HI28" s="326"/>
      <c r="HJ28" s="326"/>
      <c r="HK28" s="326"/>
      <c r="HL28" s="326"/>
      <c r="HM28" s="326"/>
      <c r="HN28" s="326"/>
      <c r="HO28" s="326"/>
      <c r="HP28" s="326"/>
      <c r="HQ28" s="326"/>
      <c r="HR28" s="326"/>
      <c r="HS28" s="326"/>
      <c r="HT28" s="326"/>
      <c r="HU28" s="326"/>
      <c r="HV28" s="326"/>
      <c r="HW28" s="326"/>
      <c r="HX28" s="326"/>
      <c r="HY28" s="326"/>
      <c r="HZ28" s="326"/>
      <c r="IA28" s="326"/>
      <c r="IB28" s="326"/>
      <c r="IC28" s="326"/>
      <c r="ID28" s="326"/>
      <c r="IE28" s="326"/>
      <c r="IF28" s="326"/>
      <c r="IG28" s="326"/>
      <c r="IH28" s="326"/>
      <c r="II28" s="326"/>
      <c r="IJ28" s="326"/>
      <c r="IK28" s="326"/>
      <c r="IL28" s="326"/>
      <c r="IM28" s="326"/>
      <c r="IN28" s="326"/>
      <c r="IO28" s="326"/>
      <c r="IP28" s="326"/>
      <c r="IQ28" s="326"/>
      <c r="IR28" s="326"/>
      <c r="IS28" s="326"/>
      <c r="IT28" s="326"/>
      <c r="IU28" s="326"/>
    </row>
    <row r="29" spans="1:255" ht="22.5" customHeight="1">
      <c r="A29" s="460"/>
      <c r="B29" s="435" t="s">
        <v>731</v>
      </c>
      <c r="C29" s="436"/>
      <c r="D29" s="437"/>
      <c r="E29" s="331"/>
      <c r="F29" s="457" t="s">
        <v>732</v>
      </c>
      <c r="G29" s="458"/>
      <c r="H29" s="326"/>
      <c r="I29" s="326"/>
      <c r="J29" s="326"/>
      <c r="K29" s="326"/>
      <c r="L29" s="326"/>
      <c r="M29" s="326"/>
      <c r="N29" s="326"/>
      <c r="O29" s="326"/>
      <c r="P29" s="326"/>
      <c r="Q29" s="326"/>
      <c r="R29" s="326"/>
      <c r="S29" s="326"/>
      <c r="T29" s="326"/>
      <c r="U29" s="326"/>
      <c r="V29" s="326"/>
      <c r="W29" s="326"/>
      <c r="X29" s="326"/>
      <c r="Y29" s="326"/>
      <c r="Z29" s="326"/>
      <c r="AA29" s="326"/>
      <c r="AB29" s="326"/>
      <c r="AC29" s="326"/>
      <c r="AD29" s="326"/>
      <c r="AE29" s="326"/>
      <c r="AF29" s="326"/>
      <c r="AG29" s="326"/>
      <c r="AH29" s="326"/>
      <c r="AI29" s="326"/>
      <c r="AJ29" s="326"/>
      <c r="AK29" s="326"/>
      <c r="AL29" s="326"/>
      <c r="AM29" s="326"/>
      <c r="AN29" s="326"/>
      <c r="AO29" s="326"/>
      <c r="AP29" s="326"/>
      <c r="AQ29" s="326"/>
      <c r="AR29" s="326"/>
      <c r="AS29" s="326"/>
      <c r="AT29" s="326"/>
      <c r="AU29" s="326"/>
      <c r="AV29" s="326"/>
      <c r="AW29" s="326"/>
      <c r="AX29" s="326"/>
      <c r="AY29" s="326"/>
      <c r="AZ29" s="326"/>
      <c r="BA29" s="326"/>
      <c r="BB29" s="326"/>
      <c r="BC29" s="326"/>
      <c r="BD29" s="326"/>
      <c r="BE29" s="326"/>
      <c r="BF29" s="326"/>
      <c r="BG29" s="326"/>
      <c r="BH29" s="326"/>
      <c r="BI29" s="326"/>
      <c r="BJ29" s="326"/>
      <c r="BK29" s="326"/>
      <c r="BL29" s="326"/>
      <c r="BM29" s="326"/>
      <c r="BN29" s="326"/>
      <c r="BO29" s="326"/>
      <c r="BP29" s="326"/>
      <c r="BQ29" s="326"/>
      <c r="BR29" s="326"/>
      <c r="BS29" s="326"/>
      <c r="BT29" s="326"/>
      <c r="BU29" s="326"/>
      <c r="BV29" s="326"/>
      <c r="BW29" s="326"/>
      <c r="BX29" s="326"/>
      <c r="BY29" s="326"/>
      <c r="BZ29" s="326"/>
      <c r="CA29" s="326"/>
      <c r="CB29" s="326"/>
      <c r="CC29" s="326"/>
      <c r="CD29" s="326"/>
      <c r="CE29" s="326"/>
      <c r="CF29" s="326"/>
      <c r="CG29" s="326"/>
      <c r="CH29" s="326"/>
      <c r="CI29" s="326"/>
      <c r="CJ29" s="326"/>
      <c r="CK29" s="326"/>
      <c r="CL29" s="326"/>
      <c r="CM29" s="326"/>
      <c r="CN29" s="326"/>
      <c r="CO29" s="326"/>
      <c r="CP29" s="326"/>
      <c r="CQ29" s="326"/>
      <c r="CR29" s="326"/>
      <c r="CS29" s="326"/>
      <c r="CT29" s="326"/>
      <c r="CU29" s="326"/>
      <c r="CV29" s="326"/>
      <c r="CW29" s="326"/>
      <c r="CX29" s="326"/>
      <c r="CY29" s="326"/>
      <c r="CZ29" s="326"/>
      <c r="DA29" s="326"/>
      <c r="DB29" s="326"/>
      <c r="DC29" s="326"/>
      <c r="DD29" s="326"/>
      <c r="DE29" s="326"/>
      <c r="DF29" s="326"/>
      <c r="DG29" s="326"/>
      <c r="DH29" s="326"/>
      <c r="DI29" s="326"/>
      <c r="DJ29" s="326"/>
      <c r="DK29" s="326"/>
      <c r="DL29" s="326"/>
      <c r="DM29" s="326"/>
      <c r="DN29" s="326"/>
      <c r="DO29" s="326"/>
      <c r="DP29" s="326"/>
      <c r="DQ29" s="326"/>
      <c r="DR29" s="326"/>
      <c r="DS29" s="326"/>
      <c r="DT29" s="326"/>
      <c r="DU29" s="326"/>
      <c r="DV29" s="326"/>
      <c r="DW29" s="326"/>
      <c r="DX29" s="326"/>
      <c r="DY29" s="326"/>
      <c r="DZ29" s="326"/>
      <c r="EA29" s="326"/>
      <c r="EB29" s="326"/>
      <c r="EC29" s="326"/>
      <c r="ED29" s="326"/>
      <c r="EE29" s="326"/>
      <c r="EF29" s="326"/>
      <c r="EG29" s="326"/>
      <c r="EH29" s="326"/>
      <c r="EI29" s="326"/>
      <c r="EJ29" s="326"/>
      <c r="EK29" s="326"/>
      <c r="EL29" s="326"/>
      <c r="EM29" s="326"/>
      <c r="EN29" s="326"/>
      <c r="EO29" s="326"/>
      <c r="EP29" s="326"/>
      <c r="EQ29" s="326"/>
      <c r="ER29" s="326"/>
      <c r="ES29" s="326"/>
      <c r="ET29" s="326"/>
      <c r="EU29" s="326"/>
      <c r="EV29" s="326"/>
      <c r="EW29" s="326"/>
      <c r="EX29" s="326"/>
      <c r="EY29" s="326"/>
      <c r="EZ29" s="326"/>
      <c r="FA29" s="326"/>
      <c r="FB29" s="326"/>
      <c r="FC29" s="326"/>
      <c r="FD29" s="326"/>
      <c r="FE29" s="326"/>
      <c r="FF29" s="326"/>
      <c r="FG29" s="326"/>
      <c r="FH29" s="326"/>
      <c r="FI29" s="326"/>
      <c r="FJ29" s="326"/>
      <c r="FK29" s="326"/>
      <c r="FL29" s="326"/>
      <c r="FM29" s="326"/>
      <c r="FN29" s="326"/>
      <c r="FO29" s="326"/>
      <c r="FP29" s="326"/>
      <c r="FQ29" s="326"/>
      <c r="FR29" s="326"/>
      <c r="FS29" s="326"/>
      <c r="FT29" s="326"/>
      <c r="FU29" s="326"/>
      <c r="FV29" s="326"/>
      <c r="FW29" s="326"/>
      <c r="FX29" s="326"/>
      <c r="FY29" s="326"/>
      <c r="FZ29" s="326"/>
      <c r="GA29" s="326"/>
      <c r="GB29" s="326"/>
      <c r="GC29" s="326"/>
      <c r="GD29" s="326"/>
      <c r="GE29" s="326"/>
      <c r="GF29" s="326"/>
      <c r="GG29" s="326"/>
      <c r="GH29" s="326"/>
      <c r="GI29" s="326"/>
      <c r="GJ29" s="326"/>
      <c r="GK29" s="326"/>
      <c r="GL29" s="326"/>
      <c r="GM29" s="326"/>
      <c r="GN29" s="326"/>
      <c r="GO29" s="326"/>
      <c r="GP29" s="326"/>
      <c r="GQ29" s="326"/>
      <c r="GR29" s="326"/>
      <c r="GS29" s="326"/>
      <c r="GT29" s="326"/>
      <c r="GU29" s="326"/>
      <c r="GV29" s="326"/>
      <c r="GW29" s="326"/>
      <c r="GX29" s="326"/>
      <c r="GY29" s="326"/>
      <c r="GZ29" s="326"/>
      <c r="HA29" s="326"/>
      <c r="HB29" s="326"/>
      <c r="HC29" s="326"/>
      <c r="HD29" s="326"/>
      <c r="HE29" s="326"/>
      <c r="HF29" s="326"/>
      <c r="HG29" s="326"/>
      <c r="HH29" s="326"/>
      <c r="HI29" s="326"/>
      <c r="HJ29" s="326"/>
      <c r="HK29" s="326"/>
      <c r="HL29" s="326"/>
      <c r="HM29" s="326"/>
      <c r="HN29" s="326"/>
      <c r="HO29" s="326"/>
      <c r="HP29" s="326"/>
      <c r="HQ29" s="326"/>
      <c r="HR29" s="326"/>
      <c r="HS29" s="326"/>
      <c r="HT29" s="326"/>
      <c r="HU29" s="326"/>
      <c r="HV29" s="326"/>
      <c r="HW29" s="326"/>
      <c r="HX29" s="326"/>
      <c r="HY29" s="326"/>
      <c r="HZ29" s="326"/>
      <c r="IA29" s="326"/>
      <c r="IB29" s="326"/>
      <c r="IC29" s="326"/>
      <c r="ID29" s="326"/>
      <c r="IE29" s="326"/>
      <c r="IF29" s="326"/>
      <c r="IG29" s="326"/>
      <c r="IH29" s="326"/>
      <c r="II29" s="326"/>
      <c r="IJ29" s="326"/>
      <c r="IK29" s="326"/>
      <c r="IL29" s="326"/>
      <c r="IM29" s="326"/>
      <c r="IN29" s="326"/>
      <c r="IO29" s="326"/>
      <c r="IP29" s="326"/>
      <c r="IQ29" s="326"/>
      <c r="IR29" s="326"/>
      <c r="IS29" s="326"/>
      <c r="IT29" s="326"/>
      <c r="IU29" s="326"/>
    </row>
    <row r="30" spans="1:255" ht="22.5" customHeight="1">
      <c r="A30" s="460"/>
      <c r="B30" s="435" t="s">
        <v>462</v>
      </c>
      <c r="C30" s="436"/>
      <c r="D30" s="437"/>
      <c r="E30" s="331"/>
      <c r="F30" s="438"/>
      <c r="G30" s="438"/>
      <c r="H30" s="326"/>
      <c r="I30" s="326"/>
      <c r="J30" s="326"/>
      <c r="K30" s="326"/>
      <c r="L30" s="326"/>
      <c r="M30" s="326"/>
      <c r="N30" s="326"/>
      <c r="O30" s="326"/>
      <c r="P30" s="326"/>
      <c r="Q30" s="326"/>
      <c r="R30" s="326"/>
      <c r="S30" s="326"/>
      <c r="T30" s="326"/>
      <c r="U30" s="326"/>
      <c r="V30" s="326"/>
      <c r="W30" s="326"/>
      <c r="X30" s="326"/>
      <c r="Y30" s="326"/>
      <c r="Z30" s="326"/>
      <c r="AA30" s="326"/>
      <c r="AB30" s="326"/>
      <c r="AC30" s="326"/>
      <c r="AD30" s="326"/>
      <c r="AE30" s="326"/>
      <c r="AF30" s="326"/>
      <c r="AG30" s="326"/>
      <c r="AH30" s="326"/>
      <c r="AI30" s="326"/>
      <c r="AJ30" s="326"/>
      <c r="AK30" s="326"/>
      <c r="AL30" s="326"/>
      <c r="AM30" s="326"/>
      <c r="AN30" s="326"/>
      <c r="AO30" s="326"/>
      <c r="AP30" s="326"/>
      <c r="AQ30" s="326"/>
      <c r="AR30" s="326"/>
      <c r="AS30" s="326"/>
      <c r="AT30" s="326"/>
      <c r="AU30" s="326"/>
      <c r="AV30" s="326"/>
      <c r="AW30" s="326"/>
      <c r="AX30" s="326"/>
      <c r="AY30" s="326"/>
      <c r="AZ30" s="326"/>
      <c r="BA30" s="326"/>
      <c r="BB30" s="326"/>
      <c r="BC30" s="326"/>
      <c r="BD30" s="326"/>
      <c r="BE30" s="326"/>
      <c r="BF30" s="326"/>
      <c r="BG30" s="326"/>
      <c r="BH30" s="326"/>
      <c r="BI30" s="326"/>
      <c r="BJ30" s="326"/>
      <c r="BK30" s="326"/>
      <c r="BL30" s="326"/>
      <c r="BM30" s="326"/>
      <c r="BN30" s="326"/>
      <c r="BO30" s="326"/>
      <c r="BP30" s="326"/>
      <c r="BQ30" s="326"/>
      <c r="BR30" s="326"/>
      <c r="BS30" s="326"/>
      <c r="BT30" s="326"/>
      <c r="BU30" s="326"/>
      <c r="BV30" s="326"/>
      <c r="BW30" s="326"/>
      <c r="BX30" s="326"/>
      <c r="BY30" s="326"/>
      <c r="BZ30" s="326"/>
      <c r="CA30" s="326"/>
      <c r="CB30" s="326"/>
      <c r="CC30" s="326"/>
      <c r="CD30" s="326"/>
      <c r="CE30" s="326"/>
      <c r="CF30" s="326"/>
      <c r="CG30" s="326"/>
      <c r="CH30" s="326"/>
      <c r="CI30" s="326"/>
      <c r="CJ30" s="326"/>
      <c r="CK30" s="326"/>
      <c r="CL30" s="326"/>
      <c r="CM30" s="326"/>
      <c r="CN30" s="326"/>
      <c r="CO30" s="326"/>
      <c r="CP30" s="326"/>
      <c r="CQ30" s="326"/>
      <c r="CR30" s="326"/>
      <c r="CS30" s="326"/>
      <c r="CT30" s="326"/>
      <c r="CU30" s="326"/>
      <c r="CV30" s="326"/>
      <c r="CW30" s="326"/>
      <c r="CX30" s="326"/>
      <c r="CY30" s="326"/>
      <c r="CZ30" s="326"/>
      <c r="DA30" s="326"/>
      <c r="DB30" s="326"/>
      <c r="DC30" s="326"/>
      <c r="DD30" s="326"/>
      <c r="DE30" s="326"/>
      <c r="DF30" s="326"/>
      <c r="DG30" s="326"/>
      <c r="DH30" s="326"/>
      <c r="DI30" s="326"/>
      <c r="DJ30" s="326"/>
      <c r="DK30" s="326"/>
      <c r="DL30" s="326"/>
      <c r="DM30" s="326"/>
      <c r="DN30" s="326"/>
      <c r="DO30" s="326"/>
      <c r="DP30" s="326"/>
      <c r="DQ30" s="326"/>
      <c r="DR30" s="326"/>
      <c r="DS30" s="326"/>
      <c r="DT30" s="326"/>
      <c r="DU30" s="326"/>
      <c r="DV30" s="326"/>
      <c r="DW30" s="326"/>
      <c r="DX30" s="326"/>
      <c r="DY30" s="326"/>
      <c r="DZ30" s="326"/>
      <c r="EA30" s="326"/>
      <c r="EB30" s="326"/>
      <c r="EC30" s="326"/>
      <c r="ED30" s="326"/>
      <c r="EE30" s="326"/>
      <c r="EF30" s="326"/>
      <c r="EG30" s="326"/>
      <c r="EH30" s="326"/>
      <c r="EI30" s="326"/>
      <c r="EJ30" s="326"/>
      <c r="EK30" s="326"/>
      <c r="EL30" s="326"/>
      <c r="EM30" s="326"/>
      <c r="EN30" s="326"/>
      <c r="EO30" s="326"/>
      <c r="EP30" s="326"/>
      <c r="EQ30" s="326"/>
      <c r="ER30" s="326"/>
      <c r="ES30" s="326"/>
      <c r="ET30" s="326"/>
      <c r="EU30" s="326"/>
      <c r="EV30" s="326"/>
      <c r="EW30" s="326"/>
      <c r="EX30" s="326"/>
      <c r="EY30" s="326"/>
      <c r="EZ30" s="326"/>
      <c r="FA30" s="326"/>
      <c r="FB30" s="326"/>
      <c r="FC30" s="326"/>
      <c r="FD30" s="326"/>
      <c r="FE30" s="326"/>
      <c r="FF30" s="326"/>
      <c r="FG30" s="326"/>
      <c r="FH30" s="326"/>
      <c r="FI30" s="326"/>
      <c r="FJ30" s="326"/>
      <c r="FK30" s="326"/>
      <c r="FL30" s="326"/>
      <c r="FM30" s="326"/>
      <c r="FN30" s="326"/>
      <c r="FO30" s="326"/>
      <c r="FP30" s="326"/>
      <c r="FQ30" s="326"/>
      <c r="FR30" s="326"/>
      <c r="FS30" s="326"/>
      <c r="FT30" s="326"/>
      <c r="FU30" s="326"/>
      <c r="FV30" s="326"/>
      <c r="FW30" s="326"/>
      <c r="FX30" s="326"/>
      <c r="FY30" s="326"/>
      <c r="FZ30" s="326"/>
      <c r="GA30" s="326"/>
      <c r="GB30" s="326"/>
      <c r="GC30" s="326"/>
      <c r="GD30" s="326"/>
      <c r="GE30" s="326"/>
      <c r="GF30" s="326"/>
      <c r="GG30" s="326"/>
      <c r="GH30" s="326"/>
      <c r="GI30" s="326"/>
      <c r="GJ30" s="326"/>
      <c r="GK30" s="326"/>
      <c r="GL30" s="326"/>
      <c r="GM30" s="326"/>
      <c r="GN30" s="326"/>
      <c r="GO30" s="326"/>
      <c r="GP30" s="326"/>
      <c r="GQ30" s="326"/>
      <c r="GR30" s="326"/>
      <c r="GS30" s="326"/>
      <c r="GT30" s="326"/>
      <c r="GU30" s="326"/>
      <c r="GV30" s="326"/>
      <c r="GW30" s="326"/>
      <c r="GX30" s="326"/>
      <c r="GY30" s="326"/>
      <c r="GZ30" s="326"/>
      <c r="HA30" s="326"/>
      <c r="HB30" s="326"/>
      <c r="HC30" s="326"/>
      <c r="HD30" s="326"/>
      <c r="HE30" s="326"/>
      <c r="HF30" s="326"/>
      <c r="HG30" s="326"/>
      <c r="HH30" s="326"/>
      <c r="HI30" s="326"/>
      <c r="HJ30" s="326"/>
      <c r="HK30" s="326"/>
      <c r="HL30" s="326"/>
      <c r="HM30" s="326"/>
      <c r="HN30" s="326"/>
      <c r="HO30" s="326"/>
      <c r="HP30" s="326"/>
      <c r="HQ30" s="326"/>
      <c r="HR30" s="326"/>
      <c r="HS30" s="326"/>
      <c r="HT30" s="326"/>
      <c r="HU30" s="326"/>
      <c r="HV30" s="326"/>
      <c r="HW30" s="326"/>
      <c r="HX30" s="326"/>
      <c r="HY30" s="326"/>
      <c r="HZ30" s="326"/>
      <c r="IA30" s="326"/>
      <c r="IB30" s="326"/>
      <c r="IC30" s="326"/>
      <c r="ID30" s="326"/>
      <c r="IE30" s="326"/>
      <c r="IF30" s="326"/>
      <c r="IG30" s="326"/>
      <c r="IH30" s="326"/>
      <c r="II30" s="326"/>
      <c r="IJ30" s="326"/>
      <c r="IK30" s="326"/>
      <c r="IL30" s="326"/>
      <c r="IM30" s="326"/>
      <c r="IN30" s="326"/>
      <c r="IO30" s="326"/>
      <c r="IP30" s="326"/>
      <c r="IQ30" s="326"/>
      <c r="IR30" s="326"/>
      <c r="IS30" s="326"/>
      <c r="IT30" s="326"/>
      <c r="IU30" s="326"/>
    </row>
    <row r="31" spans="1:255" ht="22.5" customHeight="1">
      <c r="A31" s="460"/>
      <c r="B31" s="431" t="s">
        <v>597</v>
      </c>
      <c r="C31" s="432"/>
      <c r="D31" s="433"/>
      <c r="E31" s="331"/>
      <c r="F31" s="434"/>
      <c r="G31" s="434"/>
      <c r="H31" s="326"/>
      <c r="I31" s="326"/>
      <c r="J31" s="326"/>
      <c r="K31" s="326"/>
      <c r="L31" s="326"/>
      <c r="M31" s="326"/>
      <c r="N31" s="326"/>
      <c r="O31" s="326"/>
      <c r="P31" s="326"/>
      <c r="Q31" s="326"/>
      <c r="R31" s="326"/>
      <c r="S31" s="326"/>
      <c r="T31" s="326"/>
      <c r="U31" s="326"/>
      <c r="V31" s="326"/>
      <c r="W31" s="326"/>
      <c r="X31" s="326"/>
      <c r="Y31" s="326"/>
      <c r="Z31" s="326"/>
      <c r="AA31" s="326"/>
      <c r="AB31" s="326"/>
      <c r="AC31" s="326"/>
      <c r="AD31" s="326"/>
      <c r="AE31" s="326"/>
      <c r="AF31" s="326"/>
      <c r="AG31" s="326"/>
      <c r="AH31" s="326"/>
      <c r="AI31" s="326"/>
      <c r="AJ31" s="326"/>
      <c r="AK31" s="326"/>
      <c r="AL31" s="326"/>
      <c r="AM31" s="326"/>
      <c r="AN31" s="326"/>
      <c r="AO31" s="326"/>
      <c r="AP31" s="326"/>
      <c r="AQ31" s="326"/>
      <c r="AR31" s="326"/>
      <c r="AS31" s="326"/>
      <c r="AT31" s="326"/>
      <c r="AU31" s="326"/>
      <c r="AV31" s="326"/>
      <c r="AW31" s="326"/>
      <c r="AX31" s="326"/>
      <c r="AY31" s="326"/>
      <c r="AZ31" s="326"/>
      <c r="BA31" s="326"/>
      <c r="BB31" s="326"/>
      <c r="BC31" s="326"/>
      <c r="BD31" s="326"/>
      <c r="BE31" s="326"/>
      <c r="BF31" s="326"/>
      <c r="BG31" s="326"/>
      <c r="BH31" s="326"/>
      <c r="BI31" s="326"/>
      <c r="BJ31" s="326"/>
      <c r="BK31" s="326"/>
      <c r="BL31" s="326"/>
      <c r="BM31" s="326"/>
      <c r="BN31" s="326"/>
      <c r="BO31" s="326"/>
      <c r="BP31" s="326"/>
      <c r="BQ31" s="326"/>
      <c r="BR31" s="326"/>
      <c r="BS31" s="326"/>
      <c r="BT31" s="326"/>
      <c r="BU31" s="326"/>
      <c r="BV31" s="326"/>
      <c r="BW31" s="326"/>
      <c r="BX31" s="326"/>
      <c r="BY31" s="326"/>
      <c r="BZ31" s="326"/>
      <c r="CA31" s="326"/>
      <c r="CB31" s="326"/>
      <c r="CC31" s="326"/>
      <c r="CD31" s="326"/>
      <c r="CE31" s="326"/>
      <c r="CF31" s="326"/>
      <c r="CG31" s="326"/>
      <c r="CH31" s="326"/>
      <c r="CI31" s="326"/>
      <c r="CJ31" s="326"/>
      <c r="CK31" s="326"/>
      <c r="CL31" s="326"/>
      <c r="CM31" s="326"/>
      <c r="CN31" s="326"/>
      <c r="CO31" s="326"/>
      <c r="CP31" s="326"/>
      <c r="CQ31" s="326"/>
      <c r="CR31" s="326"/>
      <c r="CS31" s="326"/>
      <c r="CT31" s="326"/>
      <c r="CU31" s="326"/>
      <c r="CV31" s="326"/>
      <c r="CW31" s="326"/>
      <c r="CX31" s="326"/>
      <c r="CY31" s="326"/>
      <c r="CZ31" s="326"/>
      <c r="DA31" s="326"/>
      <c r="DB31" s="326"/>
      <c r="DC31" s="326"/>
      <c r="DD31" s="326"/>
      <c r="DE31" s="326"/>
      <c r="DF31" s="326"/>
      <c r="DG31" s="326"/>
      <c r="DH31" s="326"/>
      <c r="DI31" s="326"/>
      <c r="DJ31" s="326"/>
      <c r="DK31" s="326"/>
      <c r="DL31" s="326"/>
      <c r="DM31" s="326"/>
      <c r="DN31" s="326"/>
      <c r="DO31" s="326"/>
      <c r="DP31" s="326"/>
      <c r="DQ31" s="326"/>
      <c r="DR31" s="326"/>
      <c r="DS31" s="326"/>
      <c r="DT31" s="326"/>
      <c r="DU31" s="326"/>
      <c r="DV31" s="326"/>
      <c r="DW31" s="326"/>
      <c r="DX31" s="326"/>
      <c r="DY31" s="326"/>
      <c r="DZ31" s="326"/>
      <c r="EA31" s="326"/>
      <c r="EB31" s="326"/>
      <c r="EC31" s="326"/>
      <c r="ED31" s="326"/>
      <c r="EE31" s="326"/>
      <c r="EF31" s="326"/>
      <c r="EG31" s="326"/>
      <c r="EH31" s="326"/>
      <c r="EI31" s="326"/>
      <c r="EJ31" s="326"/>
      <c r="EK31" s="326"/>
      <c r="EL31" s="326"/>
      <c r="EM31" s="326"/>
      <c r="EN31" s="326"/>
      <c r="EO31" s="326"/>
      <c r="EP31" s="326"/>
      <c r="EQ31" s="326"/>
      <c r="ER31" s="326"/>
      <c r="ES31" s="326"/>
      <c r="ET31" s="326"/>
      <c r="EU31" s="326"/>
      <c r="EV31" s="326"/>
      <c r="EW31" s="326"/>
      <c r="EX31" s="326"/>
      <c r="EY31" s="326"/>
      <c r="EZ31" s="326"/>
      <c r="FA31" s="326"/>
      <c r="FB31" s="326"/>
      <c r="FC31" s="326"/>
      <c r="FD31" s="326"/>
      <c r="FE31" s="326"/>
      <c r="FF31" s="326"/>
      <c r="FG31" s="326"/>
      <c r="FH31" s="326"/>
      <c r="FI31" s="326"/>
      <c r="FJ31" s="326"/>
      <c r="FK31" s="326"/>
      <c r="FL31" s="326"/>
      <c r="FM31" s="326"/>
      <c r="FN31" s="326"/>
      <c r="FO31" s="326"/>
      <c r="FP31" s="326"/>
      <c r="FQ31" s="326"/>
      <c r="FR31" s="326"/>
      <c r="FS31" s="326"/>
      <c r="FT31" s="326"/>
      <c r="FU31" s="326"/>
      <c r="FV31" s="326"/>
      <c r="FW31" s="326"/>
      <c r="FX31" s="326"/>
      <c r="FY31" s="326"/>
      <c r="FZ31" s="326"/>
      <c r="GA31" s="326"/>
      <c r="GB31" s="326"/>
      <c r="GC31" s="326"/>
      <c r="GD31" s="326"/>
      <c r="GE31" s="326"/>
      <c r="GF31" s="326"/>
      <c r="GG31" s="326"/>
      <c r="GH31" s="326"/>
      <c r="GI31" s="326"/>
      <c r="GJ31" s="326"/>
      <c r="GK31" s="326"/>
      <c r="GL31" s="326"/>
      <c r="GM31" s="326"/>
      <c r="GN31" s="326"/>
      <c r="GO31" s="326"/>
      <c r="GP31" s="326"/>
      <c r="GQ31" s="326"/>
      <c r="GR31" s="326"/>
      <c r="GS31" s="326"/>
      <c r="GT31" s="326"/>
      <c r="GU31" s="326"/>
      <c r="GV31" s="326"/>
      <c r="GW31" s="326"/>
      <c r="GX31" s="326"/>
      <c r="GY31" s="326"/>
      <c r="GZ31" s="326"/>
      <c r="HA31" s="326"/>
      <c r="HB31" s="326"/>
      <c r="HC31" s="326"/>
      <c r="HD31" s="326"/>
      <c r="HE31" s="326"/>
      <c r="HF31" s="326"/>
      <c r="HG31" s="326"/>
      <c r="HH31" s="326"/>
      <c r="HI31" s="326"/>
      <c r="HJ31" s="326"/>
      <c r="HK31" s="326"/>
      <c r="HL31" s="326"/>
      <c r="HM31" s="326"/>
      <c r="HN31" s="326"/>
      <c r="HO31" s="326"/>
      <c r="HP31" s="326"/>
      <c r="HQ31" s="326"/>
      <c r="HR31" s="326"/>
      <c r="HS31" s="326"/>
      <c r="HT31" s="326"/>
      <c r="HU31" s="326"/>
      <c r="HV31" s="326"/>
      <c r="HW31" s="326"/>
      <c r="HX31" s="326"/>
      <c r="HY31" s="326"/>
      <c r="HZ31" s="326"/>
      <c r="IA31" s="326"/>
      <c r="IB31" s="326"/>
      <c r="IC31" s="326"/>
      <c r="ID31" s="326"/>
      <c r="IE31" s="326"/>
      <c r="IF31" s="326"/>
      <c r="IG31" s="326"/>
      <c r="IH31" s="326"/>
      <c r="II31" s="326"/>
      <c r="IJ31" s="326"/>
      <c r="IK31" s="326"/>
      <c r="IL31" s="326"/>
      <c r="IM31" s="326"/>
      <c r="IN31" s="326"/>
      <c r="IO31" s="326"/>
      <c r="IP31" s="326"/>
      <c r="IQ31" s="326"/>
      <c r="IR31" s="326"/>
      <c r="IS31" s="326"/>
      <c r="IT31" s="326"/>
      <c r="IU31" s="326"/>
    </row>
    <row r="32" spans="1:255" ht="22.5" customHeight="1">
      <c r="A32" s="460"/>
      <c r="B32" s="435" t="s">
        <v>733</v>
      </c>
      <c r="C32" s="436"/>
      <c r="D32" s="437"/>
      <c r="E32" s="331"/>
      <c r="F32" s="438"/>
      <c r="G32" s="438"/>
      <c r="H32" s="326"/>
      <c r="I32" s="326"/>
      <c r="J32" s="326"/>
      <c r="K32" s="326"/>
      <c r="L32" s="326"/>
      <c r="M32" s="326"/>
      <c r="N32" s="326"/>
      <c r="O32" s="326"/>
      <c r="P32" s="326"/>
      <c r="Q32" s="326"/>
      <c r="R32" s="326"/>
      <c r="S32" s="326"/>
      <c r="T32" s="326"/>
      <c r="U32" s="326"/>
      <c r="V32" s="326"/>
      <c r="W32" s="326"/>
      <c r="X32" s="326"/>
      <c r="Y32" s="326"/>
      <c r="Z32" s="326"/>
      <c r="AA32" s="326"/>
      <c r="AB32" s="326"/>
      <c r="AC32" s="326"/>
      <c r="AD32" s="326"/>
      <c r="AE32" s="326"/>
      <c r="AF32" s="326"/>
      <c r="AG32" s="326"/>
      <c r="AH32" s="326"/>
      <c r="AI32" s="326"/>
      <c r="AJ32" s="326"/>
      <c r="AK32" s="326"/>
      <c r="AL32" s="326"/>
      <c r="AM32" s="326"/>
      <c r="AN32" s="326"/>
      <c r="AO32" s="326"/>
      <c r="AP32" s="326"/>
      <c r="AQ32" s="326"/>
      <c r="AR32" s="326"/>
      <c r="AS32" s="326"/>
      <c r="AT32" s="326"/>
      <c r="AU32" s="326"/>
      <c r="AV32" s="326"/>
      <c r="AW32" s="326"/>
      <c r="AX32" s="326"/>
      <c r="AY32" s="326"/>
      <c r="AZ32" s="326"/>
      <c r="BA32" s="326"/>
      <c r="BB32" s="326"/>
      <c r="BC32" s="326"/>
      <c r="BD32" s="326"/>
      <c r="BE32" s="326"/>
      <c r="BF32" s="326"/>
      <c r="BG32" s="326"/>
      <c r="BH32" s="326"/>
      <c r="BI32" s="326"/>
      <c r="BJ32" s="326"/>
      <c r="BK32" s="326"/>
      <c r="BL32" s="326"/>
      <c r="BM32" s="326"/>
      <c r="BN32" s="326"/>
      <c r="BO32" s="326"/>
      <c r="BP32" s="326"/>
      <c r="BQ32" s="326"/>
      <c r="BR32" s="326"/>
      <c r="BS32" s="326"/>
      <c r="BT32" s="326"/>
      <c r="BU32" s="326"/>
      <c r="BV32" s="326"/>
      <c r="BW32" s="326"/>
      <c r="BX32" s="326"/>
      <c r="BY32" s="326"/>
      <c r="BZ32" s="326"/>
      <c r="CA32" s="326"/>
      <c r="CB32" s="326"/>
      <c r="CC32" s="326"/>
      <c r="CD32" s="326"/>
      <c r="CE32" s="326"/>
      <c r="CF32" s="326"/>
      <c r="CG32" s="326"/>
      <c r="CH32" s="326"/>
      <c r="CI32" s="326"/>
      <c r="CJ32" s="326"/>
      <c r="CK32" s="326"/>
      <c r="CL32" s="326"/>
      <c r="CM32" s="326"/>
      <c r="CN32" s="326"/>
      <c r="CO32" s="326"/>
      <c r="CP32" s="326"/>
      <c r="CQ32" s="326"/>
      <c r="CR32" s="326"/>
      <c r="CS32" s="326"/>
      <c r="CT32" s="326"/>
      <c r="CU32" s="326"/>
      <c r="CV32" s="326"/>
      <c r="CW32" s="326"/>
      <c r="CX32" s="326"/>
      <c r="CY32" s="326"/>
      <c r="CZ32" s="326"/>
      <c r="DA32" s="326"/>
      <c r="DB32" s="326"/>
      <c r="DC32" s="326"/>
      <c r="DD32" s="326"/>
      <c r="DE32" s="326"/>
      <c r="DF32" s="326"/>
      <c r="DG32" s="326"/>
      <c r="DH32" s="326"/>
      <c r="DI32" s="326"/>
      <c r="DJ32" s="326"/>
      <c r="DK32" s="326"/>
      <c r="DL32" s="326"/>
      <c r="DM32" s="326"/>
      <c r="DN32" s="326"/>
      <c r="DO32" s="326"/>
      <c r="DP32" s="326"/>
      <c r="DQ32" s="326"/>
      <c r="DR32" s="326"/>
      <c r="DS32" s="326"/>
      <c r="DT32" s="326"/>
      <c r="DU32" s="326"/>
      <c r="DV32" s="326"/>
      <c r="DW32" s="326"/>
      <c r="DX32" s="326"/>
      <c r="DY32" s="326"/>
      <c r="DZ32" s="326"/>
      <c r="EA32" s="326"/>
      <c r="EB32" s="326"/>
      <c r="EC32" s="326"/>
      <c r="ED32" s="326"/>
      <c r="EE32" s="326"/>
      <c r="EF32" s="326"/>
      <c r="EG32" s="326"/>
      <c r="EH32" s="326"/>
      <c r="EI32" s="326"/>
      <c r="EJ32" s="326"/>
      <c r="EK32" s="326"/>
      <c r="EL32" s="326"/>
      <c r="EM32" s="326"/>
      <c r="EN32" s="326"/>
      <c r="EO32" s="326"/>
      <c r="EP32" s="326"/>
      <c r="EQ32" s="326"/>
      <c r="ER32" s="326"/>
      <c r="ES32" s="326"/>
      <c r="ET32" s="326"/>
      <c r="EU32" s="326"/>
      <c r="EV32" s="326"/>
      <c r="EW32" s="326"/>
      <c r="EX32" s="326"/>
      <c r="EY32" s="326"/>
      <c r="EZ32" s="326"/>
      <c r="FA32" s="326"/>
      <c r="FB32" s="326"/>
      <c r="FC32" s="326"/>
      <c r="FD32" s="326"/>
      <c r="FE32" s="326"/>
      <c r="FF32" s="326"/>
      <c r="FG32" s="326"/>
      <c r="FH32" s="326"/>
      <c r="FI32" s="326"/>
      <c r="FJ32" s="326"/>
      <c r="FK32" s="326"/>
      <c r="FL32" s="326"/>
      <c r="FM32" s="326"/>
      <c r="FN32" s="326"/>
      <c r="FO32" s="326"/>
      <c r="FP32" s="326"/>
      <c r="FQ32" s="326"/>
      <c r="FR32" s="326"/>
      <c r="FS32" s="326"/>
      <c r="FT32" s="326"/>
      <c r="FU32" s="326"/>
      <c r="FV32" s="326"/>
      <c r="FW32" s="326"/>
      <c r="FX32" s="326"/>
      <c r="FY32" s="326"/>
      <c r="FZ32" s="326"/>
      <c r="GA32" s="326"/>
      <c r="GB32" s="326"/>
      <c r="GC32" s="326"/>
      <c r="GD32" s="326"/>
      <c r="GE32" s="326"/>
      <c r="GF32" s="326"/>
      <c r="GG32" s="326"/>
      <c r="GH32" s="326"/>
      <c r="GI32" s="326"/>
      <c r="GJ32" s="326"/>
      <c r="GK32" s="326"/>
      <c r="GL32" s="326"/>
      <c r="GM32" s="326"/>
      <c r="GN32" s="326"/>
      <c r="GO32" s="326"/>
      <c r="GP32" s="326"/>
      <c r="GQ32" s="326"/>
      <c r="GR32" s="326"/>
      <c r="GS32" s="326"/>
      <c r="GT32" s="326"/>
      <c r="GU32" s="326"/>
      <c r="GV32" s="326"/>
      <c r="GW32" s="326"/>
      <c r="GX32" s="326"/>
      <c r="GY32" s="326"/>
      <c r="GZ32" s="326"/>
      <c r="HA32" s="326"/>
      <c r="HB32" s="326"/>
      <c r="HC32" s="326"/>
      <c r="HD32" s="326"/>
      <c r="HE32" s="326"/>
      <c r="HF32" s="326"/>
      <c r="HG32" s="326"/>
      <c r="HH32" s="326"/>
      <c r="HI32" s="326"/>
      <c r="HJ32" s="326"/>
      <c r="HK32" s="326"/>
      <c r="HL32" s="326"/>
      <c r="HM32" s="326"/>
      <c r="HN32" s="326"/>
      <c r="HO32" s="326"/>
      <c r="HP32" s="326"/>
      <c r="HQ32" s="326"/>
      <c r="HR32" s="326"/>
      <c r="HS32" s="326"/>
      <c r="HT32" s="326"/>
      <c r="HU32" s="326"/>
      <c r="HV32" s="326"/>
      <c r="HW32" s="326"/>
      <c r="HX32" s="326"/>
      <c r="HY32" s="326"/>
      <c r="HZ32" s="326"/>
      <c r="IA32" s="326"/>
      <c r="IB32" s="326"/>
      <c r="IC32" s="326"/>
      <c r="ID32" s="326"/>
      <c r="IE32" s="326"/>
      <c r="IF32" s="326"/>
      <c r="IG32" s="326"/>
      <c r="IH32" s="326"/>
      <c r="II32" s="326"/>
      <c r="IJ32" s="326"/>
      <c r="IK32" s="326"/>
      <c r="IL32" s="326"/>
      <c r="IM32" s="326"/>
      <c r="IN32" s="326"/>
      <c r="IO32" s="326"/>
      <c r="IP32" s="326"/>
      <c r="IQ32" s="326"/>
      <c r="IR32" s="326"/>
      <c r="IS32" s="326"/>
      <c r="IT32" s="326"/>
      <c r="IU32" s="326"/>
    </row>
    <row r="33" spans="1:255" ht="22.5" customHeight="1">
      <c r="A33" s="460"/>
      <c r="B33" s="435" t="s">
        <v>431</v>
      </c>
      <c r="C33" s="436"/>
      <c r="D33" s="437"/>
      <c r="E33" s="335"/>
      <c r="F33" s="435"/>
      <c r="G33" s="437"/>
      <c r="H33" s="326"/>
      <c r="I33" s="326"/>
      <c r="J33" s="326"/>
      <c r="K33" s="326"/>
      <c r="L33" s="326"/>
      <c r="M33" s="326"/>
      <c r="N33" s="326"/>
      <c r="O33" s="326"/>
      <c r="P33" s="326"/>
      <c r="Q33" s="326"/>
      <c r="R33" s="326"/>
      <c r="S33" s="326"/>
      <c r="T33" s="326"/>
      <c r="U33" s="326"/>
      <c r="V33" s="326"/>
      <c r="W33" s="326"/>
      <c r="X33" s="326"/>
      <c r="Y33" s="326"/>
      <c r="Z33" s="326"/>
      <c r="AA33" s="326"/>
      <c r="AB33" s="326"/>
      <c r="AC33" s="326"/>
      <c r="AD33" s="326"/>
      <c r="AE33" s="326"/>
      <c r="AF33" s="326"/>
      <c r="AG33" s="326"/>
      <c r="AH33" s="326"/>
      <c r="AI33" s="326"/>
      <c r="AJ33" s="326"/>
      <c r="AK33" s="326"/>
      <c r="AL33" s="326"/>
      <c r="AM33" s="326"/>
      <c r="AN33" s="326"/>
      <c r="AO33" s="326"/>
      <c r="AP33" s="326"/>
      <c r="AQ33" s="326"/>
      <c r="AR33" s="326"/>
      <c r="AS33" s="326"/>
      <c r="AT33" s="326"/>
      <c r="AU33" s="326"/>
      <c r="AV33" s="326"/>
      <c r="AW33" s="326"/>
      <c r="AX33" s="326"/>
      <c r="AY33" s="326"/>
      <c r="AZ33" s="326"/>
      <c r="BA33" s="326"/>
      <c r="BB33" s="326"/>
      <c r="BC33" s="326"/>
      <c r="BD33" s="326"/>
      <c r="BE33" s="326"/>
      <c r="BF33" s="326"/>
      <c r="BG33" s="326"/>
      <c r="BH33" s="326"/>
      <c r="BI33" s="326"/>
      <c r="BJ33" s="326"/>
      <c r="BK33" s="326"/>
      <c r="BL33" s="326"/>
      <c r="BM33" s="326"/>
      <c r="BN33" s="326"/>
      <c r="BO33" s="326"/>
      <c r="BP33" s="326"/>
      <c r="BQ33" s="326"/>
      <c r="BR33" s="326"/>
      <c r="BS33" s="326"/>
      <c r="BT33" s="326"/>
      <c r="BU33" s="326"/>
      <c r="BV33" s="326"/>
      <c r="BW33" s="326"/>
      <c r="BX33" s="326"/>
      <c r="BY33" s="326"/>
      <c r="BZ33" s="326"/>
      <c r="CA33" s="326"/>
      <c r="CB33" s="326"/>
      <c r="CC33" s="326"/>
      <c r="CD33" s="326"/>
      <c r="CE33" s="326"/>
      <c r="CF33" s="326"/>
      <c r="CG33" s="326"/>
      <c r="CH33" s="326"/>
      <c r="CI33" s="326"/>
      <c r="CJ33" s="326"/>
      <c r="CK33" s="326"/>
      <c r="CL33" s="326"/>
      <c r="CM33" s="326"/>
      <c r="CN33" s="326"/>
      <c r="CO33" s="326"/>
      <c r="CP33" s="326"/>
      <c r="CQ33" s="326"/>
      <c r="CR33" s="326"/>
      <c r="CS33" s="326"/>
      <c r="CT33" s="326"/>
      <c r="CU33" s="326"/>
      <c r="CV33" s="326"/>
      <c r="CW33" s="326"/>
      <c r="CX33" s="326"/>
      <c r="CY33" s="326"/>
      <c r="CZ33" s="326"/>
      <c r="DA33" s="326"/>
      <c r="DB33" s="326"/>
      <c r="DC33" s="326"/>
      <c r="DD33" s="326"/>
      <c r="DE33" s="326"/>
      <c r="DF33" s="326"/>
      <c r="DG33" s="326"/>
      <c r="DH33" s="326"/>
      <c r="DI33" s="326"/>
      <c r="DJ33" s="326"/>
      <c r="DK33" s="326"/>
      <c r="DL33" s="326"/>
      <c r="DM33" s="326"/>
      <c r="DN33" s="326"/>
      <c r="DO33" s="326"/>
      <c r="DP33" s="326"/>
      <c r="DQ33" s="326"/>
      <c r="DR33" s="326"/>
      <c r="DS33" s="326"/>
      <c r="DT33" s="326"/>
      <c r="DU33" s="326"/>
      <c r="DV33" s="326"/>
      <c r="DW33" s="326"/>
      <c r="DX33" s="326"/>
      <c r="DY33" s="326"/>
      <c r="DZ33" s="326"/>
      <c r="EA33" s="326"/>
      <c r="EB33" s="326"/>
      <c r="EC33" s="326"/>
      <c r="ED33" s="326"/>
      <c r="EE33" s="326"/>
      <c r="EF33" s="326"/>
      <c r="EG33" s="326"/>
      <c r="EH33" s="326"/>
      <c r="EI33" s="326"/>
      <c r="EJ33" s="326"/>
      <c r="EK33" s="326"/>
      <c r="EL33" s="326"/>
      <c r="EM33" s="326"/>
      <c r="EN33" s="326"/>
      <c r="EO33" s="326"/>
      <c r="EP33" s="326"/>
      <c r="EQ33" s="326"/>
      <c r="ER33" s="326"/>
      <c r="ES33" s="326"/>
      <c r="ET33" s="326"/>
      <c r="EU33" s="326"/>
      <c r="EV33" s="326"/>
      <c r="EW33" s="326"/>
      <c r="EX33" s="326"/>
      <c r="EY33" s="326"/>
      <c r="EZ33" s="326"/>
      <c r="FA33" s="326"/>
      <c r="FB33" s="326"/>
      <c r="FC33" s="326"/>
      <c r="FD33" s="326"/>
      <c r="FE33" s="326"/>
      <c r="FF33" s="326"/>
      <c r="FG33" s="326"/>
      <c r="FH33" s="326"/>
      <c r="FI33" s="326"/>
      <c r="FJ33" s="326"/>
      <c r="FK33" s="326"/>
      <c r="FL33" s="326"/>
      <c r="FM33" s="326"/>
      <c r="FN33" s="326"/>
      <c r="FO33" s="326"/>
      <c r="FP33" s="326"/>
      <c r="FQ33" s="326"/>
      <c r="FR33" s="326"/>
      <c r="FS33" s="326"/>
      <c r="FT33" s="326"/>
      <c r="FU33" s="326"/>
      <c r="FV33" s="326"/>
      <c r="FW33" s="326"/>
      <c r="FX33" s="326"/>
      <c r="FY33" s="326"/>
      <c r="FZ33" s="326"/>
      <c r="GA33" s="326"/>
      <c r="GB33" s="326"/>
      <c r="GC33" s="326"/>
      <c r="GD33" s="326"/>
      <c r="GE33" s="326"/>
      <c r="GF33" s="326"/>
      <c r="GG33" s="326"/>
      <c r="GH33" s="326"/>
      <c r="GI33" s="326"/>
      <c r="GJ33" s="326"/>
      <c r="GK33" s="326"/>
      <c r="GL33" s="326"/>
      <c r="GM33" s="326"/>
      <c r="GN33" s="326"/>
      <c r="GO33" s="326"/>
      <c r="GP33" s="326"/>
      <c r="GQ33" s="326"/>
      <c r="GR33" s="326"/>
      <c r="GS33" s="326"/>
      <c r="GT33" s="326"/>
      <c r="GU33" s="326"/>
      <c r="GV33" s="326"/>
      <c r="GW33" s="326"/>
      <c r="GX33" s="326"/>
      <c r="GY33" s="326"/>
      <c r="GZ33" s="326"/>
      <c r="HA33" s="326"/>
      <c r="HB33" s="326"/>
      <c r="HC33" s="326"/>
      <c r="HD33" s="326"/>
      <c r="HE33" s="326"/>
      <c r="HF33" s="326"/>
      <c r="HG33" s="326"/>
      <c r="HH33" s="326"/>
      <c r="HI33" s="326"/>
      <c r="HJ33" s="326"/>
      <c r="HK33" s="326"/>
      <c r="HL33" s="326"/>
      <c r="HM33" s="326"/>
      <c r="HN33" s="326"/>
      <c r="HO33" s="326"/>
      <c r="HP33" s="326"/>
      <c r="HQ33" s="326"/>
      <c r="HR33" s="326"/>
      <c r="HS33" s="326"/>
      <c r="HT33" s="326"/>
      <c r="HU33" s="326"/>
      <c r="HV33" s="326"/>
      <c r="HW33" s="326"/>
      <c r="HX33" s="326"/>
      <c r="HY33" s="326"/>
      <c r="HZ33" s="326"/>
      <c r="IA33" s="326"/>
      <c r="IB33" s="326"/>
      <c r="IC33" s="326"/>
      <c r="ID33" s="326"/>
      <c r="IE33" s="326"/>
      <c r="IF33" s="326"/>
      <c r="IG33" s="326"/>
      <c r="IH33" s="326"/>
      <c r="II33" s="326"/>
      <c r="IJ33" s="326"/>
      <c r="IK33" s="326"/>
      <c r="IL33" s="326"/>
      <c r="IM33" s="326"/>
      <c r="IN33" s="326"/>
      <c r="IO33" s="326"/>
      <c r="IP33" s="326"/>
      <c r="IQ33" s="326"/>
      <c r="IR33" s="326"/>
      <c r="IS33" s="326"/>
      <c r="IT33" s="326"/>
      <c r="IU33" s="326"/>
    </row>
    <row r="34" spans="1:255" ht="22.5" customHeight="1">
      <c r="A34" s="460"/>
      <c r="B34" s="442" t="s">
        <v>432</v>
      </c>
      <c r="C34" s="443"/>
      <c r="D34" s="444"/>
      <c r="E34" s="445"/>
      <c r="F34" s="447" t="s">
        <v>433</v>
      </c>
      <c r="G34" s="448"/>
      <c r="H34" s="326"/>
      <c r="I34" s="326"/>
      <c r="J34" s="326"/>
      <c r="K34" s="326"/>
      <c r="L34" s="326"/>
      <c r="M34" s="326"/>
      <c r="N34" s="326"/>
      <c r="O34" s="326"/>
      <c r="P34" s="326"/>
      <c r="Q34" s="326"/>
      <c r="R34" s="326"/>
      <c r="S34" s="326"/>
      <c r="T34" s="326"/>
      <c r="U34" s="326"/>
      <c r="V34" s="326"/>
      <c r="W34" s="326"/>
      <c r="X34" s="326"/>
      <c r="Y34" s="326"/>
      <c r="Z34" s="326"/>
      <c r="AA34" s="326"/>
      <c r="AB34" s="326"/>
      <c r="AC34" s="326"/>
      <c r="AD34" s="326"/>
      <c r="AE34" s="326"/>
      <c r="AF34" s="326"/>
      <c r="AG34" s="326"/>
      <c r="AH34" s="326"/>
      <c r="AI34" s="326"/>
      <c r="AJ34" s="326"/>
      <c r="AK34" s="326"/>
      <c r="AL34" s="326"/>
      <c r="AM34" s="326"/>
      <c r="AN34" s="326"/>
      <c r="AO34" s="326"/>
      <c r="AP34" s="326"/>
      <c r="AQ34" s="326"/>
      <c r="AR34" s="326"/>
      <c r="AS34" s="326"/>
      <c r="AT34" s="326"/>
      <c r="AU34" s="326"/>
      <c r="AV34" s="326"/>
      <c r="AW34" s="326"/>
      <c r="AX34" s="326"/>
      <c r="AY34" s="326"/>
      <c r="AZ34" s="326"/>
      <c r="BA34" s="326"/>
      <c r="BB34" s="326"/>
      <c r="BC34" s="326"/>
      <c r="BD34" s="326"/>
      <c r="BE34" s="326"/>
      <c r="BF34" s="326"/>
      <c r="BG34" s="326"/>
      <c r="BH34" s="326"/>
      <c r="BI34" s="326"/>
      <c r="BJ34" s="326"/>
      <c r="BK34" s="326"/>
      <c r="BL34" s="326"/>
      <c r="BM34" s="326"/>
      <c r="BN34" s="326"/>
      <c r="BO34" s="326"/>
      <c r="BP34" s="326"/>
      <c r="BQ34" s="326"/>
      <c r="BR34" s="326"/>
      <c r="BS34" s="326"/>
      <c r="BT34" s="326"/>
      <c r="BU34" s="326"/>
      <c r="BV34" s="326"/>
      <c r="BW34" s="326"/>
      <c r="BX34" s="326"/>
      <c r="BY34" s="326"/>
      <c r="BZ34" s="326"/>
      <c r="CA34" s="326"/>
      <c r="CB34" s="326"/>
      <c r="CC34" s="326"/>
      <c r="CD34" s="326"/>
      <c r="CE34" s="326"/>
      <c r="CF34" s="326"/>
      <c r="CG34" s="326"/>
      <c r="CH34" s="326"/>
      <c r="CI34" s="326"/>
      <c r="CJ34" s="326"/>
      <c r="CK34" s="326"/>
      <c r="CL34" s="326"/>
      <c r="CM34" s="326"/>
      <c r="CN34" s="326"/>
      <c r="CO34" s="326"/>
      <c r="CP34" s="326"/>
      <c r="CQ34" s="326"/>
      <c r="CR34" s="326"/>
      <c r="CS34" s="326"/>
      <c r="CT34" s="326"/>
      <c r="CU34" s="326"/>
      <c r="CV34" s="326"/>
      <c r="CW34" s="326"/>
      <c r="CX34" s="326"/>
      <c r="CY34" s="326"/>
      <c r="CZ34" s="326"/>
      <c r="DA34" s="326"/>
      <c r="DB34" s="326"/>
      <c r="DC34" s="326"/>
      <c r="DD34" s="326"/>
      <c r="DE34" s="326"/>
      <c r="DF34" s="326"/>
      <c r="DG34" s="326"/>
      <c r="DH34" s="326"/>
      <c r="DI34" s="326"/>
      <c r="DJ34" s="326"/>
      <c r="DK34" s="326"/>
      <c r="DL34" s="326"/>
      <c r="DM34" s="326"/>
      <c r="DN34" s="326"/>
      <c r="DO34" s="326"/>
      <c r="DP34" s="326"/>
      <c r="DQ34" s="326"/>
      <c r="DR34" s="326"/>
      <c r="DS34" s="326"/>
      <c r="DT34" s="326"/>
      <c r="DU34" s="326"/>
      <c r="DV34" s="326"/>
      <c r="DW34" s="326"/>
      <c r="DX34" s="326"/>
      <c r="DY34" s="326"/>
      <c r="DZ34" s="326"/>
      <c r="EA34" s="326"/>
      <c r="EB34" s="326"/>
      <c r="EC34" s="326"/>
      <c r="ED34" s="326"/>
      <c r="EE34" s="326"/>
      <c r="EF34" s="326"/>
      <c r="EG34" s="326"/>
      <c r="EH34" s="326"/>
      <c r="EI34" s="326"/>
      <c r="EJ34" s="326"/>
      <c r="EK34" s="326"/>
      <c r="EL34" s="326"/>
      <c r="EM34" s="326"/>
      <c r="EN34" s="326"/>
      <c r="EO34" s="326"/>
      <c r="EP34" s="326"/>
      <c r="EQ34" s="326"/>
      <c r="ER34" s="326"/>
      <c r="ES34" s="326"/>
      <c r="ET34" s="326"/>
      <c r="EU34" s="326"/>
      <c r="EV34" s="326"/>
      <c r="EW34" s="326"/>
      <c r="EX34" s="326"/>
      <c r="EY34" s="326"/>
      <c r="EZ34" s="326"/>
      <c r="FA34" s="326"/>
      <c r="FB34" s="326"/>
      <c r="FC34" s="326"/>
      <c r="FD34" s="326"/>
      <c r="FE34" s="326"/>
      <c r="FF34" s="326"/>
      <c r="FG34" s="326"/>
      <c r="FH34" s="326"/>
      <c r="FI34" s="326"/>
      <c r="FJ34" s="326"/>
      <c r="FK34" s="326"/>
      <c r="FL34" s="326"/>
      <c r="FM34" s="326"/>
      <c r="FN34" s="326"/>
      <c r="FO34" s="326"/>
      <c r="FP34" s="326"/>
      <c r="FQ34" s="326"/>
      <c r="FR34" s="326"/>
      <c r="FS34" s="326"/>
      <c r="FT34" s="326"/>
      <c r="FU34" s="326"/>
      <c r="FV34" s="326"/>
      <c r="FW34" s="326"/>
      <c r="FX34" s="326"/>
      <c r="FY34" s="326"/>
      <c r="FZ34" s="326"/>
      <c r="GA34" s="326"/>
      <c r="GB34" s="326"/>
      <c r="GC34" s="326"/>
      <c r="GD34" s="326"/>
      <c r="GE34" s="326"/>
      <c r="GF34" s="326"/>
      <c r="GG34" s="326"/>
      <c r="GH34" s="326"/>
      <c r="GI34" s="326"/>
      <c r="GJ34" s="326"/>
      <c r="GK34" s="326"/>
      <c r="GL34" s="326"/>
      <c r="GM34" s="326"/>
      <c r="GN34" s="326"/>
      <c r="GO34" s="326"/>
      <c r="GP34" s="326"/>
      <c r="GQ34" s="326"/>
      <c r="GR34" s="326"/>
      <c r="GS34" s="326"/>
      <c r="GT34" s="326"/>
      <c r="GU34" s="326"/>
      <c r="GV34" s="326"/>
      <c r="GW34" s="326"/>
      <c r="GX34" s="326"/>
      <c r="GY34" s="326"/>
      <c r="GZ34" s="326"/>
      <c r="HA34" s="326"/>
      <c r="HB34" s="326"/>
      <c r="HC34" s="326"/>
      <c r="HD34" s="326"/>
      <c r="HE34" s="326"/>
      <c r="HF34" s="326"/>
      <c r="HG34" s="326"/>
      <c r="HH34" s="326"/>
      <c r="HI34" s="326"/>
      <c r="HJ34" s="326"/>
      <c r="HK34" s="326"/>
      <c r="HL34" s="326"/>
      <c r="HM34" s="326"/>
      <c r="HN34" s="326"/>
      <c r="HO34" s="326"/>
      <c r="HP34" s="326"/>
      <c r="HQ34" s="326"/>
      <c r="HR34" s="326"/>
      <c r="HS34" s="326"/>
      <c r="HT34" s="326"/>
      <c r="HU34" s="326"/>
      <c r="HV34" s="326"/>
      <c r="HW34" s="326"/>
      <c r="HX34" s="326"/>
      <c r="HY34" s="326"/>
      <c r="HZ34" s="326"/>
      <c r="IA34" s="326"/>
      <c r="IB34" s="326"/>
      <c r="IC34" s="326"/>
      <c r="ID34" s="326"/>
      <c r="IE34" s="326"/>
      <c r="IF34" s="326"/>
      <c r="IG34" s="326"/>
      <c r="IH34" s="326"/>
      <c r="II34" s="326"/>
      <c r="IJ34" s="326"/>
      <c r="IK34" s="326"/>
      <c r="IL34" s="326"/>
      <c r="IM34" s="326"/>
      <c r="IN34" s="326"/>
      <c r="IO34" s="326"/>
      <c r="IP34" s="326"/>
      <c r="IQ34" s="326"/>
      <c r="IR34" s="326"/>
      <c r="IS34" s="326"/>
      <c r="IT34" s="326"/>
      <c r="IU34" s="326"/>
    </row>
    <row r="35" spans="1:255" ht="25.9" customHeight="1">
      <c r="A35" s="460"/>
      <c r="B35" s="336" t="s">
        <v>434</v>
      </c>
      <c r="C35" s="337"/>
      <c r="D35" s="334"/>
      <c r="E35" s="446"/>
      <c r="F35" s="449"/>
      <c r="G35" s="450"/>
      <c r="H35" s="326"/>
      <c r="I35" s="326"/>
      <c r="J35" s="326"/>
      <c r="K35" s="326"/>
      <c r="L35" s="326"/>
      <c r="M35" s="326"/>
      <c r="N35" s="326"/>
      <c r="O35" s="326"/>
      <c r="P35" s="326"/>
      <c r="Q35" s="326"/>
      <c r="R35" s="326"/>
      <c r="S35" s="326"/>
      <c r="T35" s="326"/>
      <c r="U35" s="326"/>
      <c r="V35" s="326"/>
      <c r="W35" s="326"/>
      <c r="X35" s="326"/>
      <c r="Y35" s="326"/>
      <c r="Z35" s="326"/>
      <c r="AA35" s="326"/>
      <c r="AB35" s="326"/>
      <c r="AC35" s="326"/>
      <c r="AD35" s="326"/>
      <c r="AE35" s="326"/>
      <c r="AF35" s="326"/>
      <c r="AG35" s="326"/>
      <c r="AH35" s="326"/>
      <c r="AI35" s="326"/>
      <c r="AJ35" s="326"/>
      <c r="AK35" s="326"/>
      <c r="AL35" s="326"/>
      <c r="AM35" s="326"/>
      <c r="AN35" s="326"/>
      <c r="AO35" s="326"/>
      <c r="AP35" s="326"/>
      <c r="AQ35" s="326"/>
      <c r="AR35" s="326"/>
      <c r="AS35" s="326"/>
      <c r="AT35" s="326"/>
      <c r="AU35" s="326"/>
      <c r="AV35" s="326"/>
      <c r="AW35" s="326"/>
      <c r="AX35" s="326"/>
      <c r="AY35" s="326"/>
      <c r="AZ35" s="326"/>
      <c r="BA35" s="326"/>
      <c r="BB35" s="326"/>
      <c r="BC35" s="326"/>
      <c r="BD35" s="326"/>
      <c r="BE35" s="326"/>
      <c r="BF35" s="326"/>
      <c r="BG35" s="326"/>
      <c r="BH35" s="326"/>
      <c r="BI35" s="326"/>
      <c r="BJ35" s="326"/>
      <c r="BK35" s="326"/>
      <c r="BL35" s="326"/>
      <c r="BM35" s="326"/>
      <c r="BN35" s="326"/>
      <c r="BO35" s="326"/>
      <c r="BP35" s="326"/>
      <c r="BQ35" s="326"/>
      <c r="BR35" s="326"/>
      <c r="BS35" s="326"/>
      <c r="BT35" s="326"/>
      <c r="BU35" s="326"/>
      <c r="BV35" s="326"/>
      <c r="BW35" s="326"/>
      <c r="BX35" s="326"/>
      <c r="BY35" s="326"/>
      <c r="BZ35" s="326"/>
      <c r="CA35" s="326"/>
      <c r="CB35" s="326"/>
      <c r="CC35" s="326"/>
      <c r="CD35" s="326"/>
      <c r="CE35" s="326"/>
      <c r="CF35" s="326"/>
      <c r="CG35" s="326"/>
      <c r="CH35" s="326"/>
      <c r="CI35" s="326"/>
      <c r="CJ35" s="326"/>
      <c r="CK35" s="326"/>
      <c r="CL35" s="326"/>
      <c r="CM35" s="326"/>
      <c r="CN35" s="326"/>
      <c r="CO35" s="326"/>
      <c r="CP35" s="326"/>
      <c r="CQ35" s="326"/>
      <c r="CR35" s="326"/>
      <c r="CS35" s="326"/>
      <c r="CT35" s="326"/>
      <c r="CU35" s="326"/>
      <c r="CV35" s="326"/>
      <c r="CW35" s="326"/>
      <c r="CX35" s="326"/>
      <c r="CY35" s="326"/>
      <c r="CZ35" s="326"/>
      <c r="DA35" s="326"/>
      <c r="DB35" s="326"/>
      <c r="DC35" s="326"/>
      <c r="DD35" s="326"/>
      <c r="DE35" s="326"/>
      <c r="DF35" s="326"/>
      <c r="DG35" s="326"/>
      <c r="DH35" s="326"/>
      <c r="DI35" s="326"/>
      <c r="DJ35" s="326"/>
      <c r="DK35" s="326"/>
      <c r="DL35" s="326"/>
      <c r="DM35" s="326"/>
      <c r="DN35" s="326"/>
      <c r="DO35" s="326"/>
      <c r="DP35" s="326"/>
      <c r="DQ35" s="326"/>
      <c r="DR35" s="326"/>
      <c r="DS35" s="326"/>
      <c r="DT35" s="326"/>
      <c r="DU35" s="326"/>
      <c r="DV35" s="326"/>
      <c r="DW35" s="326"/>
      <c r="DX35" s="326"/>
      <c r="DY35" s="326"/>
      <c r="DZ35" s="326"/>
      <c r="EA35" s="326"/>
      <c r="EB35" s="326"/>
      <c r="EC35" s="326"/>
      <c r="ED35" s="326"/>
      <c r="EE35" s="326"/>
      <c r="EF35" s="326"/>
      <c r="EG35" s="326"/>
      <c r="EH35" s="326"/>
      <c r="EI35" s="326"/>
      <c r="EJ35" s="326"/>
      <c r="EK35" s="326"/>
      <c r="EL35" s="326"/>
      <c r="EM35" s="326"/>
      <c r="EN35" s="326"/>
      <c r="EO35" s="326"/>
      <c r="EP35" s="326"/>
      <c r="EQ35" s="326"/>
      <c r="ER35" s="326"/>
      <c r="ES35" s="326"/>
      <c r="ET35" s="326"/>
      <c r="EU35" s="326"/>
      <c r="EV35" s="326"/>
      <c r="EW35" s="326"/>
      <c r="EX35" s="326"/>
      <c r="EY35" s="326"/>
      <c r="EZ35" s="326"/>
      <c r="FA35" s="326"/>
      <c r="FB35" s="326"/>
      <c r="FC35" s="326"/>
      <c r="FD35" s="326"/>
      <c r="FE35" s="326"/>
      <c r="FF35" s="326"/>
      <c r="FG35" s="326"/>
      <c r="FH35" s="326"/>
      <c r="FI35" s="326"/>
      <c r="FJ35" s="326"/>
      <c r="FK35" s="326"/>
      <c r="FL35" s="326"/>
      <c r="FM35" s="326"/>
      <c r="FN35" s="326"/>
      <c r="FO35" s="326"/>
      <c r="FP35" s="326"/>
      <c r="FQ35" s="326"/>
      <c r="FR35" s="326"/>
      <c r="FS35" s="326"/>
      <c r="FT35" s="326"/>
      <c r="FU35" s="326"/>
      <c r="FV35" s="326"/>
      <c r="FW35" s="326"/>
      <c r="FX35" s="326"/>
      <c r="FY35" s="326"/>
      <c r="FZ35" s="326"/>
      <c r="GA35" s="326"/>
      <c r="GB35" s="326"/>
      <c r="GC35" s="326"/>
      <c r="GD35" s="326"/>
      <c r="GE35" s="326"/>
      <c r="GF35" s="326"/>
      <c r="GG35" s="326"/>
      <c r="GH35" s="326"/>
      <c r="GI35" s="326"/>
      <c r="GJ35" s="326"/>
      <c r="GK35" s="326"/>
      <c r="GL35" s="326"/>
      <c r="GM35" s="326"/>
      <c r="GN35" s="326"/>
      <c r="GO35" s="326"/>
      <c r="GP35" s="326"/>
      <c r="GQ35" s="326"/>
      <c r="GR35" s="326"/>
      <c r="GS35" s="326"/>
      <c r="GT35" s="326"/>
      <c r="GU35" s="326"/>
      <c r="GV35" s="326"/>
      <c r="GW35" s="326"/>
      <c r="GX35" s="326"/>
      <c r="GY35" s="326"/>
      <c r="GZ35" s="326"/>
      <c r="HA35" s="326"/>
      <c r="HB35" s="326"/>
      <c r="HC35" s="326"/>
      <c r="HD35" s="326"/>
      <c r="HE35" s="326"/>
      <c r="HF35" s="326"/>
      <c r="HG35" s="326"/>
      <c r="HH35" s="326"/>
      <c r="HI35" s="326"/>
      <c r="HJ35" s="326"/>
      <c r="HK35" s="326"/>
      <c r="HL35" s="326"/>
      <c r="HM35" s="326"/>
      <c r="HN35" s="326"/>
      <c r="HO35" s="326"/>
      <c r="HP35" s="326"/>
      <c r="HQ35" s="326"/>
      <c r="HR35" s="326"/>
      <c r="HS35" s="326"/>
      <c r="HT35" s="326"/>
      <c r="HU35" s="326"/>
      <c r="HV35" s="326"/>
      <c r="HW35" s="326"/>
      <c r="HX35" s="326"/>
      <c r="HY35" s="326"/>
      <c r="HZ35" s="326"/>
      <c r="IA35" s="326"/>
      <c r="IB35" s="326"/>
      <c r="IC35" s="326"/>
      <c r="ID35" s="326"/>
      <c r="IE35" s="326"/>
      <c r="IF35" s="326"/>
      <c r="IG35" s="326"/>
      <c r="IH35" s="326"/>
      <c r="II35" s="326"/>
      <c r="IJ35" s="326"/>
      <c r="IK35" s="326"/>
      <c r="IL35" s="326"/>
      <c r="IM35" s="326"/>
      <c r="IN35" s="326"/>
      <c r="IO35" s="326"/>
      <c r="IP35" s="326"/>
      <c r="IQ35" s="326"/>
      <c r="IR35" s="326"/>
      <c r="IS35" s="326"/>
      <c r="IT35" s="326"/>
      <c r="IU35" s="326"/>
    </row>
    <row r="36" spans="1:255" ht="22.5" customHeight="1">
      <c r="A36" s="460"/>
      <c r="B36" s="451" t="s">
        <v>598</v>
      </c>
      <c r="C36" s="452"/>
      <c r="D36" s="453"/>
      <c r="E36" s="338"/>
      <c r="F36" s="454" t="s">
        <v>599</v>
      </c>
      <c r="G36" s="455"/>
      <c r="H36" s="326"/>
      <c r="I36" s="326"/>
      <c r="J36" s="326"/>
      <c r="K36" s="326"/>
      <c r="L36" s="326"/>
      <c r="M36" s="326"/>
      <c r="N36" s="326"/>
      <c r="O36" s="326"/>
      <c r="P36" s="326"/>
      <c r="Q36" s="326"/>
      <c r="R36" s="326"/>
      <c r="S36" s="326"/>
      <c r="T36" s="326"/>
      <c r="U36" s="326"/>
      <c r="V36" s="326"/>
      <c r="W36" s="326"/>
      <c r="X36" s="326"/>
      <c r="Y36" s="326"/>
      <c r="Z36" s="326"/>
      <c r="AA36" s="326"/>
      <c r="AB36" s="326"/>
      <c r="AC36" s="326"/>
      <c r="AD36" s="326"/>
      <c r="AE36" s="326"/>
      <c r="AF36" s="326"/>
      <c r="AG36" s="326"/>
      <c r="AH36" s="326"/>
      <c r="AI36" s="326"/>
      <c r="AJ36" s="326"/>
      <c r="AK36" s="326"/>
      <c r="AL36" s="326"/>
      <c r="AM36" s="326"/>
      <c r="AN36" s="326"/>
      <c r="AO36" s="326"/>
      <c r="AP36" s="326"/>
      <c r="AQ36" s="326"/>
      <c r="AR36" s="326"/>
      <c r="AS36" s="326"/>
      <c r="AT36" s="326"/>
      <c r="AU36" s="326"/>
      <c r="AV36" s="326"/>
      <c r="AW36" s="326"/>
      <c r="AX36" s="326"/>
      <c r="AY36" s="326"/>
      <c r="AZ36" s="326"/>
      <c r="BA36" s="326"/>
      <c r="BB36" s="326"/>
      <c r="BC36" s="326"/>
      <c r="BD36" s="326"/>
      <c r="BE36" s="326"/>
      <c r="BF36" s="326"/>
      <c r="BG36" s="326"/>
      <c r="BH36" s="326"/>
      <c r="BI36" s="326"/>
      <c r="BJ36" s="326"/>
      <c r="BK36" s="326"/>
      <c r="BL36" s="326"/>
      <c r="BM36" s="326"/>
      <c r="BN36" s="326"/>
      <c r="BO36" s="326"/>
      <c r="BP36" s="326"/>
      <c r="BQ36" s="326"/>
      <c r="BR36" s="326"/>
      <c r="BS36" s="326"/>
      <c r="BT36" s="326"/>
      <c r="BU36" s="326"/>
      <c r="BV36" s="326"/>
      <c r="BW36" s="326"/>
      <c r="BX36" s="326"/>
      <c r="BY36" s="326"/>
      <c r="BZ36" s="326"/>
      <c r="CA36" s="326"/>
      <c r="CB36" s="326"/>
      <c r="CC36" s="326"/>
      <c r="CD36" s="326"/>
      <c r="CE36" s="326"/>
      <c r="CF36" s="326"/>
      <c r="CG36" s="326"/>
      <c r="CH36" s="326"/>
      <c r="CI36" s="326"/>
      <c r="CJ36" s="326"/>
      <c r="CK36" s="326"/>
      <c r="CL36" s="326"/>
      <c r="CM36" s="326"/>
      <c r="CN36" s="326"/>
      <c r="CO36" s="326"/>
      <c r="CP36" s="326"/>
      <c r="CQ36" s="326"/>
      <c r="CR36" s="326"/>
      <c r="CS36" s="326"/>
      <c r="CT36" s="326"/>
      <c r="CU36" s="326"/>
      <c r="CV36" s="326"/>
      <c r="CW36" s="326"/>
      <c r="CX36" s="326"/>
      <c r="CY36" s="326"/>
      <c r="CZ36" s="326"/>
      <c r="DA36" s="326"/>
      <c r="DB36" s="326"/>
      <c r="DC36" s="326"/>
      <c r="DD36" s="326"/>
      <c r="DE36" s="326"/>
      <c r="DF36" s="326"/>
      <c r="DG36" s="326"/>
      <c r="DH36" s="326"/>
      <c r="DI36" s="326"/>
      <c r="DJ36" s="326"/>
      <c r="DK36" s="326"/>
      <c r="DL36" s="326"/>
      <c r="DM36" s="326"/>
      <c r="DN36" s="326"/>
      <c r="DO36" s="326"/>
      <c r="DP36" s="326"/>
      <c r="DQ36" s="326"/>
      <c r="DR36" s="326"/>
      <c r="DS36" s="326"/>
      <c r="DT36" s="326"/>
      <c r="DU36" s="326"/>
      <c r="DV36" s="326"/>
      <c r="DW36" s="326"/>
      <c r="DX36" s="326"/>
      <c r="DY36" s="326"/>
      <c r="DZ36" s="326"/>
      <c r="EA36" s="326"/>
      <c r="EB36" s="326"/>
      <c r="EC36" s="326"/>
      <c r="ED36" s="326"/>
      <c r="EE36" s="326"/>
      <c r="EF36" s="326"/>
      <c r="EG36" s="326"/>
      <c r="EH36" s="326"/>
      <c r="EI36" s="326"/>
      <c r="EJ36" s="326"/>
      <c r="EK36" s="326"/>
      <c r="EL36" s="326"/>
      <c r="EM36" s="326"/>
      <c r="EN36" s="326"/>
      <c r="EO36" s="326"/>
      <c r="EP36" s="326"/>
      <c r="EQ36" s="326"/>
      <c r="ER36" s="326"/>
      <c r="ES36" s="326"/>
      <c r="ET36" s="326"/>
      <c r="EU36" s="326"/>
      <c r="EV36" s="326"/>
      <c r="EW36" s="326"/>
      <c r="EX36" s="326"/>
      <c r="EY36" s="326"/>
      <c r="EZ36" s="326"/>
      <c r="FA36" s="326"/>
      <c r="FB36" s="326"/>
      <c r="FC36" s="326"/>
      <c r="FD36" s="326"/>
      <c r="FE36" s="326"/>
      <c r="FF36" s="326"/>
      <c r="FG36" s="326"/>
      <c r="FH36" s="326"/>
      <c r="FI36" s="326"/>
      <c r="FJ36" s="326"/>
      <c r="FK36" s="326"/>
      <c r="FL36" s="326"/>
      <c r="FM36" s="326"/>
      <c r="FN36" s="326"/>
      <c r="FO36" s="326"/>
      <c r="FP36" s="326"/>
      <c r="FQ36" s="326"/>
      <c r="FR36" s="326"/>
      <c r="FS36" s="326"/>
      <c r="FT36" s="326"/>
      <c r="FU36" s="326"/>
      <c r="FV36" s="326"/>
      <c r="FW36" s="326"/>
      <c r="FX36" s="326"/>
      <c r="FY36" s="326"/>
      <c r="FZ36" s="326"/>
      <c r="GA36" s="326"/>
      <c r="GB36" s="326"/>
      <c r="GC36" s="326"/>
      <c r="GD36" s="326"/>
      <c r="GE36" s="326"/>
      <c r="GF36" s="326"/>
      <c r="GG36" s="326"/>
      <c r="GH36" s="326"/>
      <c r="GI36" s="326"/>
      <c r="GJ36" s="326"/>
      <c r="GK36" s="326"/>
      <c r="GL36" s="326"/>
      <c r="GM36" s="326"/>
      <c r="GN36" s="326"/>
      <c r="GO36" s="326"/>
      <c r="GP36" s="326"/>
      <c r="GQ36" s="326"/>
      <c r="GR36" s="326"/>
      <c r="GS36" s="326"/>
      <c r="GT36" s="326"/>
      <c r="GU36" s="326"/>
      <c r="GV36" s="326"/>
      <c r="GW36" s="326"/>
      <c r="GX36" s="326"/>
      <c r="GY36" s="326"/>
      <c r="GZ36" s="326"/>
      <c r="HA36" s="326"/>
      <c r="HB36" s="326"/>
      <c r="HC36" s="326"/>
      <c r="HD36" s="326"/>
      <c r="HE36" s="326"/>
      <c r="HF36" s="326"/>
      <c r="HG36" s="326"/>
      <c r="HH36" s="326"/>
      <c r="HI36" s="326"/>
      <c r="HJ36" s="326"/>
      <c r="HK36" s="326"/>
      <c r="HL36" s="326"/>
      <c r="HM36" s="326"/>
      <c r="HN36" s="326"/>
      <c r="HO36" s="326"/>
      <c r="HP36" s="326"/>
      <c r="HQ36" s="326"/>
      <c r="HR36" s="326"/>
      <c r="HS36" s="326"/>
      <c r="HT36" s="326"/>
      <c r="HU36" s="326"/>
      <c r="HV36" s="326"/>
      <c r="HW36" s="326"/>
      <c r="HX36" s="326"/>
      <c r="HY36" s="326"/>
      <c r="HZ36" s="326"/>
      <c r="IA36" s="326"/>
      <c r="IB36" s="326"/>
      <c r="IC36" s="326"/>
      <c r="ID36" s="326"/>
      <c r="IE36" s="326"/>
      <c r="IF36" s="326"/>
      <c r="IG36" s="326"/>
      <c r="IH36" s="326"/>
      <c r="II36" s="326"/>
      <c r="IJ36" s="326"/>
      <c r="IK36" s="326"/>
      <c r="IL36" s="326"/>
      <c r="IM36" s="326"/>
      <c r="IN36" s="326"/>
      <c r="IO36" s="326"/>
      <c r="IP36" s="326"/>
      <c r="IQ36" s="326"/>
      <c r="IR36" s="326"/>
      <c r="IS36" s="326"/>
      <c r="IT36" s="326"/>
      <c r="IU36" s="326"/>
    </row>
    <row r="37" spans="1:255" ht="18" customHeight="1">
      <c r="B37" s="340" t="s">
        <v>600</v>
      </c>
    </row>
    <row r="38" spans="1:255" ht="18" customHeight="1">
      <c r="B38" s="340"/>
    </row>
    <row r="39" spans="1:255" ht="15" customHeight="1">
      <c r="A39" s="326"/>
      <c r="B39" s="326" t="s">
        <v>2</v>
      </c>
      <c r="C39" s="326"/>
      <c r="D39" s="326"/>
      <c r="E39" s="326"/>
      <c r="F39" s="326"/>
      <c r="G39" s="326"/>
      <c r="H39" s="326"/>
      <c r="I39" s="326"/>
      <c r="J39" s="326"/>
      <c r="K39" s="326"/>
      <c r="L39" s="326"/>
      <c r="M39" s="326"/>
      <c r="N39" s="326"/>
      <c r="O39" s="326"/>
      <c r="P39" s="326"/>
      <c r="Q39" s="326"/>
      <c r="R39" s="326"/>
      <c r="S39" s="326"/>
      <c r="T39" s="326"/>
      <c r="U39" s="326"/>
      <c r="V39" s="326"/>
      <c r="W39" s="326"/>
      <c r="X39" s="326"/>
      <c r="Y39" s="326"/>
      <c r="Z39" s="326"/>
      <c r="AA39" s="326"/>
      <c r="AB39" s="326"/>
      <c r="AC39" s="326"/>
      <c r="AD39" s="326"/>
      <c r="AE39" s="326"/>
      <c r="AF39" s="326"/>
      <c r="AG39" s="326"/>
      <c r="AH39" s="326"/>
      <c r="AI39" s="326"/>
      <c r="AJ39" s="326"/>
      <c r="AK39" s="326"/>
      <c r="AL39" s="326"/>
      <c r="AM39" s="326"/>
      <c r="AN39" s="326"/>
      <c r="AO39" s="326"/>
      <c r="AP39" s="326"/>
      <c r="AQ39" s="326"/>
      <c r="AR39" s="326"/>
      <c r="AS39" s="326"/>
      <c r="AT39" s="326"/>
      <c r="AU39" s="326"/>
      <c r="AV39" s="326"/>
      <c r="AW39" s="326"/>
      <c r="AX39" s="326"/>
      <c r="AY39" s="326"/>
      <c r="AZ39" s="326"/>
      <c r="BA39" s="326"/>
      <c r="BB39" s="326"/>
      <c r="BC39" s="326"/>
      <c r="BD39" s="326"/>
      <c r="BE39" s="326"/>
      <c r="BF39" s="326"/>
      <c r="BG39" s="326"/>
      <c r="BH39" s="326"/>
      <c r="BI39" s="326"/>
      <c r="BJ39" s="326"/>
      <c r="BK39" s="326"/>
      <c r="BL39" s="326"/>
      <c r="BM39" s="326"/>
      <c r="BN39" s="326"/>
      <c r="BO39" s="326"/>
      <c r="BP39" s="326"/>
      <c r="BQ39" s="326"/>
      <c r="BR39" s="326"/>
      <c r="BS39" s="326"/>
      <c r="BT39" s="326"/>
      <c r="BU39" s="326"/>
      <c r="BV39" s="326"/>
      <c r="BW39" s="326"/>
      <c r="BX39" s="326"/>
      <c r="BY39" s="326"/>
      <c r="BZ39" s="326"/>
      <c r="CA39" s="326"/>
      <c r="CB39" s="326"/>
      <c r="CC39" s="326"/>
      <c r="CD39" s="326"/>
      <c r="CE39" s="326"/>
      <c r="CF39" s="326"/>
      <c r="CG39" s="326"/>
      <c r="CH39" s="326"/>
      <c r="CI39" s="326"/>
      <c r="CJ39" s="326"/>
      <c r="CK39" s="326"/>
      <c r="CL39" s="326"/>
      <c r="CM39" s="326"/>
      <c r="CN39" s="326"/>
      <c r="CO39" s="326"/>
      <c r="CP39" s="326"/>
      <c r="CQ39" s="326"/>
      <c r="CR39" s="326"/>
      <c r="CS39" s="326"/>
      <c r="CT39" s="326"/>
      <c r="CU39" s="326"/>
      <c r="CV39" s="326"/>
      <c r="CW39" s="326"/>
      <c r="CX39" s="326"/>
      <c r="CY39" s="326"/>
      <c r="CZ39" s="326"/>
      <c r="DA39" s="326"/>
      <c r="DB39" s="326"/>
      <c r="DC39" s="326"/>
      <c r="DD39" s="326"/>
      <c r="DE39" s="326"/>
      <c r="DF39" s="326"/>
      <c r="DG39" s="326"/>
      <c r="DH39" s="326"/>
      <c r="DI39" s="326"/>
      <c r="DJ39" s="326"/>
      <c r="DK39" s="326"/>
      <c r="DL39" s="326"/>
      <c r="DM39" s="326"/>
      <c r="DN39" s="326"/>
      <c r="DO39" s="326"/>
      <c r="DP39" s="326"/>
      <c r="DQ39" s="326"/>
      <c r="DR39" s="326"/>
      <c r="DS39" s="326"/>
      <c r="DT39" s="326"/>
      <c r="DU39" s="326"/>
      <c r="DV39" s="326"/>
      <c r="DW39" s="326"/>
      <c r="DX39" s="326"/>
      <c r="DY39" s="326"/>
      <c r="DZ39" s="326"/>
      <c r="EA39" s="326"/>
      <c r="EB39" s="326"/>
      <c r="EC39" s="326"/>
      <c r="ED39" s="326"/>
      <c r="EE39" s="326"/>
      <c r="EF39" s="326"/>
      <c r="EG39" s="326"/>
      <c r="EH39" s="326"/>
      <c r="EI39" s="326"/>
      <c r="EJ39" s="326"/>
      <c r="EK39" s="326"/>
      <c r="EL39" s="326"/>
      <c r="EM39" s="326"/>
      <c r="EN39" s="326"/>
      <c r="EO39" s="326"/>
      <c r="EP39" s="326"/>
      <c r="EQ39" s="326"/>
      <c r="ER39" s="326"/>
      <c r="ES39" s="326"/>
      <c r="ET39" s="326"/>
      <c r="EU39" s="326"/>
      <c r="EV39" s="326"/>
      <c r="EW39" s="326"/>
      <c r="EX39" s="326"/>
      <c r="EY39" s="326"/>
      <c r="EZ39" s="326"/>
      <c r="FA39" s="326"/>
      <c r="FB39" s="326"/>
      <c r="FC39" s="326"/>
      <c r="FD39" s="326"/>
      <c r="FE39" s="326"/>
      <c r="FF39" s="326"/>
      <c r="FG39" s="326"/>
      <c r="FH39" s="326"/>
      <c r="FI39" s="326"/>
      <c r="FJ39" s="326"/>
      <c r="FK39" s="326"/>
      <c r="FL39" s="326"/>
      <c r="FM39" s="326"/>
      <c r="FN39" s="326"/>
      <c r="FO39" s="326"/>
      <c r="FP39" s="326"/>
      <c r="FQ39" s="326"/>
      <c r="FR39" s="326"/>
      <c r="FS39" s="326"/>
      <c r="FT39" s="326"/>
      <c r="FU39" s="326"/>
      <c r="FV39" s="326"/>
      <c r="FW39" s="326"/>
      <c r="FX39" s="326"/>
      <c r="FY39" s="326"/>
      <c r="FZ39" s="326"/>
      <c r="GA39" s="326"/>
      <c r="GB39" s="326"/>
      <c r="GC39" s="326"/>
      <c r="GD39" s="326"/>
      <c r="GE39" s="326"/>
      <c r="GF39" s="326"/>
      <c r="GG39" s="326"/>
      <c r="GH39" s="326"/>
      <c r="GI39" s="326"/>
      <c r="GJ39" s="326"/>
      <c r="GK39" s="326"/>
      <c r="GL39" s="326"/>
      <c r="GM39" s="326"/>
      <c r="GN39" s="326"/>
      <c r="GO39" s="326"/>
      <c r="GP39" s="326"/>
      <c r="GQ39" s="326"/>
      <c r="GR39" s="326"/>
      <c r="GS39" s="326"/>
      <c r="GT39" s="326"/>
      <c r="GU39" s="326"/>
      <c r="GV39" s="326"/>
      <c r="GW39" s="326"/>
      <c r="GX39" s="326"/>
      <c r="GY39" s="326"/>
      <c r="GZ39" s="326"/>
      <c r="HA39" s="326"/>
      <c r="HB39" s="326"/>
      <c r="HC39" s="326"/>
      <c r="HD39" s="326"/>
      <c r="HE39" s="326"/>
      <c r="HF39" s="326"/>
      <c r="HG39" s="326"/>
      <c r="HH39" s="326"/>
      <c r="HI39" s="326"/>
      <c r="HJ39" s="326"/>
      <c r="HK39" s="326"/>
      <c r="HL39" s="326"/>
      <c r="HM39" s="326"/>
      <c r="HN39" s="326"/>
      <c r="HO39" s="326"/>
      <c r="HP39" s="326"/>
      <c r="HQ39" s="326"/>
      <c r="HR39" s="326"/>
      <c r="HS39" s="326"/>
      <c r="HT39" s="326"/>
      <c r="HU39" s="326"/>
      <c r="HV39" s="326"/>
      <c r="HW39" s="326"/>
      <c r="HX39" s="326"/>
      <c r="HY39" s="326"/>
      <c r="HZ39" s="326"/>
      <c r="IA39" s="326"/>
      <c r="IB39" s="326"/>
      <c r="IC39" s="326"/>
      <c r="ID39" s="326"/>
      <c r="IE39" s="326"/>
      <c r="IF39" s="326"/>
      <c r="IG39" s="326"/>
      <c r="IH39" s="326"/>
      <c r="II39" s="326"/>
      <c r="IJ39" s="326"/>
      <c r="IK39" s="326"/>
      <c r="IL39" s="326"/>
      <c r="IM39" s="326"/>
      <c r="IN39" s="326"/>
      <c r="IO39" s="326"/>
      <c r="IP39" s="326"/>
      <c r="IQ39" s="326"/>
      <c r="IR39" s="326"/>
      <c r="IS39" s="326"/>
      <c r="IT39" s="326"/>
      <c r="IU39" s="326"/>
    </row>
    <row r="40" spans="1:255" ht="15" customHeight="1">
      <c r="A40" s="326"/>
      <c r="B40" s="456" t="s">
        <v>3</v>
      </c>
      <c r="C40" s="456"/>
      <c r="D40" s="456"/>
      <c r="E40" s="456"/>
      <c r="F40" s="456"/>
      <c r="G40" s="456"/>
      <c r="H40" s="326"/>
      <c r="I40" s="326"/>
      <c r="J40" s="326"/>
      <c r="K40" s="326"/>
      <c r="L40" s="326"/>
      <c r="M40" s="326"/>
      <c r="N40" s="326"/>
      <c r="O40" s="326"/>
      <c r="P40" s="326"/>
      <c r="Q40" s="326"/>
      <c r="R40" s="326"/>
      <c r="S40" s="326"/>
      <c r="T40" s="326"/>
      <c r="U40" s="326"/>
      <c r="V40" s="326"/>
      <c r="W40" s="326"/>
      <c r="X40" s="326"/>
      <c r="Y40" s="326"/>
      <c r="Z40" s="326"/>
      <c r="AA40" s="326"/>
      <c r="AB40" s="326"/>
      <c r="AC40" s="326"/>
      <c r="AD40" s="326"/>
      <c r="AE40" s="326"/>
      <c r="AF40" s="326"/>
      <c r="AG40" s="326"/>
      <c r="AH40" s="326"/>
      <c r="AI40" s="326"/>
      <c r="AJ40" s="326"/>
      <c r="AK40" s="326"/>
      <c r="AL40" s="326"/>
      <c r="AM40" s="326"/>
      <c r="AN40" s="326"/>
      <c r="AO40" s="326"/>
      <c r="AP40" s="326"/>
      <c r="AQ40" s="326"/>
      <c r="AR40" s="326"/>
      <c r="AS40" s="326"/>
      <c r="AT40" s="326"/>
      <c r="AU40" s="326"/>
      <c r="AV40" s="326"/>
      <c r="AW40" s="326"/>
      <c r="AX40" s="326"/>
      <c r="AY40" s="326"/>
      <c r="AZ40" s="326"/>
      <c r="BA40" s="326"/>
      <c r="BB40" s="326"/>
      <c r="BC40" s="326"/>
      <c r="BD40" s="326"/>
      <c r="BE40" s="326"/>
      <c r="BF40" s="326"/>
      <c r="BG40" s="326"/>
      <c r="BH40" s="326"/>
      <c r="BI40" s="326"/>
      <c r="BJ40" s="326"/>
      <c r="BK40" s="326"/>
      <c r="BL40" s="326"/>
      <c r="BM40" s="326"/>
      <c r="BN40" s="326"/>
      <c r="BO40" s="326"/>
      <c r="BP40" s="326"/>
      <c r="BQ40" s="326"/>
      <c r="BR40" s="326"/>
      <c r="BS40" s="326"/>
      <c r="BT40" s="326"/>
      <c r="BU40" s="326"/>
      <c r="BV40" s="326"/>
      <c r="BW40" s="326"/>
      <c r="BX40" s="326"/>
      <c r="BY40" s="326"/>
      <c r="BZ40" s="326"/>
      <c r="CA40" s="326"/>
      <c r="CB40" s="326"/>
      <c r="CC40" s="326"/>
      <c r="CD40" s="326"/>
      <c r="CE40" s="326"/>
      <c r="CF40" s="326"/>
      <c r="CG40" s="326"/>
      <c r="CH40" s="326"/>
      <c r="CI40" s="326"/>
      <c r="CJ40" s="326"/>
      <c r="CK40" s="326"/>
      <c r="CL40" s="326"/>
      <c r="CM40" s="326"/>
      <c r="CN40" s="326"/>
      <c r="CO40" s="326"/>
      <c r="CP40" s="326"/>
      <c r="CQ40" s="326"/>
      <c r="CR40" s="326"/>
      <c r="CS40" s="326"/>
      <c r="CT40" s="326"/>
      <c r="CU40" s="326"/>
      <c r="CV40" s="326"/>
      <c r="CW40" s="326"/>
      <c r="CX40" s="326"/>
      <c r="CY40" s="326"/>
      <c r="CZ40" s="326"/>
      <c r="DA40" s="326"/>
      <c r="DB40" s="326"/>
      <c r="DC40" s="326"/>
      <c r="DD40" s="326"/>
      <c r="DE40" s="326"/>
      <c r="DF40" s="326"/>
      <c r="DG40" s="326"/>
      <c r="DH40" s="326"/>
      <c r="DI40" s="326"/>
      <c r="DJ40" s="326"/>
      <c r="DK40" s="326"/>
      <c r="DL40" s="326"/>
      <c r="DM40" s="326"/>
      <c r="DN40" s="326"/>
      <c r="DO40" s="326"/>
      <c r="DP40" s="326"/>
      <c r="DQ40" s="326"/>
      <c r="DR40" s="326"/>
      <c r="DS40" s="326"/>
      <c r="DT40" s="326"/>
      <c r="DU40" s="326"/>
      <c r="DV40" s="326"/>
      <c r="DW40" s="326"/>
      <c r="DX40" s="326"/>
      <c r="DY40" s="326"/>
      <c r="DZ40" s="326"/>
      <c r="EA40" s="326"/>
      <c r="EB40" s="326"/>
      <c r="EC40" s="326"/>
      <c r="ED40" s="326"/>
      <c r="EE40" s="326"/>
      <c r="EF40" s="326"/>
      <c r="EG40" s="326"/>
      <c r="EH40" s="326"/>
      <c r="EI40" s="326"/>
      <c r="EJ40" s="326"/>
      <c r="EK40" s="326"/>
      <c r="EL40" s="326"/>
      <c r="EM40" s="326"/>
      <c r="EN40" s="326"/>
      <c r="EO40" s="326"/>
      <c r="EP40" s="326"/>
      <c r="EQ40" s="326"/>
      <c r="ER40" s="326"/>
      <c r="ES40" s="326"/>
      <c r="ET40" s="326"/>
      <c r="EU40" s="326"/>
      <c r="EV40" s="326"/>
      <c r="EW40" s="326"/>
      <c r="EX40" s="326"/>
      <c r="EY40" s="326"/>
      <c r="EZ40" s="326"/>
      <c r="FA40" s="326"/>
      <c r="FB40" s="326"/>
      <c r="FC40" s="326"/>
      <c r="FD40" s="326"/>
      <c r="FE40" s="326"/>
      <c r="FF40" s="326"/>
      <c r="FG40" s="326"/>
      <c r="FH40" s="326"/>
      <c r="FI40" s="326"/>
      <c r="FJ40" s="326"/>
      <c r="FK40" s="326"/>
      <c r="FL40" s="326"/>
      <c r="FM40" s="326"/>
      <c r="FN40" s="326"/>
      <c r="FO40" s="326"/>
      <c r="FP40" s="326"/>
      <c r="FQ40" s="326"/>
      <c r="FR40" s="326"/>
      <c r="FS40" s="326"/>
      <c r="FT40" s="326"/>
      <c r="FU40" s="326"/>
      <c r="FV40" s="326"/>
      <c r="FW40" s="326"/>
      <c r="FX40" s="326"/>
      <c r="FY40" s="326"/>
      <c r="FZ40" s="326"/>
      <c r="GA40" s="326"/>
      <c r="GB40" s="326"/>
      <c r="GC40" s="326"/>
      <c r="GD40" s="326"/>
      <c r="GE40" s="326"/>
      <c r="GF40" s="326"/>
      <c r="GG40" s="326"/>
      <c r="GH40" s="326"/>
      <c r="GI40" s="326"/>
      <c r="GJ40" s="326"/>
      <c r="GK40" s="326"/>
      <c r="GL40" s="326"/>
      <c r="GM40" s="326"/>
      <c r="GN40" s="326"/>
      <c r="GO40" s="326"/>
      <c r="GP40" s="326"/>
      <c r="GQ40" s="326"/>
      <c r="GR40" s="326"/>
      <c r="GS40" s="326"/>
      <c r="GT40" s="326"/>
      <c r="GU40" s="326"/>
      <c r="GV40" s="326"/>
      <c r="GW40" s="326"/>
      <c r="GX40" s="326"/>
      <c r="GY40" s="326"/>
      <c r="GZ40" s="326"/>
      <c r="HA40" s="326"/>
      <c r="HB40" s="326"/>
      <c r="HC40" s="326"/>
      <c r="HD40" s="326"/>
      <c r="HE40" s="326"/>
      <c r="HF40" s="326"/>
      <c r="HG40" s="326"/>
      <c r="HH40" s="326"/>
      <c r="HI40" s="326"/>
      <c r="HJ40" s="326"/>
      <c r="HK40" s="326"/>
      <c r="HL40" s="326"/>
      <c r="HM40" s="326"/>
      <c r="HN40" s="326"/>
      <c r="HO40" s="326"/>
      <c r="HP40" s="326"/>
      <c r="HQ40" s="326"/>
      <c r="HR40" s="326"/>
      <c r="HS40" s="326"/>
      <c r="HT40" s="326"/>
      <c r="HU40" s="326"/>
      <c r="HV40" s="326"/>
      <c r="HW40" s="326"/>
      <c r="HX40" s="326"/>
      <c r="HY40" s="326"/>
      <c r="HZ40" s="326"/>
      <c r="IA40" s="326"/>
      <c r="IB40" s="326"/>
      <c r="IC40" s="326"/>
      <c r="ID40" s="326"/>
      <c r="IE40" s="326"/>
      <c r="IF40" s="326"/>
      <c r="IG40" s="326"/>
      <c r="IH40" s="326"/>
      <c r="II40" s="326"/>
      <c r="IJ40" s="326"/>
      <c r="IK40" s="326"/>
      <c r="IL40" s="326"/>
      <c r="IM40" s="326"/>
      <c r="IN40" s="326"/>
      <c r="IO40" s="326"/>
      <c r="IP40" s="326"/>
      <c r="IQ40" s="326"/>
      <c r="IR40" s="326"/>
      <c r="IS40" s="326"/>
      <c r="IT40" s="326"/>
      <c r="IU40" s="326"/>
    </row>
    <row r="41" spans="1:255" ht="9" customHeight="1">
      <c r="A41" s="326"/>
      <c r="B41" s="341"/>
      <c r="C41" s="341"/>
      <c r="D41" s="341"/>
      <c r="E41" s="341"/>
      <c r="F41" s="341"/>
      <c r="G41" s="341"/>
      <c r="H41" s="326"/>
      <c r="I41" s="326"/>
      <c r="J41" s="326"/>
      <c r="K41" s="326"/>
      <c r="L41" s="326"/>
      <c r="M41" s="326"/>
      <c r="N41" s="326"/>
      <c r="O41" s="326"/>
      <c r="P41" s="326"/>
      <c r="Q41" s="326"/>
      <c r="R41" s="326"/>
      <c r="S41" s="326"/>
      <c r="T41" s="326"/>
      <c r="U41" s="326"/>
      <c r="V41" s="326"/>
      <c r="W41" s="326"/>
      <c r="X41" s="326"/>
      <c r="Y41" s="326"/>
      <c r="Z41" s="326"/>
      <c r="AA41" s="326"/>
      <c r="AB41" s="326"/>
      <c r="AC41" s="326"/>
      <c r="AD41" s="326"/>
      <c r="AE41" s="326"/>
      <c r="AF41" s="326"/>
      <c r="AG41" s="326"/>
      <c r="AH41" s="326"/>
      <c r="AI41" s="326"/>
      <c r="AJ41" s="326"/>
      <c r="AK41" s="326"/>
      <c r="AL41" s="326"/>
      <c r="AM41" s="326"/>
      <c r="AN41" s="326"/>
      <c r="AO41" s="326"/>
      <c r="AP41" s="326"/>
      <c r="AQ41" s="326"/>
      <c r="AR41" s="326"/>
      <c r="AS41" s="326"/>
      <c r="AT41" s="326"/>
      <c r="AU41" s="326"/>
      <c r="AV41" s="326"/>
      <c r="AW41" s="326"/>
      <c r="AX41" s="326"/>
      <c r="AY41" s="326"/>
      <c r="AZ41" s="326"/>
      <c r="BA41" s="326"/>
      <c r="BB41" s="326"/>
      <c r="BC41" s="326"/>
      <c r="BD41" s="326"/>
      <c r="BE41" s="326"/>
      <c r="BF41" s="326"/>
      <c r="BG41" s="326"/>
      <c r="BH41" s="326"/>
      <c r="BI41" s="326"/>
      <c r="BJ41" s="326"/>
      <c r="BK41" s="326"/>
      <c r="BL41" s="326"/>
      <c r="BM41" s="326"/>
      <c r="BN41" s="326"/>
      <c r="BO41" s="326"/>
      <c r="BP41" s="326"/>
      <c r="BQ41" s="326"/>
      <c r="BR41" s="326"/>
      <c r="BS41" s="326"/>
      <c r="BT41" s="326"/>
      <c r="BU41" s="326"/>
      <c r="BV41" s="326"/>
      <c r="BW41" s="326"/>
      <c r="BX41" s="326"/>
      <c r="BY41" s="326"/>
      <c r="BZ41" s="326"/>
      <c r="CA41" s="326"/>
      <c r="CB41" s="326"/>
      <c r="CC41" s="326"/>
      <c r="CD41" s="326"/>
      <c r="CE41" s="326"/>
      <c r="CF41" s="326"/>
      <c r="CG41" s="326"/>
      <c r="CH41" s="326"/>
      <c r="CI41" s="326"/>
      <c r="CJ41" s="326"/>
      <c r="CK41" s="326"/>
      <c r="CL41" s="326"/>
      <c r="CM41" s="326"/>
      <c r="CN41" s="326"/>
      <c r="CO41" s="326"/>
      <c r="CP41" s="326"/>
      <c r="CQ41" s="326"/>
      <c r="CR41" s="326"/>
      <c r="CS41" s="326"/>
      <c r="CT41" s="326"/>
      <c r="CU41" s="326"/>
      <c r="CV41" s="326"/>
      <c r="CW41" s="326"/>
      <c r="CX41" s="326"/>
      <c r="CY41" s="326"/>
      <c r="CZ41" s="326"/>
      <c r="DA41" s="326"/>
      <c r="DB41" s="326"/>
      <c r="DC41" s="326"/>
      <c r="DD41" s="326"/>
      <c r="DE41" s="326"/>
      <c r="DF41" s="326"/>
      <c r="DG41" s="326"/>
      <c r="DH41" s="326"/>
      <c r="DI41" s="326"/>
      <c r="DJ41" s="326"/>
      <c r="DK41" s="326"/>
      <c r="DL41" s="326"/>
      <c r="DM41" s="326"/>
      <c r="DN41" s="326"/>
      <c r="DO41" s="326"/>
      <c r="DP41" s="326"/>
      <c r="DQ41" s="326"/>
      <c r="DR41" s="326"/>
      <c r="DS41" s="326"/>
      <c r="DT41" s="326"/>
      <c r="DU41" s="326"/>
      <c r="DV41" s="326"/>
      <c r="DW41" s="326"/>
      <c r="DX41" s="326"/>
      <c r="DY41" s="326"/>
      <c r="DZ41" s="326"/>
      <c r="EA41" s="326"/>
      <c r="EB41" s="326"/>
      <c r="EC41" s="326"/>
      <c r="ED41" s="326"/>
      <c r="EE41" s="326"/>
      <c r="EF41" s="326"/>
      <c r="EG41" s="326"/>
      <c r="EH41" s="326"/>
      <c r="EI41" s="326"/>
      <c r="EJ41" s="326"/>
      <c r="EK41" s="326"/>
      <c r="EL41" s="326"/>
      <c r="EM41" s="326"/>
      <c r="EN41" s="326"/>
      <c r="EO41" s="326"/>
      <c r="EP41" s="326"/>
      <c r="EQ41" s="326"/>
      <c r="ER41" s="326"/>
      <c r="ES41" s="326"/>
      <c r="ET41" s="326"/>
      <c r="EU41" s="326"/>
      <c r="EV41" s="326"/>
      <c r="EW41" s="326"/>
      <c r="EX41" s="326"/>
      <c r="EY41" s="326"/>
      <c r="EZ41" s="326"/>
      <c r="FA41" s="326"/>
      <c r="FB41" s="326"/>
      <c r="FC41" s="326"/>
      <c r="FD41" s="326"/>
      <c r="FE41" s="326"/>
      <c r="FF41" s="326"/>
      <c r="FG41" s="326"/>
      <c r="FH41" s="326"/>
      <c r="FI41" s="326"/>
      <c r="FJ41" s="326"/>
      <c r="FK41" s="326"/>
      <c r="FL41" s="326"/>
      <c r="FM41" s="326"/>
      <c r="FN41" s="326"/>
      <c r="FO41" s="326"/>
      <c r="FP41" s="326"/>
      <c r="FQ41" s="326"/>
      <c r="FR41" s="326"/>
      <c r="FS41" s="326"/>
      <c r="FT41" s="326"/>
      <c r="FU41" s="326"/>
      <c r="FV41" s="326"/>
      <c r="FW41" s="326"/>
      <c r="FX41" s="326"/>
      <c r="FY41" s="326"/>
      <c r="FZ41" s="326"/>
      <c r="GA41" s="326"/>
      <c r="GB41" s="326"/>
      <c r="GC41" s="326"/>
      <c r="GD41" s="326"/>
      <c r="GE41" s="326"/>
      <c r="GF41" s="326"/>
      <c r="GG41" s="326"/>
      <c r="GH41" s="326"/>
      <c r="GI41" s="326"/>
      <c r="GJ41" s="326"/>
      <c r="GK41" s="326"/>
      <c r="GL41" s="326"/>
      <c r="GM41" s="326"/>
      <c r="GN41" s="326"/>
      <c r="GO41" s="326"/>
      <c r="GP41" s="326"/>
      <c r="GQ41" s="326"/>
      <c r="GR41" s="326"/>
      <c r="GS41" s="326"/>
      <c r="GT41" s="326"/>
      <c r="GU41" s="326"/>
      <c r="GV41" s="326"/>
      <c r="GW41" s="326"/>
      <c r="GX41" s="326"/>
      <c r="GY41" s="326"/>
      <c r="GZ41" s="326"/>
      <c r="HA41" s="326"/>
      <c r="HB41" s="326"/>
      <c r="HC41" s="326"/>
      <c r="HD41" s="326"/>
      <c r="HE41" s="326"/>
      <c r="HF41" s="326"/>
      <c r="HG41" s="326"/>
      <c r="HH41" s="326"/>
      <c r="HI41" s="326"/>
      <c r="HJ41" s="326"/>
      <c r="HK41" s="326"/>
      <c r="HL41" s="326"/>
      <c r="HM41" s="326"/>
      <c r="HN41" s="326"/>
      <c r="HO41" s="326"/>
      <c r="HP41" s="326"/>
      <c r="HQ41" s="326"/>
      <c r="HR41" s="326"/>
      <c r="HS41" s="326"/>
      <c r="HT41" s="326"/>
      <c r="HU41" s="326"/>
      <c r="HV41" s="326"/>
      <c r="HW41" s="326"/>
      <c r="HX41" s="326"/>
      <c r="HY41" s="326"/>
      <c r="HZ41" s="326"/>
      <c r="IA41" s="326"/>
      <c r="IB41" s="326"/>
      <c r="IC41" s="326"/>
      <c r="ID41" s="326"/>
      <c r="IE41" s="326"/>
      <c r="IF41" s="326"/>
      <c r="IG41" s="326"/>
      <c r="IH41" s="326"/>
      <c r="II41" s="326"/>
      <c r="IJ41" s="326"/>
      <c r="IK41" s="326"/>
      <c r="IL41" s="326"/>
      <c r="IM41" s="326"/>
      <c r="IN41" s="326"/>
      <c r="IO41" s="326"/>
      <c r="IP41" s="326"/>
      <c r="IQ41" s="326"/>
      <c r="IR41" s="326"/>
      <c r="IS41" s="326"/>
      <c r="IT41" s="326"/>
      <c r="IU41" s="326"/>
    </row>
    <row r="42" spans="1:255" ht="26.25" customHeight="1">
      <c r="A42" s="326"/>
      <c r="B42" s="323" t="s">
        <v>601</v>
      </c>
      <c r="C42" s="439"/>
      <c r="D42" s="440"/>
      <c r="E42" s="440"/>
      <c r="F42" s="441"/>
      <c r="G42" s="326"/>
      <c r="H42" s="326"/>
      <c r="I42" s="326"/>
      <c r="J42" s="326"/>
      <c r="K42" s="326"/>
      <c r="L42" s="326"/>
      <c r="M42" s="326"/>
      <c r="N42" s="326"/>
      <c r="O42" s="326"/>
      <c r="P42" s="326"/>
      <c r="Q42" s="326"/>
      <c r="R42" s="326"/>
      <c r="S42" s="326"/>
      <c r="T42" s="326"/>
      <c r="U42" s="326"/>
      <c r="V42" s="326"/>
      <c r="W42" s="326"/>
      <c r="X42" s="326"/>
      <c r="Y42" s="326"/>
      <c r="Z42" s="326"/>
      <c r="AA42" s="326"/>
      <c r="AB42" s="326"/>
      <c r="AC42" s="326"/>
      <c r="AD42" s="326"/>
      <c r="AE42" s="326"/>
      <c r="AF42" s="326"/>
      <c r="AG42" s="326"/>
      <c r="AH42" s="326"/>
      <c r="AI42" s="326"/>
      <c r="AJ42" s="326"/>
      <c r="AK42" s="326"/>
      <c r="AL42" s="326"/>
      <c r="AM42" s="326"/>
      <c r="AN42" s="326"/>
      <c r="AO42" s="326"/>
      <c r="AP42" s="326"/>
      <c r="AQ42" s="326"/>
      <c r="AR42" s="326"/>
      <c r="AS42" s="326"/>
      <c r="AT42" s="326"/>
      <c r="AU42" s="326"/>
      <c r="AV42" s="326"/>
      <c r="AW42" s="326"/>
      <c r="AX42" s="326"/>
      <c r="AY42" s="326"/>
      <c r="AZ42" s="326"/>
      <c r="BA42" s="326"/>
      <c r="BB42" s="326"/>
      <c r="BC42" s="326"/>
      <c r="BD42" s="326"/>
      <c r="BE42" s="326"/>
      <c r="BF42" s="326"/>
      <c r="BG42" s="326"/>
      <c r="BH42" s="326"/>
      <c r="BI42" s="326"/>
      <c r="BJ42" s="326"/>
      <c r="BK42" s="326"/>
      <c r="BL42" s="326"/>
      <c r="BM42" s="326"/>
      <c r="BN42" s="326"/>
      <c r="BO42" s="326"/>
      <c r="BP42" s="326"/>
      <c r="BQ42" s="326"/>
      <c r="BR42" s="326"/>
      <c r="BS42" s="326"/>
      <c r="BT42" s="326"/>
      <c r="BU42" s="326"/>
      <c r="BV42" s="326"/>
      <c r="BW42" s="326"/>
      <c r="BX42" s="326"/>
      <c r="BY42" s="326"/>
      <c r="BZ42" s="326"/>
      <c r="CA42" s="326"/>
      <c r="CB42" s="326"/>
      <c r="CC42" s="326"/>
      <c r="CD42" s="326"/>
      <c r="CE42" s="326"/>
      <c r="CF42" s="326"/>
      <c r="CG42" s="326"/>
      <c r="CH42" s="326"/>
      <c r="CI42" s="326"/>
      <c r="CJ42" s="326"/>
      <c r="CK42" s="326"/>
      <c r="CL42" s="326"/>
      <c r="CM42" s="326"/>
      <c r="CN42" s="326"/>
      <c r="CO42" s="326"/>
      <c r="CP42" s="326"/>
      <c r="CQ42" s="326"/>
      <c r="CR42" s="326"/>
      <c r="CS42" s="326"/>
      <c r="CT42" s="326"/>
      <c r="CU42" s="326"/>
      <c r="CV42" s="326"/>
      <c r="CW42" s="326"/>
      <c r="CX42" s="326"/>
      <c r="CY42" s="326"/>
      <c r="CZ42" s="326"/>
      <c r="DA42" s="326"/>
      <c r="DB42" s="326"/>
      <c r="DC42" s="326"/>
      <c r="DD42" s="326"/>
      <c r="DE42" s="326"/>
      <c r="DF42" s="326"/>
      <c r="DG42" s="326"/>
      <c r="DH42" s="326"/>
      <c r="DI42" s="326"/>
      <c r="DJ42" s="326"/>
      <c r="DK42" s="326"/>
      <c r="DL42" s="326"/>
      <c r="DM42" s="326"/>
      <c r="DN42" s="326"/>
      <c r="DO42" s="326"/>
      <c r="DP42" s="326"/>
      <c r="DQ42" s="326"/>
      <c r="DR42" s="326"/>
      <c r="DS42" s="326"/>
      <c r="DT42" s="326"/>
      <c r="DU42" s="326"/>
      <c r="DV42" s="326"/>
      <c r="DW42" s="326"/>
      <c r="DX42" s="326"/>
      <c r="DY42" s="326"/>
      <c r="DZ42" s="326"/>
      <c r="EA42" s="326"/>
      <c r="EB42" s="326"/>
      <c r="EC42" s="326"/>
      <c r="ED42" s="326"/>
      <c r="EE42" s="326"/>
      <c r="EF42" s="326"/>
      <c r="EG42" s="326"/>
      <c r="EH42" s="326"/>
      <c r="EI42" s="326"/>
      <c r="EJ42" s="326"/>
      <c r="EK42" s="326"/>
      <c r="EL42" s="326"/>
      <c r="EM42" s="326"/>
      <c r="EN42" s="326"/>
      <c r="EO42" s="326"/>
      <c r="EP42" s="326"/>
      <c r="EQ42" s="326"/>
      <c r="ER42" s="326"/>
      <c r="ES42" s="326"/>
      <c r="ET42" s="326"/>
      <c r="EU42" s="326"/>
      <c r="EV42" s="326"/>
      <c r="EW42" s="326"/>
      <c r="EX42" s="326"/>
      <c r="EY42" s="326"/>
      <c r="EZ42" s="326"/>
      <c r="FA42" s="326"/>
      <c r="FB42" s="326"/>
      <c r="FC42" s="326"/>
      <c r="FD42" s="326"/>
      <c r="FE42" s="326"/>
      <c r="FF42" s="326"/>
      <c r="FG42" s="326"/>
      <c r="FH42" s="326"/>
      <c r="FI42" s="326"/>
      <c r="FJ42" s="326"/>
      <c r="FK42" s="326"/>
      <c r="FL42" s="326"/>
      <c r="FM42" s="326"/>
      <c r="FN42" s="326"/>
      <c r="FO42" s="326"/>
      <c r="FP42" s="326"/>
      <c r="FQ42" s="326"/>
      <c r="FR42" s="326"/>
      <c r="FS42" s="326"/>
      <c r="FT42" s="326"/>
      <c r="FU42" s="326"/>
      <c r="FV42" s="326"/>
      <c r="FW42" s="326"/>
      <c r="FX42" s="326"/>
      <c r="FY42" s="326"/>
      <c r="FZ42" s="326"/>
      <c r="GA42" s="326"/>
      <c r="GB42" s="326"/>
      <c r="GC42" s="326"/>
      <c r="GD42" s="326"/>
      <c r="GE42" s="326"/>
      <c r="GF42" s="326"/>
      <c r="GG42" s="326"/>
      <c r="GH42" s="326"/>
      <c r="GI42" s="326"/>
      <c r="GJ42" s="326"/>
      <c r="GK42" s="326"/>
      <c r="GL42" s="326"/>
      <c r="GM42" s="326"/>
      <c r="GN42" s="326"/>
      <c r="GO42" s="326"/>
      <c r="GP42" s="326"/>
      <c r="GQ42" s="326"/>
      <c r="GR42" s="326"/>
      <c r="GS42" s="326"/>
      <c r="GT42" s="326"/>
      <c r="GU42" s="326"/>
      <c r="GV42" s="326"/>
      <c r="GW42" s="326"/>
      <c r="GX42" s="326"/>
      <c r="GY42" s="326"/>
      <c r="GZ42" s="326"/>
      <c r="HA42" s="326"/>
      <c r="HB42" s="326"/>
      <c r="HC42" s="326"/>
      <c r="HD42" s="326"/>
      <c r="HE42" s="326"/>
      <c r="HF42" s="326"/>
      <c r="HG42" s="326"/>
      <c r="HH42" s="326"/>
      <c r="HI42" s="326"/>
      <c r="HJ42" s="326"/>
      <c r="HK42" s="326"/>
      <c r="HL42" s="326"/>
      <c r="HM42" s="326"/>
      <c r="HN42" s="326"/>
      <c r="HO42" s="326"/>
      <c r="HP42" s="326"/>
      <c r="HQ42" s="326"/>
      <c r="HR42" s="326"/>
      <c r="HS42" s="326"/>
      <c r="HT42" s="326"/>
      <c r="HU42" s="326"/>
      <c r="HV42" s="326"/>
      <c r="HW42" s="326"/>
      <c r="HX42" s="326"/>
      <c r="HY42" s="326"/>
      <c r="HZ42" s="326"/>
      <c r="IA42" s="326"/>
      <c r="IB42" s="326"/>
      <c r="IC42" s="326"/>
      <c r="ID42" s="326"/>
      <c r="IE42" s="326"/>
      <c r="IF42" s="326"/>
      <c r="IG42" s="326"/>
      <c r="IH42" s="326"/>
      <c r="II42" s="326"/>
      <c r="IJ42" s="326"/>
      <c r="IK42" s="326"/>
      <c r="IL42" s="326"/>
      <c r="IM42" s="326"/>
      <c r="IN42" s="326"/>
      <c r="IO42" s="326"/>
      <c r="IP42" s="326"/>
      <c r="IQ42" s="326"/>
      <c r="IR42" s="326"/>
      <c r="IS42" s="326"/>
      <c r="IT42" s="326"/>
      <c r="IU42" s="326"/>
    </row>
    <row r="43" spans="1:255" ht="26.25" customHeight="1">
      <c r="A43" s="342"/>
      <c r="B43" s="323" t="s">
        <v>602</v>
      </c>
      <c r="C43" s="439" t="s">
        <v>725</v>
      </c>
      <c r="D43" s="440"/>
      <c r="E43" s="440"/>
      <c r="F43" s="441"/>
      <c r="G43" s="326"/>
      <c r="H43" s="326"/>
      <c r="I43" s="326"/>
      <c r="J43" s="326"/>
      <c r="K43" s="326"/>
      <c r="L43" s="326"/>
      <c r="M43" s="326"/>
      <c r="N43" s="326"/>
      <c r="O43" s="326"/>
      <c r="P43" s="326"/>
      <c r="Q43" s="326"/>
      <c r="R43" s="326"/>
      <c r="S43" s="326"/>
      <c r="T43" s="326"/>
      <c r="U43" s="326"/>
      <c r="V43" s="326"/>
      <c r="W43" s="326"/>
      <c r="X43" s="326"/>
      <c r="Y43" s="326"/>
      <c r="Z43" s="326"/>
      <c r="AA43" s="326"/>
      <c r="AB43" s="326"/>
      <c r="AC43" s="326"/>
      <c r="AD43" s="326"/>
      <c r="AE43" s="326"/>
      <c r="AF43" s="326"/>
      <c r="AG43" s="326"/>
      <c r="AH43" s="326"/>
      <c r="AI43" s="326"/>
      <c r="AJ43" s="326"/>
      <c r="AK43" s="326"/>
      <c r="AL43" s="326"/>
      <c r="AM43" s="326"/>
      <c r="AN43" s="326"/>
      <c r="AO43" s="326"/>
      <c r="AP43" s="326"/>
      <c r="AQ43" s="326"/>
      <c r="AR43" s="326"/>
      <c r="AS43" s="326"/>
      <c r="AT43" s="326"/>
      <c r="AU43" s="326"/>
      <c r="AV43" s="326"/>
      <c r="AW43" s="326"/>
      <c r="AX43" s="326"/>
      <c r="AY43" s="326"/>
      <c r="AZ43" s="326"/>
      <c r="BA43" s="326"/>
      <c r="BB43" s="326"/>
      <c r="BC43" s="326"/>
      <c r="BD43" s="326"/>
      <c r="BE43" s="326"/>
      <c r="BF43" s="326"/>
      <c r="BG43" s="326"/>
      <c r="BH43" s="326"/>
      <c r="BI43" s="326"/>
      <c r="BJ43" s="326"/>
      <c r="BK43" s="326"/>
      <c r="BL43" s="326"/>
      <c r="BM43" s="326"/>
      <c r="BN43" s="326"/>
      <c r="BO43" s="326"/>
      <c r="BP43" s="326"/>
      <c r="BQ43" s="326"/>
      <c r="BR43" s="326"/>
      <c r="BS43" s="326"/>
      <c r="BT43" s="326"/>
      <c r="BU43" s="326"/>
      <c r="BV43" s="326"/>
      <c r="BW43" s="326"/>
      <c r="BX43" s="326"/>
      <c r="BY43" s="326"/>
      <c r="BZ43" s="326"/>
      <c r="CA43" s="326"/>
      <c r="CB43" s="326"/>
      <c r="CC43" s="326"/>
      <c r="CD43" s="326"/>
      <c r="CE43" s="326"/>
      <c r="CF43" s="326"/>
      <c r="CG43" s="326"/>
      <c r="CH43" s="326"/>
      <c r="CI43" s="326"/>
      <c r="CJ43" s="326"/>
      <c r="CK43" s="326"/>
      <c r="CL43" s="326"/>
      <c r="CM43" s="326"/>
      <c r="CN43" s="326"/>
      <c r="CO43" s="326"/>
      <c r="CP43" s="326"/>
      <c r="CQ43" s="326"/>
      <c r="CR43" s="326"/>
      <c r="CS43" s="326"/>
      <c r="CT43" s="326"/>
      <c r="CU43" s="326"/>
      <c r="CV43" s="326"/>
      <c r="CW43" s="326"/>
      <c r="CX43" s="326"/>
      <c r="CY43" s="326"/>
      <c r="CZ43" s="326"/>
      <c r="DA43" s="326"/>
      <c r="DB43" s="326"/>
      <c r="DC43" s="326"/>
      <c r="DD43" s="326"/>
      <c r="DE43" s="326"/>
      <c r="DF43" s="326"/>
      <c r="DG43" s="326"/>
      <c r="DH43" s="326"/>
      <c r="DI43" s="326"/>
      <c r="DJ43" s="326"/>
      <c r="DK43" s="326"/>
      <c r="DL43" s="326"/>
      <c r="DM43" s="326"/>
      <c r="DN43" s="326"/>
      <c r="DO43" s="326"/>
      <c r="DP43" s="326"/>
      <c r="DQ43" s="326"/>
      <c r="DR43" s="326"/>
      <c r="DS43" s="326"/>
      <c r="DT43" s="326"/>
      <c r="DU43" s="326"/>
      <c r="DV43" s="326"/>
      <c r="DW43" s="326"/>
      <c r="DX43" s="326"/>
      <c r="DY43" s="326"/>
      <c r="DZ43" s="326"/>
      <c r="EA43" s="326"/>
      <c r="EB43" s="326"/>
      <c r="EC43" s="326"/>
      <c r="ED43" s="326"/>
      <c r="EE43" s="326"/>
      <c r="EF43" s="326"/>
      <c r="EG43" s="326"/>
      <c r="EH43" s="326"/>
      <c r="EI43" s="326"/>
      <c r="EJ43" s="326"/>
      <c r="EK43" s="326"/>
      <c r="EL43" s="326"/>
      <c r="EM43" s="326"/>
      <c r="EN43" s="326"/>
      <c r="EO43" s="326"/>
      <c r="EP43" s="326"/>
      <c r="EQ43" s="326"/>
      <c r="ER43" s="326"/>
      <c r="ES43" s="326"/>
      <c r="ET43" s="326"/>
      <c r="EU43" s="326"/>
      <c r="EV43" s="326"/>
      <c r="EW43" s="326"/>
      <c r="EX43" s="326"/>
      <c r="EY43" s="326"/>
      <c r="EZ43" s="326"/>
      <c r="FA43" s="326"/>
      <c r="FB43" s="326"/>
      <c r="FC43" s="326"/>
      <c r="FD43" s="326"/>
      <c r="FE43" s="326"/>
      <c r="FF43" s="326"/>
      <c r="FG43" s="326"/>
      <c r="FH43" s="326"/>
      <c r="FI43" s="326"/>
      <c r="FJ43" s="326"/>
      <c r="FK43" s="326"/>
      <c r="FL43" s="326"/>
      <c r="FM43" s="326"/>
      <c r="FN43" s="326"/>
      <c r="FO43" s="326"/>
      <c r="FP43" s="326"/>
      <c r="FQ43" s="326"/>
      <c r="FR43" s="326"/>
      <c r="FS43" s="326"/>
      <c r="FT43" s="326"/>
      <c r="FU43" s="326"/>
      <c r="FV43" s="326"/>
      <c r="FW43" s="326"/>
      <c r="FX43" s="326"/>
      <c r="FY43" s="326"/>
      <c r="FZ43" s="326"/>
      <c r="GA43" s="326"/>
      <c r="GB43" s="326"/>
      <c r="GC43" s="326"/>
      <c r="GD43" s="326"/>
      <c r="GE43" s="326"/>
      <c r="GF43" s="326"/>
      <c r="GG43" s="326"/>
      <c r="GH43" s="326"/>
      <c r="GI43" s="326"/>
      <c r="GJ43" s="326"/>
      <c r="GK43" s="326"/>
      <c r="GL43" s="326"/>
      <c r="GM43" s="326"/>
      <c r="GN43" s="326"/>
      <c r="GO43" s="326"/>
      <c r="GP43" s="326"/>
      <c r="GQ43" s="326"/>
      <c r="GR43" s="326"/>
      <c r="GS43" s="326"/>
      <c r="GT43" s="326"/>
      <c r="GU43" s="326"/>
      <c r="GV43" s="326"/>
      <c r="GW43" s="326"/>
      <c r="GX43" s="326"/>
      <c r="GY43" s="326"/>
      <c r="GZ43" s="326"/>
      <c r="HA43" s="326"/>
      <c r="HB43" s="326"/>
      <c r="HC43" s="326"/>
      <c r="HD43" s="326"/>
      <c r="HE43" s="326"/>
      <c r="HF43" s="326"/>
      <c r="HG43" s="326"/>
      <c r="HH43" s="326"/>
      <c r="HI43" s="326"/>
      <c r="HJ43" s="326"/>
      <c r="HK43" s="326"/>
      <c r="HL43" s="326"/>
      <c r="HM43" s="326"/>
      <c r="HN43" s="326"/>
      <c r="HO43" s="326"/>
      <c r="HP43" s="326"/>
      <c r="HQ43" s="326"/>
      <c r="HR43" s="326"/>
      <c r="HS43" s="326"/>
      <c r="HT43" s="326"/>
      <c r="HU43" s="326"/>
      <c r="HV43" s="326"/>
      <c r="HW43" s="326"/>
      <c r="HX43" s="326"/>
      <c r="HY43" s="326"/>
      <c r="HZ43" s="326"/>
      <c r="IA43" s="326"/>
      <c r="IB43" s="326"/>
      <c r="IC43" s="326"/>
      <c r="ID43" s="326"/>
      <c r="IE43" s="326"/>
      <c r="IF43" s="326"/>
      <c r="IG43" s="326"/>
      <c r="IH43" s="326"/>
      <c r="II43" s="326"/>
      <c r="IJ43" s="326"/>
      <c r="IK43" s="326"/>
      <c r="IL43" s="326"/>
      <c r="IM43" s="326"/>
      <c r="IN43" s="326"/>
      <c r="IO43" s="326"/>
      <c r="IP43" s="326"/>
      <c r="IQ43" s="326"/>
      <c r="IR43" s="326"/>
      <c r="IS43" s="326"/>
      <c r="IT43" s="326"/>
      <c r="IU43" s="326"/>
    </row>
    <row r="44" spans="1:255" ht="26.25" customHeight="1">
      <c r="B44" s="323" t="s">
        <v>4</v>
      </c>
      <c r="C44" s="439" t="s">
        <v>726</v>
      </c>
      <c r="D44" s="440"/>
      <c r="E44" s="440"/>
      <c r="F44" s="441"/>
    </row>
    <row r="45" spans="1:255">
      <c r="D45" s="343"/>
    </row>
    <row r="46" spans="1:255">
      <c r="D46" s="343"/>
    </row>
    <row r="47" spans="1:255">
      <c r="D47" s="343"/>
    </row>
    <row r="48" spans="1:255">
      <c r="D48" s="343"/>
    </row>
    <row r="49" spans="4:4">
      <c r="D49" s="343" t="s">
        <v>5</v>
      </c>
    </row>
    <row r="50" spans="4:4">
      <c r="D50" s="343" t="s">
        <v>5</v>
      </c>
    </row>
    <row r="51" spans="4:4">
      <c r="D51" s="343"/>
    </row>
    <row r="52" spans="4:4">
      <c r="D52" s="343"/>
    </row>
    <row r="53" spans="4:4">
      <c r="D53" s="343"/>
    </row>
    <row r="54" spans="4:4">
      <c r="D54" s="343"/>
    </row>
    <row r="55" spans="4:4">
      <c r="D55" s="343"/>
    </row>
    <row r="56" spans="4:4">
      <c r="D56" s="343"/>
    </row>
    <row r="57" spans="4:4">
      <c r="D57" s="343" t="s">
        <v>5</v>
      </c>
    </row>
    <row r="58" spans="4:4">
      <c r="D58" s="343"/>
    </row>
  </sheetData>
  <mergeCells count="71">
    <mergeCell ref="A8:A10"/>
    <mergeCell ref="B8:D8"/>
    <mergeCell ref="F8:G8"/>
    <mergeCell ref="B9:D9"/>
    <mergeCell ref="F9:G9"/>
    <mergeCell ref="B10:D10"/>
    <mergeCell ref="F10:G10"/>
    <mergeCell ref="A7:D7"/>
    <mergeCell ref="F7:G7"/>
    <mergeCell ref="A1:G1"/>
    <mergeCell ref="A2:G2"/>
    <mergeCell ref="A4:B4"/>
    <mergeCell ref="C4:D4"/>
    <mergeCell ref="F4:G4"/>
    <mergeCell ref="B16:D16"/>
    <mergeCell ref="F16:G16"/>
    <mergeCell ref="A11:A16"/>
    <mergeCell ref="B11:D11"/>
    <mergeCell ref="F11:G11"/>
    <mergeCell ref="B12:D12"/>
    <mergeCell ref="F12:G12"/>
    <mergeCell ref="B13:D13"/>
    <mergeCell ref="F13:G13"/>
    <mergeCell ref="B14:D14"/>
    <mergeCell ref="F14:G14"/>
    <mergeCell ref="B15:D15"/>
    <mergeCell ref="F15:G15"/>
    <mergeCell ref="A17:A36"/>
    <mergeCell ref="B17:D17"/>
    <mergeCell ref="F17:G17"/>
    <mergeCell ref="B18:D18"/>
    <mergeCell ref="F18:G18"/>
    <mergeCell ref="B19:D19"/>
    <mergeCell ref="F19:G19"/>
    <mergeCell ref="B20:D20"/>
    <mergeCell ref="F20:G20"/>
    <mergeCell ref="B21:D21"/>
    <mergeCell ref="F21:G21"/>
    <mergeCell ref="B22:D22"/>
    <mergeCell ref="F22:G22"/>
    <mergeCell ref="B23:D23"/>
    <mergeCell ref="B24:D24"/>
    <mergeCell ref="F24:G24"/>
    <mergeCell ref="F23:G23"/>
    <mergeCell ref="B26:D26"/>
    <mergeCell ref="F26:G26"/>
    <mergeCell ref="B27:D27"/>
    <mergeCell ref="F27:G27"/>
    <mergeCell ref="B25:D25"/>
    <mergeCell ref="F25:G25"/>
    <mergeCell ref="B28:D28"/>
    <mergeCell ref="F28:G28"/>
    <mergeCell ref="B29:D29"/>
    <mergeCell ref="F29:G29"/>
    <mergeCell ref="B30:D30"/>
    <mergeCell ref="F30:G30"/>
    <mergeCell ref="B31:D31"/>
    <mergeCell ref="F31:G31"/>
    <mergeCell ref="B32:D32"/>
    <mergeCell ref="F32:G32"/>
    <mergeCell ref="C44:F44"/>
    <mergeCell ref="B33:D33"/>
    <mergeCell ref="F33:G33"/>
    <mergeCell ref="B34:D34"/>
    <mergeCell ref="E34:E35"/>
    <mergeCell ref="F34:G35"/>
    <mergeCell ref="B36:D36"/>
    <mergeCell ref="F36:G36"/>
    <mergeCell ref="B40:G40"/>
    <mergeCell ref="C42:F42"/>
    <mergeCell ref="C43:F43"/>
  </mergeCells>
  <phoneticPr fontId="5"/>
  <hyperlinks>
    <hyperlink ref="B35" r:id="rId1" xr:uid="{AF816DB4-9520-4A68-91F8-45714E29815C}"/>
    <hyperlink ref="F36:G36" location="情報公表制度用Eメールアドレス登録票!Print_Area" display="Eメールアドレス登録表" xr:uid="{4AD750F8-D85D-4798-B77B-E0A08E36AC3E}"/>
  </hyperlinks>
  <printOptions horizontalCentered="1" verticalCentered="1"/>
  <pageMargins left="0.70866141732283472" right="0.70866141732283472" top="0.74803149606299213" bottom="0.74803149606299213" header="0.31496062992125984" footer="0.31496062992125984"/>
  <pageSetup paperSize="9" scale="85"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CA1D4-9A36-4179-9AA3-109BEE99A919}">
  <sheetPr>
    <tabColor rgb="FFFF0000"/>
  </sheetPr>
  <dimension ref="A1:X83"/>
  <sheetViews>
    <sheetView zoomScaleNormal="100" zoomScaleSheetLayoutView="100" workbookViewId="0">
      <selection activeCell="W1" sqref="W1"/>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c r="A1" s="623" t="s">
        <v>6</v>
      </c>
      <c r="B1" s="623"/>
      <c r="C1" s="623"/>
    </row>
    <row r="2" spans="1:21" ht="15" customHeight="1">
      <c r="A2" s="624" t="s">
        <v>7</v>
      </c>
      <c r="B2" s="624"/>
      <c r="C2" s="624"/>
      <c r="D2" s="624"/>
      <c r="E2" s="624"/>
      <c r="F2" s="624"/>
      <c r="G2" s="624"/>
      <c r="H2" s="624"/>
      <c r="I2" s="624"/>
      <c r="J2" s="624"/>
      <c r="K2" s="624"/>
      <c r="L2" s="624"/>
      <c r="M2" s="624"/>
      <c r="N2" s="624"/>
      <c r="O2" s="624"/>
      <c r="P2" s="624"/>
      <c r="Q2" s="624"/>
      <c r="R2" s="624"/>
      <c r="S2" s="624"/>
      <c r="T2" s="624"/>
      <c r="U2" s="624"/>
    </row>
    <row r="3" spans="1:21" ht="15" customHeight="1">
      <c r="A3" s="624" t="s">
        <v>8</v>
      </c>
      <c r="B3" s="624"/>
      <c r="C3" s="624"/>
      <c r="D3" s="624"/>
      <c r="E3" s="624"/>
      <c r="F3" s="624"/>
      <c r="G3" s="624"/>
      <c r="H3" s="624"/>
      <c r="I3" s="624"/>
      <c r="J3" s="624"/>
      <c r="K3" s="624"/>
      <c r="L3" s="624"/>
      <c r="M3" s="624"/>
      <c r="N3" s="624"/>
      <c r="O3" s="624"/>
      <c r="P3" s="624"/>
      <c r="Q3" s="624"/>
      <c r="R3" s="624"/>
      <c r="S3" s="624"/>
      <c r="T3" s="624"/>
      <c r="U3" s="624"/>
    </row>
    <row r="4" spans="1:21" ht="15" customHeight="1">
      <c r="A4" s="624" t="s">
        <v>9</v>
      </c>
      <c r="B4" s="624"/>
      <c r="C4" s="624"/>
      <c r="D4" s="624"/>
      <c r="E4" s="624"/>
      <c r="F4" s="624"/>
      <c r="G4" s="624"/>
      <c r="H4" s="624"/>
      <c r="I4" s="624"/>
      <c r="J4" s="624"/>
      <c r="K4" s="624"/>
      <c r="L4" s="624"/>
      <c r="M4" s="624"/>
      <c r="N4" s="624"/>
      <c r="O4" s="624"/>
      <c r="P4" s="624"/>
      <c r="Q4" s="624"/>
      <c r="R4" s="624"/>
      <c r="S4" s="624"/>
      <c r="T4" s="624"/>
      <c r="U4" s="624"/>
    </row>
    <row r="5" spans="1:21" ht="15" customHeight="1">
      <c r="A5" s="2"/>
      <c r="B5" s="2"/>
      <c r="C5" s="2"/>
      <c r="D5" s="2"/>
      <c r="E5" s="625" t="s">
        <v>10</v>
      </c>
      <c r="F5" s="625"/>
      <c r="G5" s="2" t="s">
        <v>11</v>
      </c>
      <c r="H5" s="2"/>
      <c r="I5" s="2"/>
      <c r="J5" s="2"/>
      <c r="K5" s="2"/>
      <c r="L5" s="2"/>
      <c r="M5" s="2"/>
      <c r="N5" s="2"/>
      <c r="O5" s="2"/>
      <c r="P5" s="2"/>
      <c r="Q5" s="2"/>
      <c r="R5" s="2"/>
      <c r="S5" s="2"/>
      <c r="T5" s="2"/>
      <c r="U5" s="2"/>
    </row>
    <row r="6" spans="1:21" ht="15" customHeight="1">
      <c r="A6" s="2"/>
      <c r="B6" s="2"/>
      <c r="C6" s="2"/>
      <c r="D6" s="2"/>
      <c r="E6" s="2"/>
      <c r="F6" s="2"/>
      <c r="G6" s="2"/>
      <c r="H6" s="2"/>
      <c r="I6" s="2"/>
      <c r="J6" s="2"/>
      <c r="K6" s="626"/>
      <c r="L6" s="626"/>
      <c r="M6" s="626"/>
      <c r="N6" s="626"/>
      <c r="O6" s="2" t="s">
        <v>12</v>
      </c>
      <c r="P6" s="626"/>
      <c r="Q6" s="626"/>
      <c r="R6" s="2" t="s">
        <v>13</v>
      </c>
      <c r="S6" s="626"/>
      <c r="T6" s="626"/>
      <c r="U6" s="2" t="s">
        <v>14</v>
      </c>
    </row>
    <row r="7" spans="1:21" ht="15" customHeight="1">
      <c r="A7" s="2"/>
      <c r="B7" s="629" t="s">
        <v>121</v>
      </c>
      <c r="C7" s="630"/>
      <c r="D7" s="4" t="s">
        <v>120</v>
      </c>
      <c r="E7" s="2"/>
      <c r="F7" s="2"/>
      <c r="G7" s="2"/>
      <c r="H7" s="2"/>
      <c r="I7" s="2"/>
      <c r="J7" s="2"/>
      <c r="K7" s="3"/>
      <c r="L7" s="3"/>
      <c r="M7" s="3"/>
      <c r="N7" s="3"/>
      <c r="O7" s="2"/>
      <c r="P7" s="3"/>
      <c r="Q7" s="3"/>
      <c r="R7" s="2"/>
      <c r="S7" s="3"/>
      <c r="T7" s="3"/>
      <c r="U7" s="2"/>
    </row>
    <row r="8" spans="1:21" ht="15" customHeight="1">
      <c r="A8" s="2"/>
      <c r="B8" s="2"/>
      <c r="C8" s="2"/>
      <c r="D8" s="2"/>
      <c r="E8" s="2"/>
      <c r="F8" s="2"/>
      <c r="G8" s="2"/>
      <c r="H8" s="2" t="s">
        <v>15</v>
      </c>
      <c r="I8" s="2"/>
      <c r="J8" s="5"/>
      <c r="K8" s="631"/>
      <c r="L8" s="631"/>
      <c r="M8" s="631"/>
      <c r="N8" s="631"/>
      <c r="O8" s="631"/>
      <c r="P8" s="631"/>
      <c r="Q8" s="631"/>
      <c r="R8" s="631"/>
      <c r="S8" s="631"/>
      <c r="T8" s="631"/>
      <c r="U8" s="631"/>
    </row>
    <row r="9" spans="1:21" ht="15" customHeight="1">
      <c r="A9" s="2"/>
      <c r="B9" s="2"/>
      <c r="C9" s="2"/>
      <c r="D9" s="2"/>
      <c r="E9" s="2"/>
      <c r="F9" s="2"/>
      <c r="G9" s="2" t="s">
        <v>16</v>
      </c>
      <c r="H9" s="6" t="s">
        <v>17</v>
      </c>
      <c r="I9" s="6"/>
      <c r="J9" s="5"/>
      <c r="K9" s="631"/>
      <c r="L9" s="631"/>
      <c r="M9" s="631"/>
      <c r="N9" s="631"/>
      <c r="O9" s="631"/>
      <c r="P9" s="631"/>
      <c r="Q9" s="631"/>
      <c r="R9" s="631"/>
      <c r="S9" s="631"/>
      <c r="T9" s="631"/>
      <c r="U9" s="631"/>
    </row>
    <row r="10" spans="1:21" ht="15" customHeight="1">
      <c r="A10" s="2"/>
      <c r="B10" s="2"/>
      <c r="C10" s="2"/>
      <c r="D10" s="2"/>
      <c r="E10" s="2"/>
      <c r="F10" s="2"/>
      <c r="G10" s="2"/>
      <c r="H10" s="2" t="s">
        <v>18</v>
      </c>
      <c r="I10" s="2"/>
      <c r="J10" s="5"/>
      <c r="K10" s="631"/>
      <c r="L10" s="631"/>
      <c r="M10" s="631"/>
      <c r="N10" s="631"/>
      <c r="O10" s="631"/>
      <c r="P10" s="631"/>
      <c r="Q10" s="631"/>
      <c r="R10" s="631"/>
      <c r="S10" s="631"/>
      <c r="T10" s="631"/>
      <c r="U10" s="631"/>
    </row>
    <row r="11" spans="1:21" ht="15" customHeight="1">
      <c r="A11" s="7"/>
      <c r="B11" s="7"/>
      <c r="C11" s="7"/>
      <c r="D11" s="7"/>
      <c r="E11" s="7"/>
      <c r="F11" s="7"/>
      <c r="G11" s="7"/>
      <c r="H11" s="7"/>
      <c r="I11" s="7"/>
      <c r="J11" s="7"/>
      <c r="K11" s="7"/>
      <c r="L11" s="7"/>
      <c r="M11" s="7"/>
      <c r="N11" s="7"/>
      <c r="O11" s="7"/>
      <c r="P11" s="7"/>
      <c r="Q11" s="7"/>
      <c r="R11" s="7"/>
      <c r="S11" s="7"/>
      <c r="T11" s="7"/>
      <c r="U11" s="7"/>
    </row>
    <row r="12" spans="1:21" ht="15" customHeight="1">
      <c r="A12" s="7"/>
      <c r="B12" s="8" t="s">
        <v>19</v>
      </c>
      <c r="C12" s="7"/>
      <c r="D12" s="7"/>
      <c r="E12" s="7"/>
      <c r="F12" s="7"/>
      <c r="G12" s="7"/>
      <c r="H12" s="7"/>
      <c r="I12" s="7"/>
      <c r="J12" s="7"/>
      <c r="K12" s="7"/>
      <c r="L12" s="7"/>
      <c r="M12" s="7"/>
      <c r="N12" s="7"/>
      <c r="O12" s="7"/>
      <c r="P12" s="7"/>
      <c r="Q12" s="7"/>
      <c r="R12" s="7"/>
      <c r="S12" s="7"/>
      <c r="T12" s="7"/>
      <c r="U12" s="7"/>
    </row>
    <row r="13" spans="1:21" ht="15" customHeight="1">
      <c r="A13" s="9"/>
      <c r="B13" s="7"/>
      <c r="C13" s="7"/>
      <c r="D13" s="7"/>
      <c r="E13" s="7"/>
      <c r="F13" s="7"/>
      <c r="G13" s="7"/>
      <c r="H13" s="7"/>
      <c r="I13" s="7"/>
      <c r="J13" s="7"/>
      <c r="K13" s="7"/>
      <c r="L13" s="7"/>
      <c r="M13" s="7"/>
      <c r="N13" s="7"/>
      <c r="O13" s="7"/>
      <c r="P13" s="7"/>
      <c r="Q13" s="7"/>
      <c r="R13" s="7"/>
      <c r="S13" s="7"/>
      <c r="T13" s="7"/>
      <c r="U13" s="7"/>
    </row>
    <row r="14" spans="1:21" ht="15" customHeight="1">
      <c r="A14" s="9"/>
      <c r="B14" s="7"/>
      <c r="C14" s="7"/>
      <c r="D14" s="7"/>
      <c r="E14" s="7"/>
      <c r="F14" s="632" t="s">
        <v>20</v>
      </c>
      <c r="G14" s="633"/>
      <c r="H14" s="634"/>
      <c r="I14" s="261"/>
      <c r="J14" s="261"/>
      <c r="K14" s="261"/>
      <c r="L14" s="261"/>
      <c r="M14" s="261"/>
      <c r="N14" s="261"/>
      <c r="O14" s="262"/>
      <c r="P14" s="262"/>
      <c r="Q14" s="262"/>
      <c r="R14" s="262"/>
      <c r="S14" s="262"/>
      <c r="T14" s="262"/>
      <c r="U14" s="263"/>
    </row>
    <row r="15" spans="1:21" ht="15" customHeight="1">
      <c r="A15" s="529" t="s">
        <v>21</v>
      </c>
      <c r="B15" s="635" t="s">
        <v>22</v>
      </c>
      <c r="C15" s="590"/>
      <c r="D15" s="636"/>
      <c r="E15" s="637"/>
      <c r="F15" s="637"/>
      <c r="G15" s="637"/>
      <c r="H15" s="637"/>
      <c r="I15" s="637"/>
      <c r="J15" s="637"/>
      <c r="K15" s="637"/>
      <c r="L15" s="637"/>
      <c r="M15" s="637"/>
      <c r="N15" s="637"/>
      <c r="O15" s="637"/>
      <c r="P15" s="637"/>
      <c r="Q15" s="637"/>
      <c r="R15" s="637"/>
      <c r="S15" s="637"/>
      <c r="T15" s="637"/>
      <c r="U15" s="638"/>
    </row>
    <row r="16" spans="1:21" ht="15" customHeight="1">
      <c r="A16" s="530"/>
      <c r="B16" s="639" t="s">
        <v>23</v>
      </c>
      <c r="C16" s="595"/>
      <c r="D16" s="596"/>
      <c r="E16" s="597"/>
      <c r="F16" s="597"/>
      <c r="G16" s="597"/>
      <c r="H16" s="597"/>
      <c r="I16" s="597"/>
      <c r="J16" s="597"/>
      <c r="K16" s="597"/>
      <c r="L16" s="597"/>
      <c r="M16" s="597"/>
      <c r="N16" s="597"/>
      <c r="O16" s="597"/>
      <c r="P16" s="597"/>
      <c r="Q16" s="597"/>
      <c r="R16" s="597"/>
      <c r="S16" s="597"/>
      <c r="T16" s="597"/>
      <c r="U16" s="598"/>
    </row>
    <row r="17" spans="1:21" ht="15" customHeight="1">
      <c r="A17" s="530"/>
      <c r="B17" s="612" t="s">
        <v>24</v>
      </c>
      <c r="C17" s="565"/>
      <c r="D17" s="11" t="s">
        <v>25</v>
      </c>
      <c r="E17" s="255"/>
      <c r="F17" s="23" t="s">
        <v>26</v>
      </c>
      <c r="G17" s="571"/>
      <c r="H17" s="571"/>
      <c r="I17" s="12" t="s">
        <v>27</v>
      </c>
      <c r="J17" s="12"/>
      <c r="K17" s="12"/>
      <c r="L17" s="12"/>
      <c r="M17" s="12"/>
      <c r="N17" s="12"/>
      <c r="O17" s="12"/>
      <c r="P17" s="12"/>
      <c r="Q17" s="12"/>
      <c r="R17" s="12"/>
      <c r="S17" s="12"/>
      <c r="T17" s="12"/>
      <c r="U17" s="13"/>
    </row>
    <row r="18" spans="1:21" ht="15" customHeight="1">
      <c r="A18" s="530"/>
      <c r="B18" s="613"/>
      <c r="C18" s="567"/>
      <c r="D18" s="258"/>
      <c r="E18" s="256"/>
      <c r="F18" s="583"/>
      <c r="G18" s="583"/>
      <c r="H18" s="257" t="s">
        <v>105</v>
      </c>
      <c r="I18" s="584"/>
      <c r="J18" s="584"/>
      <c r="K18" s="584"/>
      <c r="L18" s="584"/>
      <c r="M18" s="584"/>
      <c r="N18" s="584"/>
      <c r="O18" s="584"/>
      <c r="P18" s="584"/>
      <c r="Q18" s="584"/>
      <c r="R18" s="584"/>
      <c r="S18" s="584"/>
      <c r="T18" s="584"/>
      <c r="U18" s="585"/>
    </row>
    <row r="19" spans="1:21" ht="15" customHeight="1">
      <c r="A19" s="530"/>
      <c r="B19" s="614"/>
      <c r="C19" s="569"/>
      <c r="D19" s="586"/>
      <c r="E19" s="587"/>
      <c r="F19" s="587"/>
      <c r="G19" s="587"/>
      <c r="H19" s="587"/>
      <c r="I19" s="587"/>
      <c r="J19" s="587"/>
      <c r="K19" s="587"/>
      <c r="L19" s="587"/>
      <c r="M19" s="587"/>
      <c r="N19" s="587"/>
      <c r="O19" s="587"/>
      <c r="P19" s="587"/>
      <c r="Q19" s="587"/>
      <c r="R19" s="587"/>
      <c r="S19" s="587"/>
      <c r="T19" s="587"/>
      <c r="U19" s="588"/>
    </row>
    <row r="20" spans="1:21" ht="15" customHeight="1">
      <c r="A20" s="530"/>
      <c r="B20" s="577" t="s">
        <v>28</v>
      </c>
      <c r="C20" s="578"/>
      <c r="D20" s="14" t="s">
        <v>29</v>
      </c>
      <c r="E20" s="615" t="s">
        <v>30</v>
      </c>
      <c r="F20" s="616"/>
      <c r="G20" s="616"/>
      <c r="H20" s="616"/>
      <c r="I20" s="616"/>
      <c r="J20" s="616"/>
      <c r="K20" s="616"/>
      <c r="L20" s="617"/>
      <c r="M20" s="617"/>
      <c r="N20" s="617"/>
      <c r="O20" s="617"/>
      <c r="P20" s="617"/>
      <c r="Q20" s="617"/>
      <c r="R20" s="617"/>
      <c r="S20" s="617"/>
      <c r="T20" s="617"/>
      <c r="U20" s="618"/>
    </row>
    <row r="21" spans="1:21" ht="15" customHeight="1">
      <c r="A21" s="530"/>
      <c r="B21" s="581"/>
      <c r="C21" s="582"/>
      <c r="D21" s="619" t="s">
        <v>31</v>
      </c>
      <c r="E21" s="620"/>
      <c r="F21" s="621"/>
      <c r="G21" s="621"/>
      <c r="H21" s="621"/>
      <c r="I21" s="621"/>
      <c r="J21" s="621"/>
      <c r="K21" s="621"/>
      <c r="L21" s="621"/>
      <c r="M21" s="621"/>
      <c r="N21" s="621"/>
      <c r="O21" s="621"/>
      <c r="P21" s="621"/>
      <c r="Q21" s="621"/>
      <c r="R21" s="621"/>
      <c r="S21" s="621"/>
      <c r="T21" s="621"/>
      <c r="U21" s="622"/>
    </row>
    <row r="22" spans="1:21" ht="15" customHeight="1">
      <c r="A22" s="530"/>
      <c r="B22" s="15" t="s">
        <v>32</v>
      </c>
      <c r="C22" s="16"/>
      <c r="D22" s="627"/>
      <c r="E22" s="628"/>
      <c r="F22" s="628"/>
      <c r="G22" s="628"/>
      <c r="H22" s="17"/>
      <c r="I22" s="17"/>
      <c r="J22" s="17"/>
      <c r="K22" s="17"/>
      <c r="L22" s="17"/>
      <c r="M22" s="17"/>
      <c r="N22" s="17"/>
      <c r="O22" s="17"/>
      <c r="P22" s="17"/>
      <c r="Q22" s="17"/>
      <c r="R22" s="17"/>
      <c r="S22" s="17"/>
      <c r="T22" s="17"/>
      <c r="U22" s="18"/>
    </row>
    <row r="23" spans="1:21" ht="15" customHeight="1">
      <c r="A23" s="530"/>
      <c r="B23" s="645" t="s">
        <v>33</v>
      </c>
      <c r="C23" s="646"/>
      <c r="D23" s="649" t="s">
        <v>34</v>
      </c>
      <c r="E23" s="651"/>
      <c r="F23" s="652"/>
      <c r="G23" s="10" t="s">
        <v>22</v>
      </c>
      <c r="H23" s="655"/>
      <c r="I23" s="656"/>
      <c r="J23" s="656"/>
      <c r="K23" s="656"/>
      <c r="L23" s="657"/>
      <c r="M23" s="605" t="s">
        <v>35</v>
      </c>
      <c r="N23" s="606"/>
      <c r="O23" s="640"/>
      <c r="P23" s="571"/>
      <c r="Q23" s="571"/>
      <c r="R23" s="571"/>
      <c r="S23" s="571"/>
      <c r="T23" s="571"/>
      <c r="U23" s="641"/>
    </row>
    <row r="24" spans="1:21" ht="15" customHeight="1">
      <c r="A24" s="530"/>
      <c r="B24" s="647"/>
      <c r="C24" s="648"/>
      <c r="D24" s="650"/>
      <c r="E24" s="653"/>
      <c r="F24" s="654"/>
      <c r="G24" s="19" t="s">
        <v>36</v>
      </c>
      <c r="H24" s="609"/>
      <c r="I24" s="610"/>
      <c r="J24" s="610"/>
      <c r="K24" s="610"/>
      <c r="L24" s="611"/>
      <c r="M24" s="607"/>
      <c r="N24" s="608"/>
      <c r="O24" s="642"/>
      <c r="P24" s="643"/>
      <c r="Q24" s="643"/>
      <c r="R24" s="643"/>
      <c r="S24" s="643"/>
      <c r="T24" s="643"/>
      <c r="U24" s="644"/>
    </row>
    <row r="25" spans="1:21" ht="15" customHeight="1">
      <c r="A25" s="530"/>
      <c r="B25" s="577" t="s">
        <v>37</v>
      </c>
      <c r="C25" s="578"/>
      <c r="D25" s="11" t="s">
        <v>25</v>
      </c>
      <c r="E25" s="255"/>
      <c r="F25" s="23" t="s">
        <v>26</v>
      </c>
      <c r="G25" s="571"/>
      <c r="H25" s="571"/>
      <c r="I25" s="12" t="s">
        <v>27</v>
      </c>
      <c r="J25" s="12"/>
      <c r="K25" s="12"/>
      <c r="L25" s="12"/>
      <c r="M25" s="12"/>
      <c r="N25" s="12"/>
      <c r="O25" s="12"/>
      <c r="P25" s="12"/>
      <c r="Q25" s="12"/>
      <c r="R25" s="12"/>
      <c r="S25" s="12"/>
      <c r="T25" s="12"/>
      <c r="U25" s="13"/>
    </row>
    <row r="26" spans="1:21" ht="15" customHeight="1">
      <c r="A26" s="530"/>
      <c r="B26" s="579"/>
      <c r="C26" s="580"/>
      <c r="D26" s="258"/>
      <c r="E26" s="256" t="s">
        <v>104</v>
      </c>
      <c r="F26" s="583"/>
      <c r="G26" s="583"/>
      <c r="H26" s="257" t="s">
        <v>105</v>
      </c>
      <c r="I26" s="584"/>
      <c r="J26" s="584"/>
      <c r="K26" s="584"/>
      <c r="L26" s="584"/>
      <c r="M26" s="584"/>
      <c r="N26" s="584"/>
      <c r="O26" s="584"/>
      <c r="P26" s="584"/>
      <c r="Q26" s="584"/>
      <c r="R26" s="584"/>
      <c r="S26" s="584"/>
      <c r="T26" s="584"/>
      <c r="U26" s="585"/>
    </row>
    <row r="27" spans="1:21" ht="15" customHeight="1">
      <c r="A27" s="531"/>
      <c r="B27" s="581"/>
      <c r="C27" s="582"/>
      <c r="D27" s="586"/>
      <c r="E27" s="587"/>
      <c r="F27" s="587"/>
      <c r="G27" s="587"/>
      <c r="H27" s="587"/>
      <c r="I27" s="587"/>
      <c r="J27" s="587"/>
      <c r="K27" s="587"/>
      <c r="L27" s="587"/>
      <c r="M27" s="587"/>
      <c r="N27" s="587"/>
      <c r="O27" s="587"/>
      <c r="P27" s="587"/>
      <c r="Q27" s="587"/>
      <c r="R27" s="587"/>
      <c r="S27" s="587"/>
      <c r="T27" s="587"/>
      <c r="U27" s="588"/>
    </row>
    <row r="28" spans="1:21" ht="15" customHeight="1">
      <c r="A28" s="529" t="s">
        <v>38</v>
      </c>
      <c r="B28" s="589" t="s">
        <v>22</v>
      </c>
      <c r="C28" s="590"/>
      <c r="D28" s="591"/>
      <c r="E28" s="592"/>
      <c r="F28" s="592"/>
      <c r="G28" s="592"/>
      <c r="H28" s="592"/>
      <c r="I28" s="592"/>
      <c r="J28" s="592"/>
      <c r="K28" s="592"/>
      <c r="L28" s="592"/>
      <c r="M28" s="592"/>
      <c r="N28" s="592"/>
      <c r="O28" s="592"/>
      <c r="P28" s="592"/>
      <c r="Q28" s="592"/>
      <c r="R28" s="592"/>
      <c r="S28" s="592"/>
      <c r="T28" s="592"/>
      <c r="U28" s="593"/>
    </row>
    <row r="29" spans="1:21" ht="15" customHeight="1">
      <c r="A29" s="530"/>
      <c r="B29" s="594" t="s">
        <v>23</v>
      </c>
      <c r="C29" s="595"/>
      <c r="D29" s="596"/>
      <c r="E29" s="597"/>
      <c r="F29" s="597"/>
      <c r="G29" s="597"/>
      <c r="H29" s="597"/>
      <c r="I29" s="597"/>
      <c r="J29" s="597"/>
      <c r="K29" s="597"/>
      <c r="L29" s="597"/>
      <c r="M29" s="597"/>
      <c r="N29" s="597"/>
      <c r="O29" s="597"/>
      <c r="P29" s="597"/>
      <c r="Q29" s="597"/>
      <c r="R29" s="597"/>
      <c r="S29" s="597"/>
      <c r="T29" s="597"/>
      <c r="U29" s="598"/>
    </row>
    <row r="30" spans="1:21" ht="15" customHeight="1">
      <c r="A30" s="530"/>
      <c r="B30" s="565" t="s">
        <v>39</v>
      </c>
      <c r="C30" s="566"/>
      <c r="D30" s="11" t="s">
        <v>25</v>
      </c>
      <c r="E30" s="255"/>
      <c r="F30" s="23" t="s">
        <v>26</v>
      </c>
      <c r="G30" s="571"/>
      <c r="H30" s="571"/>
      <c r="I30" s="12" t="s">
        <v>27</v>
      </c>
      <c r="J30" s="12"/>
      <c r="K30" s="12"/>
      <c r="L30" s="12"/>
      <c r="M30" s="12"/>
      <c r="N30" s="12"/>
      <c r="O30" s="12"/>
      <c r="P30" s="12"/>
      <c r="Q30" s="12"/>
      <c r="R30" s="12"/>
      <c r="S30" s="12"/>
      <c r="T30" s="12"/>
      <c r="U30" s="13"/>
    </row>
    <row r="31" spans="1:21" ht="15" customHeight="1">
      <c r="A31" s="530"/>
      <c r="B31" s="567"/>
      <c r="C31" s="568"/>
      <c r="D31" s="599"/>
      <c r="E31" s="600"/>
      <c r="F31" s="600"/>
      <c r="G31" s="600"/>
      <c r="H31" s="600"/>
      <c r="I31" s="600"/>
      <c r="J31" s="600"/>
      <c r="K31" s="600"/>
      <c r="L31" s="600"/>
      <c r="M31" s="600"/>
      <c r="N31" s="600"/>
      <c r="O31" s="600"/>
      <c r="P31" s="600"/>
      <c r="Q31" s="600"/>
      <c r="R31" s="600"/>
      <c r="S31" s="600"/>
      <c r="T31" s="600"/>
      <c r="U31" s="601"/>
    </row>
    <row r="32" spans="1:21" ht="15" customHeight="1">
      <c r="A32" s="530"/>
      <c r="B32" s="569"/>
      <c r="C32" s="570"/>
      <c r="D32" s="602"/>
      <c r="E32" s="603"/>
      <c r="F32" s="603"/>
      <c r="G32" s="603"/>
      <c r="H32" s="603"/>
      <c r="I32" s="603"/>
      <c r="J32" s="603"/>
      <c r="K32" s="603"/>
      <c r="L32" s="603"/>
      <c r="M32" s="603"/>
      <c r="N32" s="603"/>
      <c r="O32" s="603"/>
      <c r="P32" s="603"/>
      <c r="Q32" s="603"/>
      <c r="R32" s="603"/>
      <c r="S32" s="603"/>
      <c r="T32" s="603"/>
      <c r="U32" s="604"/>
    </row>
    <row r="33" spans="1:21" ht="15" customHeight="1">
      <c r="A33" s="530"/>
      <c r="B33" s="572" t="s">
        <v>40</v>
      </c>
      <c r="C33" s="573"/>
      <c r="D33" s="573"/>
      <c r="E33" s="574"/>
      <c r="F33" s="575"/>
      <c r="G33" s="576"/>
      <c r="H33" s="20"/>
      <c r="I33" s="20"/>
      <c r="J33" s="20"/>
      <c r="K33" s="20"/>
      <c r="L33" s="20"/>
      <c r="M33" s="20"/>
      <c r="N33" s="20"/>
      <c r="O33" s="20"/>
      <c r="P33" s="20"/>
      <c r="Q33" s="20"/>
      <c r="R33" s="20"/>
      <c r="S33" s="20"/>
      <c r="T33" s="20"/>
      <c r="U33" s="20"/>
    </row>
    <row r="34" spans="1:21" ht="15" customHeight="1">
      <c r="A34" s="530"/>
      <c r="B34" s="550" t="s">
        <v>41</v>
      </c>
      <c r="C34" s="550"/>
      <c r="D34" s="550"/>
      <c r="E34" s="21"/>
      <c r="F34" s="552" t="s">
        <v>42</v>
      </c>
      <c r="G34" s="552"/>
      <c r="H34" s="552" t="s">
        <v>43</v>
      </c>
      <c r="I34" s="552"/>
      <c r="J34" s="552"/>
      <c r="K34" s="552"/>
      <c r="L34" s="553" t="s">
        <v>44</v>
      </c>
      <c r="M34" s="553"/>
      <c r="N34" s="553"/>
      <c r="O34" s="553"/>
      <c r="P34" s="553"/>
      <c r="Q34" s="553"/>
      <c r="R34" s="554" t="s">
        <v>45</v>
      </c>
      <c r="S34" s="555"/>
      <c r="T34" s="555"/>
      <c r="U34" s="556"/>
    </row>
    <row r="35" spans="1:21" ht="39.950000000000003" customHeight="1">
      <c r="A35" s="530"/>
      <c r="B35" s="551"/>
      <c r="C35" s="551"/>
      <c r="D35" s="551"/>
      <c r="E35" s="22" t="s">
        <v>46</v>
      </c>
      <c r="F35" s="552"/>
      <c r="G35" s="552"/>
      <c r="H35" s="552"/>
      <c r="I35" s="552"/>
      <c r="J35" s="552"/>
      <c r="K35" s="552"/>
      <c r="L35" s="553"/>
      <c r="M35" s="553"/>
      <c r="N35" s="553"/>
      <c r="O35" s="553"/>
      <c r="P35" s="553"/>
      <c r="Q35" s="553"/>
      <c r="R35" s="557"/>
      <c r="S35" s="558"/>
      <c r="T35" s="558"/>
      <c r="U35" s="559"/>
    </row>
    <row r="36" spans="1:21" ht="15" customHeight="1">
      <c r="A36" s="530"/>
      <c r="B36" s="560" t="s">
        <v>47</v>
      </c>
      <c r="C36" s="563" t="s">
        <v>48</v>
      </c>
      <c r="D36" s="564"/>
      <c r="E36" s="259"/>
      <c r="F36" s="512"/>
      <c r="G36" s="513"/>
      <c r="H36" s="512"/>
      <c r="I36" s="514"/>
      <c r="J36" s="514"/>
      <c r="K36" s="513"/>
      <c r="L36" s="512"/>
      <c r="M36" s="514"/>
      <c r="N36" s="514"/>
      <c r="O36" s="514"/>
      <c r="P36" s="514"/>
      <c r="Q36" s="513"/>
      <c r="R36" s="545" t="s">
        <v>49</v>
      </c>
      <c r="S36" s="546"/>
      <c r="T36" s="546"/>
      <c r="U36" s="547"/>
    </row>
    <row r="37" spans="1:21" ht="15" customHeight="1">
      <c r="A37" s="530"/>
      <c r="B37" s="561"/>
      <c r="C37" s="510" t="s">
        <v>50</v>
      </c>
      <c r="D37" s="541"/>
      <c r="E37" s="259"/>
      <c r="F37" s="512"/>
      <c r="G37" s="513"/>
      <c r="H37" s="512"/>
      <c r="I37" s="514"/>
      <c r="J37" s="514"/>
      <c r="K37" s="513"/>
      <c r="L37" s="512"/>
      <c r="M37" s="514"/>
      <c r="N37" s="514"/>
      <c r="O37" s="514"/>
      <c r="P37" s="514"/>
      <c r="Q37" s="513"/>
      <c r="R37" s="545" t="s">
        <v>49</v>
      </c>
      <c r="S37" s="546"/>
      <c r="T37" s="546"/>
      <c r="U37" s="547"/>
    </row>
    <row r="38" spans="1:21" ht="15" customHeight="1">
      <c r="A38" s="530"/>
      <c r="B38" s="561"/>
      <c r="C38" s="510" t="s">
        <v>51</v>
      </c>
      <c r="D38" s="541"/>
      <c r="E38" s="24"/>
      <c r="F38" s="512"/>
      <c r="G38" s="513"/>
      <c r="H38" s="512"/>
      <c r="I38" s="514"/>
      <c r="J38" s="514"/>
      <c r="K38" s="513"/>
      <c r="L38" s="512"/>
      <c r="M38" s="514"/>
      <c r="N38" s="514"/>
      <c r="O38" s="514"/>
      <c r="P38" s="514"/>
      <c r="Q38" s="513"/>
      <c r="R38" s="545" t="s">
        <v>49</v>
      </c>
      <c r="S38" s="546"/>
      <c r="T38" s="546"/>
      <c r="U38" s="547"/>
    </row>
    <row r="39" spans="1:21" ht="15" customHeight="1">
      <c r="A39" s="530"/>
      <c r="B39" s="561"/>
      <c r="C39" s="510" t="s">
        <v>52</v>
      </c>
      <c r="D39" s="541"/>
      <c r="E39" s="24"/>
      <c r="F39" s="512"/>
      <c r="G39" s="513"/>
      <c r="H39" s="512"/>
      <c r="I39" s="514"/>
      <c r="J39" s="514"/>
      <c r="K39" s="513"/>
      <c r="L39" s="512"/>
      <c r="M39" s="514"/>
      <c r="N39" s="514"/>
      <c r="O39" s="514"/>
      <c r="P39" s="514"/>
      <c r="Q39" s="513"/>
      <c r="R39" s="545" t="s">
        <v>49</v>
      </c>
      <c r="S39" s="546"/>
      <c r="T39" s="546"/>
      <c r="U39" s="547"/>
    </row>
    <row r="40" spans="1:21" ht="15" customHeight="1">
      <c r="A40" s="530"/>
      <c r="B40" s="561"/>
      <c r="C40" s="510" t="s">
        <v>53</v>
      </c>
      <c r="D40" s="541"/>
      <c r="E40" s="24"/>
      <c r="F40" s="512"/>
      <c r="G40" s="513"/>
      <c r="H40" s="512"/>
      <c r="I40" s="514"/>
      <c r="J40" s="514"/>
      <c r="K40" s="513"/>
      <c r="L40" s="512"/>
      <c r="M40" s="514"/>
      <c r="N40" s="514"/>
      <c r="O40" s="514"/>
      <c r="P40" s="514"/>
      <c r="Q40" s="513"/>
      <c r="R40" s="545" t="s">
        <v>54</v>
      </c>
      <c r="S40" s="546"/>
      <c r="T40" s="546"/>
      <c r="U40" s="547"/>
    </row>
    <row r="41" spans="1:21" ht="15" customHeight="1">
      <c r="A41" s="530"/>
      <c r="B41" s="561"/>
      <c r="C41" s="510" t="s">
        <v>55</v>
      </c>
      <c r="D41" s="541"/>
      <c r="E41" s="259"/>
      <c r="F41" s="512"/>
      <c r="G41" s="513"/>
      <c r="H41" s="512"/>
      <c r="I41" s="514"/>
      <c r="J41" s="514"/>
      <c r="K41" s="513"/>
      <c r="L41" s="512"/>
      <c r="M41" s="514"/>
      <c r="N41" s="514"/>
      <c r="O41" s="514"/>
      <c r="P41" s="514"/>
      <c r="Q41" s="513"/>
      <c r="R41" s="545" t="s">
        <v>56</v>
      </c>
      <c r="S41" s="546"/>
      <c r="T41" s="546"/>
      <c r="U41" s="547"/>
    </row>
    <row r="42" spans="1:21" ht="15" customHeight="1">
      <c r="A42" s="530"/>
      <c r="B42" s="561"/>
      <c r="C42" s="510" t="s">
        <v>57</v>
      </c>
      <c r="D42" s="541"/>
      <c r="E42" s="259"/>
      <c r="F42" s="512"/>
      <c r="G42" s="513"/>
      <c r="H42" s="512"/>
      <c r="I42" s="514"/>
      <c r="J42" s="514"/>
      <c r="K42" s="513"/>
      <c r="L42" s="512"/>
      <c r="M42" s="514"/>
      <c r="N42" s="514"/>
      <c r="O42" s="514"/>
      <c r="P42" s="514"/>
      <c r="Q42" s="513"/>
      <c r="R42" s="545" t="s">
        <v>58</v>
      </c>
      <c r="S42" s="546"/>
      <c r="T42" s="546"/>
      <c r="U42" s="547"/>
    </row>
    <row r="43" spans="1:21" ht="15" customHeight="1">
      <c r="A43" s="530"/>
      <c r="B43" s="561"/>
      <c r="C43" s="510" t="s">
        <v>59</v>
      </c>
      <c r="D43" s="541"/>
      <c r="E43" s="24"/>
      <c r="F43" s="512"/>
      <c r="G43" s="513"/>
      <c r="H43" s="512"/>
      <c r="I43" s="514"/>
      <c r="J43" s="514"/>
      <c r="K43" s="513"/>
      <c r="L43" s="512"/>
      <c r="M43" s="514"/>
      <c r="N43" s="514"/>
      <c r="O43" s="514"/>
      <c r="P43" s="514"/>
      <c r="Q43" s="513"/>
      <c r="R43" s="545" t="s">
        <v>60</v>
      </c>
      <c r="S43" s="546"/>
      <c r="T43" s="546"/>
      <c r="U43" s="547"/>
    </row>
    <row r="44" spans="1:21" ht="15" customHeight="1">
      <c r="A44" s="530"/>
      <c r="B44" s="561"/>
      <c r="C44" s="510" t="s">
        <v>61</v>
      </c>
      <c r="D44" s="511"/>
      <c r="E44" s="259"/>
      <c r="F44" s="512"/>
      <c r="G44" s="513"/>
      <c r="H44" s="512"/>
      <c r="I44" s="514"/>
      <c r="J44" s="514"/>
      <c r="K44" s="513"/>
      <c r="L44" s="512"/>
      <c r="M44" s="514"/>
      <c r="N44" s="514"/>
      <c r="O44" s="514"/>
      <c r="P44" s="514"/>
      <c r="Q44" s="513"/>
      <c r="R44" s="545" t="s">
        <v>62</v>
      </c>
      <c r="S44" s="546"/>
      <c r="T44" s="546"/>
      <c r="U44" s="547"/>
    </row>
    <row r="45" spans="1:21" ht="15" customHeight="1">
      <c r="A45" s="530"/>
      <c r="B45" s="561"/>
      <c r="C45" s="510" t="s">
        <v>63</v>
      </c>
      <c r="D45" s="511"/>
      <c r="E45" s="259"/>
      <c r="F45" s="512"/>
      <c r="G45" s="513"/>
      <c r="H45" s="512"/>
      <c r="I45" s="514"/>
      <c r="J45" s="514"/>
      <c r="K45" s="513"/>
      <c r="L45" s="512"/>
      <c r="M45" s="514"/>
      <c r="N45" s="514"/>
      <c r="O45" s="514"/>
      <c r="P45" s="514"/>
      <c r="Q45" s="513"/>
      <c r="R45" s="545" t="s">
        <v>62</v>
      </c>
      <c r="S45" s="546"/>
      <c r="T45" s="546"/>
      <c r="U45" s="547"/>
    </row>
    <row r="46" spans="1:21" ht="15" customHeight="1">
      <c r="A46" s="530"/>
      <c r="B46" s="561"/>
      <c r="C46" s="548" t="s">
        <v>64</v>
      </c>
      <c r="D46" s="549"/>
      <c r="E46" s="24"/>
      <c r="F46" s="512"/>
      <c r="G46" s="513"/>
      <c r="H46" s="512"/>
      <c r="I46" s="514"/>
      <c r="J46" s="514"/>
      <c r="K46" s="513"/>
      <c r="L46" s="512"/>
      <c r="M46" s="514"/>
      <c r="N46" s="514"/>
      <c r="O46" s="514"/>
      <c r="P46" s="514"/>
      <c r="Q46" s="513"/>
      <c r="R46" s="515" t="s">
        <v>65</v>
      </c>
      <c r="S46" s="516"/>
      <c r="T46" s="516"/>
      <c r="U46" s="517"/>
    </row>
    <row r="47" spans="1:21" ht="15" customHeight="1">
      <c r="A47" s="530"/>
      <c r="B47" s="561"/>
      <c r="C47" s="510" t="s">
        <v>66</v>
      </c>
      <c r="D47" s="511"/>
      <c r="E47" s="24"/>
      <c r="F47" s="512"/>
      <c r="G47" s="513"/>
      <c r="H47" s="512"/>
      <c r="I47" s="514"/>
      <c r="J47" s="514"/>
      <c r="K47" s="513"/>
      <c r="L47" s="512"/>
      <c r="M47" s="514"/>
      <c r="N47" s="514"/>
      <c r="O47" s="514"/>
      <c r="P47" s="514"/>
      <c r="Q47" s="513"/>
      <c r="R47" s="515" t="s">
        <v>67</v>
      </c>
      <c r="S47" s="516"/>
      <c r="T47" s="516"/>
      <c r="U47" s="517"/>
    </row>
    <row r="48" spans="1:21" ht="15" customHeight="1">
      <c r="A48" s="530"/>
      <c r="B48" s="561"/>
      <c r="C48" s="510" t="s">
        <v>68</v>
      </c>
      <c r="D48" s="511"/>
      <c r="E48" s="24"/>
      <c r="F48" s="512"/>
      <c r="G48" s="513"/>
      <c r="H48" s="512"/>
      <c r="I48" s="514"/>
      <c r="J48" s="514"/>
      <c r="K48" s="513"/>
      <c r="L48" s="512"/>
      <c r="M48" s="514"/>
      <c r="N48" s="514"/>
      <c r="O48" s="514"/>
      <c r="P48" s="514"/>
      <c r="Q48" s="513"/>
      <c r="R48" s="515" t="s">
        <v>69</v>
      </c>
      <c r="S48" s="516"/>
      <c r="T48" s="516"/>
      <c r="U48" s="517"/>
    </row>
    <row r="49" spans="1:21" ht="15" customHeight="1">
      <c r="A49" s="530"/>
      <c r="B49" s="561"/>
      <c r="C49" s="510" t="s">
        <v>70</v>
      </c>
      <c r="D49" s="511"/>
      <c r="E49" s="24"/>
      <c r="F49" s="512"/>
      <c r="G49" s="513"/>
      <c r="H49" s="512"/>
      <c r="I49" s="514"/>
      <c r="J49" s="514"/>
      <c r="K49" s="513"/>
      <c r="L49" s="512"/>
      <c r="M49" s="514"/>
      <c r="N49" s="514"/>
      <c r="O49" s="514"/>
      <c r="P49" s="514"/>
      <c r="Q49" s="513"/>
      <c r="R49" s="545" t="s">
        <v>69</v>
      </c>
      <c r="S49" s="546"/>
      <c r="T49" s="546"/>
      <c r="U49" s="547"/>
    </row>
    <row r="50" spans="1:21" ht="15" customHeight="1">
      <c r="A50" s="530"/>
      <c r="B50" s="561"/>
      <c r="C50" s="510" t="s">
        <v>71</v>
      </c>
      <c r="D50" s="511"/>
      <c r="E50" s="24"/>
      <c r="F50" s="512"/>
      <c r="G50" s="513"/>
      <c r="H50" s="512"/>
      <c r="I50" s="514"/>
      <c r="J50" s="514"/>
      <c r="K50" s="513"/>
      <c r="L50" s="512"/>
      <c r="M50" s="514"/>
      <c r="N50" s="514"/>
      <c r="O50" s="514"/>
      <c r="P50" s="514"/>
      <c r="Q50" s="513"/>
      <c r="R50" s="515" t="s">
        <v>72</v>
      </c>
      <c r="S50" s="516"/>
      <c r="T50" s="516"/>
      <c r="U50" s="517"/>
    </row>
    <row r="51" spans="1:21" ht="15" customHeight="1">
      <c r="A51" s="530"/>
      <c r="B51" s="561"/>
      <c r="C51" s="510" t="s">
        <v>73</v>
      </c>
      <c r="D51" s="541"/>
      <c r="E51" s="24"/>
      <c r="F51" s="542"/>
      <c r="G51" s="543"/>
      <c r="H51" s="542"/>
      <c r="I51" s="544"/>
      <c r="J51" s="544"/>
      <c r="K51" s="543"/>
      <c r="L51" s="542"/>
      <c r="M51" s="544"/>
      <c r="N51" s="544"/>
      <c r="O51" s="544"/>
      <c r="P51" s="544"/>
      <c r="Q51" s="543"/>
      <c r="R51" s="515" t="s">
        <v>74</v>
      </c>
      <c r="S51" s="516"/>
      <c r="T51" s="516"/>
      <c r="U51" s="517"/>
    </row>
    <row r="52" spans="1:21" ht="15" customHeight="1">
      <c r="A52" s="530"/>
      <c r="B52" s="562"/>
      <c r="C52" s="510" t="s">
        <v>75</v>
      </c>
      <c r="D52" s="541"/>
      <c r="E52" s="24"/>
      <c r="F52" s="512"/>
      <c r="G52" s="513"/>
      <c r="H52" s="512"/>
      <c r="I52" s="514"/>
      <c r="J52" s="514"/>
      <c r="K52" s="513"/>
      <c r="L52" s="512"/>
      <c r="M52" s="514"/>
      <c r="N52" s="514"/>
      <c r="O52" s="514"/>
      <c r="P52" s="514"/>
      <c r="Q52" s="513"/>
      <c r="R52" s="515" t="s">
        <v>76</v>
      </c>
      <c r="S52" s="516"/>
      <c r="T52" s="516"/>
      <c r="U52" s="517"/>
    </row>
    <row r="53" spans="1:21" ht="15" customHeight="1">
      <c r="A53" s="530"/>
      <c r="B53" s="522" t="s">
        <v>77</v>
      </c>
      <c r="C53" s="523"/>
      <c r="D53" s="524"/>
      <c r="E53" s="24"/>
      <c r="F53" s="512"/>
      <c r="G53" s="513"/>
      <c r="H53" s="512"/>
      <c r="I53" s="514"/>
      <c r="J53" s="514"/>
      <c r="K53" s="513"/>
      <c r="L53" s="512"/>
      <c r="M53" s="514"/>
      <c r="N53" s="514"/>
      <c r="O53" s="514"/>
      <c r="P53" s="514"/>
      <c r="Q53" s="513"/>
      <c r="R53" s="515" t="s">
        <v>78</v>
      </c>
      <c r="S53" s="516"/>
      <c r="T53" s="516"/>
      <c r="U53" s="517"/>
    </row>
    <row r="54" spans="1:21" ht="15" customHeight="1">
      <c r="A54" s="530"/>
      <c r="B54" s="539" t="s">
        <v>79</v>
      </c>
      <c r="C54" s="510" t="s">
        <v>80</v>
      </c>
      <c r="D54" s="540"/>
      <c r="E54" s="24"/>
      <c r="F54" s="512"/>
      <c r="G54" s="513"/>
      <c r="H54" s="512"/>
      <c r="I54" s="514"/>
      <c r="J54" s="514"/>
      <c r="K54" s="513"/>
      <c r="L54" s="512"/>
      <c r="M54" s="514"/>
      <c r="N54" s="514"/>
      <c r="O54" s="514"/>
      <c r="P54" s="514"/>
      <c r="Q54" s="513"/>
      <c r="R54" s="515" t="s">
        <v>81</v>
      </c>
      <c r="S54" s="516"/>
      <c r="T54" s="516"/>
      <c r="U54" s="517"/>
    </row>
    <row r="55" spans="1:21" ht="15" customHeight="1">
      <c r="A55" s="530"/>
      <c r="B55" s="539"/>
      <c r="C55" s="510" t="s">
        <v>82</v>
      </c>
      <c r="D55" s="540"/>
      <c r="E55" s="24"/>
      <c r="F55" s="512"/>
      <c r="G55" s="513"/>
      <c r="H55" s="512"/>
      <c r="I55" s="514"/>
      <c r="J55" s="514"/>
      <c r="K55" s="513"/>
      <c r="L55" s="512"/>
      <c r="M55" s="514"/>
      <c r="N55" s="514"/>
      <c r="O55" s="514"/>
      <c r="P55" s="514"/>
      <c r="Q55" s="513"/>
      <c r="R55" s="515" t="s">
        <v>81</v>
      </c>
      <c r="S55" s="516"/>
      <c r="T55" s="516"/>
      <c r="U55" s="517"/>
    </row>
    <row r="56" spans="1:21" ht="15" customHeight="1">
      <c r="A56" s="530"/>
      <c r="B56" s="538" t="s">
        <v>83</v>
      </c>
      <c r="C56" s="538"/>
      <c r="D56" s="538"/>
      <c r="E56" s="24"/>
      <c r="F56" s="512"/>
      <c r="G56" s="513"/>
      <c r="H56" s="512"/>
      <c r="I56" s="514"/>
      <c r="J56" s="514"/>
      <c r="K56" s="513"/>
      <c r="L56" s="512"/>
      <c r="M56" s="514"/>
      <c r="N56" s="514"/>
      <c r="O56" s="514"/>
      <c r="P56" s="514"/>
      <c r="Q56" s="513"/>
      <c r="R56" s="515" t="s">
        <v>84</v>
      </c>
      <c r="S56" s="516"/>
      <c r="T56" s="516"/>
      <c r="U56" s="517"/>
    </row>
    <row r="57" spans="1:21" ht="15" customHeight="1">
      <c r="A57" s="530"/>
      <c r="B57" s="518" t="s">
        <v>85</v>
      </c>
      <c r="C57" s="510" t="s">
        <v>86</v>
      </c>
      <c r="D57" s="511"/>
      <c r="E57" s="259"/>
      <c r="F57" s="512"/>
      <c r="G57" s="513"/>
      <c r="H57" s="512"/>
      <c r="I57" s="514"/>
      <c r="J57" s="514"/>
      <c r="K57" s="513"/>
      <c r="L57" s="512"/>
      <c r="M57" s="514"/>
      <c r="N57" s="514"/>
      <c r="O57" s="514"/>
      <c r="P57" s="514"/>
      <c r="Q57" s="513"/>
      <c r="R57" s="515" t="s">
        <v>87</v>
      </c>
      <c r="S57" s="516"/>
      <c r="T57" s="516"/>
      <c r="U57" s="517"/>
    </row>
    <row r="58" spans="1:21" ht="15" customHeight="1">
      <c r="A58" s="530"/>
      <c r="B58" s="519"/>
      <c r="C58" s="510" t="s">
        <v>88</v>
      </c>
      <c r="D58" s="511"/>
      <c r="E58" s="259"/>
      <c r="F58" s="512"/>
      <c r="G58" s="513"/>
      <c r="H58" s="512"/>
      <c r="I58" s="514"/>
      <c r="J58" s="514"/>
      <c r="K58" s="513"/>
      <c r="L58" s="512"/>
      <c r="M58" s="514"/>
      <c r="N58" s="514"/>
      <c r="O58" s="514"/>
      <c r="P58" s="514"/>
      <c r="Q58" s="513"/>
      <c r="R58" s="515" t="s">
        <v>89</v>
      </c>
      <c r="S58" s="516"/>
      <c r="T58" s="516"/>
      <c r="U58" s="517"/>
    </row>
    <row r="59" spans="1:21" ht="15" customHeight="1">
      <c r="A59" s="530"/>
      <c r="B59" s="519"/>
      <c r="C59" s="510" t="s">
        <v>90</v>
      </c>
      <c r="D59" s="511"/>
      <c r="E59" s="24"/>
      <c r="F59" s="512"/>
      <c r="G59" s="513"/>
      <c r="H59" s="512"/>
      <c r="I59" s="514"/>
      <c r="J59" s="514"/>
      <c r="K59" s="513"/>
      <c r="L59" s="512"/>
      <c r="M59" s="514"/>
      <c r="N59" s="514"/>
      <c r="O59" s="514"/>
      <c r="P59" s="514"/>
      <c r="Q59" s="513"/>
      <c r="R59" s="515" t="s">
        <v>91</v>
      </c>
      <c r="S59" s="516"/>
      <c r="T59" s="516"/>
      <c r="U59" s="517"/>
    </row>
    <row r="60" spans="1:21" ht="15" customHeight="1">
      <c r="A60" s="530"/>
      <c r="B60" s="520"/>
      <c r="C60" s="510" t="s">
        <v>92</v>
      </c>
      <c r="D60" s="511"/>
      <c r="E60" s="24"/>
      <c r="F60" s="512"/>
      <c r="G60" s="513"/>
      <c r="H60" s="512"/>
      <c r="I60" s="514"/>
      <c r="J60" s="514"/>
      <c r="K60" s="513"/>
      <c r="L60" s="512"/>
      <c r="M60" s="514"/>
      <c r="N60" s="514"/>
      <c r="O60" s="514"/>
      <c r="P60" s="514"/>
      <c r="Q60" s="513"/>
      <c r="R60" s="515" t="s">
        <v>93</v>
      </c>
      <c r="S60" s="516"/>
      <c r="T60" s="516"/>
      <c r="U60" s="517"/>
    </row>
    <row r="61" spans="1:21" ht="15" customHeight="1">
      <c r="A61" s="530"/>
      <c r="B61" s="522" t="s">
        <v>94</v>
      </c>
      <c r="C61" s="523"/>
      <c r="D61" s="524"/>
      <c r="E61" s="24"/>
      <c r="F61" s="512"/>
      <c r="G61" s="513"/>
      <c r="H61" s="512"/>
      <c r="I61" s="514"/>
      <c r="J61" s="514"/>
      <c r="K61" s="513"/>
      <c r="L61" s="512"/>
      <c r="M61" s="514"/>
      <c r="N61" s="514"/>
      <c r="O61" s="514"/>
      <c r="P61" s="514"/>
      <c r="Q61" s="513"/>
      <c r="R61" s="532" t="s">
        <v>95</v>
      </c>
      <c r="S61" s="533"/>
      <c r="T61" s="533"/>
      <c r="U61" s="534"/>
    </row>
    <row r="62" spans="1:21" ht="15" customHeight="1">
      <c r="A62" s="531"/>
      <c r="B62" s="522" t="s">
        <v>96</v>
      </c>
      <c r="C62" s="523"/>
      <c r="D62" s="524"/>
      <c r="E62" s="24"/>
      <c r="F62" s="512"/>
      <c r="G62" s="513"/>
      <c r="H62" s="512"/>
      <c r="I62" s="514"/>
      <c r="J62" s="514"/>
      <c r="K62" s="513"/>
      <c r="L62" s="512"/>
      <c r="M62" s="514"/>
      <c r="N62" s="514"/>
      <c r="O62" s="514"/>
      <c r="P62" s="514"/>
      <c r="Q62" s="513"/>
      <c r="R62" s="525" t="s">
        <v>84</v>
      </c>
      <c r="S62" s="525"/>
      <c r="T62" s="525"/>
      <c r="U62" s="525"/>
    </row>
    <row r="63" spans="1:21" ht="15" customHeight="1">
      <c r="A63" s="526" t="s">
        <v>97</v>
      </c>
      <c r="B63" s="527"/>
      <c r="C63" s="527"/>
      <c r="D63" s="527"/>
      <c r="E63" s="527"/>
      <c r="F63" s="527"/>
      <c r="G63" s="528"/>
      <c r="H63" s="269"/>
      <c r="I63" s="270"/>
      <c r="J63" s="270"/>
      <c r="K63" s="270"/>
      <c r="L63" s="270"/>
      <c r="M63" s="270"/>
      <c r="N63" s="271"/>
      <c r="O63" s="271"/>
      <c r="P63" s="271"/>
      <c r="Q63" s="272"/>
      <c r="R63" s="25"/>
      <c r="S63" s="25"/>
      <c r="T63" s="25"/>
      <c r="U63" s="25"/>
    </row>
    <row r="64" spans="1:21" ht="15" customHeight="1">
      <c r="A64" s="7" t="s">
        <v>98</v>
      </c>
      <c r="B64" s="7"/>
      <c r="C64" s="7"/>
      <c r="D64" s="7"/>
      <c r="E64" s="7"/>
      <c r="F64" s="7"/>
      <c r="G64" s="7"/>
      <c r="H64" s="7"/>
      <c r="I64" s="7"/>
      <c r="J64" s="7"/>
      <c r="K64" s="7"/>
      <c r="L64" s="7"/>
      <c r="M64" s="7"/>
      <c r="N64" s="7"/>
      <c r="O64" s="7"/>
      <c r="P64" s="7"/>
      <c r="Q64" s="7"/>
      <c r="R64" s="7"/>
      <c r="S64" s="7"/>
      <c r="T64" s="7"/>
      <c r="U64" s="7"/>
    </row>
    <row r="65" spans="1:24" ht="27" customHeight="1">
      <c r="A65" s="26">
        <v>1</v>
      </c>
      <c r="B65" s="535" t="s">
        <v>99</v>
      </c>
      <c r="C65" s="535"/>
      <c r="D65" s="535"/>
      <c r="E65" s="535"/>
      <c r="F65" s="535"/>
      <c r="G65" s="535"/>
      <c r="H65" s="535"/>
      <c r="I65" s="535"/>
      <c r="J65" s="535"/>
      <c r="K65" s="535"/>
      <c r="L65" s="535"/>
      <c r="M65" s="535"/>
      <c r="N65" s="535"/>
      <c r="O65" s="535"/>
      <c r="P65" s="535"/>
      <c r="Q65" s="535"/>
      <c r="R65" s="535"/>
      <c r="S65" s="535"/>
      <c r="T65" s="535"/>
      <c r="U65" s="535"/>
    </row>
    <row r="66" spans="1:24" ht="39" customHeight="1">
      <c r="A66" s="26">
        <v>2</v>
      </c>
      <c r="B66" s="521" t="s">
        <v>100</v>
      </c>
      <c r="C66" s="521"/>
      <c r="D66" s="521"/>
      <c r="E66" s="521"/>
      <c r="F66" s="521"/>
      <c r="G66" s="521"/>
      <c r="H66" s="521"/>
      <c r="I66" s="521"/>
      <c r="J66" s="521"/>
      <c r="K66" s="521"/>
      <c r="L66" s="521"/>
      <c r="M66" s="521"/>
      <c r="N66" s="521"/>
      <c r="O66" s="521"/>
      <c r="P66" s="521"/>
      <c r="Q66" s="521"/>
      <c r="R66" s="521"/>
      <c r="S66" s="521"/>
      <c r="T66" s="521"/>
      <c r="U66" s="521"/>
    </row>
    <row r="67" spans="1:24" ht="27" customHeight="1">
      <c r="A67" s="26">
        <v>3</v>
      </c>
      <c r="B67" s="536" t="s">
        <v>101</v>
      </c>
      <c r="C67" s="537"/>
      <c r="D67" s="537"/>
      <c r="E67" s="537"/>
      <c r="F67" s="537"/>
      <c r="G67" s="537"/>
      <c r="H67" s="537"/>
      <c r="I67" s="537"/>
      <c r="J67" s="537"/>
      <c r="K67" s="537"/>
      <c r="L67" s="537"/>
      <c r="M67" s="537"/>
      <c r="N67" s="537"/>
      <c r="O67" s="537"/>
      <c r="P67" s="537"/>
      <c r="Q67" s="537"/>
      <c r="R67" s="537"/>
      <c r="S67" s="537"/>
      <c r="T67" s="537"/>
      <c r="U67" s="537"/>
    </row>
    <row r="68" spans="1:24" ht="27" customHeight="1">
      <c r="A68" s="26">
        <v>4</v>
      </c>
      <c r="B68" s="536" t="s">
        <v>102</v>
      </c>
      <c r="C68" s="537"/>
      <c r="D68" s="537"/>
      <c r="E68" s="537"/>
      <c r="F68" s="537"/>
      <c r="G68" s="537"/>
      <c r="H68" s="537"/>
      <c r="I68" s="537"/>
      <c r="J68" s="537"/>
      <c r="K68" s="537"/>
      <c r="L68" s="537"/>
      <c r="M68" s="537"/>
      <c r="N68" s="537"/>
      <c r="O68" s="537"/>
      <c r="P68" s="537"/>
      <c r="Q68" s="537"/>
      <c r="R68" s="537"/>
      <c r="S68" s="537"/>
      <c r="T68" s="537"/>
      <c r="U68" s="537"/>
    </row>
    <row r="69" spans="1:24" ht="12">
      <c r="A69" s="26">
        <v>5</v>
      </c>
      <c r="B69" s="521" t="s">
        <v>103</v>
      </c>
      <c r="C69" s="521"/>
      <c r="D69" s="521"/>
      <c r="E69" s="521"/>
      <c r="F69" s="521"/>
      <c r="G69" s="521"/>
      <c r="H69" s="521"/>
      <c r="I69" s="521"/>
      <c r="J69" s="521"/>
      <c r="K69" s="521"/>
      <c r="L69" s="521"/>
      <c r="M69" s="521"/>
      <c r="N69" s="521"/>
      <c r="O69" s="521"/>
      <c r="P69" s="521"/>
      <c r="Q69" s="521"/>
      <c r="R69" s="521"/>
      <c r="S69" s="521"/>
      <c r="T69" s="521"/>
      <c r="U69" s="521"/>
    </row>
    <row r="71" spans="1:24" ht="13.5" customHeight="1">
      <c r="X71" s="1" t="s">
        <v>107</v>
      </c>
    </row>
    <row r="72" spans="1:24" ht="13.5" customHeight="1">
      <c r="X72" s="1" t="s">
        <v>108</v>
      </c>
    </row>
    <row r="73" spans="1:24" ht="13.5" customHeight="1">
      <c r="X73" s="1" t="s">
        <v>109</v>
      </c>
    </row>
    <row r="74" spans="1:24" ht="13.5" customHeight="1">
      <c r="X74" s="1" t="s">
        <v>110</v>
      </c>
    </row>
    <row r="75" spans="1:24" ht="13.5" customHeight="1">
      <c r="X75" s="1" t="s">
        <v>111</v>
      </c>
    </row>
    <row r="76" spans="1:24" ht="13.5" customHeight="1">
      <c r="X76" s="1" t="s">
        <v>112</v>
      </c>
    </row>
    <row r="77" spans="1:24" ht="13.5" customHeight="1">
      <c r="X77" s="1" t="s">
        <v>113</v>
      </c>
    </row>
    <row r="78" spans="1:24" ht="13.5" customHeight="1">
      <c r="X78" s="1" t="s">
        <v>114</v>
      </c>
    </row>
    <row r="79" spans="1:24" ht="13.5" customHeight="1">
      <c r="X79" s="1" t="s">
        <v>115</v>
      </c>
    </row>
    <row r="80" spans="1:24" ht="13.5" customHeight="1">
      <c r="X80" s="1" t="s">
        <v>116</v>
      </c>
    </row>
    <row r="81" spans="24:24" ht="13.5" customHeight="1">
      <c r="X81" s="1" t="s">
        <v>117</v>
      </c>
    </row>
    <row r="82" spans="24:24" ht="13.5" customHeight="1">
      <c r="X82" s="1" t="s">
        <v>118</v>
      </c>
    </row>
    <row r="83" spans="24:24" ht="13.5" customHeight="1">
      <c r="X83" s="1" t="s">
        <v>119</v>
      </c>
    </row>
  </sheetData>
  <mergeCells count="199">
    <mergeCell ref="A1:C1"/>
    <mergeCell ref="A2:U2"/>
    <mergeCell ref="A3:U3"/>
    <mergeCell ref="A4:U4"/>
    <mergeCell ref="E5:F5"/>
    <mergeCell ref="K6:N6"/>
    <mergeCell ref="P6:Q6"/>
    <mergeCell ref="S6:T6"/>
    <mergeCell ref="D22:G22"/>
    <mergeCell ref="B7:C7"/>
    <mergeCell ref="K8:U8"/>
    <mergeCell ref="K9:U9"/>
    <mergeCell ref="K10:U10"/>
    <mergeCell ref="F14:H14"/>
    <mergeCell ref="A15:A27"/>
    <mergeCell ref="B15:C15"/>
    <mergeCell ref="D15:U15"/>
    <mergeCell ref="B16:C16"/>
    <mergeCell ref="D16:U16"/>
    <mergeCell ref="O23:U24"/>
    <mergeCell ref="B23:C24"/>
    <mergeCell ref="D23:D24"/>
    <mergeCell ref="E23:F24"/>
    <mergeCell ref="H23:L23"/>
    <mergeCell ref="M23:N24"/>
    <mergeCell ref="H24:L24"/>
    <mergeCell ref="B17:C19"/>
    <mergeCell ref="G17:H17"/>
    <mergeCell ref="F18:G18"/>
    <mergeCell ref="I18:U18"/>
    <mergeCell ref="D19:U19"/>
    <mergeCell ref="B20:C21"/>
    <mergeCell ref="E20:U20"/>
    <mergeCell ref="D21:E21"/>
    <mergeCell ref="F21:U21"/>
    <mergeCell ref="B30:C32"/>
    <mergeCell ref="G30:H30"/>
    <mergeCell ref="B33:E33"/>
    <mergeCell ref="F33:G33"/>
    <mergeCell ref="B25:C27"/>
    <mergeCell ref="G25:H25"/>
    <mergeCell ref="F26:G26"/>
    <mergeCell ref="I26:U26"/>
    <mergeCell ref="D27:U27"/>
    <mergeCell ref="B28:C28"/>
    <mergeCell ref="D28:U28"/>
    <mergeCell ref="B29:C29"/>
    <mergeCell ref="D29:U29"/>
    <mergeCell ref="D31:U32"/>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B53:D53"/>
    <mergeCell ref="F53:G53"/>
    <mergeCell ref="H53:K53"/>
    <mergeCell ref="L53:Q53"/>
    <mergeCell ref="R53:U53"/>
    <mergeCell ref="B56:D56"/>
    <mergeCell ref="F56:G56"/>
    <mergeCell ref="H56:K56"/>
    <mergeCell ref="L56:Q56"/>
    <mergeCell ref="R56:U56"/>
    <mergeCell ref="B54:B55"/>
    <mergeCell ref="C54:D54"/>
    <mergeCell ref="F54:G54"/>
    <mergeCell ref="H54:K54"/>
    <mergeCell ref="L54:Q54"/>
    <mergeCell ref="R54:U54"/>
    <mergeCell ref="C55:D55"/>
    <mergeCell ref="F55:G55"/>
    <mergeCell ref="H55:K55"/>
    <mergeCell ref="L55:Q55"/>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s>
  <phoneticPr fontId="5"/>
  <dataValidations count="6">
    <dataValidation type="list" allowBlank="1" showInputMessage="1" showErrorMessage="1" sqref="E5:F5" xr:uid="{BFFC4FAF-229E-4173-83DC-FD39D1A83379}">
      <formula1>"指定,指定更新,指定変更"</formula1>
    </dataValidation>
    <dataValidation type="list" allowBlank="1" showInputMessage="1" showErrorMessage="1" sqref="E45 E36:E37 E41:E42 F33 E57:E58 F36:K62" xr:uid="{753E5E91-B381-432E-9F58-CC87F50D693F}">
      <formula1>"○"</formula1>
    </dataValidation>
    <dataValidation type="list" allowBlank="1" showInputMessage="1" showErrorMessage="1" sqref="E44" xr:uid="{64537142-360F-4A13-A6BC-5AB1E5B46AD6}">
      <formula1>"　,○"</formula1>
    </dataValidation>
    <dataValidation type="list" allowBlank="1" showInputMessage="1" showErrorMessage="1" sqref="H18 H26" xr:uid="{F041261C-9202-4AC7-A060-2DE7B52F266F}">
      <formula1>"市,郡,区"</formula1>
    </dataValidation>
    <dataValidation type="list" allowBlank="1" showInputMessage="1" showErrorMessage="1" sqref="E18 E26" xr:uid="{B0B39F63-91F9-4CA8-83BD-A5373E375291}">
      <formula1>"都,道,府,県"</formula1>
    </dataValidation>
    <dataValidation type="list" allowBlank="1" showInputMessage="1" showErrorMessage="1" sqref="D22:G22" xr:uid="{57DA8738-7F27-4798-9F11-FF93AA9BF856}">
      <formula1>$X$71:$X$83</formula1>
    </dataValidation>
  </dataValidations>
  <printOptions horizontalCentered="1"/>
  <pageMargins left="0.19685039370078741" right="0.19685039370078741" top="0.39370078740157483" bottom="0.19685039370078741" header="0.31496062992125984" footer="0.19685039370078741"/>
  <pageSetup paperSize="9" scale="7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F8A2A-F7F1-4246-9B1D-1164C3CD9D27}">
  <sheetPr>
    <tabColor rgb="FFCCFFFF"/>
  </sheetPr>
  <dimension ref="A1:AL69"/>
  <sheetViews>
    <sheetView zoomScaleNormal="100" zoomScaleSheetLayoutView="100" workbookViewId="0"/>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28.625" style="1" customWidth="1"/>
    <col min="24" max="16384" width="2.25" style="1"/>
  </cols>
  <sheetData>
    <row r="1" spans="1:23" ht="13.5" customHeight="1">
      <c r="A1" s="658" t="s">
        <v>6</v>
      </c>
      <c r="B1" s="658"/>
      <c r="C1" s="658"/>
      <c r="W1" s="157"/>
    </row>
    <row r="2" spans="1:23" ht="15" customHeight="1">
      <c r="A2" s="624" t="s">
        <v>7</v>
      </c>
      <c r="B2" s="624"/>
      <c r="C2" s="624"/>
      <c r="D2" s="624"/>
      <c r="E2" s="624"/>
      <c r="F2" s="624"/>
      <c r="G2" s="624"/>
      <c r="H2" s="624"/>
      <c r="I2" s="624"/>
      <c r="J2" s="624"/>
      <c r="K2" s="624"/>
      <c r="L2" s="624"/>
      <c r="M2" s="624"/>
      <c r="N2" s="624"/>
      <c r="O2" s="624"/>
      <c r="P2" s="624"/>
      <c r="Q2" s="624"/>
      <c r="R2" s="624"/>
      <c r="S2" s="624"/>
      <c r="T2" s="624"/>
      <c r="U2" s="624"/>
      <c r="W2" s="157"/>
    </row>
    <row r="3" spans="1:23" ht="15" customHeight="1">
      <c r="A3" s="624" t="s">
        <v>8</v>
      </c>
      <c r="B3" s="624"/>
      <c r="C3" s="624"/>
      <c r="D3" s="624"/>
      <c r="E3" s="624"/>
      <c r="F3" s="624"/>
      <c r="G3" s="624"/>
      <c r="H3" s="624"/>
      <c r="I3" s="624"/>
      <c r="J3" s="624"/>
      <c r="K3" s="624"/>
      <c r="L3" s="624"/>
      <c r="M3" s="624"/>
      <c r="N3" s="624"/>
      <c r="O3" s="624"/>
      <c r="P3" s="624"/>
      <c r="Q3" s="624"/>
      <c r="R3" s="624"/>
      <c r="S3" s="624"/>
      <c r="T3" s="624"/>
      <c r="U3" s="624"/>
      <c r="W3" s="157"/>
    </row>
    <row r="4" spans="1:23" ht="15" customHeight="1">
      <c r="A4" s="624" t="s">
        <v>9</v>
      </c>
      <c r="B4" s="624"/>
      <c r="C4" s="624"/>
      <c r="D4" s="624"/>
      <c r="E4" s="624"/>
      <c r="F4" s="624"/>
      <c r="G4" s="624"/>
      <c r="H4" s="624"/>
      <c r="I4" s="624"/>
      <c r="J4" s="624"/>
      <c r="K4" s="624"/>
      <c r="L4" s="624"/>
      <c r="M4" s="624"/>
      <c r="N4" s="624"/>
      <c r="O4" s="624"/>
      <c r="P4" s="624"/>
      <c r="Q4" s="624"/>
      <c r="R4" s="624"/>
      <c r="S4" s="624"/>
      <c r="T4" s="624"/>
      <c r="U4" s="624"/>
      <c r="W4" s="157"/>
    </row>
    <row r="5" spans="1:23" ht="15" customHeight="1">
      <c r="A5" s="2"/>
      <c r="B5" s="2"/>
      <c r="C5" s="2"/>
      <c r="D5" s="2"/>
      <c r="E5" s="630" t="s">
        <v>10</v>
      </c>
      <c r="F5" s="630"/>
      <c r="G5" s="2" t="s">
        <v>11</v>
      </c>
      <c r="H5" s="2"/>
      <c r="I5" s="2"/>
      <c r="J5" s="2"/>
      <c r="K5" s="2"/>
      <c r="L5" s="2"/>
      <c r="M5" s="2"/>
      <c r="N5" s="2"/>
      <c r="O5" s="2"/>
      <c r="P5" s="2"/>
      <c r="Q5" s="2"/>
      <c r="R5" s="2"/>
      <c r="S5" s="2"/>
      <c r="T5" s="2"/>
      <c r="U5" s="2"/>
      <c r="W5" s="158"/>
    </row>
    <row r="6" spans="1:23" ht="15" customHeight="1">
      <c r="A6" s="2"/>
      <c r="B6" s="2"/>
      <c r="C6" s="2"/>
      <c r="D6" s="2"/>
      <c r="E6" s="2"/>
      <c r="F6" s="2"/>
      <c r="G6" s="2"/>
      <c r="H6" s="2"/>
      <c r="I6" s="2"/>
      <c r="J6" s="2"/>
      <c r="K6" s="659" t="s">
        <v>299</v>
      </c>
      <c r="L6" s="659"/>
      <c r="M6" s="659"/>
      <c r="N6" s="659"/>
      <c r="O6" s="2" t="s">
        <v>12</v>
      </c>
      <c r="P6" s="659" t="s">
        <v>694</v>
      </c>
      <c r="Q6" s="659"/>
      <c r="R6" s="2" t="s">
        <v>13</v>
      </c>
      <c r="S6" s="659" t="s">
        <v>300</v>
      </c>
      <c r="T6" s="659"/>
      <c r="U6" s="2" t="s">
        <v>14</v>
      </c>
      <c r="W6" s="158"/>
    </row>
    <row r="7" spans="1:23" ht="15" customHeight="1">
      <c r="A7" s="2"/>
      <c r="B7" s="629" t="s">
        <v>121</v>
      </c>
      <c r="C7" s="630"/>
      <c r="D7" s="4" t="s">
        <v>120</v>
      </c>
      <c r="E7" s="2"/>
      <c r="F7" s="2"/>
      <c r="G7" s="2"/>
      <c r="H7" s="2"/>
      <c r="I7" s="2"/>
      <c r="J7" s="2"/>
      <c r="K7" s="3"/>
      <c r="L7" s="3"/>
      <c r="M7" s="3"/>
      <c r="N7" s="3"/>
      <c r="O7" s="2"/>
      <c r="P7" s="3"/>
      <c r="Q7" s="3"/>
      <c r="R7" s="2"/>
      <c r="S7" s="3"/>
      <c r="T7" s="3"/>
      <c r="U7" s="2"/>
      <c r="W7" s="158"/>
    </row>
    <row r="8" spans="1:23" ht="15" customHeight="1">
      <c r="A8" s="2"/>
      <c r="B8" s="2"/>
      <c r="C8" s="2"/>
      <c r="D8" s="2"/>
      <c r="E8" s="2"/>
      <c r="F8" s="2"/>
      <c r="G8" s="2"/>
      <c r="H8" s="2" t="s">
        <v>15</v>
      </c>
      <c r="I8" s="2"/>
      <c r="J8" s="5"/>
      <c r="K8" s="660" t="s">
        <v>296</v>
      </c>
      <c r="L8" s="660"/>
      <c r="M8" s="660"/>
      <c r="N8" s="660"/>
      <c r="O8" s="660"/>
      <c r="P8" s="660"/>
      <c r="Q8" s="660"/>
      <c r="R8" s="660"/>
      <c r="S8" s="660"/>
      <c r="T8" s="660"/>
      <c r="U8" s="660"/>
      <c r="W8" s="158"/>
    </row>
    <row r="9" spans="1:23" ht="15" customHeight="1">
      <c r="A9" s="2"/>
      <c r="B9" s="2"/>
      <c r="C9" s="2"/>
      <c r="D9" s="2"/>
      <c r="E9" s="2"/>
      <c r="F9" s="2"/>
      <c r="G9" s="2" t="s">
        <v>16</v>
      </c>
      <c r="H9" s="6" t="s">
        <v>17</v>
      </c>
      <c r="I9" s="6"/>
      <c r="J9" s="5"/>
      <c r="K9" s="660" t="s">
        <v>297</v>
      </c>
      <c r="L9" s="660"/>
      <c r="M9" s="660"/>
      <c r="N9" s="660"/>
      <c r="O9" s="660"/>
      <c r="P9" s="660"/>
      <c r="Q9" s="660"/>
      <c r="R9" s="660"/>
      <c r="S9" s="660"/>
      <c r="T9" s="660"/>
      <c r="U9" s="660"/>
      <c r="W9" s="158"/>
    </row>
    <row r="10" spans="1:23" ht="15" customHeight="1">
      <c r="A10" s="2"/>
      <c r="B10" s="2"/>
      <c r="C10" s="2"/>
      <c r="D10" s="2"/>
      <c r="E10" s="2"/>
      <c r="F10" s="2"/>
      <c r="G10" s="2"/>
      <c r="H10" s="2" t="s">
        <v>18</v>
      </c>
      <c r="I10" s="2"/>
      <c r="J10" s="5"/>
      <c r="K10" s="660" t="s">
        <v>298</v>
      </c>
      <c r="L10" s="660"/>
      <c r="M10" s="660"/>
      <c r="N10" s="660"/>
      <c r="O10" s="660"/>
      <c r="P10" s="660"/>
      <c r="Q10" s="660"/>
      <c r="R10" s="660"/>
      <c r="S10" s="660"/>
      <c r="T10" s="660"/>
      <c r="U10" s="660"/>
      <c r="W10" s="158"/>
    </row>
    <row r="11" spans="1:23" ht="15" customHeight="1">
      <c r="A11" s="7"/>
      <c r="B11" s="7"/>
      <c r="C11" s="7"/>
      <c r="D11" s="7"/>
      <c r="E11" s="7"/>
      <c r="F11" s="7"/>
      <c r="G11" s="7"/>
      <c r="H11" s="7"/>
      <c r="I11" s="7"/>
      <c r="J11" s="7"/>
      <c r="K11" s="7"/>
      <c r="L11" s="7"/>
      <c r="M11" s="7"/>
      <c r="N11" s="7"/>
      <c r="O11" s="7"/>
      <c r="P11" s="7"/>
      <c r="Q11" s="7"/>
      <c r="R11" s="7"/>
      <c r="S11" s="7"/>
      <c r="T11" s="7"/>
      <c r="U11" s="7"/>
      <c r="W11" s="158"/>
    </row>
    <row r="12" spans="1:23" ht="15" customHeight="1">
      <c r="A12" s="7"/>
      <c r="B12" s="8" t="s">
        <v>19</v>
      </c>
      <c r="C12" s="7"/>
      <c r="D12" s="7"/>
      <c r="E12" s="7"/>
      <c r="F12" s="7"/>
      <c r="G12" s="7"/>
      <c r="H12" s="7"/>
      <c r="I12" s="7"/>
      <c r="J12" s="7"/>
      <c r="K12" s="7"/>
      <c r="L12" s="7"/>
      <c r="M12" s="7"/>
      <c r="N12" s="7"/>
      <c r="O12" s="7"/>
      <c r="P12" s="7"/>
      <c r="Q12" s="7"/>
      <c r="R12" s="7"/>
      <c r="S12" s="7"/>
      <c r="T12" s="7"/>
      <c r="U12" s="7"/>
      <c r="W12" s="158"/>
    </row>
    <row r="13" spans="1:23" ht="15" customHeight="1">
      <c r="A13" s="9"/>
      <c r="B13" s="7"/>
      <c r="C13" s="7"/>
      <c r="D13" s="7"/>
      <c r="E13" s="7"/>
      <c r="F13" s="7"/>
      <c r="G13" s="7"/>
      <c r="H13" s="7"/>
      <c r="I13" s="7"/>
      <c r="J13" s="7"/>
      <c r="K13" s="7"/>
      <c r="L13" s="7"/>
      <c r="M13" s="7"/>
      <c r="N13" s="7"/>
      <c r="O13" s="7"/>
      <c r="P13" s="7"/>
      <c r="Q13" s="7"/>
      <c r="R13" s="7"/>
      <c r="S13" s="7"/>
      <c r="T13" s="7"/>
      <c r="U13" s="7"/>
      <c r="W13" s="157"/>
    </row>
    <row r="14" spans="1:23" ht="15" customHeight="1">
      <c r="A14" s="9"/>
      <c r="B14" s="7"/>
      <c r="C14" s="7"/>
      <c r="D14" s="7"/>
      <c r="E14" s="7"/>
      <c r="F14" s="632" t="s">
        <v>20</v>
      </c>
      <c r="G14" s="633"/>
      <c r="H14" s="634"/>
      <c r="I14" s="261"/>
      <c r="J14" s="261"/>
      <c r="K14" s="261"/>
      <c r="L14" s="261"/>
      <c r="M14" s="261"/>
      <c r="N14" s="261"/>
      <c r="O14" s="262"/>
      <c r="P14" s="262"/>
      <c r="Q14" s="262"/>
      <c r="R14" s="262"/>
      <c r="S14" s="262"/>
      <c r="T14" s="262"/>
      <c r="U14" s="263"/>
      <c r="W14" s="157"/>
    </row>
    <row r="15" spans="1:23" ht="15" customHeight="1">
      <c r="A15" s="661" t="s">
        <v>21</v>
      </c>
      <c r="B15" s="664" t="s">
        <v>22</v>
      </c>
      <c r="C15" s="665"/>
      <c r="D15" s="666" t="s">
        <v>302</v>
      </c>
      <c r="E15" s="667"/>
      <c r="F15" s="667"/>
      <c r="G15" s="667"/>
      <c r="H15" s="667"/>
      <c r="I15" s="667"/>
      <c r="J15" s="667"/>
      <c r="K15" s="667"/>
      <c r="L15" s="667"/>
      <c r="M15" s="667"/>
      <c r="N15" s="667"/>
      <c r="O15" s="667"/>
      <c r="P15" s="667"/>
      <c r="Q15" s="667"/>
      <c r="R15" s="667"/>
      <c r="S15" s="667"/>
      <c r="T15" s="667"/>
      <c r="U15" s="668"/>
      <c r="W15" s="157"/>
    </row>
    <row r="16" spans="1:23" ht="15" customHeight="1">
      <c r="A16" s="662"/>
      <c r="B16" s="669" t="s">
        <v>23</v>
      </c>
      <c r="C16" s="670"/>
      <c r="D16" s="671" t="s">
        <v>301</v>
      </c>
      <c r="E16" s="672"/>
      <c r="F16" s="672"/>
      <c r="G16" s="672"/>
      <c r="H16" s="672"/>
      <c r="I16" s="672"/>
      <c r="J16" s="672"/>
      <c r="K16" s="672"/>
      <c r="L16" s="672"/>
      <c r="M16" s="672"/>
      <c r="N16" s="672"/>
      <c r="O16" s="672"/>
      <c r="P16" s="672"/>
      <c r="Q16" s="672"/>
      <c r="R16" s="672"/>
      <c r="S16" s="672"/>
      <c r="T16" s="672"/>
      <c r="U16" s="673"/>
      <c r="W16" s="157"/>
    </row>
    <row r="17" spans="1:23" ht="15" customHeight="1">
      <c r="A17" s="662"/>
      <c r="B17" s="605" t="s">
        <v>24</v>
      </c>
      <c r="C17" s="674"/>
      <c r="D17" s="11" t="s">
        <v>25</v>
      </c>
      <c r="E17" s="260" t="s">
        <v>303</v>
      </c>
      <c r="F17" s="23" t="s">
        <v>26</v>
      </c>
      <c r="G17" s="678" t="s">
        <v>304</v>
      </c>
      <c r="H17" s="678"/>
      <c r="I17" s="12" t="s">
        <v>27</v>
      </c>
      <c r="J17" s="12"/>
      <c r="K17" s="12"/>
      <c r="L17" s="12"/>
      <c r="M17" s="12"/>
      <c r="N17" s="12"/>
      <c r="O17" s="12"/>
      <c r="P17" s="12"/>
      <c r="Q17" s="12"/>
      <c r="R17" s="12"/>
      <c r="S17" s="12"/>
      <c r="T17" s="12"/>
      <c r="U17" s="13"/>
      <c r="W17" s="157"/>
    </row>
    <row r="18" spans="1:23" ht="15" customHeight="1">
      <c r="A18" s="662"/>
      <c r="B18" s="675"/>
      <c r="C18" s="676"/>
      <c r="D18" s="264" t="s">
        <v>305</v>
      </c>
      <c r="E18" s="256" t="s">
        <v>104</v>
      </c>
      <c r="F18" s="679" t="s">
        <v>306</v>
      </c>
      <c r="G18" s="679"/>
      <c r="H18" s="257" t="s">
        <v>105</v>
      </c>
      <c r="I18" s="680" t="s">
        <v>307</v>
      </c>
      <c r="J18" s="584"/>
      <c r="K18" s="584"/>
      <c r="L18" s="584"/>
      <c r="M18" s="584"/>
      <c r="N18" s="584"/>
      <c r="O18" s="584"/>
      <c r="P18" s="584"/>
      <c r="Q18" s="584"/>
      <c r="R18" s="584"/>
      <c r="S18" s="584"/>
      <c r="T18" s="584"/>
      <c r="U18" s="585"/>
      <c r="W18" s="157"/>
    </row>
    <row r="19" spans="1:23" ht="15" customHeight="1">
      <c r="A19" s="662"/>
      <c r="B19" s="607"/>
      <c r="C19" s="677"/>
      <c r="D19" s="681"/>
      <c r="E19" s="682"/>
      <c r="F19" s="682"/>
      <c r="G19" s="682"/>
      <c r="H19" s="682"/>
      <c r="I19" s="682"/>
      <c r="J19" s="682"/>
      <c r="K19" s="682"/>
      <c r="L19" s="682"/>
      <c r="M19" s="682"/>
      <c r="N19" s="682"/>
      <c r="O19" s="682"/>
      <c r="P19" s="682"/>
      <c r="Q19" s="682"/>
      <c r="R19" s="682"/>
      <c r="S19" s="682"/>
      <c r="T19" s="682"/>
      <c r="U19" s="683"/>
      <c r="W19" s="157"/>
    </row>
    <row r="20" spans="1:23" ht="15" customHeight="1">
      <c r="A20" s="662"/>
      <c r="B20" s="684" t="s">
        <v>28</v>
      </c>
      <c r="C20" s="685"/>
      <c r="D20" s="152" t="s">
        <v>29</v>
      </c>
      <c r="E20" s="688" t="s">
        <v>437</v>
      </c>
      <c r="F20" s="689"/>
      <c r="G20" s="689"/>
      <c r="H20" s="689"/>
      <c r="I20" s="689"/>
      <c r="J20" s="689"/>
      <c r="K20" s="689"/>
      <c r="L20" s="690"/>
      <c r="M20" s="690"/>
      <c r="N20" s="690"/>
      <c r="O20" s="690"/>
      <c r="P20" s="690"/>
      <c r="Q20" s="690"/>
      <c r="R20" s="690"/>
      <c r="S20" s="690"/>
      <c r="T20" s="690"/>
      <c r="U20" s="691"/>
      <c r="W20" s="157"/>
    </row>
    <row r="21" spans="1:23" ht="15" customHeight="1">
      <c r="A21" s="662"/>
      <c r="B21" s="686"/>
      <c r="C21" s="687"/>
      <c r="D21" s="692" t="s">
        <v>31</v>
      </c>
      <c r="E21" s="693"/>
      <c r="F21" s="694" t="s">
        <v>438</v>
      </c>
      <c r="G21" s="694"/>
      <c r="H21" s="694"/>
      <c r="I21" s="694"/>
      <c r="J21" s="694"/>
      <c r="K21" s="694"/>
      <c r="L21" s="694"/>
      <c r="M21" s="694"/>
      <c r="N21" s="694"/>
      <c r="O21" s="694"/>
      <c r="P21" s="694"/>
      <c r="Q21" s="694"/>
      <c r="R21" s="694"/>
      <c r="S21" s="694"/>
      <c r="T21" s="694"/>
      <c r="U21" s="694"/>
      <c r="W21" s="157"/>
    </row>
    <row r="22" spans="1:23" ht="15" customHeight="1">
      <c r="A22" s="662"/>
      <c r="B22" s="153" t="s">
        <v>32</v>
      </c>
      <c r="C22" s="154"/>
      <c r="D22" s="706" t="s">
        <v>107</v>
      </c>
      <c r="E22" s="707"/>
      <c r="F22" s="707"/>
      <c r="G22" s="707"/>
      <c r="H22" s="17"/>
      <c r="I22" s="17"/>
      <c r="J22" s="17"/>
      <c r="K22" s="17"/>
      <c r="L22" s="17"/>
      <c r="M22" s="17"/>
      <c r="N22" s="17"/>
      <c r="O22" s="17"/>
      <c r="P22" s="17"/>
      <c r="Q22" s="17"/>
      <c r="R22" s="17"/>
      <c r="S22" s="17"/>
      <c r="T22" s="17"/>
      <c r="U22" s="18"/>
      <c r="W22" s="157"/>
    </row>
    <row r="23" spans="1:23" ht="15" customHeight="1">
      <c r="A23" s="662"/>
      <c r="B23" s="708" t="s">
        <v>33</v>
      </c>
      <c r="C23" s="709"/>
      <c r="D23" s="712" t="s">
        <v>34</v>
      </c>
      <c r="E23" s="714" t="s">
        <v>308</v>
      </c>
      <c r="F23" s="715"/>
      <c r="G23" s="10" t="s">
        <v>22</v>
      </c>
      <c r="H23" s="718" t="s">
        <v>310</v>
      </c>
      <c r="I23" s="719"/>
      <c r="J23" s="719"/>
      <c r="K23" s="719"/>
      <c r="L23" s="720"/>
      <c r="M23" s="605" t="s">
        <v>35</v>
      </c>
      <c r="N23" s="606"/>
      <c r="O23" s="695" t="s">
        <v>311</v>
      </c>
      <c r="P23" s="678"/>
      <c r="Q23" s="678"/>
      <c r="R23" s="678"/>
      <c r="S23" s="678"/>
      <c r="T23" s="678"/>
      <c r="U23" s="696"/>
      <c r="W23" s="157"/>
    </row>
    <row r="24" spans="1:23" ht="15" customHeight="1">
      <c r="A24" s="662"/>
      <c r="B24" s="710"/>
      <c r="C24" s="711"/>
      <c r="D24" s="713"/>
      <c r="E24" s="716"/>
      <c r="F24" s="717"/>
      <c r="G24" s="19" t="s">
        <v>36</v>
      </c>
      <c r="H24" s="700" t="s">
        <v>309</v>
      </c>
      <c r="I24" s="701"/>
      <c r="J24" s="701"/>
      <c r="K24" s="701"/>
      <c r="L24" s="702"/>
      <c r="M24" s="607"/>
      <c r="N24" s="608"/>
      <c r="O24" s="697"/>
      <c r="P24" s="698"/>
      <c r="Q24" s="698"/>
      <c r="R24" s="698"/>
      <c r="S24" s="698"/>
      <c r="T24" s="698"/>
      <c r="U24" s="699"/>
      <c r="W24" s="157"/>
    </row>
    <row r="25" spans="1:23" ht="15" customHeight="1">
      <c r="A25" s="662"/>
      <c r="B25" s="684" t="s">
        <v>37</v>
      </c>
      <c r="C25" s="685"/>
      <c r="D25" s="11" t="s">
        <v>25</v>
      </c>
      <c r="E25" s="260" t="s">
        <v>303</v>
      </c>
      <c r="F25" s="23" t="s">
        <v>26</v>
      </c>
      <c r="G25" s="678" t="s">
        <v>304</v>
      </c>
      <c r="H25" s="678"/>
      <c r="I25" s="12" t="s">
        <v>27</v>
      </c>
      <c r="J25" s="12"/>
      <c r="K25" s="12"/>
      <c r="L25" s="12"/>
      <c r="M25" s="12"/>
      <c r="N25" s="12"/>
      <c r="O25" s="12"/>
      <c r="P25" s="12"/>
      <c r="Q25" s="12"/>
      <c r="R25" s="12"/>
      <c r="S25" s="12"/>
      <c r="T25" s="12"/>
      <c r="U25" s="13"/>
      <c r="W25" s="157"/>
    </row>
    <row r="26" spans="1:23" ht="15" customHeight="1">
      <c r="A26" s="662"/>
      <c r="B26" s="703"/>
      <c r="C26" s="704"/>
      <c r="D26" s="264" t="s">
        <v>305</v>
      </c>
      <c r="E26" s="256" t="s">
        <v>104</v>
      </c>
      <c r="F26" s="705" t="s">
        <v>306</v>
      </c>
      <c r="G26" s="705"/>
      <c r="H26" s="257" t="s">
        <v>105</v>
      </c>
      <c r="I26" s="680" t="s">
        <v>307</v>
      </c>
      <c r="J26" s="584"/>
      <c r="K26" s="584"/>
      <c r="L26" s="584"/>
      <c r="M26" s="584"/>
      <c r="N26" s="584"/>
      <c r="O26" s="584"/>
      <c r="P26" s="584"/>
      <c r="Q26" s="584"/>
      <c r="R26" s="584"/>
      <c r="S26" s="584"/>
      <c r="T26" s="584"/>
      <c r="U26" s="585"/>
      <c r="W26" s="157"/>
    </row>
    <row r="27" spans="1:23" ht="15" customHeight="1">
      <c r="A27" s="663"/>
      <c r="B27" s="686"/>
      <c r="C27" s="687"/>
      <c r="D27" s="681"/>
      <c r="E27" s="682"/>
      <c r="F27" s="682"/>
      <c r="G27" s="682"/>
      <c r="H27" s="682"/>
      <c r="I27" s="682"/>
      <c r="J27" s="682"/>
      <c r="K27" s="682"/>
      <c r="L27" s="682"/>
      <c r="M27" s="682"/>
      <c r="N27" s="682"/>
      <c r="O27" s="682"/>
      <c r="P27" s="682"/>
      <c r="Q27" s="682"/>
      <c r="R27" s="682"/>
      <c r="S27" s="682"/>
      <c r="T27" s="682"/>
      <c r="U27" s="683"/>
      <c r="W27" s="157"/>
    </row>
    <row r="28" spans="1:23" ht="15" customHeight="1">
      <c r="A28" s="661" t="s">
        <v>38</v>
      </c>
      <c r="B28" s="728" t="s">
        <v>22</v>
      </c>
      <c r="C28" s="665"/>
      <c r="D28" s="729" t="s">
        <v>435</v>
      </c>
      <c r="E28" s="730"/>
      <c r="F28" s="730"/>
      <c r="G28" s="730"/>
      <c r="H28" s="730"/>
      <c r="I28" s="730"/>
      <c r="J28" s="730"/>
      <c r="K28" s="730"/>
      <c r="L28" s="730"/>
      <c r="M28" s="730"/>
      <c r="N28" s="730"/>
      <c r="O28" s="730"/>
      <c r="P28" s="730"/>
      <c r="Q28" s="730"/>
      <c r="R28" s="730"/>
      <c r="S28" s="730"/>
      <c r="T28" s="730"/>
      <c r="U28" s="731"/>
      <c r="W28" s="157"/>
    </row>
    <row r="29" spans="1:23" ht="15" customHeight="1">
      <c r="A29" s="662"/>
      <c r="B29" s="732" t="s">
        <v>23</v>
      </c>
      <c r="C29" s="670"/>
      <c r="D29" s="671" t="s">
        <v>316</v>
      </c>
      <c r="E29" s="672"/>
      <c r="F29" s="672"/>
      <c r="G29" s="672"/>
      <c r="H29" s="672"/>
      <c r="I29" s="672"/>
      <c r="J29" s="672"/>
      <c r="K29" s="672"/>
      <c r="L29" s="672"/>
      <c r="M29" s="672"/>
      <c r="N29" s="672"/>
      <c r="O29" s="672"/>
      <c r="P29" s="672"/>
      <c r="Q29" s="672"/>
      <c r="R29" s="672"/>
      <c r="S29" s="672"/>
      <c r="T29" s="672"/>
      <c r="U29" s="673"/>
      <c r="W29" s="157"/>
    </row>
    <row r="30" spans="1:23" ht="15" customHeight="1">
      <c r="A30" s="662"/>
      <c r="B30" s="674" t="s">
        <v>39</v>
      </c>
      <c r="C30" s="606"/>
      <c r="D30" s="11" t="s">
        <v>25</v>
      </c>
      <c r="E30" s="260" t="s">
        <v>303</v>
      </c>
      <c r="F30" s="23" t="s">
        <v>26</v>
      </c>
      <c r="G30" s="678" t="s">
        <v>304</v>
      </c>
      <c r="H30" s="678"/>
      <c r="I30" s="12" t="s">
        <v>27</v>
      </c>
      <c r="J30" s="12"/>
      <c r="K30" s="12"/>
      <c r="L30" s="12"/>
      <c r="M30" s="12"/>
      <c r="N30" s="12"/>
      <c r="O30" s="12"/>
      <c r="P30" s="12"/>
      <c r="Q30" s="12"/>
      <c r="R30" s="12"/>
      <c r="S30" s="12"/>
      <c r="T30" s="12"/>
      <c r="U30" s="13"/>
      <c r="W30" s="157"/>
    </row>
    <row r="31" spans="1:23" ht="15" customHeight="1">
      <c r="A31" s="662"/>
      <c r="B31" s="676"/>
      <c r="C31" s="733"/>
      <c r="D31" s="264" t="s">
        <v>305</v>
      </c>
      <c r="E31" s="256" t="s">
        <v>104</v>
      </c>
      <c r="F31" s="705" t="s">
        <v>306</v>
      </c>
      <c r="G31" s="705"/>
      <c r="H31" s="257" t="s">
        <v>105</v>
      </c>
      <c r="I31" s="680" t="s">
        <v>436</v>
      </c>
      <c r="J31" s="584"/>
      <c r="K31" s="584"/>
      <c r="L31" s="584"/>
      <c r="M31" s="584"/>
      <c r="N31" s="584"/>
      <c r="O31" s="584"/>
      <c r="P31" s="584"/>
      <c r="Q31" s="584"/>
      <c r="R31" s="584"/>
      <c r="S31" s="584"/>
      <c r="T31" s="584"/>
      <c r="U31" s="585"/>
      <c r="W31" s="157"/>
    </row>
    <row r="32" spans="1:23" ht="15" customHeight="1">
      <c r="A32" s="662"/>
      <c r="B32" s="677"/>
      <c r="C32" s="608"/>
      <c r="D32" s="681"/>
      <c r="E32" s="682"/>
      <c r="F32" s="682"/>
      <c r="G32" s="682"/>
      <c r="H32" s="682"/>
      <c r="I32" s="682"/>
      <c r="J32" s="682"/>
      <c r="K32" s="682"/>
      <c r="L32" s="682"/>
      <c r="M32" s="682"/>
      <c r="N32" s="682"/>
      <c r="O32" s="682"/>
      <c r="P32" s="682"/>
      <c r="Q32" s="682"/>
      <c r="R32" s="682"/>
      <c r="S32" s="682"/>
      <c r="T32" s="682"/>
      <c r="U32" s="683"/>
      <c r="W32" s="157"/>
    </row>
    <row r="33" spans="1:23" ht="15" customHeight="1">
      <c r="A33" s="662"/>
      <c r="B33" s="721" t="s">
        <v>40</v>
      </c>
      <c r="C33" s="722"/>
      <c r="D33" s="722"/>
      <c r="E33" s="723"/>
      <c r="F33" s="575"/>
      <c r="G33" s="576"/>
      <c r="H33" s="20"/>
      <c r="I33" s="20"/>
      <c r="J33" s="20"/>
      <c r="K33" s="20"/>
      <c r="L33" s="20"/>
      <c r="M33" s="20"/>
      <c r="N33" s="20"/>
      <c r="O33" s="20"/>
      <c r="P33" s="20"/>
      <c r="Q33" s="20"/>
      <c r="R33" s="20"/>
      <c r="S33" s="20"/>
      <c r="T33" s="20"/>
      <c r="U33" s="20"/>
      <c r="W33" s="157"/>
    </row>
    <row r="34" spans="1:23" ht="15" customHeight="1">
      <c r="A34" s="662"/>
      <c r="B34" s="724" t="s">
        <v>41</v>
      </c>
      <c r="C34" s="724"/>
      <c r="D34" s="724"/>
      <c r="E34" s="155"/>
      <c r="F34" s="726" t="s">
        <v>42</v>
      </c>
      <c r="G34" s="726"/>
      <c r="H34" s="726" t="s">
        <v>43</v>
      </c>
      <c r="I34" s="726"/>
      <c r="J34" s="726"/>
      <c r="K34" s="726"/>
      <c r="L34" s="727" t="s">
        <v>44</v>
      </c>
      <c r="M34" s="727"/>
      <c r="N34" s="727"/>
      <c r="O34" s="727"/>
      <c r="P34" s="727"/>
      <c r="Q34" s="727"/>
      <c r="R34" s="734" t="s">
        <v>45</v>
      </c>
      <c r="S34" s="735"/>
      <c r="T34" s="735"/>
      <c r="U34" s="736"/>
      <c r="W34" s="157"/>
    </row>
    <row r="35" spans="1:23" ht="39.950000000000003" customHeight="1">
      <c r="A35" s="662"/>
      <c r="B35" s="725"/>
      <c r="C35" s="725"/>
      <c r="D35" s="725"/>
      <c r="E35" s="156" t="s">
        <v>46</v>
      </c>
      <c r="F35" s="726"/>
      <c r="G35" s="726"/>
      <c r="H35" s="726"/>
      <c r="I35" s="726"/>
      <c r="J35" s="726"/>
      <c r="K35" s="726"/>
      <c r="L35" s="727"/>
      <c r="M35" s="727"/>
      <c r="N35" s="727"/>
      <c r="O35" s="727"/>
      <c r="P35" s="727"/>
      <c r="Q35" s="727"/>
      <c r="R35" s="737"/>
      <c r="S35" s="738"/>
      <c r="T35" s="738"/>
      <c r="U35" s="739"/>
      <c r="W35" s="157"/>
    </row>
    <row r="36" spans="1:23" ht="15" customHeight="1">
      <c r="A36" s="662"/>
      <c r="B36" s="560" t="s">
        <v>47</v>
      </c>
      <c r="C36" s="563" t="s">
        <v>48</v>
      </c>
      <c r="D36" s="564"/>
      <c r="E36" s="259"/>
      <c r="F36" s="512"/>
      <c r="G36" s="513"/>
      <c r="H36" s="512"/>
      <c r="I36" s="514"/>
      <c r="J36" s="514"/>
      <c r="K36" s="513"/>
      <c r="L36" s="512"/>
      <c r="M36" s="514"/>
      <c r="N36" s="514"/>
      <c r="O36" s="514"/>
      <c r="P36" s="514"/>
      <c r="Q36" s="513"/>
      <c r="R36" s="545" t="s">
        <v>49</v>
      </c>
      <c r="S36" s="546"/>
      <c r="T36" s="546"/>
      <c r="U36" s="547"/>
      <c r="W36" s="157"/>
    </row>
    <row r="37" spans="1:23" ht="15" customHeight="1">
      <c r="A37" s="662"/>
      <c r="B37" s="561"/>
      <c r="C37" s="510" t="s">
        <v>50</v>
      </c>
      <c r="D37" s="541"/>
      <c r="E37" s="259"/>
      <c r="F37" s="512"/>
      <c r="G37" s="513"/>
      <c r="H37" s="512"/>
      <c r="I37" s="514"/>
      <c r="J37" s="514"/>
      <c r="K37" s="513"/>
      <c r="L37" s="512"/>
      <c r="M37" s="514"/>
      <c r="N37" s="514"/>
      <c r="O37" s="514"/>
      <c r="P37" s="514"/>
      <c r="Q37" s="513"/>
      <c r="R37" s="545" t="s">
        <v>49</v>
      </c>
      <c r="S37" s="546"/>
      <c r="T37" s="546"/>
      <c r="U37" s="547"/>
      <c r="W37" s="157"/>
    </row>
    <row r="38" spans="1:23" ht="15" customHeight="1">
      <c r="A38" s="662"/>
      <c r="B38" s="561"/>
      <c r="C38" s="510" t="s">
        <v>51</v>
      </c>
      <c r="D38" s="541"/>
      <c r="E38" s="24"/>
      <c r="F38" s="512"/>
      <c r="G38" s="513"/>
      <c r="H38" s="512"/>
      <c r="I38" s="514"/>
      <c r="J38" s="514"/>
      <c r="K38" s="513"/>
      <c r="L38" s="512"/>
      <c r="M38" s="514"/>
      <c r="N38" s="514"/>
      <c r="O38" s="514"/>
      <c r="P38" s="514"/>
      <c r="Q38" s="513"/>
      <c r="R38" s="545" t="s">
        <v>49</v>
      </c>
      <c r="S38" s="546"/>
      <c r="T38" s="546"/>
      <c r="U38" s="547"/>
      <c r="W38" s="157"/>
    </row>
    <row r="39" spans="1:23" ht="15" customHeight="1">
      <c r="A39" s="662"/>
      <c r="B39" s="561"/>
      <c r="C39" s="510" t="s">
        <v>52</v>
      </c>
      <c r="D39" s="541"/>
      <c r="E39" s="24"/>
      <c r="F39" s="512"/>
      <c r="G39" s="513"/>
      <c r="H39" s="512"/>
      <c r="I39" s="514"/>
      <c r="J39" s="514"/>
      <c r="K39" s="513"/>
      <c r="L39" s="512"/>
      <c r="M39" s="514"/>
      <c r="N39" s="514"/>
      <c r="O39" s="514"/>
      <c r="P39" s="514"/>
      <c r="Q39" s="513"/>
      <c r="R39" s="545" t="s">
        <v>49</v>
      </c>
      <c r="S39" s="546"/>
      <c r="T39" s="546"/>
      <c r="U39" s="547"/>
      <c r="W39" s="157"/>
    </row>
    <row r="40" spans="1:23" ht="15" customHeight="1">
      <c r="A40" s="662"/>
      <c r="B40" s="561"/>
      <c r="C40" s="510" t="s">
        <v>53</v>
      </c>
      <c r="D40" s="541"/>
      <c r="E40" s="24"/>
      <c r="F40" s="512"/>
      <c r="G40" s="513"/>
      <c r="H40" s="512"/>
      <c r="I40" s="514"/>
      <c r="J40" s="514"/>
      <c r="K40" s="513"/>
      <c r="L40" s="512"/>
      <c r="M40" s="514"/>
      <c r="N40" s="514"/>
      <c r="O40" s="514"/>
      <c r="P40" s="514"/>
      <c r="Q40" s="513"/>
      <c r="R40" s="545" t="s">
        <v>54</v>
      </c>
      <c r="S40" s="546"/>
      <c r="T40" s="546"/>
      <c r="U40" s="547"/>
      <c r="W40" s="157"/>
    </row>
    <row r="41" spans="1:23" ht="15" customHeight="1">
      <c r="A41" s="662"/>
      <c r="B41" s="561"/>
      <c r="C41" s="510" t="s">
        <v>55</v>
      </c>
      <c r="D41" s="541"/>
      <c r="E41" s="259"/>
      <c r="F41" s="512"/>
      <c r="G41" s="513"/>
      <c r="H41" s="512"/>
      <c r="I41" s="514"/>
      <c r="J41" s="514"/>
      <c r="K41" s="513"/>
      <c r="L41" s="512"/>
      <c r="M41" s="514"/>
      <c r="N41" s="514"/>
      <c r="O41" s="514"/>
      <c r="P41" s="514"/>
      <c r="Q41" s="513"/>
      <c r="R41" s="545" t="s">
        <v>56</v>
      </c>
      <c r="S41" s="546"/>
      <c r="T41" s="546"/>
      <c r="U41" s="547"/>
      <c r="W41" s="157"/>
    </row>
    <row r="42" spans="1:23" ht="15" customHeight="1">
      <c r="A42" s="662"/>
      <c r="B42" s="561"/>
      <c r="C42" s="510" t="s">
        <v>57</v>
      </c>
      <c r="D42" s="541"/>
      <c r="E42" s="259"/>
      <c r="F42" s="512"/>
      <c r="G42" s="513"/>
      <c r="H42" s="512"/>
      <c r="I42" s="514"/>
      <c r="J42" s="514"/>
      <c r="K42" s="513"/>
      <c r="L42" s="512"/>
      <c r="M42" s="514"/>
      <c r="N42" s="514"/>
      <c r="O42" s="514"/>
      <c r="P42" s="514"/>
      <c r="Q42" s="513"/>
      <c r="R42" s="545" t="s">
        <v>58</v>
      </c>
      <c r="S42" s="546"/>
      <c r="T42" s="546"/>
      <c r="U42" s="547"/>
      <c r="W42" s="157"/>
    </row>
    <row r="43" spans="1:23" ht="15" customHeight="1">
      <c r="A43" s="662"/>
      <c r="B43" s="561"/>
      <c r="C43" s="510" t="s">
        <v>59</v>
      </c>
      <c r="D43" s="541"/>
      <c r="E43" s="24"/>
      <c r="F43" s="512"/>
      <c r="G43" s="513"/>
      <c r="H43" s="512"/>
      <c r="I43" s="514"/>
      <c r="J43" s="514"/>
      <c r="K43" s="513"/>
      <c r="L43" s="512"/>
      <c r="M43" s="514"/>
      <c r="N43" s="514"/>
      <c r="O43" s="514"/>
      <c r="P43" s="514"/>
      <c r="Q43" s="513"/>
      <c r="R43" s="545" t="s">
        <v>60</v>
      </c>
      <c r="S43" s="546"/>
      <c r="T43" s="546"/>
      <c r="U43" s="547"/>
      <c r="W43" s="157"/>
    </row>
    <row r="44" spans="1:23" ht="15" customHeight="1">
      <c r="A44" s="662"/>
      <c r="B44" s="561"/>
      <c r="C44" s="510" t="s">
        <v>61</v>
      </c>
      <c r="D44" s="511"/>
      <c r="E44" s="259"/>
      <c r="F44" s="512"/>
      <c r="G44" s="513"/>
      <c r="H44" s="512"/>
      <c r="I44" s="514"/>
      <c r="J44" s="514"/>
      <c r="K44" s="513"/>
      <c r="L44" s="512"/>
      <c r="M44" s="514"/>
      <c r="N44" s="514"/>
      <c r="O44" s="514"/>
      <c r="P44" s="514"/>
      <c r="Q44" s="513"/>
      <c r="R44" s="545" t="s">
        <v>62</v>
      </c>
      <c r="S44" s="546"/>
      <c r="T44" s="546"/>
      <c r="U44" s="547"/>
      <c r="W44" s="157"/>
    </row>
    <row r="45" spans="1:23" ht="15" customHeight="1">
      <c r="A45" s="662"/>
      <c r="B45" s="561"/>
      <c r="C45" s="510" t="s">
        <v>63</v>
      </c>
      <c r="D45" s="511"/>
      <c r="E45" s="259"/>
      <c r="F45" s="512"/>
      <c r="G45" s="513"/>
      <c r="H45" s="512"/>
      <c r="I45" s="514"/>
      <c r="J45" s="514"/>
      <c r="K45" s="513"/>
      <c r="L45" s="512"/>
      <c r="M45" s="514"/>
      <c r="N45" s="514"/>
      <c r="O45" s="514"/>
      <c r="P45" s="514"/>
      <c r="Q45" s="513"/>
      <c r="R45" s="545" t="s">
        <v>62</v>
      </c>
      <c r="S45" s="546"/>
      <c r="T45" s="546"/>
      <c r="U45" s="547"/>
      <c r="W45" s="157"/>
    </row>
    <row r="46" spans="1:23" ht="15" customHeight="1">
      <c r="A46" s="662"/>
      <c r="B46" s="561"/>
      <c r="C46" s="510" t="s">
        <v>64</v>
      </c>
      <c r="D46" s="511"/>
      <c r="E46" s="24"/>
      <c r="F46" s="512"/>
      <c r="G46" s="513"/>
      <c r="H46" s="512"/>
      <c r="I46" s="514"/>
      <c r="J46" s="514"/>
      <c r="K46" s="513"/>
      <c r="L46" s="512"/>
      <c r="M46" s="514"/>
      <c r="N46" s="514"/>
      <c r="O46" s="514"/>
      <c r="P46" s="514"/>
      <c r="Q46" s="513"/>
      <c r="R46" s="545" t="s">
        <v>65</v>
      </c>
      <c r="S46" s="546"/>
      <c r="T46" s="546"/>
      <c r="U46" s="547"/>
      <c r="W46" s="157"/>
    </row>
    <row r="47" spans="1:23" ht="15" customHeight="1">
      <c r="A47" s="662"/>
      <c r="B47" s="561"/>
      <c r="C47" s="510" t="s">
        <v>66</v>
      </c>
      <c r="D47" s="511"/>
      <c r="E47" s="24"/>
      <c r="F47" s="512"/>
      <c r="G47" s="513"/>
      <c r="H47" s="512"/>
      <c r="I47" s="514"/>
      <c r="J47" s="514"/>
      <c r="K47" s="513"/>
      <c r="L47" s="512"/>
      <c r="M47" s="514"/>
      <c r="N47" s="514"/>
      <c r="O47" s="514"/>
      <c r="P47" s="514"/>
      <c r="Q47" s="513"/>
      <c r="R47" s="545" t="s">
        <v>67</v>
      </c>
      <c r="S47" s="546"/>
      <c r="T47" s="546"/>
      <c r="U47" s="547"/>
      <c r="W47" s="157"/>
    </row>
    <row r="48" spans="1:23" ht="15" customHeight="1">
      <c r="A48" s="662"/>
      <c r="B48" s="561"/>
      <c r="C48" s="510" t="s">
        <v>68</v>
      </c>
      <c r="D48" s="511"/>
      <c r="E48" s="24"/>
      <c r="F48" s="512"/>
      <c r="G48" s="513"/>
      <c r="H48" s="512"/>
      <c r="I48" s="514"/>
      <c r="J48" s="514"/>
      <c r="K48" s="513"/>
      <c r="L48" s="512"/>
      <c r="M48" s="514"/>
      <c r="N48" s="514"/>
      <c r="O48" s="514"/>
      <c r="P48" s="514"/>
      <c r="Q48" s="513"/>
      <c r="R48" s="545" t="s">
        <v>69</v>
      </c>
      <c r="S48" s="546"/>
      <c r="T48" s="546"/>
      <c r="U48" s="547"/>
      <c r="W48" s="157"/>
    </row>
    <row r="49" spans="1:38" ht="15" customHeight="1">
      <c r="A49" s="662"/>
      <c r="B49" s="561"/>
      <c r="C49" s="510" t="s">
        <v>70</v>
      </c>
      <c r="D49" s="511"/>
      <c r="E49" s="24"/>
      <c r="F49" s="512"/>
      <c r="G49" s="513"/>
      <c r="H49" s="512"/>
      <c r="I49" s="514"/>
      <c r="J49" s="514"/>
      <c r="K49" s="513"/>
      <c r="L49" s="512"/>
      <c r="M49" s="514"/>
      <c r="N49" s="514"/>
      <c r="O49" s="514"/>
      <c r="P49" s="514"/>
      <c r="Q49" s="513"/>
      <c r="R49" s="545" t="s">
        <v>69</v>
      </c>
      <c r="S49" s="546"/>
      <c r="T49" s="546"/>
      <c r="U49" s="547"/>
      <c r="W49" s="157"/>
      <c r="AL49" s="1" t="s">
        <v>583</v>
      </c>
    </row>
    <row r="50" spans="1:38" ht="15" customHeight="1">
      <c r="A50" s="662"/>
      <c r="B50" s="561"/>
      <c r="C50" s="510" t="s">
        <v>71</v>
      </c>
      <c r="D50" s="511"/>
      <c r="E50" s="24"/>
      <c r="F50" s="512"/>
      <c r="G50" s="513"/>
      <c r="H50" s="512"/>
      <c r="I50" s="514"/>
      <c r="J50" s="514"/>
      <c r="K50" s="513"/>
      <c r="L50" s="512"/>
      <c r="M50" s="514"/>
      <c r="N50" s="514"/>
      <c r="O50" s="514"/>
      <c r="P50" s="514"/>
      <c r="Q50" s="513"/>
      <c r="R50" s="545" t="s">
        <v>72</v>
      </c>
      <c r="S50" s="546"/>
      <c r="T50" s="546"/>
      <c r="U50" s="547"/>
      <c r="W50" s="157"/>
      <c r="AG50" s="1" t="s">
        <v>583</v>
      </c>
    </row>
    <row r="51" spans="1:38" ht="15" customHeight="1">
      <c r="A51" s="662"/>
      <c r="B51" s="561"/>
      <c r="C51" s="510" t="s">
        <v>73</v>
      </c>
      <c r="D51" s="541"/>
      <c r="E51" s="24"/>
      <c r="F51" s="740" t="s">
        <v>106</v>
      </c>
      <c r="G51" s="741"/>
      <c r="H51" s="740"/>
      <c r="I51" s="742"/>
      <c r="J51" s="742"/>
      <c r="K51" s="741"/>
      <c r="L51" s="740" t="s">
        <v>695</v>
      </c>
      <c r="M51" s="742"/>
      <c r="N51" s="742"/>
      <c r="O51" s="742"/>
      <c r="P51" s="742"/>
      <c r="Q51" s="741"/>
      <c r="R51" s="545" t="s">
        <v>74</v>
      </c>
      <c r="S51" s="546"/>
      <c r="T51" s="546"/>
      <c r="U51" s="547"/>
      <c r="W51" s="157"/>
    </row>
    <row r="52" spans="1:38" ht="15" customHeight="1">
      <c r="A52" s="662"/>
      <c r="B52" s="562"/>
      <c r="C52" s="510" t="s">
        <v>75</v>
      </c>
      <c r="D52" s="541"/>
      <c r="E52" s="24"/>
      <c r="F52" s="512"/>
      <c r="G52" s="513"/>
      <c r="H52" s="512"/>
      <c r="I52" s="514"/>
      <c r="J52" s="514"/>
      <c r="K52" s="513"/>
      <c r="L52" s="512"/>
      <c r="M52" s="514"/>
      <c r="N52" s="514"/>
      <c r="O52" s="514"/>
      <c r="P52" s="514"/>
      <c r="Q52" s="513"/>
      <c r="R52" s="545" t="s">
        <v>76</v>
      </c>
      <c r="S52" s="546"/>
      <c r="T52" s="546"/>
      <c r="U52" s="547"/>
      <c r="W52" s="157"/>
    </row>
    <row r="53" spans="1:38" ht="15" customHeight="1">
      <c r="A53" s="662"/>
      <c r="B53" s="522" t="s">
        <v>77</v>
      </c>
      <c r="C53" s="523"/>
      <c r="D53" s="524"/>
      <c r="E53" s="24"/>
      <c r="F53" s="512"/>
      <c r="G53" s="513"/>
      <c r="H53" s="512"/>
      <c r="I53" s="514"/>
      <c r="J53" s="514"/>
      <c r="K53" s="513"/>
      <c r="L53" s="512"/>
      <c r="M53" s="514"/>
      <c r="N53" s="514"/>
      <c r="O53" s="514"/>
      <c r="P53" s="514"/>
      <c r="Q53" s="513"/>
      <c r="R53" s="545" t="s">
        <v>78</v>
      </c>
      <c r="S53" s="546"/>
      <c r="T53" s="546"/>
      <c r="U53" s="547"/>
      <c r="W53" s="157"/>
    </row>
    <row r="54" spans="1:38" ht="15" customHeight="1">
      <c r="A54" s="662"/>
      <c r="B54" s="539" t="s">
        <v>79</v>
      </c>
      <c r="C54" s="510" t="s">
        <v>80</v>
      </c>
      <c r="D54" s="540"/>
      <c r="E54" s="24"/>
      <c r="F54" s="743"/>
      <c r="G54" s="744"/>
      <c r="H54" s="740" t="s">
        <v>106</v>
      </c>
      <c r="I54" s="742"/>
      <c r="J54" s="742"/>
      <c r="K54" s="741"/>
      <c r="L54" s="743"/>
      <c r="M54" s="745"/>
      <c r="N54" s="745"/>
      <c r="O54" s="745"/>
      <c r="P54" s="745"/>
      <c r="Q54" s="744"/>
      <c r="R54" s="545" t="s">
        <v>81</v>
      </c>
      <c r="S54" s="546"/>
      <c r="T54" s="546"/>
      <c r="U54" s="547"/>
      <c r="W54" s="159"/>
    </row>
    <row r="55" spans="1:38" ht="15" customHeight="1">
      <c r="A55" s="662"/>
      <c r="B55" s="539"/>
      <c r="C55" s="510" t="s">
        <v>82</v>
      </c>
      <c r="D55" s="540"/>
      <c r="E55" s="24"/>
      <c r="F55" s="743"/>
      <c r="G55" s="744"/>
      <c r="H55" s="743"/>
      <c r="I55" s="745"/>
      <c r="J55" s="745"/>
      <c r="K55" s="744"/>
      <c r="L55" s="743"/>
      <c r="M55" s="745"/>
      <c r="N55" s="745"/>
      <c r="O55" s="745"/>
      <c r="P55" s="745"/>
      <c r="Q55" s="744"/>
      <c r="R55" s="545" t="s">
        <v>81</v>
      </c>
      <c r="S55" s="546"/>
      <c r="T55" s="546"/>
      <c r="U55" s="547"/>
      <c r="W55" s="159"/>
    </row>
    <row r="56" spans="1:38" ht="15" customHeight="1">
      <c r="A56" s="662"/>
      <c r="B56" s="538" t="s">
        <v>83</v>
      </c>
      <c r="C56" s="538"/>
      <c r="D56" s="538"/>
      <c r="E56" s="24"/>
      <c r="F56" s="512"/>
      <c r="G56" s="513"/>
      <c r="H56" s="512"/>
      <c r="I56" s="514"/>
      <c r="J56" s="514"/>
      <c r="K56" s="513"/>
      <c r="L56" s="512"/>
      <c r="M56" s="514"/>
      <c r="N56" s="514"/>
      <c r="O56" s="514"/>
      <c r="P56" s="514"/>
      <c r="Q56" s="513"/>
      <c r="R56" s="545" t="s">
        <v>84</v>
      </c>
      <c r="S56" s="546"/>
      <c r="T56" s="546"/>
      <c r="U56" s="547"/>
      <c r="W56" s="159"/>
    </row>
    <row r="57" spans="1:38" ht="15" customHeight="1">
      <c r="A57" s="662"/>
      <c r="B57" s="518" t="s">
        <v>85</v>
      </c>
      <c r="C57" s="510" t="s">
        <v>86</v>
      </c>
      <c r="D57" s="511"/>
      <c r="E57" s="259"/>
      <c r="F57" s="512"/>
      <c r="G57" s="513"/>
      <c r="H57" s="512"/>
      <c r="I57" s="514"/>
      <c r="J57" s="514"/>
      <c r="K57" s="513"/>
      <c r="L57" s="512"/>
      <c r="M57" s="514"/>
      <c r="N57" s="514"/>
      <c r="O57" s="514"/>
      <c r="P57" s="514"/>
      <c r="Q57" s="513"/>
      <c r="R57" s="545" t="s">
        <v>87</v>
      </c>
      <c r="S57" s="546"/>
      <c r="T57" s="546"/>
      <c r="U57" s="547"/>
      <c r="W57" s="159"/>
    </row>
    <row r="58" spans="1:38" ht="15" customHeight="1">
      <c r="A58" s="662"/>
      <c r="B58" s="519"/>
      <c r="C58" s="510" t="s">
        <v>88</v>
      </c>
      <c r="D58" s="511"/>
      <c r="E58" s="259"/>
      <c r="F58" s="512"/>
      <c r="G58" s="513"/>
      <c r="H58" s="512"/>
      <c r="I58" s="514"/>
      <c r="J58" s="514"/>
      <c r="K58" s="513"/>
      <c r="L58" s="512"/>
      <c r="M58" s="514"/>
      <c r="N58" s="514"/>
      <c r="O58" s="514"/>
      <c r="P58" s="514"/>
      <c r="Q58" s="513"/>
      <c r="R58" s="545" t="s">
        <v>89</v>
      </c>
      <c r="S58" s="546"/>
      <c r="T58" s="546"/>
      <c r="U58" s="547"/>
      <c r="W58" s="159"/>
    </row>
    <row r="59" spans="1:38" ht="15" customHeight="1">
      <c r="A59" s="662"/>
      <c r="B59" s="519"/>
      <c r="C59" s="510" t="s">
        <v>90</v>
      </c>
      <c r="D59" s="511"/>
      <c r="E59" s="24"/>
      <c r="F59" s="512"/>
      <c r="G59" s="513"/>
      <c r="H59" s="512"/>
      <c r="I59" s="514"/>
      <c r="J59" s="514"/>
      <c r="K59" s="513"/>
      <c r="L59" s="512"/>
      <c r="M59" s="514"/>
      <c r="N59" s="514"/>
      <c r="O59" s="514"/>
      <c r="P59" s="514"/>
      <c r="Q59" s="513"/>
      <c r="R59" s="545" t="s">
        <v>91</v>
      </c>
      <c r="S59" s="546"/>
      <c r="T59" s="546"/>
      <c r="U59" s="547"/>
      <c r="W59" s="159"/>
    </row>
    <row r="60" spans="1:38" ht="15" customHeight="1">
      <c r="A60" s="662"/>
      <c r="B60" s="520"/>
      <c r="C60" s="510" t="s">
        <v>92</v>
      </c>
      <c r="D60" s="511"/>
      <c r="E60" s="24"/>
      <c r="F60" s="512"/>
      <c r="G60" s="513"/>
      <c r="H60" s="512"/>
      <c r="I60" s="514"/>
      <c r="J60" s="514"/>
      <c r="K60" s="513"/>
      <c r="L60" s="512"/>
      <c r="M60" s="514"/>
      <c r="N60" s="514"/>
      <c r="O60" s="514"/>
      <c r="P60" s="514"/>
      <c r="Q60" s="513"/>
      <c r="R60" s="545" t="s">
        <v>93</v>
      </c>
      <c r="S60" s="546"/>
      <c r="T60" s="546"/>
      <c r="U60" s="547"/>
      <c r="W60" s="159"/>
    </row>
    <row r="61" spans="1:38" ht="15" customHeight="1">
      <c r="A61" s="662"/>
      <c r="B61" s="522" t="s">
        <v>94</v>
      </c>
      <c r="C61" s="523"/>
      <c r="D61" s="524"/>
      <c r="E61" s="24"/>
      <c r="F61" s="512"/>
      <c r="G61" s="513"/>
      <c r="H61" s="512"/>
      <c r="I61" s="514"/>
      <c r="J61" s="514"/>
      <c r="K61" s="513"/>
      <c r="L61" s="512"/>
      <c r="M61" s="514"/>
      <c r="N61" s="514"/>
      <c r="O61" s="514"/>
      <c r="P61" s="514"/>
      <c r="Q61" s="513"/>
      <c r="R61" s="684" t="s">
        <v>95</v>
      </c>
      <c r="S61" s="749"/>
      <c r="T61" s="749"/>
      <c r="U61" s="685"/>
      <c r="W61" s="159"/>
    </row>
    <row r="62" spans="1:38" ht="15" customHeight="1">
      <c r="A62" s="663"/>
      <c r="B62" s="522" t="s">
        <v>96</v>
      </c>
      <c r="C62" s="523"/>
      <c r="D62" s="524"/>
      <c r="E62" s="24"/>
      <c r="F62" s="512"/>
      <c r="G62" s="513"/>
      <c r="H62" s="512"/>
      <c r="I62" s="514"/>
      <c r="J62" s="514"/>
      <c r="K62" s="513"/>
      <c r="L62" s="512"/>
      <c r="M62" s="514"/>
      <c r="N62" s="514"/>
      <c r="O62" s="514"/>
      <c r="P62" s="514"/>
      <c r="Q62" s="513"/>
      <c r="R62" s="750" t="s">
        <v>84</v>
      </c>
      <c r="S62" s="750"/>
      <c r="T62" s="750"/>
      <c r="U62" s="750"/>
      <c r="W62" s="159"/>
    </row>
    <row r="63" spans="1:38" ht="15" customHeight="1">
      <c r="A63" s="746" t="s">
        <v>97</v>
      </c>
      <c r="B63" s="747"/>
      <c r="C63" s="747"/>
      <c r="D63" s="747"/>
      <c r="E63" s="747"/>
      <c r="F63" s="747"/>
      <c r="G63" s="748"/>
      <c r="H63" s="265">
        <v>1</v>
      </c>
      <c r="I63" s="266">
        <v>3</v>
      </c>
      <c r="J63" s="266" t="s">
        <v>312</v>
      </c>
      <c r="K63" s="266" t="s">
        <v>312</v>
      </c>
      <c r="L63" s="266" t="s">
        <v>312</v>
      </c>
      <c r="M63" s="266" t="s">
        <v>312</v>
      </c>
      <c r="N63" s="267" t="s">
        <v>312</v>
      </c>
      <c r="O63" s="267" t="s">
        <v>312</v>
      </c>
      <c r="P63" s="267" t="s">
        <v>312</v>
      </c>
      <c r="Q63" s="268" t="s">
        <v>312</v>
      </c>
      <c r="R63" s="25"/>
      <c r="S63" s="25"/>
      <c r="T63" s="25"/>
      <c r="U63" s="25"/>
      <c r="W63" s="159"/>
    </row>
    <row r="64" spans="1:38" ht="15" customHeight="1">
      <c r="A64" s="7" t="s">
        <v>98</v>
      </c>
      <c r="B64" s="7"/>
      <c r="C64" s="7"/>
      <c r="D64" s="7"/>
      <c r="E64" s="7"/>
      <c r="F64" s="7"/>
      <c r="G64" s="7"/>
      <c r="H64" s="7"/>
      <c r="I64" s="7"/>
      <c r="J64" s="7"/>
      <c r="K64" s="7"/>
      <c r="L64" s="7"/>
      <c r="M64" s="7"/>
      <c r="N64" s="7"/>
      <c r="O64" s="7"/>
      <c r="P64" s="7"/>
      <c r="Q64" s="7"/>
      <c r="R64" s="7"/>
      <c r="S64" s="7"/>
      <c r="T64" s="7"/>
      <c r="U64" s="7"/>
      <c r="W64" s="159"/>
    </row>
    <row r="65" spans="1:23" ht="27" customHeight="1">
      <c r="A65" s="26">
        <v>1</v>
      </c>
      <c r="B65" s="535" t="s">
        <v>99</v>
      </c>
      <c r="C65" s="535"/>
      <c r="D65" s="535"/>
      <c r="E65" s="535"/>
      <c r="F65" s="535"/>
      <c r="G65" s="535"/>
      <c r="H65" s="535"/>
      <c r="I65" s="535"/>
      <c r="J65" s="535"/>
      <c r="K65" s="535"/>
      <c r="L65" s="535"/>
      <c r="M65" s="535"/>
      <c r="N65" s="535"/>
      <c r="O65" s="535"/>
      <c r="P65" s="535"/>
      <c r="Q65" s="535"/>
      <c r="R65" s="535"/>
      <c r="S65" s="535"/>
      <c r="T65" s="535"/>
      <c r="U65" s="535"/>
      <c r="W65" s="157"/>
    </row>
    <row r="66" spans="1:23" ht="39" customHeight="1">
      <c r="A66" s="26">
        <v>2</v>
      </c>
      <c r="B66" s="521" t="s">
        <v>100</v>
      </c>
      <c r="C66" s="521"/>
      <c r="D66" s="521"/>
      <c r="E66" s="521"/>
      <c r="F66" s="521"/>
      <c r="G66" s="521"/>
      <c r="H66" s="521"/>
      <c r="I66" s="521"/>
      <c r="J66" s="521"/>
      <c r="K66" s="521"/>
      <c r="L66" s="521"/>
      <c r="M66" s="521"/>
      <c r="N66" s="521"/>
      <c r="O66" s="521"/>
      <c r="P66" s="521"/>
      <c r="Q66" s="521"/>
      <c r="R66" s="521"/>
      <c r="S66" s="521"/>
      <c r="T66" s="521"/>
      <c r="U66" s="521"/>
      <c r="W66" s="157"/>
    </row>
    <row r="67" spans="1:23" ht="27" customHeight="1">
      <c r="A67" s="26">
        <v>3</v>
      </c>
      <c r="B67" s="536" t="s">
        <v>101</v>
      </c>
      <c r="C67" s="537"/>
      <c r="D67" s="537"/>
      <c r="E67" s="537"/>
      <c r="F67" s="537"/>
      <c r="G67" s="537"/>
      <c r="H67" s="537"/>
      <c r="I67" s="537"/>
      <c r="J67" s="537"/>
      <c r="K67" s="537"/>
      <c r="L67" s="537"/>
      <c r="M67" s="537"/>
      <c r="N67" s="537"/>
      <c r="O67" s="537"/>
      <c r="P67" s="537"/>
      <c r="Q67" s="537"/>
      <c r="R67" s="537"/>
      <c r="S67" s="537"/>
      <c r="T67" s="537"/>
      <c r="U67" s="537"/>
      <c r="W67" s="157"/>
    </row>
    <row r="68" spans="1:23" ht="27" customHeight="1">
      <c r="A68" s="26">
        <v>4</v>
      </c>
      <c r="B68" s="536" t="s">
        <v>102</v>
      </c>
      <c r="C68" s="537"/>
      <c r="D68" s="537"/>
      <c r="E68" s="537"/>
      <c r="F68" s="537"/>
      <c r="G68" s="537"/>
      <c r="H68" s="537"/>
      <c r="I68" s="537"/>
      <c r="J68" s="537"/>
      <c r="K68" s="537"/>
      <c r="L68" s="537"/>
      <c r="M68" s="537"/>
      <c r="N68" s="537"/>
      <c r="O68" s="537"/>
      <c r="P68" s="537"/>
      <c r="Q68" s="537"/>
      <c r="R68" s="537"/>
      <c r="S68" s="537"/>
      <c r="T68" s="537"/>
      <c r="U68" s="537"/>
      <c r="W68" s="157"/>
    </row>
    <row r="69" spans="1:23">
      <c r="A69" s="26">
        <v>5</v>
      </c>
      <c r="B69" s="521" t="s">
        <v>103</v>
      </c>
      <c r="C69" s="521"/>
      <c r="D69" s="521"/>
      <c r="E69" s="521"/>
      <c r="F69" s="521"/>
      <c r="G69" s="521"/>
      <c r="H69" s="521"/>
      <c r="I69" s="521"/>
      <c r="J69" s="521"/>
      <c r="K69" s="521"/>
      <c r="L69" s="521"/>
      <c r="M69" s="521"/>
      <c r="N69" s="521"/>
      <c r="O69" s="521"/>
      <c r="P69" s="521"/>
      <c r="Q69" s="521"/>
      <c r="R69" s="521"/>
      <c r="S69" s="521"/>
      <c r="T69" s="521"/>
      <c r="U69" s="521"/>
      <c r="W69" s="157"/>
    </row>
  </sheetData>
  <mergeCells count="201">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C40:D40"/>
    <mergeCell ref="F40:G40"/>
    <mergeCell ref="H40:K40"/>
    <mergeCell ref="L40:Q40"/>
    <mergeCell ref="R40:U40"/>
    <mergeCell ref="C41:D41"/>
    <mergeCell ref="F41:G41"/>
    <mergeCell ref="H41:K41"/>
    <mergeCell ref="L41:Q41"/>
    <mergeCell ref="R41:U41"/>
    <mergeCell ref="F36:G36"/>
    <mergeCell ref="H36:K36"/>
    <mergeCell ref="L36:Q36"/>
    <mergeCell ref="R36:U36"/>
    <mergeCell ref="C37:D37"/>
    <mergeCell ref="F37:G37"/>
    <mergeCell ref="H37:K37"/>
    <mergeCell ref="C39:D39"/>
    <mergeCell ref="F39:G39"/>
    <mergeCell ref="H39:K39"/>
    <mergeCell ref="L39:Q39"/>
    <mergeCell ref="R39:U39"/>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R38:U38"/>
    <mergeCell ref="R34:U35"/>
    <mergeCell ref="B36:B52"/>
    <mergeCell ref="C36:D36"/>
    <mergeCell ref="D27:U27"/>
    <mergeCell ref="D22:G22"/>
    <mergeCell ref="B23:C24"/>
    <mergeCell ref="D23:D24"/>
    <mergeCell ref="E23:F24"/>
    <mergeCell ref="H23:L23"/>
    <mergeCell ref="M23:N24"/>
    <mergeCell ref="B33:E33"/>
    <mergeCell ref="F33:G33"/>
    <mergeCell ref="K8:U8"/>
    <mergeCell ref="K9:U9"/>
    <mergeCell ref="K10:U10"/>
    <mergeCell ref="F14:H14"/>
    <mergeCell ref="A15:A27"/>
    <mergeCell ref="B15:C15"/>
    <mergeCell ref="D15:U15"/>
    <mergeCell ref="B16:C16"/>
    <mergeCell ref="D16:U16"/>
    <mergeCell ref="B17:C19"/>
    <mergeCell ref="G17:H17"/>
    <mergeCell ref="F18:G18"/>
    <mergeCell ref="I18:U18"/>
    <mergeCell ref="D19:U19"/>
    <mergeCell ref="B20:C21"/>
    <mergeCell ref="E20:U20"/>
    <mergeCell ref="D21:E21"/>
    <mergeCell ref="F21:U21"/>
    <mergeCell ref="O23:U24"/>
    <mergeCell ref="H24:L24"/>
    <mergeCell ref="B25:C27"/>
    <mergeCell ref="G25:H25"/>
    <mergeCell ref="F26:G26"/>
    <mergeCell ref="I26:U26"/>
    <mergeCell ref="A1:C1"/>
    <mergeCell ref="A2:U2"/>
    <mergeCell ref="A3:U3"/>
    <mergeCell ref="A4:U4"/>
    <mergeCell ref="E5:F5"/>
    <mergeCell ref="K6:N6"/>
    <mergeCell ref="P6:Q6"/>
    <mergeCell ref="S6:T6"/>
    <mergeCell ref="B7:C7"/>
  </mergeCells>
  <phoneticPr fontId="5"/>
  <dataValidations count="6">
    <dataValidation type="list" allowBlank="1" showInputMessage="1" showErrorMessage="1" sqref="E18 E26 E31" xr:uid="{6F8FE46B-5F86-42AD-9675-D67BAB6C9B7E}">
      <formula1>"都,道,府,県"</formula1>
    </dataValidation>
    <dataValidation type="list" allowBlank="1" showInputMessage="1" showErrorMessage="1" sqref="H18 H26 H31" xr:uid="{4E5CAF6A-0B27-4F44-967E-9BB0DEB6A0FB}">
      <formula1>"市,郡,区"</formula1>
    </dataValidation>
    <dataValidation type="list" allowBlank="1" showInputMessage="1" showErrorMessage="1" sqref="E44" xr:uid="{E23003C2-37C6-4DD9-B912-D8AEF09C18F8}">
      <formula1>"　,○"</formula1>
    </dataValidation>
    <dataValidation type="list" allowBlank="1" showInputMessage="1" showErrorMessage="1" sqref="F33 E45 E36:E37 E41:E42 E57:E58 F36:K62" xr:uid="{75E43C9C-FBF7-422F-B014-AD0505D8DD57}">
      <formula1>"○"</formula1>
    </dataValidation>
    <dataValidation type="list" allowBlank="1" showInputMessage="1" showErrorMessage="1" sqref="E5:F5" xr:uid="{DB4E1F06-EF18-4442-8EAF-86C937DA6DEF}">
      <formula1>"指定,指定更新,指定変更"</formula1>
    </dataValidation>
    <dataValidation type="list" allowBlank="1" showInputMessage="1" showErrorMessage="1" sqref="D22:G22" xr:uid="{C418EED9-95F5-47C3-AAF8-93E644EC0498}">
      <formula1>#REF!</formula1>
    </dataValidation>
  </dataValidations>
  <printOptions horizontalCentered="1"/>
  <pageMargins left="0.19685039370078741" right="0.19685039370078741" top="0.39370078740157483" bottom="0.19685039370078741" header="0.31496062992125984" footer="0.19685039370078741"/>
  <pageSetup paperSize="9" scale="7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04415-FA8F-4140-B567-098E8F5D6655}">
  <sheetPr>
    <tabColor rgb="FFCCFFFF"/>
  </sheetPr>
  <dimension ref="A1:Q78"/>
  <sheetViews>
    <sheetView showGridLines="0" view="pageBreakPreview" zoomScaleNormal="100" zoomScaleSheetLayoutView="100" workbookViewId="0"/>
  </sheetViews>
  <sheetFormatPr defaultColWidth="3.875" defaultRowHeight="13.5"/>
  <cols>
    <col min="1" max="1" width="5.625" style="28" customWidth="1"/>
    <col min="2" max="5" width="8.625" style="28" customWidth="1"/>
    <col min="6" max="6" width="9.875" style="28" customWidth="1"/>
    <col min="7" max="7" width="8.625" style="28" customWidth="1"/>
    <col min="8" max="13" width="4.625" style="28" customWidth="1"/>
    <col min="14" max="16384" width="3.875" style="28"/>
  </cols>
  <sheetData>
    <row r="1" spans="1:17" ht="15" customHeight="1">
      <c r="A1" s="344" t="s">
        <v>743</v>
      </c>
      <c r="B1" s="27"/>
      <c r="C1" s="27"/>
      <c r="D1" s="27"/>
      <c r="E1" s="27"/>
      <c r="F1" s="27"/>
      <c r="G1" s="27"/>
      <c r="H1" s="27"/>
      <c r="I1" s="27"/>
      <c r="J1" s="27"/>
      <c r="K1" s="27"/>
      <c r="L1" s="27"/>
      <c r="M1" s="27"/>
      <c r="N1" s="27"/>
      <c r="O1" s="27"/>
    </row>
    <row r="2" spans="1:17" ht="15" customHeight="1">
      <c r="A2" s="345"/>
      <c r="B2" s="345"/>
      <c r="C2" s="345"/>
      <c r="D2" s="345"/>
      <c r="E2" s="346"/>
      <c r="F2" s="346"/>
      <c r="G2" s="347"/>
      <c r="H2" s="320"/>
      <c r="I2" s="320"/>
      <c r="J2" s="320"/>
      <c r="K2" s="320"/>
      <c r="L2" s="321"/>
      <c r="M2" s="321"/>
      <c r="N2" s="29"/>
      <c r="O2" s="27"/>
    </row>
    <row r="3" spans="1:17" ht="15" customHeight="1">
      <c r="A3" s="773" t="s">
        <v>124</v>
      </c>
      <c r="B3" s="30" t="s">
        <v>125</v>
      </c>
      <c r="C3" s="835">
        <f>指定申請書!D28</f>
        <v>0</v>
      </c>
      <c r="D3" s="836"/>
      <c r="E3" s="836"/>
      <c r="F3" s="836"/>
      <c r="G3" s="836"/>
      <c r="H3" s="836"/>
      <c r="I3" s="836"/>
      <c r="J3" s="836"/>
      <c r="K3" s="836"/>
      <c r="L3" s="836"/>
      <c r="M3" s="837"/>
      <c r="N3" s="27"/>
      <c r="O3" s="27"/>
    </row>
    <row r="4" spans="1:17" ht="15" customHeight="1">
      <c r="A4" s="774"/>
      <c r="B4" s="33" t="s">
        <v>126</v>
      </c>
      <c r="C4" s="838">
        <f>指定申請書!D29</f>
        <v>0</v>
      </c>
      <c r="D4" s="839"/>
      <c r="E4" s="839"/>
      <c r="F4" s="839"/>
      <c r="G4" s="839"/>
      <c r="H4" s="839"/>
      <c r="I4" s="839"/>
      <c r="J4" s="839"/>
      <c r="K4" s="839"/>
      <c r="L4" s="839"/>
      <c r="M4" s="840"/>
      <c r="N4" s="27"/>
      <c r="O4" s="27"/>
      <c r="Q4" s="316" t="s">
        <v>584</v>
      </c>
    </row>
    <row r="5" spans="1:17" ht="15" customHeight="1">
      <c r="A5" s="774"/>
      <c r="B5" s="822" t="s">
        <v>127</v>
      </c>
      <c r="C5" s="35" t="s">
        <v>128</v>
      </c>
      <c r="D5" s="420">
        <f>指定申請書!E30</f>
        <v>0</v>
      </c>
      <c r="E5" s="34" t="s">
        <v>129</v>
      </c>
      <c r="F5" s="420">
        <f>指定申請書!G30</f>
        <v>0</v>
      </c>
      <c r="G5" s="37" t="s">
        <v>130</v>
      </c>
      <c r="H5" s="37"/>
      <c r="I5" s="37"/>
      <c r="J5" s="37"/>
      <c r="K5" s="37"/>
      <c r="L5" s="37"/>
      <c r="M5" s="38"/>
      <c r="N5" s="27"/>
      <c r="O5" s="27"/>
    </row>
    <row r="6" spans="1:17" ht="15" customHeight="1">
      <c r="A6" s="774"/>
      <c r="B6" s="841"/>
      <c r="C6" s="846">
        <f>指定申請書!D31</f>
        <v>0</v>
      </c>
      <c r="D6" s="847"/>
      <c r="E6" s="847"/>
      <c r="F6" s="847"/>
      <c r="G6" s="847"/>
      <c r="H6" s="847"/>
      <c r="I6" s="847"/>
      <c r="J6" s="847"/>
      <c r="K6" s="847"/>
      <c r="L6" s="847"/>
      <c r="M6" s="848"/>
      <c r="N6" s="27"/>
      <c r="O6" s="27"/>
    </row>
    <row r="7" spans="1:17" ht="15" customHeight="1">
      <c r="A7" s="774"/>
      <c r="B7" s="842"/>
      <c r="C7" s="849"/>
      <c r="D7" s="850"/>
      <c r="E7" s="850"/>
      <c r="F7" s="850"/>
      <c r="G7" s="850"/>
      <c r="H7" s="850"/>
      <c r="I7" s="850"/>
      <c r="J7" s="850"/>
      <c r="K7" s="850"/>
      <c r="L7" s="850"/>
      <c r="M7" s="851"/>
      <c r="N7" s="27"/>
      <c r="O7" s="27"/>
    </row>
    <row r="8" spans="1:17" ht="15" customHeight="1">
      <c r="A8" s="774"/>
      <c r="B8" s="43" t="s">
        <v>131</v>
      </c>
      <c r="C8" s="843"/>
      <c r="D8" s="844"/>
      <c r="E8" s="844"/>
      <c r="F8" s="844"/>
      <c r="G8" s="844"/>
      <c r="H8" s="844"/>
      <c r="I8" s="844"/>
      <c r="J8" s="844"/>
      <c r="K8" s="844"/>
      <c r="L8" s="844"/>
      <c r="M8" s="845"/>
      <c r="N8" s="27"/>
      <c r="O8" s="27"/>
    </row>
    <row r="9" spans="1:17" ht="15" customHeight="1">
      <c r="A9" s="775"/>
      <c r="B9" s="44" t="s">
        <v>132</v>
      </c>
      <c r="C9" s="784"/>
      <c r="D9" s="785"/>
      <c r="E9" s="785"/>
      <c r="F9" s="785"/>
      <c r="G9" s="785"/>
      <c r="H9" s="785"/>
      <c r="I9" s="785"/>
      <c r="J9" s="785"/>
      <c r="K9" s="785"/>
      <c r="L9" s="785"/>
      <c r="M9" s="786"/>
      <c r="N9" s="27"/>
      <c r="O9" s="27"/>
    </row>
    <row r="10" spans="1:17" ht="15" customHeight="1">
      <c r="A10" s="773" t="s">
        <v>133</v>
      </c>
      <c r="B10" s="45" t="s">
        <v>125</v>
      </c>
      <c r="C10" s="751"/>
      <c r="D10" s="752"/>
      <c r="E10" s="753"/>
      <c r="F10" s="754" t="s">
        <v>134</v>
      </c>
      <c r="G10" s="755"/>
      <c r="H10" s="47"/>
      <c r="I10" s="755"/>
      <c r="J10" s="47"/>
      <c r="K10" s="755"/>
      <c r="L10" s="47"/>
      <c r="M10" s="48"/>
      <c r="N10" s="27"/>
      <c r="O10" s="27"/>
    </row>
    <row r="11" spans="1:17" ht="15" customHeight="1">
      <c r="A11" s="774"/>
      <c r="B11" s="49" t="s">
        <v>135</v>
      </c>
      <c r="C11" s="757"/>
      <c r="D11" s="758"/>
      <c r="E11" s="759"/>
      <c r="F11" s="754"/>
      <c r="G11" s="756"/>
      <c r="H11" s="50" t="s">
        <v>136</v>
      </c>
      <c r="I11" s="756"/>
      <c r="J11" s="50" t="s">
        <v>137</v>
      </c>
      <c r="K11" s="756"/>
      <c r="L11" s="51" t="s">
        <v>138</v>
      </c>
      <c r="M11" s="52"/>
      <c r="N11" s="27"/>
      <c r="O11" s="27"/>
    </row>
    <row r="12" spans="1:17" ht="15" customHeight="1">
      <c r="A12" s="774"/>
      <c r="B12" s="760" t="s">
        <v>139</v>
      </c>
      <c r="C12" s="35" t="s">
        <v>128</v>
      </c>
      <c r="D12" s="36"/>
      <c r="E12" s="34" t="s">
        <v>129</v>
      </c>
      <c r="F12" s="36"/>
      <c r="G12" s="37" t="s">
        <v>130</v>
      </c>
      <c r="H12" s="37"/>
      <c r="I12" s="37"/>
      <c r="J12" s="37"/>
      <c r="K12" s="37"/>
      <c r="L12" s="37"/>
      <c r="M12" s="38"/>
      <c r="N12" s="27"/>
      <c r="O12" s="27"/>
    </row>
    <row r="13" spans="1:17" ht="15" customHeight="1">
      <c r="A13" s="774"/>
      <c r="B13" s="761"/>
      <c r="C13" s="39"/>
      <c r="D13" s="40"/>
      <c r="E13" s="41"/>
      <c r="F13" s="42"/>
      <c r="G13" s="763"/>
      <c r="H13" s="763"/>
      <c r="I13" s="763"/>
      <c r="J13" s="763"/>
      <c r="K13" s="763"/>
      <c r="L13" s="763"/>
      <c r="M13" s="764"/>
      <c r="N13" s="27"/>
      <c r="O13" s="27"/>
    </row>
    <row r="14" spans="1:17" ht="15" customHeight="1">
      <c r="A14" s="774"/>
      <c r="B14" s="762"/>
      <c r="C14" s="757"/>
      <c r="D14" s="758"/>
      <c r="E14" s="758"/>
      <c r="F14" s="758"/>
      <c r="G14" s="758"/>
      <c r="H14" s="758"/>
      <c r="I14" s="758"/>
      <c r="J14" s="758"/>
      <c r="K14" s="758"/>
      <c r="L14" s="758"/>
      <c r="M14" s="759"/>
      <c r="N14" s="27"/>
      <c r="O14" s="27"/>
    </row>
    <row r="15" spans="1:17" ht="15" customHeight="1">
      <c r="A15" s="774"/>
      <c r="B15" s="781" t="s">
        <v>604</v>
      </c>
      <c r="C15" s="782"/>
      <c r="D15" s="782"/>
      <c r="E15" s="782"/>
      <c r="F15" s="782"/>
      <c r="G15" s="783"/>
      <c r="H15" s="781"/>
      <c r="I15" s="782"/>
      <c r="J15" s="782"/>
      <c r="K15" s="782"/>
      <c r="L15" s="782"/>
      <c r="M15" s="783"/>
      <c r="N15" s="27"/>
      <c r="O15" s="27"/>
    </row>
    <row r="16" spans="1:17" ht="15" customHeight="1">
      <c r="A16" s="774"/>
      <c r="B16" s="825" t="s">
        <v>140</v>
      </c>
      <c r="C16" s="826"/>
      <c r="D16" s="779" t="s">
        <v>141</v>
      </c>
      <c r="E16" s="780"/>
      <c r="F16" s="785"/>
      <c r="G16" s="785"/>
      <c r="H16" s="831"/>
      <c r="I16" s="831"/>
      <c r="J16" s="831"/>
      <c r="K16" s="785"/>
      <c r="L16" s="785"/>
      <c r="M16" s="786"/>
      <c r="N16" s="27"/>
      <c r="O16" s="27"/>
    </row>
    <row r="17" spans="1:15" ht="15" customHeight="1">
      <c r="A17" s="774"/>
      <c r="B17" s="827"/>
      <c r="C17" s="828"/>
      <c r="D17" s="801" t="s">
        <v>142</v>
      </c>
      <c r="E17" s="832"/>
      <c r="F17" s="31"/>
      <c r="G17" s="31"/>
      <c r="H17" s="31"/>
      <c r="I17" s="31"/>
      <c r="J17" s="31"/>
      <c r="K17" s="31"/>
      <c r="L17" s="31"/>
      <c r="M17" s="32"/>
      <c r="N17" s="27"/>
      <c r="O17" s="27"/>
    </row>
    <row r="18" spans="1:15" ht="15" customHeight="1">
      <c r="A18" s="774"/>
      <c r="B18" s="829"/>
      <c r="C18" s="830"/>
      <c r="D18" s="833"/>
      <c r="E18" s="834"/>
      <c r="F18" s="55"/>
      <c r="G18" s="55"/>
      <c r="H18" s="55"/>
      <c r="I18" s="55"/>
      <c r="J18" s="55"/>
      <c r="K18" s="55"/>
      <c r="L18" s="55"/>
      <c r="M18" s="56"/>
      <c r="N18" s="27"/>
      <c r="O18" s="27"/>
    </row>
    <row r="19" spans="1:15" ht="15" customHeight="1">
      <c r="A19" s="823" t="s">
        <v>605</v>
      </c>
      <c r="B19" s="45" t="s">
        <v>125</v>
      </c>
      <c r="C19" s="751"/>
      <c r="D19" s="752"/>
      <c r="E19" s="753"/>
      <c r="F19" s="754" t="s">
        <v>134</v>
      </c>
      <c r="G19" s="755"/>
      <c r="H19" s="47"/>
      <c r="I19" s="755"/>
      <c r="J19" s="47"/>
      <c r="K19" s="755"/>
      <c r="L19" s="47"/>
      <c r="M19" s="48"/>
      <c r="N19" s="27"/>
      <c r="O19" s="27"/>
    </row>
    <row r="20" spans="1:15" ht="15" customHeight="1">
      <c r="A20" s="824"/>
      <c r="B20" s="49" t="s">
        <v>135</v>
      </c>
      <c r="C20" s="757"/>
      <c r="D20" s="758"/>
      <c r="E20" s="759"/>
      <c r="F20" s="754"/>
      <c r="G20" s="756"/>
      <c r="H20" s="50" t="s">
        <v>136</v>
      </c>
      <c r="I20" s="756"/>
      <c r="J20" s="50" t="s">
        <v>137</v>
      </c>
      <c r="K20" s="756"/>
      <c r="L20" s="51" t="s">
        <v>138</v>
      </c>
      <c r="M20" s="52"/>
      <c r="N20" s="27"/>
      <c r="O20" s="27"/>
    </row>
    <row r="21" spans="1:15" ht="15" customHeight="1">
      <c r="A21" s="824"/>
      <c r="B21" s="760" t="s">
        <v>139</v>
      </c>
      <c r="C21" s="35" t="s">
        <v>128</v>
      </c>
      <c r="D21" s="57"/>
      <c r="E21" s="34" t="s">
        <v>129</v>
      </c>
      <c r="F21" s="57"/>
      <c r="G21" s="37" t="s">
        <v>130</v>
      </c>
      <c r="H21" s="37"/>
      <c r="I21" s="37"/>
      <c r="J21" s="37"/>
      <c r="K21" s="37"/>
      <c r="L21" s="37"/>
      <c r="M21" s="38"/>
      <c r="N21" s="27"/>
      <c r="O21" s="27"/>
    </row>
    <row r="22" spans="1:15" ht="15" customHeight="1">
      <c r="A22" s="824"/>
      <c r="B22" s="761"/>
      <c r="C22" s="39"/>
      <c r="D22" s="40"/>
      <c r="E22" s="41"/>
      <c r="F22" s="42"/>
      <c r="G22" s="763"/>
      <c r="H22" s="763"/>
      <c r="I22" s="763"/>
      <c r="J22" s="763"/>
      <c r="K22" s="763"/>
      <c r="L22" s="763"/>
      <c r="M22" s="764"/>
      <c r="N22" s="27"/>
      <c r="O22" s="27"/>
    </row>
    <row r="23" spans="1:15" ht="15" customHeight="1">
      <c r="A23" s="824"/>
      <c r="B23" s="762"/>
      <c r="C23" s="757"/>
      <c r="D23" s="758"/>
      <c r="E23" s="758"/>
      <c r="F23" s="758"/>
      <c r="G23" s="758"/>
      <c r="H23" s="758"/>
      <c r="I23" s="758"/>
      <c r="J23" s="758"/>
      <c r="K23" s="758"/>
      <c r="L23" s="758"/>
      <c r="M23" s="759"/>
      <c r="N23" s="27"/>
      <c r="O23" s="27"/>
    </row>
    <row r="24" spans="1:15" ht="15" customHeight="1">
      <c r="A24" s="812" t="s">
        <v>143</v>
      </c>
      <c r="B24" s="813"/>
      <c r="C24" s="813"/>
      <c r="D24" s="813"/>
      <c r="E24" s="813"/>
      <c r="F24" s="814"/>
      <c r="G24" s="815"/>
      <c r="H24" s="816" t="s">
        <v>144</v>
      </c>
      <c r="I24" s="817"/>
      <c r="J24" s="817"/>
      <c r="K24" s="817"/>
      <c r="L24" s="817"/>
      <c r="M24" s="818"/>
      <c r="N24" s="29"/>
      <c r="O24" s="27"/>
    </row>
    <row r="25" spans="1:15" ht="15" hidden="1" customHeight="1">
      <c r="A25" s="819" t="s">
        <v>145</v>
      </c>
      <c r="B25" s="820"/>
      <c r="C25" s="820"/>
      <c r="D25" s="820"/>
      <c r="E25" s="820"/>
      <c r="F25" s="820"/>
      <c r="G25" s="820"/>
      <c r="H25" s="820"/>
      <c r="I25" s="820"/>
      <c r="J25" s="820"/>
      <c r="K25" s="820"/>
      <c r="L25" s="820"/>
      <c r="M25" s="821"/>
      <c r="N25" s="27"/>
      <c r="O25" s="27"/>
    </row>
    <row r="26" spans="1:15" ht="15" hidden="1" customHeight="1">
      <c r="A26" s="801" t="s">
        <v>146</v>
      </c>
      <c r="B26" s="802"/>
      <c r="C26" s="754" t="s">
        <v>147</v>
      </c>
      <c r="D26" s="754"/>
      <c r="E26" s="760" t="s">
        <v>148</v>
      </c>
      <c r="F26" s="822"/>
      <c r="G26" s="34"/>
      <c r="H26" s="34"/>
      <c r="I26" s="34"/>
      <c r="J26" s="34"/>
      <c r="K26" s="34"/>
      <c r="L26" s="34"/>
      <c r="M26" s="58"/>
      <c r="N26" s="27"/>
      <c r="O26" s="27"/>
    </row>
    <row r="27" spans="1:15" ht="15" hidden="1" customHeight="1">
      <c r="A27" s="805"/>
      <c r="B27" s="806"/>
      <c r="C27" s="46" t="s">
        <v>149</v>
      </c>
      <c r="D27" s="46" t="s">
        <v>150</v>
      </c>
      <c r="E27" s="46" t="s">
        <v>149</v>
      </c>
      <c r="F27" s="46" t="s">
        <v>150</v>
      </c>
      <c r="G27" s="27"/>
      <c r="H27" s="27"/>
      <c r="I27" s="27"/>
      <c r="J27" s="27"/>
      <c r="K27" s="27"/>
      <c r="L27" s="27"/>
      <c r="M27" s="59"/>
      <c r="N27" s="27"/>
      <c r="O27" s="27"/>
    </row>
    <row r="28" spans="1:15" ht="15" hidden="1" customHeight="1">
      <c r="A28" s="760" t="s">
        <v>151</v>
      </c>
      <c r="B28" s="809"/>
      <c r="C28" s="46"/>
      <c r="D28" s="46"/>
      <c r="E28" s="46"/>
      <c r="F28" s="46"/>
      <c r="G28" s="27"/>
      <c r="H28" s="27"/>
      <c r="I28" s="27"/>
      <c r="J28" s="27"/>
      <c r="K28" s="27"/>
      <c r="L28" s="27"/>
      <c r="M28" s="59"/>
      <c r="N28" s="27"/>
      <c r="O28" s="27"/>
    </row>
    <row r="29" spans="1:15" ht="15" hidden="1" customHeight="1">
      <c r="A29" s="762" t="s">
        <v>152</v>
      </c>
      <c r="B29" s="810"/>
      <c r="C29" s="46"/>
      <c r="D29" s="46"/>
      <c r="E29" s="46"/>
      <c r="F29" s="46"/>
      <c r="G29" s="27"/>
      <c r="H29" s="27"/>
      <c r="I29" s="27"/>
      <c r="J29" s="27"/>
      <c r="K29" s="27"/>
      <c r="L29" s="27"/>
      <c r="M29" s="59"/>
      <c r="N29" s="27"/>
      <c r="O29" s="27"/>
    </row>
    <row r="30" spans="1:15" ht="15" hidden="1" customHeight="1">
      <c r="A30" s="44" t="s">
        <v>153</v>
      </c>
      <c r="B30" s="54"/>
      <c r="C30" s="754"/>
      <c r="D30" s="754"/>
      <c r="E30" s="754"/>
      <c r="F30" s="754"/>
      <c r="G30" s="27"/>
      <c r="H30" s="27"/>
      <c r="I30" s="27"/>
      <c r="J30" s="27"/>
      <c r="K30" s="27"/>
      <c r="L30" s="27"/>
      <c r="M30" s="59"/>
      <c r="N30" s="27"/>
      <c r="O30" s="27"/>
    </row>
    <row r="31" spans="1:15" ht="22.5" hidden="1" customHeight="1">
      <c r="A31" s="53" t="s">
        <v>154</v>
      </c>
      <c r="B31" s="34"/>
      <c r="C31" s="811"/>
      <c r="D31" s="811"/>
      <c r="E31" s="811"/>
      <c r="F31" s="811"/>
      <c r="G31" s="27"/>
      <c r="H31" s="27"/>
      <c r="I31" s="27"/>
      <c r="J31" s="27"/>
      <c r="K31" s="27"/>
      <c r="L31" s="27"/>
      <c r="M31" s="59"/>
      <c r="N31" s="29"/>
      <c r="O31" s="27"/>
    </row>
    <row r="32" spans="1:15" ht="15" customHeight="1">
      <c r="A32" s="793" t="s">
        <v>155</v>
      </c>
      <c r="B32" s="794"/>
      <c r="C32" s="794"/>
      <c r="D32" s="794"/>
      <c r="E32" s="794"/>
      <c r="F32" s="794"/>
      <c r="G32" s="794"/>
      <c r="H32" s="794"/>
      <c r="I32" s="794"/>
      <c r="J32" s="794"/>
      <c r="K32" s="794"/>
      <c r="L32" s="794"/>
      <c r="M32" s="795"/>
      <c r="N32" s="29"/>
      <c r="O32" s="27"/>
    </row>
    <row r="33" spans="1:15" ht="24.95" customHeight="1">
      <c r="A33" s="796" t="s">
        <v>606</v>
      </c>
      <c r="B33" s="797"/>
      <c r="C33" s="798"/>
      <c r="D33" s="799"/>
      <c r="E33" s="799"/>
      <c r="F33" s="799"/>
      <c r="G33" s="799"/>
      <c r="H33" s="799"/>
      <c r="I33" s="799"/>
      <c r="J33" s="799"/>
      <c r="K33" s="799"/>
      <c r="L33" s="799"/>
      <c r="M33" s="800"/>
    </row>
    <row r="34" spans="1:15" ht="15" customHeight="1">
      <c r="A34" s="801" t="s">
        <v>156</v>
      </c>
      <c r="B34" s="802"/>
      <c r="C34" s="28" t="s">
        <v>14</v>
      </c>
      <c r="D34" s="46" t="s">
        <v>157</v>
      </c>
      <c r="E34" s="46" t="s">
        <v>158</v>
      </c>
      <c r="F34" s="46" t="s">
        <v>159</v>
      </c>
      <c r="G34" s="46" t="s">
        <v>160</v>
      </c>
      <c r="H34" s="781" t="s">
        <v>161</v>
      </c>
      <c r="I34" s="783"/>
      <c r="J34" s="781" t="s">
        <v>162</v>
      </c>
      <c r="K34" s="783"/>
      <c r="L34" s="781" t="s">
        <v>163</v>
      </c>
      <c r="M34" s="783"/>
      <c r="N34" s="27"/>
      <c r="O34" s="27"/>
    </row>
    <row r="35" spans="1:15" ht="15" customHeight="1">
      <c r="A35" s="803"/>
      <c r="B35" s="804"/>
      <c r="C35" s="60"/>
      <c r="D35" s="60"/>
      <c r="E35" s="60"/>
      <c r="F35" s="60"/>
      <c r="G35" s="60"/>
      <c r="H35" s="807"/>
      <c r="I35" s="808"/>
      <c r="J35" s="807"/>
      <c r="K35" s="808"/>
      <c r="L35" s="807"/>
      <c r="M35" s="808"/>
      <c r="N35" s="27"/>
      <c r="O35" s="27"/>
    </row>
    <row r="36" spans="1:15" ht="15" customHeight="1">
      <c r="A36" s="805"/>
      <c r="B36" s="806"/>
      <c r="C36" s="781" t="s">
        <v>164</v>
      </c>
      <c r="D36" s="782"/>
      <c r="E36" s="783"/>
      <c r="F36" s="784"/>
      <c r="G36" s="785"/>
      <c r="H36" s="785"/>
      <c r="I36" s="785"/>
      <c r="J36" s="785"/>
      <c r="K36" s="785"/>
      <c r="L36" s="785"/>
      <c r="M36" s="786"/>
      <c r="N36" s="27"/>
      <c r="O36" s="27"/>
    </row>
    <row r="37" spans="1:15" ht="15" customHeight="1">
      <c r="A37" s="787" t="s">
        <v>165</v>
      </c>
      <c r="B37" s="788"/>
      <c r="C37" s="348" t="s">
        <v>166</v>
      </c>
      <c r="D37" s="61"/>
      <c r="E37" s="62" t="s">
        <v>167</v>
      </c>
      <c r="F37" s="63"/>
      <c r="G37" s="349" t="s">
        <v>168</v>
      </c>
      <c r="H37" s="777"/>
      <c r="I37" s="777"/>
      <c r="J37" s="776" t="s">
        <v>167</v>
      </c>
      <c r="K37" s="776"/>
      <c r="L37" s="777"/>
      <c r="M37" s="778"/>
      <c r="N37" s="29"/>
      <c r="O37" s="27"/>
    </row>
    <row r="38" spans="1:15" ht="15" customHeight="1">
      <c r="A38" s="789"/>
      <c r="B38" s="790"/>
      <c r="C38" s="350" t="s">
        <v>169</v>
      </c>
      <c r="D38" s="61"/>
      <c r="E38" s="62" t="s">
        <v>167</v>
      </c>
      <c r="F38" s="63"/>
      <c r="G38" s="349" t="s">
        <v>168</v>
      </c>
      <c r="H38" s="777"/>
      <c r="I38" s="777"/>
      <c r="J38" s="776" t="s">
        <v>167</v>
      </c>
      <c r="K38" s="776"/>
      <c r="L38" s="777"/>
      <c r="M38" s="778"/>
      <c r="N38" s="29"/>
      <c r="O38" s="27"/>
    </row>
    <row r="39" spans="1:15" ht="15" customHeight="1">
      <c r="A39" s="791"/>
      <c r="B39" s="792"/>
      <c r="C39" s="351" t="s">
        <v>170</v>
      </c>
      <c r="D39" s="64"/>
      <c r="E39" s="65" t="s">
        <v>167</v>
      </c>
      <c r="F39" s="63"/>
      <c r="G39" s="349" t="s">
        <v>168</v>
      </c>
      <c r="H39" s="777"/>
      <c r="I39" s="777"/>
      <c r="J39" s="776" t="s">
        <v>167</v>
      </c>
      <c r="K39" s="776"/>
      <c r="L39" s="777"/>
      <c r="M39" s="778"/>
      <c r="N39" s="29"/>
      <c r="O39" s="27"/>
    </row>
    <row r="40" spans="1:15" ht="15" customHeight="1">
      <c r="A40" s="779" t="s">
        <v>607</v>
      </c>
      <c r="B40" s="780"/>
      <c r="C40" s="767"/>
      <c r="D40" s="768"/>
      <c r="E40" s="768"/>
      <c r="F40" s="768"/>
      <c r="G40" s="768"/>
      <c r="H40" s="768"/>
      <c r="I40" s="768"/>
      <c r="J40" s="768"/>
      <c r="K40" s="768"/>
      <c r="L40" s="768"/>
      <c r="M40" s="769"/>
      <c r="N40" s="27"/>
      <c r="O40" s="27"/>
    </row>
    <row r="41" spans="1:15" ht="15" customHeight="1">
      <c r="A41" s="779" t="s">
        <v>171</v>
      </c>
      <c r="B41" s="780"/>
      <c r="C41" s="767"/>
      <c r="D41" s="768"/>
      <c r="E41" s="768"/>
      <c r="F41" s="768"/>
      <c r="G41" s="768"/>
      <c r="H41" s="768"/>
      <c r="I41" s="768"/>
      <c r="J41" s="768"/>
      <c r="K41" s="768"/>
      <c r="L41" s="768"/>
      <c r="M41" s="769"/>
      <c r="N41" s="29"/>
      <c r="O41" s="27"/>
    </row>
    <row r="42" spans="1:15" ht="35.1" customHeight="1">
      <c r="A42" s="765" t="s">
        <v>172</v>
      </c>
      <c r="B42" s="766"/>
      <c r="C42" s="767"/>
      <c r="D42" s="768"/>
      <c r="E42" s="768"/>
      <c r="F42" s="768"/>
      <c r="G42" s="768"/>
      <c r="H42" s="768"/>
      <c r="I42" s="768"/>
      <c r="J42" s="768"/>
      <c r="K42" s="768"/>
      <c r="L42" s="768"/>
      <c r="M42" s="769"/>
      <c r="N42" s="29"/>
      <c r="O42" s="27"/>
    </row>
    <row r="43" spans="1:15" ht="15" customHeight="1">
      <c r="A43" s="27" t="s">
        <v>173</v>
      </c>
      <c r="B43" s="27"/>
      <c r="C43" s="27"/>
      <c r="D43" s="27"/>
      <c r="E43" s="27"/>
      <c r="F43" s="27"/>
      <c r="G43" s="27"/>
      <c r="H43" s="27"/>
      <c r="I43" s="27"/>
      <c r="J43" s="27"/>
      <c r="K43" s="27"/>
      <c r="L43" s="27"/>
      <c r="M43" s="27"/>
      <c r="N43" s="27"/>
      <c r="O43" s="27"/>
    </row>
    <row r="44" spans="1:15" ht="18" customHeight="1">
      <c r="A44" s="770" t="s">
        <v>174</v>
      </c>
      <c r="B44" s="770"/>
      <c r="C44" s="770"/>
      <c r="D44" s="770"/>
      <c r="E44" s="770"/>
      <c r="F44" s="770"/>
      <c r="G44" s="770"/>
      <c r="H44" s="770"/>
      <c r="I44" s="770"/>
      <c r="J44" s="770"/>
      <c r="K44" s="770"/>
      <c r="L44" s="770"/>
      <c r="M44" s="770"/>
      <c r="N44" s="29"/>
      <c r="O44" s="27"/>
    </row>
    <row r="45" spans="1:15" ht="18" customHeight="1">
      <c r="A45" s="770" t="s">
        <v>608</v>
      </c>
      <c r="B45" s="770"/>
      <c r="C45" s="770"/>
      <c r="D45" s="770"/>
      <c r="E45" s="770"/>
      <c r="F45" s="770"/>
      <c r="G45" s="770"/>
      <c r="H45" s="770"/>
      <c r="I45" s="770"/>
      <c r="J45" s="770"/>
      <c r="K45" s="770"/>
      <c r="L45" s="770"/>
      <c r="M45" s="770"/>
      <c r="N45" s="29"/>
      <c r="O45" s="27"/>
    </row>
    <row r="46" spans="1:15" ht="30" customHeight="1">
      <c r="A46" s="771" t="s">
        <v>609</v>
      </c>
      <c r="B46" s="772"/>
      <c r="C46" s="772"/>
      <c r="D46" s="772"/>
      <c r="E46" s="772"/>
      <c r="F46" s="772"/>
      <c r="G46" s="772"/>
      <c r="H46" s="772"/>
      <c r="I46" s="772"/>
      <c r="J46" s="772"/>
      <c r="K46" s="772"/>
      <c r="L46" s="772"/>
      <c r="M46" s="772"/>
      <c r="N46" s="27"/>
      <c r="O46" s="27"/>
    </row>
    <row r="47" spans="1:15" ht="15" customHeight="1">
      <c r="A47" s="29" t="s">
        <v>175</v>
      </c>
      <c r="B47" s="27"/>
      <c r="C47" s="27"/>
      <c r="D47" s="27"/>
      <c r="E47" s="27"/>
      <c r="F47" s="27"/>
      <c r="G47" s="27"/>
      <c r="H47" s="27"/>
      <c r="I47" s="27"/>
      <c r="J47" s="27"/>
      <c r="K47" s="27"/>
      <c r="L47" s="27"/>
      <c r="M47" s="27"/>
      <c r="N47" s="27"/>
      <c r="O47" s="27"/>
    </row>
    <row r="48" spans="1:15" ht="15" customHeight="1">
      <c r="A48" s="66" t="s">
        <v>610</v>
      </c>
    </row>
    <row r="49" spans="1:13" ht="15" customHeight="1">
      <c r="A49" s="773" t="s">
        <v>605</v>
      </c>
      <c r="B49" s="30" t="s">
        <v>125</v>
      </c>
      <c r="C49" s="751"/>
      <c r="D49" s="752"/>
      <c r="E49" s="753"/>
      <c r="F49" s="754" t="s">
        <v>134</v>
      </c>
      <c r="G49" s="755"/>
      <c r="H49" s="47"/>
      <c r="I49" s="755"/>
      <c r="J49" s="47"/>
      <c r="K49" s="755"/>
      <c r="L49" s="47"/>
      <c r="M49" s="48"/>
    </row>
    <row r="50" spans="1:13" ht="15" customHeight="1">
      <c r="A50" s="774"/>
      <c r="B50" s="67" t="s">
        <v>135</v>
      </c>
      <c r="C50" s="757"/>
      <c r="D50" s="758"/>
      <c r="E50" s="759"/>
      <c r="F50" s="754"/>
      <c r="G50" s="756"/>
      <c r="H50" s="50" t="s">
        <v>136</v>
      </c>
      <c r="I50" s="756"/>
      <c r="J50" s="50" t="s">
        <v>137</v>
      </c>
      <c r="K50" s="756"/>
      <c r="L50" s="51" t="s">
        <v>138</v>
      </c>
      <c r="M50" s="52"/>
    </row>
    <row r="51" spans="1:13" ht="15" customHeight="1">
      <c r="A51" s="774"/>
      <c r="B51" s="760" t="s">
        <v>139</v>
      </c>
      <c r="C51" s="35" t="s">
        <v>128</v>
      </c>
      <c r="D51" s="57"/>
      <c r="E51" s="34" t="s">
        <v>129</v>
      </c>
      <c r="F51" s="57"/>
      <c r="G51" s="37" t="s">
        <v>130</v>
      </c>
      <c r="H51" s="37"/>
      <c r="I51" s="37"/>
      <c r="J51" s="37"/>
      <c r="K51" s="37"/>
      <c r="L51" s="37"/>
      <c r="M51" s="38"/>
    </row>
    <row r="52" spans="1:13" ht="15" customHeight="1">
      <c r="A52" s="774"/>
      <c r="B52" s="761"/>
      <c r="C52" s="39"/>
      <c r="D52" s="40"/>
      <c r="E52" s="41"/>
      <c r="F52" s="42"/>
      <c r="G52" s="763"/>
      <c r="H52" s="763"/>
      <c r="I52" s="763"/>
      <c r="J52" s="763"/>
      <c r="K52" s="763"/>
      <c r="L52" s="763"/>
      <c r="M52" s="764"/>
    </row>
    <row r="53" spans="1:13" ht="15" customHeight="1">
      <c r="A53" s="774"/>
      <c r="B53" s="762"/>
      <c r="C53" s="757"/>
      <c r="D53" s="758"/>
      <c r="E53" s="758"/>
      <c r="F53" s="758"/>
      <c r="G53" s="758"/>
      <c r="H53" s="758"/>
      <c r="I53" s="758"/>
      <c r="J53" s="758"/>
      <c r="K53" s="758"/>
      <c r="L53" s="758"/>
      <c r="M53" s="759"/>
    </row>
    <row r="54" spans="1:13" ht="15" customHeight="1">
      <c r="A54" s="774"/>
      <c r="B54" s="45" t="s">
        <v>125</v>
      </c>
      <c r="C54" s="751"/>
      <c r="D54" s="752"/>
      <c r="E54" s="753"/>
      <c r="F54" s="754" t="s">
        <v>134</v>
      </c>
      <c r="G54" s="755"/>
      <c r="H54" s="47"/>
      <c r="I54" s="755"/>
      <c r="J54" s="47"/>
      <c r="K54" s="755"/>
      <c r="L54" s="47"/>
      <c r="M54" s="48"/>
    </row>
    <row r="55" spans="1:13" ht="15" customHeight="1">
      <c r="A55" s="774"/>
      <c r="B55" s="49" t="s">
        <v>135</v>
      </c>
      <c r="C55" s="757"/>
      <c r="D55" s="758"/>
      <c r="E55" s="759"/>
      <c r="F55" s="754"/>
      <c r="G55" s="756"/>
      <c r="H55" s="50" t="s">
        <v>136</v>
      </c>
      <c r="I55" s="756"/>
      <c r="J55" s="50" t="s">
        <v>137</v>
      </c>
      <c r="K55" s="756"/>
      <c r="L55" s="51" t="s">
        <v>138</v>
      </c>
      <c r="M55" s="52"/>
    </row>
    <row r="56" spans="1:13" ht="15" customHeight="1">
      <c r="A56" s="774"/>
      <c r="B56" s="760" t="s">
        <v>139</v>
      </c>
      <c r="C56" s="35" t="s">
        <v>128</v>
      </c>
      <c r="D56" s="57"/>
      <c r="E56" s="34" t="s">
        <v>129</v>
      </c>
      <c r="F56" s="57"/>
      <c r="G56" s="37" t="s">
        <v>130</v>
      </c>
      <c r="H56" s="37"/>
      <c r="I56" s="37"/>
      <c r="J56" s="37"/>
      <c r="K56" s="37"/>
      <c r="L56" s="37"/>
      <c r="M56" s="38"/>
    </row>
    <row r="57" spans="1:13" ht="15" customHeight="1">
      <c r="A57" s="774"/>
      <c r="B57" s="761"/>
      <c r="C57" s="39"/>
      <c r="D57" s="40"/>
      <c r="E57" s="41"/>
      <c r="F57" s="42"/>
      <c r="G57" s="763"/>
      <c r="H57" s="763"/>
      <c r="I57" s="763"/>
      <c r="J57" s="763"/>
      <c r="K57" s="763"/>
      <c r="L57" s="763"/>
      <c r="M57" s="764"/>
    </row>
    <row r="58" spans="1:13" ht="15" customHeight="1">
      <c r="A58" s="774"/>
      <c r="B58" s="762"/>
      <c r="C58" s="757"/>
      <c r="D58" s="758"/>
      <c r="E58" s="758"/>
      <c r="F58" s="758"/>
      <c r="G58" s="758"/>
      <c r="H58" s="758"/>
      <c r="I58" s="758"/>
      <c r="J58" s="758"/>
      <c r="K58" s="758"/>
      <c r="L58" s="758"/>
      <c r="M58" s="759"/>
    </row>
    <row r="59" spans="1:13" ht="15" customHeight="1">
      <c r="A59" s="774"/>
      <c r="B59" s="45" t="s">
        <v>125</v>
      </c>
      <c r="C59" s="751"/>
      <c r="D59" s="752"/>
      <c r="E59" s="753"/>
      <c r="F59" s="754" t="s">
        <v>134</v>
      </c>
      <c r="G59" s="755"/>
      <c r="H59" s="47"/>
      <c r="I59" s="755"/>
      <c r="J59" s="47"/>
      <c r="K59" s="755"/>
      <c r="L59" s="47"/>
      <c r="M59" s="48"/>
    </row>
    <row r="60" spans="1:13" ht="15" customHeight="1">
      <c r="A60" s="774"/>
      <c r="B60" s="49" t="s">
        <v>135</v>
      </c>
      <c r="C60" s="757"/>
      <c r="D60" s="758"/>
      <c r="E60" s="759"/>
      <c r="F60" s="754"/>
      <c r="G60" s="756"/>
      <c r="H60" s="50" t="s">
        <v>136</v>
      </c>
      <c r="I60" s="756"/>
      <c r="J60" s="50" t="s">
        <v>137</v>
      </c>
      <c r="K60" s="756"/>
      <c r="L60" s="51" t="s">
        <v>138</v>
      </c>
      <c r="M60" s="52"/>
    </row>
    <row r="61" spans="1:13" ht="15" customHeight="1">
      <c r="A61" s="774"/>
      <c r="B61" s="760" t="s">
        <v>139</v>
      </c>
      <c r="C61" s="35" t="s">
        <v>128</v>
      </c>
      <c r="D61" s="57"/>
      <c r="E61" s="34" t="s">
        <v>129</v>
      </c>
      <c r="F61" s="57"/>
      <c r="G61" s="37" t="s">
        <v>130</v>
      </c>
      <c r="H61" s="37"/>
      <c r="I61" s="37"/>
      <c r="J61" s="37"/>
      <c r="K61" s="37"/>
      <c r="L61" s="37"/>
      <c r="M61" s="38"/>
    </row>
    <row r="62" spans="1:13" ht="15" customHeight="1">
      <c r="A62" s="774"/>
      <c r="B62" s="761"/>
      <c r="C62" s="39"/>
      <c r="D62" s="40"/>
      <c r="E62" s="41"/>
      <c r="F62" s="42"/>
      <c r="G62" s="763"/>
      <c r="H62" s="763"/>
      <c r="I62" s="763"/>
      <c r="J62" s="763"/>
      <c r="K62" s="763"/>
      <c r="L62" s="763"/>
      <c r="M62" s="764"/>
    </row>
    <row r="63" spans="1:13" ht="15" customHeight="1">
      <c r="A63" s="774"/>
      <c r="B63" s="762"/>
      <c r="C63" s="757"/>
      <c r="D63" s="758"/>
      <c r="E63" s="758"/>
      <c r="F63" s="758"/>
      <c r="G63" s="758"/>
      <c r="H63" s="758"/>
      <c r="I63" s="758"/>
      <c r="J63" s="758"/>
      <c r="K63" s="758"/>
      <c r="L63" s="758"/>
      <c r="M63" s="759"/>
    </row>
    <row r="64" spans="1:13" ht="15" customHeight="1">
      <c r="A64" s="774"/>
      <c r="B64" s="45" t="s">
        <v>125</v>
      </c>
      <c r="C64" s="751"/>
      <c r="D64" s="752"/>
      <c r="E64" s="753"/>
      <c r="F64" s="754" t="s">
        <v>134</v>
      </c>
      <c r="G64" s="755"/>
      <c r="H64" s="47"/>
      <c r="I64" s="755"/>
      <c r="J64" s="47"/>
      <c r="K64" s="755"/>
      <c r="L64" s="47"/>
      <c r="M64" s="48"/>
    </row>
    <row r="65" spans="1:13" ht="15" customHeight="1">
      <c r="A65" s="774"/>
      <c r="B65" s="49" t="s">
        <v>135</v>
      </c>
      <c r="C65" s="757"/>
      <c r="D65" s="758"/>
      <c r="E65" s="759"/>
      <c r="F65" s="754"/>
      <c r="G65" s="756"/>
      <c r="H65" s="50" t="s">
        <v>136</v>
      </c>
      <c r="I65" s="756"/>
      <c r="J65" s="50" t="s">
        <v>137</v>
      </c>
      <c r="K65" s="756"/>
      <c r="L65" s="51" t="s">
        <v>138</v>
      </c>
      <c r="M65" s="52"/>
    </row>
    <row r="66" spans="1:13" ht="15" customHeight="1">
      <c r="A66" s="774"/>
      <c r="B66" s="760" t="s">
        <v>139</v>
      </c>
      <c r="C66" s="35" t="s">
        <v>128</v>
      </c>
      <c r="D66" s="57"/>
      <c r="E66" s="34" t="s">
        <v>129</v>
      </c>
      <c r="F66" s="57"/>
      <c r="G66" s="37" t="s">
        <v>130</v>
      </c>
      <c r="H66" s="37"/>
      <c r="I66" s="37"/>
      <c r="J66" s="37"/>
      <c r="K66" s="37"/>
      <c r="L66" s="37"/>
      <c r="M66" s="38"/>
    </row>
    <row r="67" spans="1:13" ht="15" customHeight="1">
      <c r="A67" s="774"/>
      <c r="B67" s="761"/>
      <c r="C67" s="39"/>
      <c r="D67" s="40"/>
      <c r="E67" s="41"/>
      <c r="F67" s="42"/>
      <c r="G67" s="763"/>
      <c r="H67" s="763"/>
      <c r="I67" s="763"/>
      <c r="J67" s="763"/>
      <c r="K67" s="763"/>
      <c r="L67" s="763"/>
      <c r="M67" s="764"/>
    </row>
    <row r="68" spans="1:13" ht="15" customHeight="1">
      <c r="A68" s="774"/>
      <c r="B68" s="762"/>
      <c r="C68" s="757"/>
      <c r="D68" s="758"/>
      <c r="E68" s="758"/>
      <c r="F68" s="758"/>
      <c r="G68" s="758"/>
      <c r="H68" s="758"/>
      <c r="I68" s="758"/>
      <c r="J68" s="758"/>
      <c r="K68" s="758"/>
      <c r="L68" s="758"/>
      <c r="M68" s="759"/>
    </row>
    <row r="69" spans="1:13" ht="15" customHeight="1">
      <c r="A69" s="774"/>
      <c r="B69" s="45" t="s">
        <v>125</v>
      </c>
      <c r="C69" s="751"/>
      <c r="D69" s="752"/>
      <c r="E69" s="753"/>
      <c r="F69" s="754" t="s">
        <v>134</v>
      </c>
      <c r="G69" s="755"/>
      <c r="H69" s="47"/>
      <c r="I69" s="755"/>
      <c r="J69" s="47"/>
      <c r="K69" s="755"/>
      <c r="L69" s="47"/>
      <c r="M69" s="48"/>
    </row>
    <row r="70" spans="1:13" ht="15" customHeight="1">
      <c r="A70" s="774"/>
      <c r="B70" s="49" t="s">
        <v>135</v>
      </c>
      <c r="C70" s="757"/>
      <c r="D70" s="758"/>
      <c r="E70" s="759"/>
      <c r="F70" s="754"/>
      <c r="G70" s="756"/>
      <c r="H70" s="50" t="s">
        <v>136</v>
      </c>
      <c r="I70" s="756"/>
      <c r="J70" s="50" t="s">
        <v>137</v>
      </c>
      <c r="K70" s="756"/>
      <c r="L70" s="51" t="s">
        <v>138</v>
      </c>
      <c r="M70" s="52"/>
    </row>
    <row r="71" spans="1:13" ht="15" customHeight="1">
      <c r="A71" s="774"/>
      <c r="B71" s="760" t="s">
        <v>139</v>
      </c>
      <c r="C71" s="35" t="s">
        <v>128</v>
      </c>
      <c r="D71" s="57"/>
      <c r="E71" s="34" t="s">
        <v>129</v>
      </c>
      <c r="F71" s="57"/>
      <c r="G71" s="37" t="s">
        <v>130</v>
      </c>
      <c r="H71" s="37"/>
      <c r="I71" s="37"/>
      <c r="J71" s="37"/>
      <c r="K71" s="37"/>
      <c r="L71" s="37"/>
      <c r="M71" s="38"/>
    </row>
    <row r="72" spans="1:13" ht="15" customHeight="1">
      <c r="A72" s="774"/>
      <c r="B72" s="761"/>
      <c r="C72" s="39"/>
      <c r="D72" s="40"/>
      <c r="E72" s="41"/>
      <c r="F72" s="42"/>
      <c r="G72" s="763"/>
      <c r="H72" s="763"/>
      <c r="I72" s="763"/>
      <c r="J72" s="763"/>
      <c r="K72" s="763"/>
      <c r="L72" s="763"/>
      <c r="M72" s="764"/>
    </row>
    <row r="73" spans="1:13" ht="15" customHeight="1">
      <c r="A73" s="774"/>
      <c r="B73" s="762"/>
      <c r="C73" s="757"/>
      <c r="D73" s="758"/>
      <c r="E73" s="758"/>
      <c r="F73" s="758"/>
      <c r="G73" s="758"/>
      <c r="H73" s="758"/>
      <c r="I73" s="758"/>
      <c r="J73" s="758"/>
      <c r="K73" s="758"/>
      <c r="L73" s="758"/>
      <c r="M73" s="759"/>
    </row>
    <row r="74" spans="1:13" ht="15" customHeight="1">
      <c r="A74" s="774"/>
      <c r="B74" s="45" t="s">
        <v>125</v>
      </c>
      <c r="C74" s="751"/>
      <c r="D74" s="752"/>
      <c r="E74" s="753"/>
      <c r="F74" s="754" t="s">
        <v>134</v>
      </c>
      <c r="G74" s="755"/>
      <c r="H74" s="47"/>
      <c r="I74" s="755"/>
      <c r="J74" s="47"/>
      <c r="K74" s="755"/>
      <c r="L74" s="47"/>
      <c r="M74" s="48"/>
    </row>
    <row r="75" spans="1:13" ht="15" customHeight="1">
      <c r="A75" s="774"/>
      <c r="B75" s="49" t="s">
        <v>135</v>
      </c>
      <c r="C75" s="757"/>
      <c r="D75" s="758"/>
      <c r="E75" s="759"/>
      <c r="F75" s="754"/>
      <c r="G75" s="756"/>
      <c r="H75" s="50" t="s">
        <v>136</v>
      </c>
      <c r="I75" s="756"/>
      <c r="J75" s="50" t="s">
        <v>137</v>
      </c>
      <c r="K75" s="756"/>
      <c r="L75" s="51" t="s">
        <v>138</v>
      </c>
      <c r="M75" s="52"/>
    </row>
    <row r="76" spans="1:13" ht="15" customHeight="1">
      <c r="A76" s="774"/>
      <c r="B76" s="760" t="s">
        <v>139</v>
      </c>
      <c r="C76" s="35" t="s">
        <v>128</v>
      </c>
      <c r="D76" s="57"/>
      <c r="E76" s="34" t="s">
        <v>129</v>
      </c>
      <c r="F76" s="57"/>
      <c r="G76" s="37" t="s">
        <v>130</v>
      </c>
      <c r="H76" s="37"/>
      <c r="I76" s="37"/>
      <c r="J76" s="37"/>
      <c r="K76" s="37"/>
      <c r="L76" s="37"/>
      <c r="M76" s="38"/>
    </row>
    <row r="77" spans="1:13" ht="15" customHeight="1">
      <c r="A77" s="774"/>
      <c r="B77" s="761"/>
      <c r="C77" s="39"/>
      <c r="D77" s="40"/>
      <c r="E77" s="41"/>
      <c r="F77" s="42"/>
      <c r="G77" s="763"/>
      <c r="H77" s="763"/>
      <c r="I77" s="763"/>
      <c r="J77" s="763"/>
      <c r="K77" s="763"/>
      <c r="L77" s="763"/>
      <c r="M77" s="764"/>
    </row>
    <row r="78" spans="1:13" ht="15" customHeight="1">
      <c r="A78" s="775"/>
      <c r="B78" s="762"/>
      <c r="C78" s="757"/>
      <c r="D78" s="758"/>
      <c r="E78" s="758"/>
      <c r="F78" s="758"/>
      <c r="G78" s="758"/>
      <c r="H78" s="758"/>
      <c r="I78" s="758"/>
      <c r="J78" s="758"/>
      <c r="K78" s="758"/>
      <c r="L78" s="758"/>
      <c r="M78" s="759"/>
    </row>
  </sheetData>
  <mergeCells count="131">
    <mergeCell ref="A3:A9"/>
    <mergeCell ref="C3:M3"/>
    <mergeCell ref="C4:M4"/>
    <mergeCell ref="B5:B7"/>
    <mergeCell ref="C8:M8"/>
    <mergeCell ref="C9:M9"/>
    <mergeCell ref="B15:G15"/>
    <mergeCell ref="H15:M15"/>
    <mergeCell ref="C6:M7"/>
    <mergeCell ref="B16:C18"/>
    <mergeCell ref="D16:E16"/>
    <mergeCell ref="F16:M16"/>
    <mergeCell ref="D17:E18"/>
    <mergeCell ref="A10:A18"/>
    <mergeCell ref="C10:E10"/>
    <mergeCell ref="F10:F11"/>
    <mergeCell ref="G10:G11"/>
    <mergeCell ref="I10:I11"/>
    <mergeCell ref="K10:K11"/>
    <mergeCell ref="C11:E11"/>
    <mergeCell ref="B12:B14"/>
    <mergeCell ref="G13:M13"/>
    <mergeCell ref="C14:M14"/>
    <mergeCell ref="A19:A23"/>
    <mergeCell ref="C19:E19"/>
    <mergeCell ref="F19:F20"/>
    <mergeCell ref="G19:G20"/>
    <mergeCell ref="I19:I20"/>
    <mergeCell ref="K19:K20"/>
    <mergeCell ref="C20:E20"/>
    <mergeCell ref="B21:B23"/>
    <mergeCell ref="G22:M22"/>
    <mergeCell ref="C23:M23"/>
    <mergeCell ref="A28:B28"/>
    <mergeCell ref="A29:B29"/>
    <mergeCell ref="C30:D30"/>
    <mergeCell ref="E30:F30"/>
    <mergeCell ref="C31:D31"/>
    <mergeCell ref="E31:F31"/>
    <mergeCell ref="A24:G24"/>
    <mergeCell ref="H24:M24"/>
    <mergeCell ref="A25:M25"/>
    <mergeCell ref="A26:B27"/>
    <mergeCell ref="C26:D26"/>
    <mergeCell ref="E26:F26"/>
    <mergeCell ref="A32:M32"/>
    <mergeCell ref="A33:B33"/>
    <mergeCell ref="C33:M33"/>
    <mergeCell ref="A34:B36"/>
    <mergeCell ref="H34:I34"/>
    <mergeCell ref="J34:K34"/>
    <mergeCell ref="L34:M34"/>
    <mergeCell ref="H35:I35"/>
    <mergeCell ref="J35:K35"/>
    <mergeCell ref="L35:M35"/>
    <mergeCell ref="J39:K39"/>
    <mergeCell ref="L39:M39"/>
    <mergeCell ref="A40:B40"/>
    <mergeCell ref="C40:M40"/>
    <mergeCell ref="A41:B41"/>
    <mergeCell ref="C41:M41"/>
    <mergeCell ref="C36:E36"/>
    <mergeCell ref="F36:M36"/>
    <mergeCell ref="A37:B39"/>
    <mergeCell ref="H37:I37"/>
    <mergeCell ref="J37:K37"/>
    <mergeCell ref="L37:M37"/>
    <mergeCell ref="H38:I38"/>
    <mergeCell ref="J38:K38"/>
    <mergeCell ref="L38:M38"/>
    <mergeCell ref="H39:I39"/>
    <mergeCell ref="A42:B42"/>
    <mergeCell ref="C42:M42"/>
    <mergeCell ref="A44:M44"/>
    <mergeCell ref="A45:M45"/>
    <mergeCell ref="A46:M46"/>
    <mergeCell ref="A49:A78"/>
    <mergeCell ref="C49:E49"/>
    <mergeCell ref="F49:F50"/>
    <mergeCell ref="G49:G50"/>
    <mergeCell ref="I49:I50"/>
    <mergeCell ref="K49:K50"/>
    <mergeCell ref="C50:E50"/>
    <mergeCell ref="B51:B53"/>
    <mergeCell ref="G52:M52"/>
    <mergeCell ref="C53:M53"/>
    <mergeCell ref="C54:E54"/>
    <mergeCell ref="F54:F55"/>
    <mergeCell ref="G54:G55"/>
    <mergeCell ref="I54:I55"/>
    <mergeCell ref="K54:K55"/>
    <mergeCell ref="C55:E55"/>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B66:B68"/>
    <mergeCell ref="G67:M67"/>
    <mergeCell ref="C68:M68"/>
    <mergeCell ref="C69:E69"/>
    <mergeCell ref="F69:F70"/>
    <mergeCell ref="G69:G70"/>
    <mergeCell ref="I69:I70"/>
    <mergeCell ref="K69:K70"/>
    <mergeCell ref="C70:E70"/>
    <mergeCell ref="B76:B78"/>
    <mergeCell ref="G77:M77"/>
    <mergeCell ref="C78:M78"/>
    <mergeCell ref="B71:B73"/>
    <mergeCell ref="G72:M72"/>
    <mergeCell ref="C73:M73"/>
    <mergeCell ref="C74:E74"/>
    <mergeCell ref="F74:F75"/>
    <mergeCell ref="G74:G75"/>
    <mergeCell ref="I74:I75"/>
    <mergeCell ref="K74:K75"/>
    <mergeCell ref="C75:E75"/>
  </mergeCells>
  <phoneticPr fontId="5"/>
  <dataValidations count="7">
    <dataValidation type="list" allowBlank="1" showInputMessage="1" showErrorMessage="1" sqref="D72 D77 D22 D13 D52 D57 D62 D67" xr:uid="{04BC998D-EB7C-4F93-B610-7021F28B11FE}">
      <formula1>"都,道,府,県"</formula1>
    </dataValidation>
    <dataValidation type="list" allowBlank="1" showInputMessage="1" showErrorMessage="1" sqref="F72 F77 F22 F13 F52 F57 F62 F67" xr:uid="{AB265DCB-D3AF-40A8-AAF8-1311FBAB2124}">
      <formula1>"市,郡,区"</formula1>
    </dataValidation>
    <dataValidation imeMode="fullKatakana" allowBlank="1" showInputMessage="1" showErrorMessage="1" sqref="C74:E74 C10:E10 C19:E19 C49:E49 C54:E54 C59:E59 C64:E64 C69:E69 C3:M3" xr:uid="{C1DEF622-540E-46B8-8253-4730F4188938}"/>
    <dataValidation imeMode="disabled" allowBlank="1" showInputMessage="1" showErrorMessage="1" sqref="F12 D12" xr:uid="{F609C24E-904F-40A5-B082-8BD5341453BF}"/>
    <dataValidation type="whole" imeMode="disabled" operator="greaterThanOrEqual" allowBlank="1" showInputMessage="1" showErrorMessage="1" sqref="G10:G11 I10:I11 K10:K11 G19:G20 I19:I20 K19:K20 G49:G50 I49:I50 K49:K50 G54:G55 I54:I55 K54:K55 G59:G60 I59:I60 K59:K60 G64:G65 I64:I65 K64:K65 G69:G70 I69:I70 K69:K70 G74:G75 I74:I75 K74:K75" xr:uid="{921BD2C5-F376-4EDF-B0C0-D69FED5548EB}">
      <formula1>0</formula1>
    </dataValidation>
    <dataValidation type="whole" operator="greaterThanOrEqual" allowBlank="1" showInputMessage="1" showErrorMessage="1" sqref="C33" xr:uid="{B1B2CD22-A69E-480F-BAF0-985E726F6F9C}">
      <formula1>0</formula1>
    </dataValidation>
    <dataValidation type="list" allowBlank="1" showInputMessage="1" showErrorMessage="1" sqref="C35:M35" xr:uid="{ED8DE4B4-0C75-4C83-9418-A2269F633D1A}">
      <formula1>"○"</formula1>
    </dataValidation>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1" manualBreakCount="1">
    <brk id="46"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D1EEF-C3B7-4330-BDFF-2076564D3A97}">
  <sheetPr>
    <tabColor rgb="FFCCFFFF"/>
  </sheetPr>
  <dimension ref="A1:U78"/>
  <sheetViews>
    <sheetView showGridLines="0" view="pageBreakPreview" zoomScaleNormal="100" zoomScaleSheetLayoutView="100" workbookViewId="0"/>
  </sheetViews>
  <sheetFormatPr defaultColWidth="3.875" defaultRowHeight="13.5"/>
  <cols>
    <col min="1" max="1" width="5.625" style="28" customWidth="1"/>
    <col min="2" max="5" width="8.625" style="28" customWidth="1"/>
    <col min="6" max="6" width="9.875" style="28" customWidth="1"/>
    <col min="7" max="7" width="8.625" style="28" customWidth="1"/>
    <col min="8" max="13" width="4.625" style="28" customWidth="1"/>
    <col min="14" max="19" width="3.875" style="319"/>
    <col min="20" max="20" width="6.375" style="319" customWidth="1"/>
    <col min="21" max="16384" width="3.875" style="28"/>
  </cols>
  <sheetData>
    <row r="1" spans="1:21" ht="15" customHeight="1">
      <c r="A1" s="344" t="s">
        <v>603</v>
      </c>
      <c r="B1" s="27"/>
      <c r="C1" s="27"/>
      <c r="D1" s="27"/>
      <c r="E1" s="27"/>
      <c r="F1" s="27"/>
      <c r="G1" s="27"/>
      <c r="H1" s="27"/>
      <c r="I1" s="27"/>
      <c r="J1" s="27"/>
      <c r="K1" s="27"/>
      <c r="L1" s="27"/>
      <c r="M1" s="27"/>
      <c r="N1" s="317"/>
      <c r="O1" s="317"/>
    </row>
    <row r="2" spans="1:21" ht="15" customHeight="1">
      <c r="A2" s="345"/>
      <c r="B2" s="345"/>
      <c r="C2" s="345"/>
      <c r="D2" s="345"/>
      <c r="E2" s="346"/>
      <c r="F2" s="346"/>
      <c r="G2" s="347"/>
      <c r="H2" s="320"/>
      <c r="I2" s="320"/>
      <c r="J2" s="320"/>
      <c r="K2" s="320"/>
      <c r="L2" s="321"/>
      <c r="M2" s="321"/>
      <c r="N2" s="318"/>
      <c r="O2" s="317"/>
    </row>
    <row r="3" spans="1:21" ht="15" customHeight="1">
      <c r="A3" s="773" t="s">
        <v>124</v>
      </c>
      <c r="B3" s="30" t="s">
        <v>125</v>
      </c>
      <c r="C3" s="835">
        <f>指定申請書!D28</f>
        <v>0</v>
      </c>
      <c r="D3" s="836"/>
      <c r="E3" s="836"/>
      <c r="F3" s="836"/>
      <c r="G3" s="836"/>
      <c r="H3" s="836"/>
      <c r="I3" s="836"/>
      <c r="J3" s="836"/>
      <c r="K3" s="836"/>
      <c r="L3" s="836"/>
      <c r="M3" s="837"/>
      <c r="N3" s="317"/>
      <c r="O3" s="317"/>
    </row>
    <row r="4" spans="1:21" ht="15" customHeight="1">
      <c r="A4" s="774"/>
      <c r="B4" s="33" t="s">
        <v>126</v>
      </c>
      <c r="C4" s="838">
        <f>指定申請書!D28</f>
        <v>0</v>
      </c>
      <c r="D4" s="839"/>
      <c r="E4" s="839"/>
      <c r="F4" s="839"/>
      <c r="G4" s="839"/>
      <c r="H4" s="839"/>
      <c r="I4" s="839"/>
      <c r="J4" s="839"/>
      <c r="K4" s="839"/>
      <c r="L4" s="839"/>
      <c r="M4" s="840"/>
      <c r="N4" s="317"/>
      <c r="O4" s="317"/>
      <c r="Q4" s="354"/>
    </row>
    <row r="5" spans="1:21" ht="15" customHeight="1">
      <c r="A5" s="774"/>
      <c r="B5" s="822" t="s">
        <v>127</v>
      </c>
      <c r="C5" s="35" t="s">
        <v>128</v>
      </c>
      <c r="D5" s="422" t="s">
        <v>303</v>
      </c>
      <c r="E5" s="34" t="s">
        <v>129</v>
      </c>
      <c r="F5" s="880" t="s">
        <v>304</v>
      </c>
      <c r="G5" s="880"/>
      <c r="H5" s="37"/>
      <c r="I5" s="37"/>
      <c r="J5" s="37"/>
      <c r="K5" s="37"/>
      <c r="L5" s="37"/>
      <c r="M5" s="38"/>
      <c r="N5" s="27"/>
      <c r="O5" s="27"/>
      <c r="P5" s="28"/>
      <c r="Q5" s="28"/>
      <c r="R5" s="28"/>
      <c r="S5" s="28"/>
      <c r="T5" s="28"/>
    </row>
    <row r="6" spans="1:21" ht="15" customHeight="1">
      <c r="A6" s="774"/>
      <c r="B6" s="841"/>
      <c r="C6" s="423" t="s">
        <v>305</v>
      </c>
      <c r="D6" s="424" t="s">
        <v>104</v>
      </c>
      <c r="E6" s="894" t="s">
        <v>306</v>
      </c>
      <c r="F6" s="894"/>
      <c r="G6" s="425" t="s">
        <v>105</v>
      </c>
      <c r="H6" s="895" t="s">
        <v>436</v>
      </c>
      <c r="I6" s="896"/>
      <c r="J6" s="896"/>
      <c r="K6" s="896"/>
      <c r="L6" s="896"/>
      <c r="M6" s="896"/>
      <c r="N6" s="896"/>
      <c r="O6" s="896"/>
      <c r="P6" s="896"/>
      <c r="Q6" s="896"/>
      <c r="R6" s="896"/>
      <c r="S6" s="896"/>
      <c r="T6" s="897"/>
    </row>
    <row r="7" spans="1:21" ht="15" customHeight="1">
      <c r="A7" s="774"/>
      <c r="B7" s="842"/>
      <c r="C7" s="757"/>
      <c r="D7" s="758"/>
      <c r="E7" s="758"/>
      <c r="F7" s="758"/>
      <c r="G7" s="758"/>
      <c r="H7" s="758"/>
      <c r="I7" s="758"/>
      <c r="J7" s="758"/>
      <c r="K7" s="758"/>
      <c r="L7" s="758"/>
      <c r="M7" s="759"/>
      <c r="N7" s="27"/>
      <c r="O7" s="27"/>
      <c r="P7" s="28"/>
      <c r="Q7" s="28"/>
      <c r="R7" s="28"/>
      <c r="S7" s="28"/>
      <c r="T7" s="28"/>
    </row>
    <row r="8" spans="1:21" ht="15" customHeight="1">
      <c r="A8" s="774"/>
      <c r="B8" s="43" t="s">
        <v>131</v>
      </c>
      <c r="C8" s="888" t="s">
        <v>615</v>
      </c>
      <c r="D8" s="889"/>
      <c r="E8" s="889"/>
      <c r="F8" s="889"/>
      <c r="G8" s="889"/>
      <c r="H8" s="889"/>
      <c r="I8" s="889"/>
      <c r="J8" s="889"/>
      <c r="K8" s="889"/>
      <c r="L8" s="889"/>
      <c r="M8" s="890"/>
      <c r="N8" s="317"/>
      <c r="O8" s="317"/>
    </row>
    <row r="9" spans="1:21" ht="15" customHeight="1">
      <c r="A9" s="775"/>
      <c r="B9" s="44" t="s">
        <v>132</v>
      </c>
      <c r="C9" s="784"/>
      <c r="D9" s="785"/>
      <c r="E9" s="785"/>
      <c r="F9" s="785"/>
      <c r="G9" s="785"/>
      <c r="H9" s="785"/>
      <c r="I9" s="785"/>
      <c r="J9" s="785"/>
      <c r="K9" s="785"/>
      <c r="L9" s="785"/>
      <c r="M9" s="786"/>
      <c r="N9" s="317"/>
      <c r="O9" s="317"/>
    </row>
    <row r="10" spans="1:21" ht="15" customHeight="1">
      <c r="A10" s="773" t="s">
        <v>133</v>
      </c>
      <c r="B10" s="45" t="s">
        <v>125</v>
      </c>
      <c r="C10" s="865" t="s">
        <v>441</v>
      </c>
      <c r="D10" s="866"/>
      <c r="E10" s="867"/>
      <c r="F10" s="754" t="s">
        <v>134</v>
      </c>
      <c r="G10" s="879" t="s">
        <v>311</v>
      </c>
      <c r="H10" s="880"/>
      <c r="I10" s="880"/>
      <c r="J10" s="880"/>
      <c r="K10" s="880"/>
      <c r="L10" s="880"/>
      <c r="M10" s="881"/>
      <c r="N10" s="317"/>
      <c r="O10" s="317"/>
    </row>
    <row r="11" spans="1:21" ht="15" customHeight="1">
      <c r="A11" s="774"/>
      <c r="B11" s="49" t="s">
        <v>135</v>
      </c>
      <c r="C11" s="869" t="s">
        <v>440</v>
      </c>
      <c r="D11" s="870"/>
      <c r="E11" s="871"/>
      <c r="F11" s="754"/>
      <c r="G11" s="882"/>
      <c r="H11" s="883"/>
      <c r="I11" s="883"/>
      <c r="J11" s="883"/>
      <c r="K11" s="883"/>
      <c r="L11" s="883"/>
      <c r="M11" s="884"/>
      <c r="N11" s="317"/>
      <c r="O11" s="317"/>
    </row>
    <row r="12" spans="1:21" ht="15" customHeight="1">
      <c r="A12" s="774"/>
      <c r="B12" s="760" t="s">
        <v>139</v>
      </c>
      <c r="C12" s="273" t="s">
        <v>443</v>
      </c>
      <c r="D12" s="275"/>
      <c r="E12" s="276"/>
      <c r="F12" s="36"/>
      <c r="G12" s="355" t="s">
        <v>130</v>
      </c>
      <c r="H12" s="37"/>
      <c r="I12" s="37"/>
      <c r="J12" s="37"/>
      <c r="K12" s="37"/>
      <c r="L12" s="37"/>
      <c r="M12" s="38"/>
      <c r="N12" s="317"/>
      <c r="O12" s="317"/>
    </row>
    <row r="13" spans="1:21" ht="15" customHeight="1">
      <c r="A13" s="774"/>
      <c r="B13" s="761"/>
      <c r="C13" s="274" t="s">
        <v>442</v>
      </c>
      <c r="D13" s="277"/>
      <c r="E13" s="278"/>
      <c r="F13" s="42"/>
      <c r="G13" s="763"/>
      <c r="H13" s="763"/>
      <c r="I13" s="763"/>
      <c r="J13" s="763"/>
      <c r="K13" s="763"/>
      <c r="L13" s="763"/>
      <c r="M13" s="764"/>
      <c r="N13" s="317"/>
      <c r="O13" s="317"/>
    </row>
    <row r="14" spans="1:21" ht="15" customHeight="1">
      <c r="A14" s="774"/>
      <c r="B14" s="762"/>
      <c r="C14" s="757"/>
      <c r="D14" s="758"/>
      <c r="E14" s="758"/>
      <c r="F14" s="758"/>
      <c r="G14" s="758"/>
      <c r="H14" s="758"/>
      <c r="I14" s="758"/>
      <c r="J14" s="758"/>
      <c r="K14" s="758"/>
      <c r="L14" s="758"/>
      <c r="M14" s="759"/>
      <c r="N14" s="317"/>
      <c r="O14" s="317"/>
    </row>
    <row r="15" spans="1:21" ht="15" customHeight="1">
      <c r="A15" s="774"/>
      <c r="B15" s="781" t="s">
        <v>604</v>
      </c>
      <c r="C15" s="782"/>
      <c r="D15" s="782"/>
      <c r="E15" s="782"/>
      <c r="F15" s="782"/>
      <c r="G15" s="783"/>
      <c r="H15" s="891" t="s">
        <v>616</v>
      </c>
      <c r="I15" s="892"/>
      <c r="J15" s="892"/>
      <c r="K15" s="892"/>
      <c r="L15" s="892"/>
      <c r="M15" s="893"/>
      <c r="N15" s="317"/>
      <c r="O15" s="317"/>
    </row>
    <row r="16" spans="1:21" ht="15" customHeight="1">
      <c r="A16" s="774"/>
      <c r="B16" s="825" t="s">
        <v>140</v>
      </c>
      <c r="C16" s="826"/>
      <c r="D16" s="779" t="s">
        <v>141</v>
      </c>
      <c r="E16" s="780"/>
      <c r="F16" s="853" t="s">
        <v>699</v>
      </c>
      <c r="G16" s="853"/>
      <c r="H16" s="878"/>
      <c r="I16" s="878"/>
      <c r="J16" s="878"/>
      <c r="K16" s="853"/>
      <c r="L16" s="853"/>
      <c r="M16" s="854"/>
      <c r="N16" s="317"/>
      <c r="O16" s="317"/>
      <c r="U16" s="379"/>
    </row>
    <row r="17" spans="1:15" ht="15" customHeight="1">
      <c r="A17" s="774"/>
      <c r="B17" s="827"/>
      <c r="C17" s="828"/>
      <c r="D17" s="801" t="s">
        <v>142</v>
      </c>
      <c r="E17" s="832"/>
      <c r="F17" s="885" t="s">
        <v>475</v>
      </c>
      <c r="G17" s="886"/>
      <c r="H17" s="886"/>
      <c r="I17" s="886"/>
      <c r="J17" s="886"/>
      <c r="K17" s="886"/>
      <c r="L17" s="886"/>
      <c r="M17" s="887"/>
      <c r="N17" s="317"/>
      <c r="O17" s="317"/>
    </row>
    <row r="18" spans="1:15" ht="15" customHeight="1">
      <c r="A18" s="774"/>
      <c r="B18" s="829"/>
      <c r="C18" s="830"/>
      <c r="D18" s="833"/>
      <c r="E18" s="834"/>
      <c r="F18" s="421" t="s">
        <v>696</v>
      </c>
      <c r="G18" s="55"/>
      <c r="H18" s="55"/>
      <c r="I18" s="55"/>
      <c r="J18" s="55"/>
      <c r="K18" s="55"/>
      <c r="L18" s="55"/>
      <c r="M18" s="56"/>
      <c r="N18" s="317"/>
      <c r="O18" s="317"/>
    </row>
    <row r="19" spans="1:15" ht="15" customHeight="1">
      <c r="A19" s="823" t="s">
        <v>605</v>
      </c>
      <c r="B19" s="45" t="s">
        <v>125</v>
      </c>
      <c r="C19" s="865" t="s">
        <v>441</v>
      </c>
      <c r="D19" s="866"/>
      <c r="E19" s="867"/>
      <c r="F19" s="811" t="s">
        <v>134</v>
      </c>
      <c r="G19" s="872" t="s">
        <v>311</v>
      </c>
      <c r="H19" s="873"/>
      <c r="I19" s="873"/>
      <c r="J19" s="873"/>
      <c r="K19" s="873"/>
      <c r="L19" s="873"/>
      <c r="M19" s="874"/>
      <c r="N19" s="317"/>
      <c r="O19" s="317"/>
    </row>
    <row r="20" spans="1:15" ht="15" customHeight="1">
      <c r="A20" s="824"/>
      <c r="B20" s="49" t="s">
        <v>135</v>
      </c>
      <c r="C20" s="869" t="s">
        <v>440</v>
      </c>
      <c r="D20" s="870"/>
      <c r="E20" s="871"/>
      <c r="F20" s="868"/>
      <c r="G20" s="875"/>
      <c r="H20" s="876"/>
      <c r="I20" s="876"/>
      <c r="J20" s="876"/>
      <c r="K20" s="876"/>
      <c r="L20" s="876"/>
      <c r="M20" s="877"/>
      <c r="N20" s="317"/>
      <c r="O20" s="317"/>
    </row>
    <row r="21" spans="1:15" ht="15" customHeight="1">
      <c r="A21" s="824"/>
      <c r="B21" s="760" t="s">
        <v>139</v>
      </c>
      <c r="C21" s="273" t="s">
        <v>443</v>
      </c>
      <c r="D21" s="275"/>
      <c r="E21" s="276"/>
      <c r="F21" s="36"/>
      <c r="G21" s="355" t="s">
        <v>130</v>
      </c>
      <c r="H21" s="37"/>
      <c r="I21" s="37"/>
      <c r="J21" s="37"/>
      <c r="K21" s="37"/>
      <c r="L21" s="37"/>
      <c r="M21" s="38"/>
      <c r="N21" s="317"/>
      <c r="O21" s="317"/>
    </row>
    <row r="22" spans="1:15" ht="15" customHeight="1">
      <c r="A22" s="824"/>
      <c r="B22" s="761"/>
      <c r="C22" s="274" t="s">
        <v>442</v>
      </c>
      <c r="D22" s="277"/>
      <c r="E22" s="278"/>
      <c r="F22" s="42"/>
      <c r="G22" s="763"/>
      <c r="H22" s="763"/>
      <c r="I22" s="763"/>
      <c r="J22" s="763"/>
      <c r="K22" s="763"/>
      <c r="L22" s="763"/>
      <c r="M22" s="764"/>
      <c r="N22" s="317"/>
      <c r="O22" s="317"/>
    </row>
    <row r="23" spans="1:15" ht="15" customHeight="1">
      <c r="A23" s="824"/>
      <c r="B23" s="762"/>
      <c r="C23" s="757"/>
      <c r="D23" s="758"/>
      <c r="E23" s="758"/>
      <c r="F23" s="758"/>
      <c r="G23" s="758"/>
      <c r="H23" s="758"/>
      <c r="I23" s="758"/>
      <c r="J23" s="758"/>
      <c r="K23" s="758"/>
      <c r="L23" s="758"/>
      <c r="M23" s="759"/>
      <c r="N23" s="317"/>
      <c r="O23" s="317"/>
    </row>
    <row r="24" spans="1:15" ht="15" customHeight="1">
      <c r="A24" s="812" t="s">
        <v>143</v>
      </c>
      <c r="B24" s="813"/>
      <c r="C24" s="813"/>
      <c r="D24" s="813"/>
      <c r="E24" s="813"/>
      <c r="F24" s="814"/>
      <c r="G24" s="815"/>
      <c r="H24" s="816" t="s">
        <v>144</v>
      </c>
      <c r="I24" s="817"/>
      <c r="J24" s="817"/>
      <c r="K24" s="817"/>
      <c r="L24" s="817"/>
      <c r="M24" s="818"/>
      <c r="N24" s="318"/>
      <c r="O24" s="317"/>
    </row>
    <row r="25" spans="1:15" ht="15" hidden="1" customHeight="1">
      <c r="A25" s="819" t="s">
        <v>145</v>
      </c>
      <c r="B25" s="820"/>
      <c r="C25" s="820"/>
      <c r="D25" s="820"/>
      <c r="E25" s="820"/>
      <c r="F25" s="820"/>
      <c r="G25" s="820"/>
      <c r="H25" s="820"/>
      <c r="I25" s="820"/>
      <c r="J25" s="820"/>
      <c r="K25" s="820"/>
      <c r="L25" s="820"/>
      <c r="M25" s="821"/>
      <c r="N25" s="317"/>
      <c r="O25" s="317"/>
    </row>
    <row r="26" spans="1:15" ht="15" hidden="1" customHeight="1">
      <c r="A26" s="801" t="s">
        <v>146</v>
      </c>
      <c r="B26" s="802"/>
      <c r="C26" s="754" t="s">
        <v>147</v>
      </c>
      <c r="D26" s="754"/>
      <c r="E26" s="760" t="s">
        <v>148</v>
      </c>
      <c r="F26" s="822"/>
      <c r="G26" s="34"/>
      <c r="H26" s="34"/>
      <c r="I26" s="34"/>
      <c r="J26" s="34"/>
      <c r="K26" s="34"/>
      <c r="L26" s="34"/>
      <c r="M26" s="58"/>
      <c r="N26" s="317"/>
      <c r="O26" s="317"/>
    </row>
    <row r="27" spans="1:15" ht="15" hidden="1" customHeight="1">
      <c r="A27" s="805"/>
      <c r="B27" s="806"/>
      <c r="C27" s="46" t="s">
        <v>149</v>
      </c>
      <c r="D27" s="46" t="s">
        <v>150</v>
      </c>
      <c r="E27" s="46" t="s">
        <v>149</v>
      </c>
      <c r="F27" s="46" t="s">
        <v>150</v>
      </c>
      <c r="G27" s="27"/>
      <c r="H27" s="27"/>
      <c r="I27" s="27"/>
      <c r="J27" s="27"/>
      <c r="K27" s="27"/>
      <c r="L27" s="27"/>
      <c r="M27" s="59"/>
      <c r="N27" s="317"/>
      <c r="O27" s="317"/>
    </row>
    <row r="28" spans="1:15" ht="15" hidden="1" customHeight="1">
      <c r="A28" s="760" t="s">
        <v>151</v>
      </c>
      <c r="B28" s="809"/>
      <c r="C28" s="46"/>
      <c r="D28" s="46"/>
      <c r="E28" s="46"/>
      <c r="F28" s="46"/>
      <c r="G28" s="27"/>
      <c r="H28" s="27"/>
      <c r="I28" s="27"/>
      <c r="J28" s="27"/>
      <c r="K28" s="27"/>
      <c r="L28" s="27"/>
      <c r="M28" s="59"/>
      <c r="N28" s="317"/>
      <c r="O28" s="317"/>
    </row>
    <row r="29" spans="1:15" ht="15" hidden="1" customHeight="1">
      <c r="A29" s="762" t="s">
        <v>152</v>
      </c>
      <c r="B29" s="810"/>
      <c r="C29" s="46"/>
      <c r="D29" s="46"/>
      <c r="E29" s="46"/>
      <c r="F29" s="46"/>
      <c r="G29" s="27"/>
      <c r="H29" s="27"/>
      <c r="I29" s="27"/>
      <c r="J29" s="27"/>
      <c r="K29" s="27"/>
      <c r="L29" s="27"/>
      <c r="M29" s="59"/>
      <c r="N29" s="317"/>
      <c r="O29" s="317"/>
    </row>
    <row r="30" spans="1:15" ht="15" hidden="1" customHeight="1">
      <c r="A30" s="44" t="s">
        <v>153</v>
      </c>
      <c r="B30" s="54"/>
      <c r="C30" s="754"/>
      <c r="D30" s="754"/>
      <c r="E30" s="754"/>
      <c r="F30" s="754"/>
      <c r="G30" s="27"/>
      <c r="H30" s="27"/>
      <c r="I30" s="27"/>
      <c r="J30" s="27"/>
      <c r="K30" s="27"/>
      <c r="L30" s="27"/>
      <c r="M30" s="59"/>
      <c r="N30" s="317"/>
      <c r="O30" s="317"/>
    </row>
    <row r="31" spans="1:15" ht="22.5" hidden="1" customHeight="1">
      <c r="A31" s="53" t="s">
        <v>154</v>
      </c>
      <c r="B31" s="34"/>
      <c r="C31" s="811"/>
      <c r="D31" s="811"/>
      <c r="E31" s="811"/>
      <c r="F31" s="811"/>
      <c r="G31" s="27"/>
      <c r="H31" s="27"/>
      <c r="I31" s="27"/>
      <c r="J31" s="27"/>
      <c r="K31" s="27"/>
      <c r="L31" s="27"/>
      <c r="M31" s="59"/>
      <c r="N31" s="318"/>
      <c r="O31" s="317"/>
    </row>
    <row r="32" spans="1:15" ht="15" customHeight="1">
      <c r="A32" s="793" t="s">
        <v>155</v>
      </c>
      <c r="B32" s="794"/>
      <c r="C32" s="794"/>
      <c r="D32" s="794"/>
      <c r="E32" s="794"/>
      <c r="F32" s="794"/>
      <c r="G32" s="794"/>
      <c r="H32" s="794"/>
      <c r="I32" s="794"/>
      <c r="J32" s="794"/>
      <c r="K32" s="794"/>
      <c r="L32" s="794"/>
      <c r="M32" s="795"/>
      <c r="N32" s="318"/>
      <c r="O32" s="317"/>
    </row>
    <row r="33" spans="1:15" ht="24.95" customHeight="1">
      <c r="A33" s="796" t="s">
        <v>606</v>
      </c>
      <c r="B33" s="797"/>
      <c r="C33" s="862">
        <v>25</v>
      </c>
      <c r="D33" s="863"/>
      <c r="E33" s="863"/>
      <c r="F33" s="863"/>
      <c r="G33" s="863"/>
      <c r="H33" s="863"/>
      <c r="I33" s="863"/>
      <c r="J33" s="863"/>
      <c r="K33" s="863"/>
      <c r="L33" s="863"/>
      <c r="M33" s="864"/>
    </row>
    <row r="34" spans="1:15" ht="15" customHeight="1">
      <c r="A34" s="801" t="s">
        <v>156</v>
      </c>
      <c r="B34" s="802"/>
      <c r="C34" s="28" t="s">
        <v>14</v>
      </c>
      <c r="D34" s="46" t="s">
        <v>157</v>
      </c>
      <c r="E34" s="46" t="s">
        <v>158</v>
      </c>
      <c r="F34" s="46" t="s">
        <v>159</v>
      </c>
      <c r="G34" s="46" t="s">
        <v>160</v>
      </c>
      <c r="H34" s="781" t="s">
        <v>161</v>
      </c>
      <c r="I34" s="783"/>
      <c r="J34" s="781" t="s">
        <v>162</v>
      </c>
      <c r="K34" s="783"/>
      <c r="L34" s="781" t="s">
        <v>163</v>
      </c>
      <c r="M34" s="783"/>
      <c r="N34" s="317"/>
      <c r="O34" s="317"/>
    </row>
    <row r="35" spans="1:15" ht="15" customHeight="1">
      <c r="A35" s="803"/>
      <c r="B35" s="804"/>
      <c r="C35" s="60"/>
      <c r="D35" s="279" t="s">
        <v>106</v>
      </c>
      <c r="E35" s="279" t="s">
        <v>106</v>
      </c>
      <c r="F35" s="279" t="s">
        <v>106</v>
      </c>
      <c r="G35" s="279" t="s">
        <v>106</v>
      </c>
      <c r="H35" s="856" t="s">
        <v>106</v>
      </c>
      <c r="I35" s="857"/>
      <c r="J35" s="807"/>
      <c r="K35" s="808"/>
      <c r="L35" s="807"/>
      <c r="M35" s="808"/>
      <c r="N35" s="317"/>
      <c r="O35" s="317"/>
    </row>
    <row r="36" spans="1:15" ht="15" customHeight="1">
      <c r="A36" s="805"/>
      <c r="B36" s="806"/>
      <c r="C36" s="781" t="s">
        <v>164</v>
      </c>
      <c r="D36" s="782"/>
      <c r="E36" s="783"/>
      <c r="F36" s="855" t="s">
        <v>444</v>
      </c>
      <c r="G36" s="856"/>
      <c r="H36" s="856"/>
      <c r="I36" s="856"/>
      <c r="J36" s="856"/>
      <c r="K36" s="856"/>
      <c r="L36" s="856"/>
      <c r="M36" s="857"/>
      <c r="N36" s="317"/>
      <c r="O36" s="317"/>
    </row>
    <row r="37" spans="1:15" ht="15" customHeight="1">
      <c r="A37" s="787" t="s">
        <v>165</v>
      </c>
      <c r="B37" s="788"/>
      <c r="C37" s="348" t="s">
        <v>166</v>
      </c>
      <c r="D37" s="352"/>
      <c r="E37" s="861" t="s">
        <v>697</v>
      </c>
      <c r="F37" s="861"/>
      <c r="G37" s="353" t="s">
        <v>168</v>
      </c>
      <c r="H37" s="858"/>
      <c r="I37" s="858"/>
      <c r="J37" s="859" t="s">
        <v>613</v>
      </c>
      <c r="K37" s="859"/>
      <c r="L37" s="858"/>
      <c r="M37" s="860"/>
      <c r="N37" s="318"/>
      <c r="O37" s="317"/>
    </row>
    <row r="38" spans="1:15" ht="15" customHeight="1">
      <c r="A38" s="789"/>
      <c r="B38" s="790"/>
      <c r="C38" s="350" t="s">
        <v>169</v>
      </c>
      <c r="D38" s="61"/>
      <c r="E38" s="62" t="s">
        <v>167</v>
      </c>
      <c r="F38" s="63"/>
      <c r="G38" s="349" t="s">
        <v>168</v>
      </c>
      <c r="H38" s="777"/>
      <c r="I38" s="777"/>
      <c r="J38" s="776" t="s">
        <v>167</v>
      </c>
      <c r="K38" s="776"/>
      <c r="L38" s="777"/>
      <c r="M38" s="778"/>
      <c r="N38" s="318"/>
      <c r="O38" s="317"/>
    </row>
    <row r="39" spans="1:15" ht="15" customHeight="1">
      <c r="A39" s="791"/>
      <c r="B39" s="792"/>
      <c r="C39" s="351" t="s">
        <v>170</v>
      </c>
      <c r="D39" s="64"/>
      <c r="E39" s="65" t="s">
        <v>167</v>
      </c>
      <c r="F39" s="63"/>
      <c r="G39" s="349" t="s">
        <v>168</v>
      </c>
      <c r="H39" s="777"/>
      <c r="I39" s="777"/>
      <c r="J39" s="776" t="s">
        <v>167</v>
      </c>
      <c r="K39" s="776"/>
      <c r="L39" s="777"/>
      <c r="M39" s="778"/>
      <c r="N39" s="318"/>
      <c r="O39" s="317"/>
    </row>
    <row r="40" spans="1:15" ht="15" customHeight="1">
      <c r="A40" s="779" t="s">
        <v>607</v>
      </c>
      <c r="B40" s="780"/>
      <c r="C40" s="852" t="s">
        <v>612</v>
      </c>
      <c r="D40" s="853"/>
      <c r="E40" s="853"/>
      <c r="F40" s="853"/>
      <c r="G40" s="853"/>
      <c r="H40" s="853"/>
      <c r="I40" s="853"/>
      <c r="J40" s="853"/>
      <c r="K40" s="853"/>
      <c r="L40" s="853"/>
      <c r="M40" s="854"/>
      <c r="N40" s="317"/>
      <c r="O40" s="317"/>
    </row>
    <row r="41" spans="1:15" ht="15" customHeight="1">
      <c r="A41" s="779" t="s">
        <v>171</v>
      </c>
      <c r="B41" s="780"/>
      <c r="C41" s="852" t="s">
        <v>611</v>
      </c>
      <c r="D41" s="853"/>
      <c r="E41" s="853"/>
      <c r="F41" s="853"/>
      <c r="G41" s="853"/>
      <c r="H41" s="853"/>
      <c r="I41" s="853"/>
      <c r="J41" s="853"/>
      <c r="K41" s="853"/>
      <c r="L41" s="853"/>
      <c r="M41" s="854"/>
      <c r="N41" s="318"/>
      <c r="O41" s="317"/>
    </row>
    <row r="42" spans="1:15" ht="35.1" customHeight="1">
      <c r="A42" s="765" t="s">
        <v>172</v>
      </c>
      <c r="B42" s="766"/>
      <c r="C42" s="852" t="s">
        <v>698</v>
      </c>
      <c r="D42" s="853"/>
      <c r="E42" s="853"/>
      <c r="F42" s="853"/>
      <c r="G42" s="853"/>
      <c r="H42" s="853"/>
      <c r="I42" s="853"/>
      <c r="J42" s="853"/>
      <c r="K42" s="853"/>
      <c r="L42" s="853"/>
      <c r="M42" s="854"/>
      <c r="N42" s="318"/>
      <c r="O42" s="317"/>
    </row>
    <row r="43" spans="1:15" ht="15" customHeight="1">
      <c r="A43" s="27" t="s">
        <v>173</v>
      </c>
      <c r="B43" s="27"/>
      <c r="C43" s="27"/>
      <c r="D43" s="27"/>
      <c r="E43" s="27"/>
      <c r="F43" s="27"/>
      <c r="G43" s="27"/>
      <c r="H43" s="27"/>
      <c r="I43" s="27"/>
      <c r="J43" s="27"/>
      <c r="K43" s="27"/>
      <c r="L43" s="27"/>
      <c r="M43" s="27"/>
      <c r="N43" s="317"/>
      <c r="O43" s="317"/>
    </row>
    <row r="44" spans="1:15" ht="18" customHeight="1">
      <c r="A44" s="770" t="s">
        <v>174</v>
      </c>
      <c r="B44" s="770"/>
      <c r="C44" s="770"/>
      <c r="D44" s="770"/>
      <c r="E44" s="770"/>
      <c r="F44" s="770"/>
      <c r="G44" s="770"/>
      <c r="H44" s="770"/>
      <c r="I44" s="770"/>
      <c r="J44" s="770"/>
      <c r="K44" s="770"/>
      <c r="L44" s="770"/>
      <c r="M44" s="770"/>
      <c r="N44" s="318"/>
      <c r="O44" s="317"/>
    </row>
    <row r="45" spans="1:15" ht="18" customHeight="1">
      <c r="A45" s="770" t="s">
        <v>608</v>
      </c>
      <c r="B45" s="770"/>
      <c r="C45" s="770"/>
      <c r="D45" s="770"/>
      <c r="E45" s="770"/>
      <c r="F45" s="770"/>
      <c r="G45" s="770"/>
      <c r="H45" s="770"/>
      <c r="I45" s="770"/>
      <c r="J45" s="770"/>
      <c r="K45" s="770"/>
      <c r="L45" s="770"/>
      <c r="M45" s="770"/>
      <c r="N45" s="318"/>
      <c r="O45" s="317"/>
    </row>
    <row r="46" spans="1:15" ht="30" customHeight="1">
      <c r="A46" s="771" t="s">
        <v>609</v>
      </c>
      <c r="B46" s="772"/>
      <c r="C46" s="772"/>
      <c r="D46" s="772"/>
      <c r="E46" s="772"/>
      <c r="F46" s="772"/>
      <c r="G46" s="772"/>
      <c r="H46" s="772"/>
      <c r="I46" s="772"/>
      <c r="J46" s="772"/>
      <c r="K46" s="772"/>
      <c r="L46" s="772"/>
      <c r="M46" s="772"/>
      <c r="N46" s="317"/>
      <c r="O46" s="317"/>
    </row>
    <row r="47" spans="1:15" ht="15" customHeight="1">
      <c r="A47" s="29" t="s">
        <v>175</v>
      </c>
      <c r="B47" s="27"/>
      <c r="C47" s="27"/>
      <c r="D47" s="27"/>
      <c r="E47" s="27"/>
      <c r="F47" s="27"/>
      <c r="G47" s="27"/>
      <c r="H47" s="27"/>
      <c r="I47" s="27"/>
      <c r="J47" s="27"/>
      <c r="K47" s="27"/>
      <c r="L47" s="27"/>
      <c r="M47" s="27"/>
      <c r="N47" s="317"/>
      <c r="O47" s="317"/>
    </row>
    <row r="48" spans="1:15" ht="15" customHeight="1">
      <c r="A48" s="66" t="s">
        <v>610</v>
      </c>
    </row>
    <row r="49" spans="1:13" ht="15" customHeight="1">
      <c r="A49" s="773" t="s">
        <v>605</v>
      </c>
      <c r="B49" s="30" t="s">
        <v>125</v>
      </c>
      <c r="C49" s="751"/>
      <c r="D49" s="752"/>
      <c r="E49" s="753"/>
      <c r="F49" s="754" t="s">
        <v>134</v>
      </c>
      <c r="G49" s="755"/>
      <c r="H49" s="47"/>
      <c r="I49" s="755"/>
      <c r="J49" s="47"/>
      <c r="K49" s="755"/>
      <c r="L49" s="47"/>
      <c r="M49" s="48"/>
    </row>
    <row r="50" spans="1:13" ht="15" customHeight="1">
      <c r="A50" s="774"/>
      <c r="B50" s="67" t="s">
        <v>135</v>
      </c>
      <c r="C50" s="757"/>
      <c r="D50" s="758"/>
      <c r="E50" s="759"/>
      <c r="F50" s="754"/>
      <c r="G50" s="756"/>
      <c r="H50" s="50" t="s">
        <v>136</v>
      </c>
      <c r="I50" s="756"/>
      <c r="J50" s="50" t="s">
        <v>137</v>
      </c>
      <c r="K50" s="756"/>
      <c r="L50" s="51" t="s">
        <v>138</v>
      </c>
      <c r="M50" s="52"/>
    </row>
    <row r="51" spans="1:13" ht="15" customHeight="1">
      <c r="A51" s="774"/>
      <c r="B51" s="760" t="s">
        <v>139</v>
      </c>
      <c r="C51" s="35" t="s">
        <v>128</v>
      </c>
      <c r="D51" s="57"/>
      <c r="E51" s="34" t="s">
        <v>129</v>
      </c>
      <c r="F51" s="57"/>
      <c r="G51" s="37" t="s">
        <v>130</v>
      </c>
      <c r="H51" s="37"/>
      <c r="I51" s="37"/>
      <c r="J51" s="37"/>
      <c r="K51" s="37"/>
      <c r="L51" s="37"/>
      <c r="M51" s="38"/>
    </row>
    <row r="52" spans="1:13" ht="15" customHeight="1">
      <c r="A52" s="774"/>
      <c r="B52" s="761"/>
      <c r="C52" s="39"/>
      <c r="D52" s="40"/>
      <c r="E52" s="41"/>
      <c r="F52" s="42"/>
      <c r="G52" s="763"/>
      <c r="H52" s="763"/>
      <c r="I52" s="763"/>
      <c r="J52" s="763"/>
      <c r="K52" s="763"/>
      <c r="L52" s="763"/>
      <c r="M52" s="764"/>
    </row>
    <row r="53" spans="1:13" ht="15" customHeight="1">
      <c r="A53" s="774"/>
      <c r="B53" s="762"/>
      <c r="C53" s="757"/>
      <c r="D53" s="758"/>
      <c r="E53" s="758"/>
      <c r="F53" s="758"/>
      <c r="G53" s="758"/>
      <c r="H53" s="758"/>
      <c r="I53" s="758"/>
      <c r="J53" s="758"/>
      <c r="K53" s="758"/>
      <c r="L53" s="758"/>
      <c r="M53" s="759"/>
    </row>
    <row r="54" spans="1:13" ht="15" customHeight="1">
      <c r="A54" s="774"/>
      <c r="B54" s="45" t="s">
        <v>125</v>
      </c>
      <c r="C54" s="751"/>
      <c r="D54" s="752"/>
      <c r="E54" s="753"/>
      <c r="F54" s="754" t="s">
        <v>134</v>
      </c>
      <c r="G54" s="755"/>
      <c r="H54" s="47"/>
      <c r="I54" s="755"/>
      <c r="J54" s="47"/>
      <c r="K54" s="755"/>
      <c r="L54" s="47"/>
      <c r="M54" s="48"/>
    </row>
    <row r="55" spans="1:13" ht="15" customHeight="1">
      <c r="A55" s="774"/>
      <c r="B55" s="49" t="s">
        <v>135</v>
      </c>
      <c r="C55" s="757"/>
      <c r="D55" s="758"/>
      <c r="E55" s="759"/>
      <c r="F55" s="754"/>
      <c r="G55" s="756"/>
      <c r="H55" s="50" t="s">
        <v>136</v>
      </c>
      <c r="I55" s="756"/>
      <c r="J55" s="50" t="s">
        <v>137</v>
      </c>
      <c r="K55" s="756"/>
      <c r="L55" s="51" t="s">
        <v>138</v>
      </c>
      <c r="M55" s="52"/>
    </row>
    <row r="56" spans="1:13" ht="15" customHeight="1">
      <c r="A56" s="774"/>
      <c r="B56" s="760" t="s">
        <v>139</v>
      </c>
      <c r="C56" s="35" t="s">
        <v>128</v>
      </c>
      <c r="D56" s="57"/>
      <c r="E56" s="34" t="s">
        <v>129</v>
      </c>
      <c r="F56" s="57"/>
      <c r="G56" s="37" t="s">
        <v>130</v>
      </c>
      <c r="H56" s="37"/>
      <c r="I56" s="37"/>
      <c r="J56" s="37"/>
      <c r="K56" s="37"/>
      <c r="L56" s="37"/>
      <c r="M56" s="38"/>
    </row>
    <row r="57" spans="1:13" ht="15" customHeight="1">
      <c r="A57" s="774"/>
      <c r="B57" s="761"/>
      <c r="C57" s="39"/>
      <c r="D57" s="40"/>
      <c r="E57" s="41"/>
      <c r="F57" s="42"/>
      <c r="G57" s="763"/>
      <c r="H57" s="763"/>
      <c r="I57" s="763"/>
      <c r="J57" s="763"/>
      <c r="K57" s="763"/>
      <c r="L57" s="763"/>
      <c r="M57" s="764"/>
    </row>
    <row r="58" spans="1:13" ht="15" customHeight="1">
      <c r="A58" s="774"/>
      <c r="B58" s="762"/>
      <c r="C58" s="757"/>
      <c r="D58" s="758"/>
      <c r="E58" s="758"/>
      <c r="F58" s="758"/>
      <c r="G58" s="758"/>
      <c r="H58" s="758"/>
      <c r="I58" s="758"/>
      <c r="J58" s="758"/>
      <c r="K58" s="758"/>
      <c r="L58" s="758"/>
      <c r="M58" s="759"/>
    </row>
    <row r="59" spans="1:13" ht="15" customHeight="1">
      <c r="A59" s="774"/>
      <c r="B59" s="45" t="s">
        <v>125</v>
      </c>
      <c r="C59" s="751"/>
      <c r="D59" s="752"/>
      <c r="E59" s="753"/>
      <c r="F59" s="754" t="s">
        <v>134</v>
      </c>
      <c r="G59" s="755"/>
      <c r="H59" s="47"/>
      <c r="I59" s="755"/>
      <c r="J59" s="47"/>
      <c r="K59" s="755"/>
      <c r="L59" s="47"/>
      <c r="M59" s="48"/>
    </row>
    <row r="60" spans="1:13" ht="15" customHeight="1">
      <c r="A60" s="774"/>
      <c r="B60" s="49" t="s">
        <v>135</v>
      </c>
      <c r="C60" s="757"/>
      <c r="D60" s="758"/>
      <c r="E60" s="759"/>
      <c r="F60" s="754"/>
      <c r="G60" s="756"/>
      <c r="H60" s="50" t="s">
        <v>136</v>
      </c>
      <c r="I60" s="756"/>
      <c r="J60" s="50" t="s">
        <v>137</v>
      </c>
      <c r="K60" s="756"/>
      <c r="L60" s="51" t="s">
        <v>138</v>
      </c>
      <c r="M60" s="52"/>
    </row>
    <row r="61" spans="1:13" ht="15" customHeight="1">
      <c r="A61" s="774"/>
      <c r="B61" s="760" t="s">
        <v>139</v>
      </c>
      <c r="C61" s="35" t="s">
        <v>128</v>
      </c>
      <c r="D61" s="57"/>
      <c r="E61" s="34" t="s">
        <v>129</v>
      </c>
      <c r="F61" s="57"/>
      <c r="G61" s="37" t="s">
        <v>130</v>
      </c>
      <c r="H61" s="37"/>
      <c r="I61" s="37"/>
      <c r="J61" s="37"/>
      <c r="K61" s="37"/>
      <c r="L61" s="37"/>
      <c r="M61" s="38"/>
    </row>
    <row r="62" spans="1:13" ht="15" customHeight="1">
      <c r="A62" s="774"/>
      <c r="B62" s="761"/>
      <c r="C62" s="39"/>
      <c r="D62" s="40"/>
      <c r="E62" s="41"/>
      <c r="F62" s="42"/>
      <c r="G62" s="763"/>
      <c r="H62" s="763"/>
      <c r="I62" s="763"/>
      <c r="J62" s="763"/>
      <c r="K62" s="763"/>
      <c r="L62" s="763"/>
      <c r="M62" s="764"/>
    </row>
    <row r="63" spans="1:13" ht="15" customHeight="1">
      <c r="A63" s="774"/>
      <c r="B63" s="762"/>
      <c r="C63" s="757"/>
      <c r="D63" s="758"/>
      <c r="E63" s="758"/>
      <c r="F63" s="758"/>
      <c r="G63" s="758"/>
      <c r="H63" s="758"/>
      <c r="I63" s="758"/>
      <c r="J63" s="758"/>
      <c r="K63" s="758"/>
      <c r="L63" s="758"/>
      <c r="M63" s="759"/>
    </row>
    <row r="64" spans="1:13" ht="15" customHeight="1">
      <c r="A64" s="774"/>
      <c r="B64" s="45" t="s">
        <v>125</v>
      </c>
      <c r="C64" s="751"/>
      <c r="D64" s="752"/>
      <c r="E64" s="753"/>
      <c r="F64" s="754" t="s">
        <v>134</v>
      </c>
      <c r="G64" s="755"/>
      <c r="H64" s="47"/>
      <c r="I64" s="755"/>
      <c r="J64" s="47"/>
      <c r="K64" s="755"/>
      <c r="L64" s="47"/>
      <c r="M64" s="48"/>
    </row>
    <row r="65" spans="1:13" ht="15" customHeight="1">
      <c r="A65" s="774"/>
      <c r="B65" s="49" t="s">
        <v>135</v>
      </c>
      <c r="C65" s="757"/>
      <c r="D65" s="758"/>
      <c r="E65" s="759"/>
      <c r="F65" s="754"/>
      <c r="G65" s="756"/>
      <c r="H65" s="50" t="s">
        <v>136</v>
      </c>
      <c r="I65" s="756"/>
      <c r="J65" s="50" t="s">
        <v>137</v>
      </c>
      <c r="K65" s="756"/>
      <c r="L65" s="51" t="s">
        <v>138</v>
      </c>
      <c r="M65" s="52"/>
    </row>
    <row r="66" spans="1:13" ht="15" customHeight="1">
      <c r="A66" s="774"/>
      <c r="B66" s="760" t="s">
        <v>139</v>
      </c>
      <c r="C66" s="35" t="s">
        <v>128</v>
      </c>
      <c r="D66" s="57"/>
      <c r="E66" s="34" t="s">
        <v>129</v>
      </c>
      <c r="F66" s="57"/>
      <c r="G66" s="37" t="s">
        <v>130</v>
      </c>
      <c r="H66" s="37"/>
      <c r="I66" s="37"/>
      <c r="J66" s="37"/>
      <c r="K66" s="37"/>
      <c r="L66" s="37"/>
      <c r="M66" s="38"/>
    </row>
    <row r="67" spans="1:13" ht="15" customHeight="1">
      <c r="A67" s="774"/>
      <c r="B67" s="761"/>
      <c r="C67" s="39"/>
      <c r="D67" s="40"/>
      <c r="E67" s="41"/>
      <c r="F67" s="42"/>
      <c r="G67" s="763"/>
      <c r="H67" s="763"/>
      <c r="I67" s="763"/>
      <c r="J67" s="763"/>
      <c r="K67" s="763"/>
      <c r="L67" s="763"/>
      <c r="M67" s="764"/>
    </row>
    <row r="68" spans="1:13" ht="15" customHeight="1">
      <c r="A68" s="774"/>
      <c r="B68" s="762"/>
      <c r="C68" s="757"/>
      <c r="D68" s="758"/>
      <c r="E68" s="758"/>
      <c r="F68" s="758"/>
      <c r="G68" s="758"/>
      <c r="H68" s="758"/>
      <c r="I68" s="758"/>
      <c r="J68" s="758"/>
      <c r="K68" s="758"/>
      <c r="L68" s="758"/>
      <c r="M68" s="759"/>
    </row>
    <row r="69" spans="1:13" ht="15" customHeight="1">
      <c r="A69" s="774"/>
      <c r="B69" s="45" t="s">
        <v>125</v>
      </c>
      <c r="C69" s="751"/>
      <c r="D69" s="752"/>
      <c r="E69" s="753"/>
      <c r="F69" s="754" t="s">
        <v>134</v>
      </c>
      <c r="G69" s="755"/>
      <c r="H69" s="47"/>
      <c r="I69" s="755"/>
      <c r="J69" s="47"/>
      <c r="K69" s="755"/>
      <c r="L69" s="47"/>
      <c r="M69" s="48"/>
    </row>
    <row r="70" spans="1:13" ht="15" customHeight="1">
      <c r="A70" s="774"/>
      <c r="B70" s="49" t="s">
        <v>135</v>
      </c>
      <c r="C70" s="757"/>
      <c r="D70" s="758"/>
      <c r="E70" s="759"/>
      <c r="F70" s="754"/>
      <c r="G70" s="756"/>
      <c r="H70" s="50" t="s">
        <v>136</v>
      </c>
      <c r="I70" s="756"/>
      <c r="J70" s="50" t="s">
        <v>137</v>
      </c>
      <c r="K70" s="756"/>
      <c r="L70" s="51" t="s">
        <v>138</v>
      </c>
      <c r="M70" s="52"/>
    </row>
    <row r="71" spans="1:13" ht="15" customHeight="1">
      <c r="A71" s="774"/>
      <c r="B71" s="760" t="s">
        <v>139</v>
      </c>
      <c r="C71" s="35" t="s">
        <v>128</v>
      </c>
      <c r="D71" s="57"/>
      <c r="E71" s="34" t="s">
        <v>129</v>
      </c>
      <c r="F71" s="57"/>
      <c r="G71" s="37" t="s">
        <v>130</v>
      </c>
      <c r="H71" s="37"/>
      <c r="I71" s="37"/>
      <c r="J71" s="37"/>
      <c r="K71" s="37"/>
      <c r="L71" s="37"/>
      <c r="M71" s="38"/>
    </row>
    <row r="72" spans="1:13" ht="15" customHeight="1">
      <c r="A72" s="774"/>
      <c r="B72" s="761"/>
      <c r="C72" s="39"/>
      <c r="D72" s="40"/>
      <c r="E72" s="41"/>
      <c r="F72" s="42"/>
      <c r="G72" s="763"/>
      <c r="H72" s="763"/>
      <c r="I72" s="763"/>
      <c r="J72" s="763"/>
      <c r="K72" s="763"/>
      <c r="L72" s="763"/>
      <c r="M72" s="764"/>
    </row>
    <row r="73" spans="1:13" ht="15" customHeight="1">
      <c r="A73" s="774"/>
      <c r="B73" s="762"/>
      <c r="C73" s="757"/>
      <c r="D73" s="758"/>
      <c r="E73" s="758"/>
      <c r="F73" s="758"/>
      <c r="G73" s="758"/>
      <c r="H73" s="758"/>
      <c r="I73" s="758"/>
      <c r="J73" s="758"/>
      <c r="K73" s="758"/>
      <c r="L73" s="758"/>
      <c r="M73" s="759"/>
    </row>
    <row r="74" spans="1:13" ht="15" customHeight="1">
      <c r="A74" s="774"/>
      <c r="B74" s="45" t="s">
        <v>125</v>
      </c>
      <c r="C74" s="751"/>
      <c r="D74" s="752"/>
      <c r="E74" s="753"/>
      <c r="F74" s="754" t="s">
        <v>134</v>
      </c>
      <c r="G74" s="755"/>
      <c r="H74" s="47"/>
      <c r="I74" s="755"/>
      <c r="J74" s="47"/>
      <c r="K74" s="755"/>
      <c r="L74" s="47"/>
      <c r="M74" s="48"/>
    </row>
    <row r="75" spans="1:13" ht="15" customHeight="1">
      <c r="A75" s="774"/>
      <c r="B75" s="49" t="s">
        <v>135</v>
      </c>
      <c r="C75" s="757"/>
      <c r="D75" s="758"/>
      <c r="E75" s="759"/>
      <c r="F75" s="754"/>
      <c r="G75" s="756"/>
      <c r="H75" s="50" t="s">
        <v>136</v>
      </c>
      <c r="I75" s="756"/>
      <c r="J75" s="50" t="s">
        <v>137</v>
      </c>
      <c r="K75" s="756"/>
      <c r="L75" s="51" t="s">
        <v>138</v>
      </c>
      <c r="M75" s="52"/>
    </row>
    <row r="76" spans="1:13" ht="15" customHeight="1">
      <c r="A76" s="774"/>
      <c r="B76" s="760" t="s">
        <v>139</v>
      </c>
      <c r="C76" s="35" t="s">
        <v>128</v>
      </c>
      <c r="D76" s="57"/>
      <c r="E76" s="34" t="s">
        <v>129</v>
      </c>
      <c r="F76" s="57"/>
      <c r="G76" s="37" t="s">
        <v>130</v>
      </c>
      <c r="H76" s="37"/>
      <c r="I76" s="37"/>
      <c r="J76" s="37"/>
      <c r="K76" s="37"/>
      <c r="L76" s="37"/>
      <c r="M76" s="38"/>
    </row>
    <row r="77" spans="1:13" ht="15" customHeight="1">
      <c r="A77" s="774"/>
      <c r="B77" s="761"/>
      <c r="C77" s="39"/>
      <c r="D77" s="40"/>
      <c r="E77" s="41"/>
      <c r="F77" s="42"/>
      <c r="G77" s="763"/>
      <c r="H77" s="763"/>
      <c r="I77" s="763"/>
      <c r="J77" s="763"/>
      <c r="K77" s="763"/>
      <c r="L77" s="763"/>
      <c r="M77" s="764"/>
    </row>
    <row r="78" spans="1:13" ht="15" customHeight="1">
      <c r="A78" s="775"/>
      <c r="B78" s="762"/>
      <c r="C78" s="757"/>
      <c r="D78" s="758"/>
      <c r="E78" s="758"/>
      <c r="F78" s="758"/>
      <c r="G78" s="758"/>
      <c r="H78" s="758"/>
      <c r="I78" s="758"/>
      <c r="J78" s="758"/>
      <c r="K78" s="758"/>
      <c r="L78" s="758"/>
      <c r="M78" s="759"/>
    </row>
  </sheetData>
  <mergeCells count="132">
    <mergeCell ref="A3:A9"/>
    <mergeCell ref="C3:M3"/>
    <mergeCell ref="C4:M4"/>
    <mergeCell ref="B5:B7"/>
    <mergeCell ref="C7:M7"/>
    <mergeCell ref="C8:M8"/>
    <mergeCell ref="C9:M9"/>
    <mergeCell ref="B15:G15"/>
    <mergeCell ref="H15:M15"/>
    <mergeCell ref="E6:F6"/>
    <mergeCell ref="H6:T6"/>
    <mergeCell ref="F5:G5"/>
    <mergeCell ref="A19:A23"/>
    <mergeCell ref="C19:E19"/>
    <mergeCell ref="F19:F20"/>
    <mergeCell ref="C20:E20"/>
    <mergeCell ref="B21:B23"/>
    <mergeCell ref="G22:M22"/>
    <mergeCell ref="C23:M23"/>
    <mergeCell ref="G19:M20"/>
    <mergeCell ref="B16:C18"/>
    <mergeCell ref="D16:E16"/>
    <mergeCell ref="F16:M16"/>
    <mergeCell ref="D17:E18"/>
    <mergeCell ref="A10:A18"/>
    <mergeCell ref="C10:E10"/>
    <mergeCell ref="F10:F11"/>
    <mergeCell ref="C11:E11"/>
    <mergeCell ref="B12:B14"/>
    <mergeCell ref="G13:M13"/>
    <mergeCell ref="C14:M14"/>
    <mergeCell ref="G10:M11"/>
    <mergeCell ref="F17:M17"/>
    <mergeCell ref="A28:B28"/>
    <mergeCell ref="A29:B29"/>
    <mergeCell ref="C30:D30"/>
    <mergeCell ref="E30:F30"/>
    <mergeCell ref="C31:D31"/>
    <mergeCell ref="E31:F31"/>
    <mergeCell ref="A24:G24"/>
    <mergeCell ref="H24:M24"/>
    <mergeCell ref="A25:M25"/>
    <mergeCell ref="A26:B27"/>
    <mergeCell ref="C26:D26"/>
    <mergeCell ref="E26:F26"/>
    <mergeCell ref="A32:M32"/>
    <mergeCell ref="A33:B33"/>
    <mergeCell ref="C33:M33"/>
    <mergeCell ref="A34:B36"/>
    <mergeCell ref="H34:I34"/>
    <mergeCell ref="J34:K34"/>
    <mergeCell ref="L34:M34"/>
    <mergeCell ref="H35:I35"/>
    <mergeCell ref="J35:K35"/>
    <mergeCell ref="L35:M35"/>
    <mergeCell ref="J39:K39"/>
    <mergeCell ref="L39:M39"/>
    <mergeCell ref="A40:B40"/>
    <mergeCell ref="C40:M40"/>
    <mergeCell ref="A41:B41"/>
    <mergeCell ref="C41:M41"/>
    <mergeCell ref="C36:E36"/>
    <mergeCell ref="F36:M36"/>
    <mergeCell ref="A37:B39"/>
    <mergeCell ref="H37:I37"/>
    <mergeCell ref="J37:K37"/>
    <mergeCell ref="L37:M37"/>
    <mergeCell ref="H38:I38"/>
    <mergeCell ref="J38:K38"/>
    <mergeCell ref="L38:M38"/>
    <mergeCell ref="H39:I39"/>
    <mergeCell ref="E37:F37"/>
    <mergeCell ref="A42:B42"/>
    <mergeCell ref="C42:M42"/>
    <mergeCell ref="A44:M44"/>
    <mergeCell ref="A45:M45"/>
    <mergeCell ref="A46:M46"/>
    <mergeCell ref="A49:A78"/>
    <mergeCell ref="C49:E49"/>
    <mergeCell ref="F49:F50"/>
    <mergeCell ref="G49:G50"/>
    <mergeCell ref="I49:I50"/>
    <mergeCell ref="K49:K50"/>
    <mergeCell ref="C50:E50"/>
    <mergeCell ref="B51:B53"/>
    <mergeCell ref="G52:M52"/>
    <mergeCell ref="C53:M53"/>
    <mergeCell ref="C54:E54"/>
    <mergeCell ref="F54:F55"/>
    <mergeCell ref="G54:G55"/>
    <mergeCell ref="I54:I55"/>
    <mergeCell ref="K54:K55"/>
    <mergeCell ref="C55:E55"/>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B66:B68"/>
    <mergeCell ref="G67:M67"/>
    <mergeCell ref="C68:M68"/>
    <mergeCell ref="C69:E69"/>
    <mergeCell ref="F69:F70"/>
    <mergeCell ref="G69:G70"/>
    <mergeCell ref="I69:I70"/>
    <mergeCell ref="K69:K70"/>
    <mergeCell ref="C70:E70"/>
    <mergeCell ref="B76:B78"/>
    <mergeCell ref="G77:M77"/>
    <mergeCell ref="C78:M78"/>
    <mergeCell ref="B71:B73"/>
    <mergeCell ref="G72:M72"/>
    <mergeCell ref="C73:M73"/>
    <mergeCell ref="C74:E74"/>
    <mergeCell ref="F74:F75"/>
    <mergeCell ref="G74:G75"/>
    <mergeCell ref="I74:I75"/>
    <mergeCell ref="K74:K75"/>
    <mergeCell ref="C75:E75"/>
  </mergeCells>
  <phoneticPr fontId="5"/>
  <dataValidations count="7">
    <dataValidation type="list" allowBlank="1" showInputMessage="1" showErrorMessage="1" sqref="C35:M35" xr:uid="{7E510D71-1CBE-48C4-ADCD-B842641704F0}">
      <formula1>"○"</formula1>
    </dataValidation>
    <dataValidation type="whole" operator="greaterThanOrEqual" allowBlank="1" showInputMessage="1" showErrorMessage="1" sqref="C33" xr:uid="{05DC2803-51AA-44C7-BD42-7B47226EA5DE}">
      <formula1>0</formula1>
    </dataValidation>
    <dataValidation type="whole" imeMode="disabled" operator="greaterThanOrEqual" allowBlank="1" showInputMessage="1" showErrorMessage="1" sqref="G74:G75 I74:I75 K74:K75 G19:G20 I69:I70 K69:K70 G49:G50 I49:I50 K49:K50 G54:G55 I54:I55 K54:K55 G59:G60 I59:I60 K59:K60 G64:G65 I64:I65 K64:K65 G69:G70" xr:uid="{476A4F2D-A41F-486A-B328-19CFED649A72}">
      <formula1>0</formula1>
    </dataValidation>
    <dataValidation imeMode="disabled" allowBlank="1" showInputMessage="1" showErrorMessage="1" sqref="D12 F12 D21 F21" xr:uid="{8F343B1C-924F-48A4-94C7-57387B4B25C4}"/>
    <dataValidation imeMode="fullKatakana" allowBlank="1" showInputMessage="1" showErrorMessage="1" sqref="C74:E74 C3:M3 C10:E10 C49:E49 C54:E54 C59:E59 C64:E64 C69:E69 C19:E19" xr:uid="{CF877A22-1133-41A2-AB07-A45FD8A1C4A4}"/>
    <dataValidation type="list" allowBlank="1" showInputMessage="1" showErrorMessage="1" sqref="F72 F77 F13 G6 F52 F57 F62 F67 F22" xr:uid="{D842B047-D1B3-4E2A-8291-AAB3A0274CEA}">
      <formula1>"市,郡,区"</formula1>
    </dataValidation>
    <dataValidation type="list" allowBlank="1" showInputMessage="1" showErrorMessage="1" sqref="D72 D77 D13 D6 D52 D57 D62 D67 D22" xr:uid="{C73DA350-5BA8-4196-8504-71793CF5368F}">
      <formula1>"都,道,府,県"</formula1>
    </dataValidation>
  </dataValidations>
  <printOptions horizontalCentered="1"/>
  <pageMargins left="0.39370078740157483" right="0.39370078740157483" top="0.39370078740157483" bottom="0.19685039370078741" header="0.51181102362204722" footer="0.43307086614173229"/>
  <pageSetup paperSize="9" scale="83" fitToWidth="0" fitToHeight="0" orientation="portrait" r:id="rId1"/>
  <headerFooter alignWithMargins="0"/>
  <rowBreaks count="1" manualBreakCount="1">
    <brk id="46" max="1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1BB67-8254-4911-AFCA-BE380A3782B7}">
  <sheetPr>
    <tabColor rgb="FFCCFFFF"/>
  </sheetPr>
  <dimension ref="A2:AA21"/>
  <sheetViews>
    <sheetView view="pageBreakPreview" zoomScaleNormal="100" zoomScaleSheetLayoutView="100" workbookViewId="0"/>
  </sheetViews>
  <sheetFormatPr defaultColWidth="3.875" defaultRowHeight="23.25" customHeight="1"/>
  <cols>
    <col min="1" max="1" width="3.875" style="305" customWidth="1"/>
    <col min="2" max="3" width="3.125" style="305" customWidth="1"/>
    <col min="4" max="256" width="3.875" style="305"/>
    <col min="257" max="257" width="3.875" style="305" customWidth="1"/>
    <col min="258" max="259" width="3.125" style="305" customWidth="1"/>
    <col min="260" max="512" width="3.875" style="305"/>
    <col min="513" max="513" width="3.875" style="305" customWidth="1"/>
    <col min="514" max="515" width="3.125" style="305" customWidth="1"/>
    <col min="516" max="768" width="3.875" style="305"/>
    <col min="769" max="769" width="3.875" style="305" customWidth="1"/>
    <col min="770" max="771" width="3.125" style="305" customWidth="1"/>
    <col min="772" max="1024" width="3.875" style="305"/>
    <col min="1025" max="1025" width="3.875" style="305" customWidth="1"/>
    <col min="1026" max="1027" width="3.125" style="305" customWidth="1"/>
    <col min="1028" max="1280" width="3.875" style="305"/>
    <col min="1281" max="1281" width="3.875" style="305" customWidth="1"/>
    <col min="1282" max="1283" width="3.125" style="305" customWidth="1"/>
    <col min="1284" max="1536" width="3.875" style="305"/>
    <col min="1537" max="1537" width="3.875" style="305" customWidth="1"/>
    <col min="1538" max="1539" width="3.125" style="305" customWidth="1"/>
    <col min="1540" max="1792" width="3.875" style="305"/>
    <col min="1793" max="1793" width="3.875" style="305" customWidth="1"/>
    <col min="1794" max="1795" width="3.125" style="305" customWidth="1"/>
    <col min="1796" max="2048" width="3.875" style="305"/>
    <col min="2049" max="2049" width="3.875" style="305" customWidth="1"/>
    <col min="2050" max="2051" width="3.125" style="305" customWidth="1"/>
    <col min="2052" max="2304" width="3.875" style="305"/>
    <col min="2305" max="2305" width="3.875" style="305" customWidth="1"/>
    <col min="2306" max="2307" width="3.125" style="305" customWidth="1"/>
    <col min="2308" max="2560" width="3.875" style="305"/>
    <col min="2561" max="2561" width="3.875" style="305" customWidth="1"/>
    <col min="2562" max="2563" width="3.125" style="305" customWidth="1"/>
    <col min="2564" max="2816" width="3.875" style="305"/>
    <col min="2817" max="2817" width="3.875" style="305" customWidth="1"/>
    <col min="2818" max="2819" width="3.125" style="305" customWidth="1"/>
    <col min="2820" max="3072" width="3.875" style="305"/>
    <col min="3073" max="3073" width="3.875" style="305" customWidth="1"/>
    <col min="3074" max="3075" width="3.125" style="305" customWidth="1"/>
    <col min="3076" max="3328" width="3.875" style="305"/>
    <col min="3329" max="3329" width="3.875" style="305" customWidth="1"/>
    <col min="3330" max="3331" width="3.125" style="305" customWidth="1"/>
    <col min="3332" max="3584" width="3.875" style="305"/>
    <col min="3585" max="3585" width="3.875" style="305" customWidth="1"/>
    <col min="3586" max="3587" width="3.125" style="305" customWidth="1"/>
    <col min="3588" max="3840" width="3.875" style="305"/>
    <col min="3841" max="3841" width="3.875" style="305" customWidth="1"/>
    <col min="3842" max="3843" width="3.125" style="305" customWidth="1"/>
    <col min="3844" max="4096" width="3.875" style="305"/>
    <col min="4097" max="4097" width="3.875" style="305" customWidth="1"/>
    <col min="4098" max="4099" width="3.125" style="305" customWidth="1"/>
    <col min="4100" max="4352" width="3.875" style="305"/>
    <col min="4353" max="4353" width="3.875" style="305" customWidth="1"/>
    <col min="4354" max="4355" width="3.125" style="305" customWidth="1"/>
    <col min="4356" max="4608" width="3.875" style="305"/>
    <col min="4609" max="4609" width="3.875" style="305" customWidth="1"/>
    <col min="4610" max="4611" width="3.125" style="305" customWidth="1"/>
    <col min="4612" max="4864" width="3.875" style="305"/>
    <col min="4865" max="4865" width="3.875" style="305" customWidth="1"/>
    <col min="4866" max="4867" width="3.125" style="305" customWidth="1"/>
    <col min="4868" max="5120" width="3.875" style="305"/>
    <col min="5121" max="5121" width="3.875" style="305" customWidth="1"/>
    <col min="5122" max="5123" width="3.125" style="305" customWidth="1"/>
    <col min="5124" max="5376" width="3.875" style="305"/>
    <col min="5377" max="5377" width="3.875" style="305" customWidth="1"/>
    <col min="5378" max="5379" width="3.125" style="305" customWidth="1"/>
    <col min="5380" max="5632" width="3.875" style="305"/>
    <col min="5633" max="5633" width="3.875" style="305" customWidth="1"/>
    <col min="5634" max="5635" width="3.125" style="305" customWidth="1"/>
    <col min="5636" max="5888" width="3.875" style="305"/>
    <col min="5889" max="5889" width="3.875" style="305" customWidth="1"/>
    <col min="5890" max="5891" width="3.125" style="305" customWidth="1"/>
    <col min="5892" max="6144" width="3.875" style="305"/>
    <col min="6145" max="6145" width="3.875" style="305" customWidth="1"/>
    <col min="6146" max="6147" width="3.125" style="305" customWidth="1"/>
    <col min="6148" max="6400" width="3.875" style="305"/>
    <col min="6401" max="6401" width="3.875" style="305" customWidth="1"/>
    <col min="6402" max="6403" width="3.125" style="305" customWidth="1"/>
    <col min="6404" max="6656" width="3.875" style="305"/>
    <col min="6657" max="6657" width="3.875" style="305" customWidth="1"/>
    <col min="6658" max="6659" width="3.125" style="305" customWidth="1"/>
    <col min="6660" max="6912" width="3.875" style="305"/>
    <col min="6913" max="6913" width="3.875" style="305" customWidth="1"/>
    <col min="6914" max="6915" width="3.125" style="305" customWidth="1"/>
    <col min="6916" max="7168" width="3.875" style="305"/>
    <col min="7169" max="7169" width="3.875" style="305" customWidth="1"/>
    <col min="7170" max="7171" width="3.125" style="305" customWidth="1"/>
    <col min="7172" max="7424" width="3.875" style="305"/>
    <col min="7425" max="7425" width="3.875" style="305" customWidth="1"/>
    <col min="7426" max="7427" width="3.125" style="305" customWidth="1"/>
    <col min="7428" max="7680" width="3.875" style="305"/>
    <col min="7681" max="7681" width="3.875" style="305" customWidth="1"/>
    <col min="7682" max="7683" width="3.125" style="305" customWidth="1"/>
    <col min="7684" max="7936" width="3.875" style="305"/>
    <col min="7937" max="7937" width="3.875" style="305" customWidth="1"/>
    <col min="7938" max="7939" width="3.125" style="305" customWidth="1"/>
    <col min="7940" max="8192" width="3.875" style="305"/>
    <col min="8193" max="8193" width="3.875" style="305" customWidth="1"/>
    <col min="8194" max="8195" width="3.125" style="305" customWidth="1"/>
    <col min="8196" max="8448" width="3.875" style="305"/>
    <col min="8449" max="8449" width="3.875" style="305" customWidth="1"/>
    <col min="8450" max="8451" width="3.125" style="305" customWidth="1"/>
    <col min="8452" max="8704" width="3.875" style="305"/>
    <col min="8705" max="8705" width="3.875" style="305" customWidth="1"/>
    <col min="8706" max="8707" width="3.125" style="305" customWidth="1"/>
    <col min="8708" max="8960" width="3.875" style="305"/>
    <col min="8961" max="8961" width="3.875" style="305" customWidth="1"/>
    <col min="8962" max="8963" width="3.125" style="305" customWidth="1"/>
    <col min="8964" max="9216" width="3.875" style="305"/>
    <col min="9217" max="9217" width="3.875" style="305" customWidth="1"/>
    <col min="9218" max="9219" width="3.125" style="305" customWidth="1"/>
    <col min="9220" max="9472" width="3.875" style="305"/>
    <col min="9473" max="9473" width="3.875" style="305" customWidth="1"/>
    <col min="9474" max="9475" width="3.125" style="305" customWidth="1"/>
    <col min="9476" max="9728" width="3.875" style="305"/>
    <col min="9729" max="9729" width="3.875" style="305" customWidth="1"/>
    <col min="9730" max="9731" width="3.125" style="305" customWidth="1"/>
    <col min="9732" max="9984" width="3.875" style="305"/>
    <col min="9985" max="9985" width="3.875" style="305" customWidth="1"/>
    <col min="9986" max="9987" width="3.125" style="305" customWidth="1"/>
    <col min="9988" max="10240" width="3.875" style="305"/>
    <col min="10241" max="10241" width="3.875" style="305" customWidth="1"/>
    <col min="10242" max="10243" width="3.125" style="305" customWidth="1"/>
    <col min="10244" max="10496" width="3.875" style="305"/>
    <col min="10497" max="10497" width="3.875" style="305" customWidth="1"/>
    <col min="10498" max="10499" width="3.125" style="305" customWidth="1"/>
    <col min="10500" max="10752" width="3.875" style="305"/>
    <col min="10753" max="10753" width="3.875" style="305" customWidth="1"/>
    <col min="10754" max="10755" width="3.125" style="305" customWidth="1"/>
    <col min="10756" max="11008" width="3.875" style="305"/>
    <col min="11009" max="11009" width="3.875" style="305" customWidth="1"/>
    <col min="11010" max="11011" width="3.125" style="305" customWidth="1"/>
    <col min="11012" max="11264" width="3.875" style="305"/>
    <col min="11265" max="11265" width="3.875" style="305" customWidth="1"/>
    <col min="11266" max="11267" width="3.125" style="305" customWidth="1"/>
    <col min="11268" max="11520" width="3.875" style="305"/>
    <col min="11521" max="11521" width="3.875" style="305" customWidth="1"/>
    <col min="11522" max="11523" width="3.125" style="305" customWidth="1"/>
    <col min="11524" max="11776" width="3.875" style="305"/>
    <col min="11777" max="11777" width="3.875" style="305" customWidth="1"/>
    <col min="11778" max="11779" width="3.125" style="305" customWidth="1"/>
    <col min="11780" max="12032" width="3.875" style="305"/>
    <col min="12033" max="12033" width="3.875" style="305" customWidth="1"/>
    <col min="12034" max="12035" width="3.125" style="305" customWidth="1"/>
    <col min="12036" max="12288" width="3.875" style="305"/>
    <col min="12289" max="12289" width="3.875" style="305" customWidth="1"/>
    <col min="12290" max="12291" width="3.125" style="305" customWidth="1"/>
    <col min="12292" max="12544" width="3.875" style="305"/>
    <col min="12545" max="12545" width="3.875" style="305" customWidth="1"/>
    <col min="12546" max="12547" width="3.125" style="305" customWidth="1"/>
    <col min="12548" max="12800" width="3.875" style="305"/>
    <col min="12801" max="12801" width="3.875" style="305" customWidth="1"/>
    <col min="12802" max="12803" width="3.125" style="305" customWidth="1"/>
    <col min="12804" max="13056" width="3.875" style="305"/>
    <col min="13057" max="13057" width="3.875" style="305" customWidth="1"/>
    <col min="13058" max="13059" width="3.125" style="305" customWidth="1"/>
    <col min="13060" max="13312" width="3.875" style="305"/>
    <col min="13313" max="13313" width="3.875" style="305" customWidth="1"/>
    <col min="13314" max="13315" width="3.125" style="305" customWidth="1"/>
    <col min="13316" max="13568" width="3.875" style="305"/>
    <col min="13569" max="13569" width="3.875" style="305" customWidth="1"/>
    <col min="13570" max="13571" width="3.125" style="305" customWidth="1"/>
    <col min="13572" max="13824" width="3.875" style="305"/>
    <col min="13825" max="13825" width="3.875" style="305" customWidth="1"/>
    <col min="13826" max="13827" width="3.125" style="305" customWidth="1"/>
    <col min="13828" max="14080" width="3.875" style="305"/>
    <col min="14081" max="14081" width="3.875" style="305" customWidth="1"/>
    <col min="14082" max="14083" width="3.125" style="305" customWidth="1"/>
    <col min="14084" max="14336" width="3.875" style="305"/>
    <col min="14337" max="14337" width="3.875" style="305" customWidth="1"/>
    <col min="14338" max="14339" width="3.125" style="305" customWidth="1"/>
    <col min="14340" max="14592" width="3.875" style="305"/>
    <col min="14593" max="14593" width="3.875" style="305" customWidth="1"/>
    <col min="14594" max="14595" width="3.125" style="305" customWidth="1"/>
    <col min="14596" max="14848" width="3.875" style="305"/>
    <col min="14849" max="14849" width="3.875" style="305" customWidth="1"/>
    <col min="14850" max="14851" width="3.125" style="305" customWidth="1"/>
    <col min="14852" max="15104" width="3.875" style="305"/>
    <col min="15105" max="15105" width="3.875" style="305" customWidth="1"/>
    <col min="15106" max="15107" width="3.125" style="305" customWidth="1"/>
    <col min="15108" max="15360" width="3.875" style="305"/>
    <col min="15361" max="15361" width="3.875" style="305" customWidth="1"/>
    <col min="15362" max="15363" width="3.125" style="305" customWidth="1"/>
    <col min="15364" max="15616" width="3.875" style="305"/>
    <col min="15617" max="15617" width="3.875" style="305" customWidth="1"/>
    <col min="15618" max="15619" width="3.125" style="305" customWidth="1"/>
    <col min="15620" max="15872" width="3.875" style="305"/>
    <col min="15873" max="15873" width="3.875" style="305" customWidth="1"/>
    <col min="15874" max="15875" width="3.125" style="305" customWidth="1"/>
    <col min="15876" max="16128" width="3.875" style="305"/>
    <col min="16129" max="16129" width="3.875" style="305" customWidth="1"/>
    <col min="16130" max="16131" width="3.125" style="305" customWidth="1"/>
    <col min="16132" max="16384" width="3.875" style="305"/>
  </cols>
  <sheetData>
    <row r="2" spans="1:27" s="304" customFormat="1" ht="23.25" customHeight="1">
      <c r="A2" s="304" t="s">
        <v>425</v>
      </c>
      <c r="I2" s="304" t="s">
        <v>711</v>
      </c>
    </row>
    <row r="3" spans="1:27" s="304" customFormat="1" ht="15" customHeight="1"/>
    <row r="4" spans="1:27" s="304" customFormat="1" ht="15" customHeight="1"/>
    <row r="5" spans="1:27" ht="11.25" customHeight="1" thickBot="1"/>
    <row r="6" spans="1:27" ht="75" customHeight="1" thickBot="1">
      <c r="B6" s="918" t="s">
        <v>614</v>
      </c>
      <c r="C6" s="919"/>
      <c r="D6" s="919"/>
      <c r="E6" s="919"/>
      <c r="F6" s="919"/>
      <c r="G6" s="919"/>
      <c r="H6" s="919"/>
      <c r="I6" s="919"/>
      <c r="J6" s="919"/>
      <c r="K6" s="919"/>
      <c r="L6" s="919"/>
      <c r="M6" s="919"/>
      <c r="N6" s="919"/>
      <c r="O6" s="919"/>
      <c r="P6" s="919"/>
      <c r="Q6" s="919"/>
      <c r="R6" s="919"/>
      <c r="S6" s="919"/>
      <c r="T6" s="919"/>
      <c r="U6" s="919"/>
      <c r="V6" s="919"/>
      <c r="W6" s="919"/>
      <c r="X6" s="919"/>
      <c r="Y6" s="919"/>
      <c r="Z6" s="919"/>
      <c r="AA6" s="920"/>
    </row>
    <row r="7" spans="1:27" ht="21.75" customHeight="1">
      <c r="B7" s="905">
        <v>1</v>
      </c>
      <c r="C7" s="906"/>
      <c r="D7" s="912" t="s">
        <v>578</v>
      </c>
      <c r="E7" s="921"/>
      <c r="F7" s="921"/>
      <c r="G7" s="921"/>
      <c r="H7" s="921"/>
      <c r="I7" s="921"/>
      <c r="J7" s="921"/>
      <c r="K7" s="922"/>
      <c r="L7" s="923" t="s">
        <v>333</v>
      </c>
      <c r="M7" s="924"/>
      <c r="N7" s="924"/>
      <c r="O7" s="925"/>
      <c r="P7" s="306"/>
      <c r="Q7" s="306"/>
      <c r="R7" s="306"/>
      <c r="S7" s="306"/>
      <c r="T7" s="306"/>
      <c r="U7" s="306"/>
      <c r="V7" s="306"/>
      <c r="W7" s="306"/>
      <c r="X7" s="306"/>
      <c r="Y7" s="306"/>
      <c r="Z7" s="306"/>
      <c r="AA7" s="307"/>
    </row>
    <row r="8" spans="1:27" ht="21.75" customHeight="1">
      <c r="B8" s="907"/>
      <c r="C8" s="908"/>
      <c r="D8" s="924" t="s">
        <v>125</v>
      </c>
      <c r="E8" s="924"/>
      <c r="F8" s="925"/>
      <c r="G8" s="306"/>
      <c r="H8" s="306"/>
      <c r="I8" s="306"/>
      <c r="J8" s="306"/>
      <c r="K8" s="308"/>
      <c r="L8" s="898" t="s">
        <v>579</v>
      </c>
      <c r="M8" s="899"/>
      <c r="N8" s="899"/>
      <c r="O8" s="900"/>
      <c r="P8" s="309"/>
      <c r="Q8" s="310"/>
      <c r="R8" s="310"/>
      <c r="S8" s="310"/>
      <c r="T8" s="310"/>
      <c r="U8" s="898" t="s">
        <v>580</v>
      </c>
      <c r="V8" s="899"/>
      <c r="W8" s="899"/>
      <c r="X8" s="900"/>
      <c r="Y8" s="310"/>
      <c r="Z8" s="310"/>
      <c r="AA8" s="311"/>
    </row>
    <row r="9" spans="1:27" ht="21.75" customHeight="1" thickBot="1">
      <c r="B9" s="909"/>
      <c r="C9" s="910"/>
      <c r="D9" s="902" t="s">
        <v>336</v>
      </c>
      <c r="E9" s="902"/>
      <c r="F9" s="903"/>
      <c r="G9" s="312"/>
      <c r="H9" s="312"/>
      <c r="I9" s="312"/>
      <c r="J9" s="312"/>
      <c r="K9" s="313"/>
      <c r="L9" s="904" t="s">
        <v>581</v>
      </c>
      <c r="M9" s="902"/>
      <c r="N9" s="902"/>
      <c r="O9" s="903"/>
      <c r="P9" s="314"/>
      <c r="Q9" s="312"/>
      <c r="R9" s="312"/>
      <c r="S9" s="312"/>
      <c r="T9" s="312"/>
      <c r="U9" s="312"/>
      <c r="V9" s="312"/>
      <c r="W9" s="312"/>
      <c r="X9" s="312"/>
      <c r="Y9" s="312"/>
      <c r="Z9" s="312"/>
      <c r="AA9" s="315"/>
    </row>
    <row r="10" spans="1:27" ht="21.75" customHeight="1">
      <c r="B10" s="905">
        <v>2</v>
      </c>
      <c r="C10" s="906"/>
      <c r="D10" s="911" t="s">
        <v>578</v>
      </c>
      <c r="E10" s="912"/>
      <c r="F10" s="912"/>
      <c r="G10" s="912"/>
      <c r="H10" s="912"/>
      <c r="I10" s="912"/>
      <c r="J10" s="912"/>
      <c r="K10" s="913"/>
      <c r="L10" s="914" t="s">
        <v>333</v>
      </c>
      <c r="M10" s="915"/>
      <c r="N10" s="915"/>
      <c r="O10" s="916"/>
      <c r="P10" s="306"/>
      <c r="Q10" s="306"/>
      <c r="R10" s="306"/>
      <c r="S10" s="306"/>
      <c r="T10" s="306"/>
      <c r="U10" s="306"/>
      <c r="V10" s="306"/>
      <c r="W10" s="306"/>
      <c r="X10" s="306"/>
      <c r="Y10" s="306"/>
      <c r="Z10" s="306"/>
      <c r="AA10" s="307"/>
    </row>
    <row r="11" spans="1:27" ht="21.75" customHeight="1">
      <c r="B11" s="907"/>
      <c r="C11" s="908"/>
      <c r="D11" s="917" t="s">
        <v>125</v>
      </c>
      <c r="E11" s="899"/>
      <c r="F11" s="900"/>
      <c r="G11" s="306"/>
      <c r="H11" s="306"/>
      <c r="I11" s="306"/>
      <c r="J11" s="306"/>
      <c r="K11" s="308"/>
      <c r="L11" s="898" t="s">
        <v>579</v>
      </c>
      <c r="M11" s="899"/>
      <c r="N11" s="899"/>
      <c r="O11" s="900"/>
      <c r="P11" s="309"/>
      <c r="Q11" s="310"/>
      <c r="R11" s="310"/>
      <c r="S11" s="310"/>
      <c r="T11" s="310"/>
      <c r="U11" s="898" t="s">
        <v>580</v>
      </c>
      <c r="V11" s="899"/>
      <c r="W11" s="899"/>
      <c r="X11" s="900"/>
      <c r="Y11" s="310"/>
      <c r="Z11" s="310"/>
      <c r="AA11" s="311"/>
    </row>
    <row r="12" spans="1:27" ht="21.75" customHeight="1" thickBot="1">
      <c r="B12" s="909"/>
      <c r="C12" s="910"/>
      <c r="D12" s="901" t="s">
        <v>336</v>
      </c>
      <c r="E12" s="902"/>
      <c r="F12" s="903"/>
      <c r="G12" s="312"/>
      <c r="H12" s="312"/>
      <c r="I12" s="312"/>
      <c r="J12" s="312"/>
      <c r="K12" s="313"/>
      <c r="L12" s="904" t="s">
        <v>581</v>
      </c>
      <c r="M12" s="902"/>
      <c r="N12" s="902"/>
      <c r="O12" s="903"/>
      <c r="P12" s="314"/>
      <c r="Q12" s="312"/>
      <c r="R12" s="312"/>
      <c r="S12" s="312"/>
      <c r="T12" s="312"/>
      <c r="U12" s="312"/>
      <c r="V12" s="312"/>
      <c r="W12" s="312"/>
      <c r="X12" s="312"/>
      <c r="Y12" s="312"/>
      <c r="Z12" s="312"/>
      <c r="AA12" s="315"/>
    </row>
    <row r="13" spans="1:27" ht="21.75" customHeight="1">
      <c r="B13" s="905">
        <v>3</v>
      </c>
      <c r="C13" s="906"/>
      <c r="D13" s="911" t="s">
        <v>578</v>
      </c>
      <c r="E13" s="912"/>
      <c r="F13" s="912"/>
      <c r="G13" s="912"/>
      <c r="H13" s="912"/>
      <c r="I13" s="912"/>
      <c r="J13" s="912"/>
      <c r="K13" s="913"/>
      <c r="L13" s="914" t="s">
        <v>333</v>
      </c>
      <c r="M13" s="915"/>
      <c r="N13" s="915"/>
      <c r="O13" s="916"/>
      <c r="P13" s="306"/>
      <c r="Q13" s="306"/>
      <c r="R13" s="306"/>
      <c r="S13" s="306"/>
      <c r="T13" s="306"/>
      <c r="U13" s="306"/>
      <c r="V13" s="306"/>
      <c r="W13" s="306"/>
      <c r="X13" s="306"/>
      <c r="Y13" s="306"/>
      <c r="Z13" s="306"/>
      <c r="AA13" s="307"/>
    </row>
    <row r="14" spans="1:27" ht="21.75" customHeight="1">
      <c r="B14" s="907"/>
      <c r="C14" s="908"/>
      <c r="D14" s="917" t="s">
        <v>125</v>
      </c>
      <c r="E14" s="899"/>
      <c r="F14" s="900"/>
      <c r="G14" s="306"/>
      <c r="H14" s="306"/>
      <c r="I14" s="306"/>
      <c r="J14" s="306"/>
      <c r="K14" s="308"/>
      <c r="L14" s="898" t="s">
        <v>579</v>
      </c>
      <c r="M14" s="899"/>
      <c r="N14" s="899"/>
      <c r="O14" s="900"/>
      <c r="P14" s="309"/>
      <c r="Q14" s="310"/>
      <c r="R14" s="310"/>
      <c r="S14" s="310"/>
      <c r="T14" s="310"/>
      <c r="U14" s="898" t="s">
        <v>580</v>
      </c>
      <c r="V14" s="899"/>
      <c r="W14" s="899"/>
      <c r="X14" s="900"/>
      <c r="Y14" s="310"/>
      <c r="Z14" s="310"/>
      <c r="AA14" s="311"/>
    </row>
    <row r="15" spans="1:27" ht="21.75" customHeight="1" thickBot="1">
      <c r="B15" s="909"/>
      <c r="C15" s="910"/>
      <c r="D15" s="901" t="s">
        <v>336</v>
      </c>
      <c r="E15" s="902"/>
      <c r="F15" s="903"/>
      <c r="G15" s="312"/>
      <c r="H15" s="312"/>
      <c r="I15" s="312"/>
      <c r="J15" s="312"/>
      <c r="K15" s="313"/>
      <c r="L15" s="904" t="s">
        <v>581</v>
      </c>
      <c r="M15" s="902"/>
      <c r="N15" s="902"/>
      <c r="O15" s="903"/>
      <c r="P15" s="314"/>
      <c r="Q15" s="312"/>
      <c r="R15" s="312"/>
      <c r="S15" s="312"/>
      <c r="T15" s="312"/>
      <c r="U15" s="312"/>
      <c r="V15" s="312"/>
      <c r="W15" s="312"/>
      <c r="X15" s="312"/>
      <c r="Y15" s="312"/>
      <c r="Z15" s="312"/>
      <c r="AA15" s="315"/>
    </row>
    <row r="16" spans="1:27" ht="21.75" customHeight="1">
      <c r="B16" s="905">
        <v>4</v>
      </c>
      <c r="C16" s="906"/>
      <c r="D16" s="911" t="s">
        <v>578</v>
      </c>
      <c r="E16" s="912"/>
      <c r="F16" s="912"/>
      <c r="G16" s="912"/>
      <c r="H16" s="912"/>
      <c r="I16" s="912"/>
      <c r="J16" s="912"/>
      <c r="K16" s="913"/>
      <c r="L16" s="914" t="s">
        <v>333</v>
      </c>
      <c r="M16" s="915"/>
      <c r="N16" s="915"/>
      <c r="O16" s="916"/>
      <c r="P16" s="306"/>
      <c r="Q16" s="306"/>
      <c r="R16" s="306"/>
      <c r="S16" s="306"/>
      <c r="T16" s="306"/>
      <c r="U16" s="306"/>
      <c r="V16" s="306"/>
      <c r="W16" s="306"/>
      <c r="X16" s="306"/>
      <c r="Y16" s="306"/>
      <c r="Z16" s="306"/>
      <c r="AA16" s="307"/>
    </row>
    <row r="17" spans="2:27" ht="21.75" customHeight="1">
      <c r="B17" s="907"/>
      <c r="C17" s="908"/>
      <c r="D17" s="917" t="s">
        <v>125</v>
      </c>
      <c r="E17" s="899"/>
      <c r="F17" s="900"/>
      <c r="G17" s="306"/>
      <c r="H17" s="306"/>
      <c r="I17" s="306"/>
      <c r="J17" s="306"/>
      <c r="K17" s="308"/>
      <c r="L17" s="898" t="s">
        <v>579</v>
      </c>
      <c r="M17" s="899"/>
      <c r="N17" s="899"/>
      <c r="O17" s="900"/>
      <c r="P17" s="309"/>
      <c r="Q17" s="310"/>
      <c r="R17" s="310"/>
      <c r="S17" s="310"/>
      <c r="T17" s="310"/>
      <c r="U17" s="898" t="s">
        <v>580</v>
      </c>
      <c r="V17" s="899"/>
      <c r="W17" s="899"/>
      <c r="X17" s="900"/>
      <c r="Y17" s="310"/>
      <c r="Z17" s="310"/>
      <c r="AA17" s="311"/>
    </row>
    <row r="18" spans="2:27" ht="21.75" customHeight="1" thickBot="1">
      <c r="B18" s="909"/>
      <c r="C18" s="910"/>
      <c r="D18" s="901" t="s">
        <v>336</v>
      </c>
      <c r="E18" s="902"/>
      <c r="F18" s="903"/>
      <c r="G18" s="312"/>
      <c r="H18" s="312"/>
      <c r="I18" s="312"/>
      <c r="J18" s="312"/>
      <c r="K18" s="313"/>
      <c r="L18" s="904" t="s">
        <v>581</v>
      </c>
      <c r="M18" s="902"/>
      <c r="N18" s="902"/>
      <c r="O18" s="903"/>
      <c r="P18" s="314"/>
      <c r="Q18" s="312"/>
      <c r="R18" s="312"/>
      <c r="S18" s="312"/>
      <c r="T18" s="312"/>
      <c r="U18" s="312"/>
      <c r="V18" s="312"/>
      <c r="W18" s="312"/>
      <c r="X18" s="312"/>
      <c r="Y18" s="312"/>
      <c r="Z18" s="312"/>
      <c r="AA18" s="315"/>
    </row>
    <row r="19" spans="2:27" ht="21.75" customHeight="1">
      <c r="B19" s="905">
        <v>5</v>
      </c>
      <c r="C19" s="906"/>
      <c r="D19" s="911" t="s">
        <v>578</v>
      </c>
      <c r="E19" s="912"/>
      <c r="F19" s="912"/>
      <c r="G19" s="912"/>
      <c r="H19" s="912"/>
      <c r="I19" s="912"/>
      <c r="J19" s="912"/>
      <c r="K19" s="913"/>
      <c r="L19" s="914" t="s">
        <v>333</v>
      </c>
      <c r="M19" s="915"/>
      <c r="N19" s="915"/>
      <c r="O19" s="916"/>
      <c r="P19" s="306"/>
      <c r="Q19" s="306"/>
      <c r="R19" s="306"/>
      <c r="S19" s="306"/>
      <c r="T19" s="306"/>
      <c r="U19" s="306"/>
      <c r="V19" s="306"/>
      <c r="W19" s="306"/>
      <c r="X19" s="306"/>
      <c r="Y19" s="306"/>
      <c r="Z19" s="306"/>
      <c r="AA19" s="307"/>
    </row>
    <row r="20" spans="2:27" ht="21.75" customHeight="1">
      <c r="B20" s="907"/>
      <c r="C20" s="908"/>
      <c r="D20" s="917" t="s">
        <v>125</v>
      </c>
      <c r="E20" s="899"/>
      <c r="F20" s="900"/>
      <c r="G20" s="306"/>
      <c r="H20" s="306"/>
      <c r="I20" s="306"/>
      <c r="J20" s="306"/>
      <c r="K20" s="308"/>
      <c r="L20" s="898" t="s">
        <v>579</v>
      </c>
      <c r="M20" s="899"/>
      <c r="N20" s="899"/>
      <c r="O20" s="900"/>
      <c r="P20" s="309"/>
      <c r="Q20" s="310"/>
      <c r="R20" s="310"/>
      <c r="S20" s="310"/>
      <c r="T20" s="310"/>
      <c r="U20" s="898" t="s">
        <v>580</v>
      </c>
      <c r="V20" s="899"/>
      <c r="W20" s="899"/>
      <c r="X20" s="900"/>
      <c r="Y20" s="310"/>
      <c r="Z20" s="310"/>
      <c r="AA20" s="311"/>
    </row>
    <row r="21" spans="2:27" ht="21.75" customHeight="1" thickBot="1">
      <c r="B21" s="909"/>
      <c r="C21" s="910"/>
      <c r="D21" s="901" t="s">
        <v>336</v>
      </c>
      <c r="E21" s="902"/>
      <c r="F21" s="903"/>
      <c r="G21" s="312"/>
      <c r="H21" s="312"/>
      <c r="I21" s="312"/>
      <c r="J21" s="312"/>
      <c r="K21" s="313"/>
      <c r="L21" s="904" t="s">
        <v>581</v>
      </c>
      <c r="M21" s="902"/>
      <c r="N21" s="902"/>
      <c r="O21" s="903"/>
      <c r="P21" s="314"/>
      <c r="Q21" s="312"/>
      <c r="R21" s="312"/>
      <c r="S21" s="312"/>
      <c r="T21" s="312"/>
      <c r="U21" s="312"/>
      <c r="V21" s="312"/>
      <c r="W21" s="312"/>
      <c r="X21" s="312"/>
      <c r="Y21" s="312"/>
      <c r="Z21" s="312"/>
      <c r="AA21" s="315"/>
    </row>
  </sheetData>
  <mergeCells count="41">
    <mergeCell ref="B6:AA6"/>
    <mergeCell ref="B7:C9"/>
    <mergeCell ref="D7:K7"/>
    <mergeCell ref="L7:O7"/>
    <mergeCell ref="D8:F8"/>
    <mergeCell ref="L8:O8"/>
    <mergeCell ref="U8:X8"/>
    <mergeCell ref="D9:F9"/>
    <mergeCell ref="L9:O9"/>
    <mergeCell ref="U14:X14"/>
    <mergeCell ref="D15:F15"/>
    <mergeCell ref="L15:O15"/>
    <mergeCell ref="B10:C12"/>
    <mergeCell ref="D10:K10"/>
    <mergeCell ref="L10:O10"/>
    <mergeCell ref="D11:F11"/>
    <mergeCell ref="L11:O11"/>
    <mergeCell ref="U11:X11"/>
    <mergeCell ref="D12:F12"/>
    <mergeCell ref="L12:O12"/>
    <mergeCell ref="B13:C15"/>
    <mergeCell ref="D13:K13"/>
    <mergeCell ref="L13:O13"/>
    <mergeCell ref="D14:F14"/>
    <mergeCell ref="L14:O14"/>
    <mergeCell ref="U20:X20"/>
    <mergeCell ref="D21:F21"/>
    <mergeCell ref="L21:O21"/>
    <mergeCell ref="B16:C18"/>
    <mergeCell ref="D16:K16"/>
    <mergeCell ref="L16:O16"/>
    <mergeCell ref="D17:F17"/>
    <mergeCell ref="L17:O17"/>
    <mergeCell ref="U17:X17"/>
    <mergeCell ref="D18:F18"/>
    <mergeCell ref="L18:O18"/>
    <mergeCell ref="B19:C21"/>
    <mergeCell ref="D19:K19"/>
    <mergeCell ref="L19:O19"/>
    <mergeCell ref="D20:F20"/>
    <mergeCell ref="L20:O20"/>
  </mergeCells>
  <phoneticPr fontId="5"/>
  <pageMargins left="0.59055118110236227" right="0.39370078740157483" top="0.39370078740157483" bottom="0.19685039370078741" header="0" footer="0"/>
  <pageSetup paperSize="9" scale="92"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11CE2-EA5B-44C0-9D3A-9676D7590876}">
  <sheetPr>
    <tabColor rgb="FFCCFFFF"/>
  </sheetPr>
  <dimension ref="A1:M58"/>
  <sheetViews>
    <sheetView view="pageBreakPreview" zoomScale="85" zoomScaleNormal="100" zoomScaleSheetLayoutView="85" workbookViewId="0"/>
  </sheetViews>
  <sheetFormatPr defaultColWidth="10.625" defaultRowHeight="14.25"/>
  <cols>
    <col min="1" max="16384" width="10.625" style="160"/>
  </cols>
  <sheetData>
    <row r="1" spans="1:13">
      <c r="A1" s="160" t="s">
        <v>313</v>
      </c>
    </row>
    <row r="2" spans="1:13">
      <c r="A2" s="160" t="s">
        <v>314</v>
      </c>
    </row>
    <row r="4" spans="1:13" ht="21.75" customHeight="1">
      <c r="C4" s="161" t="s">
        <v>315</v>
      </c>
      <c r="D4" s="162"/>
      <c r="E4" s="928" t="s">
        <v>316</v>
      </c>
      <c r="F4" s="929"/>
      <c r="G4" s="929"/>
      <c r="H4" s="930"/>
    </row>
    <row r="5" spans="1:13" ht="12" customHeight="1">
      <c r="C5" s="163"/>
      <c r="D5" s="163"/>
      <c r="E5" s="163"/>
      <c r="F5" s="163"/>
      <c r="G5" s="163"/>
      <c r="H5" s="163"/>
      <c r="I5" s="163"/>
      <c r="J5" s="163"/>
      <c r="K5" s="163"/>
      <c r="L5" s="163"/>
      <c r="M5" s="163"/>
    </row>
    <row r="6" spans="1:13" ht="18.75">
      <c r="A6" s="164"/>
      <c r="B6" s="165"/>
      <c r="M6" s="166"/>
    </row>
    <row r="7" spans="1:13" ht="18.75">
      <c r="A7" s="167"/>
      <c r="B7" s="164"/>
      <c r="C7" s="168"/>
      <c r="D7" s="168"/>
      <c r="E7" s="166"/>
      <c r="F7" s="169"/>
      <c r="G7" s="931"/>
      <c r="H7" s="170"/>
      <c r="I7" s="166"/>
      <c r="J7" s="171"/>
      <c r="K7" s="172"/>
      <c r="M7" s="173"/>
    </row>
    <row r="8" spans="1:13">
      <c r="A8" s="174"/>
      <c r="B8" s="174"/>
      <c r="C8" s="175"/>
      <c r="D8" s="175"/>
      <c r="E8" s="173"/>
      <c r="G8" s="932"/>
      <c r="H8" s="176"/>
      <c r="I8" s="177"/>
      <c r="J8" s="178"/>
      <c r="K8" s="933"/>
      <c r="L8" s="179"/>
      <c r="M8" s="173"/>
    </row>
    <row r="9" spans="1:13">
      <c r="A9" s="174"/>
      <c r="B9" s="174"/>
      <c r="E9" s="173"/>
      <c r="G9" s="932"/>
      <c r="H9" s="934" t="s">
        <v>317</v>
      </c>
      <c r="I9" s="935"/>
      <c r="J9" s="180"/>
      <c r="K9" s="933"/>
      <c r="L9" s="179"/>
      <c r="M9" s="173"/>
    </row>
    <row r="10" spans="1:13" ht="18" customHeight="1">
      <c r="A10" s="181"/>
      <c r="B10" s="181"/>
      <c r="E10" s="173"/>
      <c r="G10" s="932"/>
      <c r="H10" s="936"/>
      <c r="I10" s="937"/>
      <c r="J10" s="177"/>
      <c r="K10" s="182"/>
      <c r="L10" s="179"/>
      <c r="M10" s="173"/>
    </row>
    <row r="11" spans="1:13" ht="18" customHeight="1">
      <c r="A11" s="183"/>
      <c r="B11" s="181"/>
      <c r="E11" s="173"/>
      <c r="H11" s="169"/>
      <c r="I11" s="169"/>
      <c r="J11" s="169"/>
      <c r="K11" s="169"/>
      <c r="L11" s="174"/>
      <c r="M11" s="173"/>
    </row>
    <row r="12" spans="1:13" ht="18" customHeight="1">
      <c r="A12" s="183" t="s">
        <v>318</v>
      </c>
      <c r="B12" s="181"/>
      <c r="E12" s="173"/>
      <c r="F12" s="160" t="s">
        <v>319</v>
      </c>
      <c r="J12" s="184" t="s">
        <v>320</v>
      </c>
      <c r="K12" s="173"/>
      <c r="L12" s="179"/>
      <c r="M12" s="173"/>
    </row>
    <row r="13" spans="1:13" ht="18" customHeight="1">
      <c r="A13" s="174"/>
      <c r="B13" s="174"/>
      <c r="C13" s="184" t="s">
        <v>321</v>
      </c>
      <c r="D13" s="184"/>
      <c r="E13" s="173"/>
      <c r="K13" s="173"/>
      <c r="L13" s="179"/>
      <c r="M13" s="173"/>
    </row>
    <row r="14" spans="1:13" ht="18" customHeight="1">
      <c r="A14" s="174"/>
      <c r="B14" s="174"/>
      <c r="C14" s="926" t="s">
        <v>322</v>
      </c>
      <c r="D14" s="926"/>
      <c r="E14" s="173"/>
      <c r="K14" s="173"/>
      <c r="L14" s="174"/>
      <c r="M14" s="173"/>
    </row>
    <row r="15" spans="1:13" ht="18" customHeight="1">
      <c r="A15" s="183"/>
      <c r="B15" s="174"/>
      <c r="C15" s="926"/>
      <c r="D15" s="926"/>
      <c r="E15" s="173"/>
      <c r="F15" s="185"/>
      <c r="K15" s="173"/>
      <c r="L15" s="179"/>
      <c r="M15" s="173"/>
    </row>
    <row r="16" spans="1:13" ht="18" customHeight="1">
      <c r="A16" s="174"/>
      <c r="B16" s="174"/>
      <c r="C16" s="175"/>
      <c r="D16" s="175"/>
      <c r="E16" s="173"/>
      <c r="K16" s="173" t="s">
        <v>323</v>
      </c>
      <c r="L16" s="179"/>
      <c r="M16" s="173"/>
    </row>
    <row r="17" spans="1:13" ht="18" customHeight="1">
      <c r="A17" s="174"/>
      <c r="B17" s="174"/>
      <c r="C17" s="175"/>
      <c r="D17" s="175"/>
      <c r="E17" s="173"/>
      <c r="K17" s="177"/>
      <c r="L17" s="179"/>
      <c r="M17" s="186"/>
    </row>
    <row r="18" spans="1:13" ht="18" customHeight="1">
      <c r="A18" s="174"/>
      <c r="B18" s="174"/>
      <c r="E18" s="173"/>
      <c r="F18" s="187"/>
      <c r="K18" s="188" t="s">
        <v>324</v>
      </c>
      <c r="L18" s="179"/>
      <c r="M18" s="173"/>
    </row>
    <row r="19" spans="1:13" ht="18" customHeight="1">
      <c r="A19" s="174"/>
      <c r="B19" s="174"/>
      <c r="E19" s="173"/>
      <c r="K19" s="189" t="s">
        <v>325</v>
      </c>
      <c r="L19" s="179"/>
      <c r="M19" s="173"/>
    </row>
    <row r="20" spans="1:13" ht="18" customHeight="1">
      <c r="A20" s="174"/>
      <c r="B20" s="174"/>
      <c r="E20" s="173"/>
      <c r="K20" s="190" t="s">
        <v>326</v>
      </c>
      <c r="L20" s="179"/>
      <c r="M20" s="173"/>
    </row>
    <row r="21" spans="1:13" ht="18" customHeight="1">
      <c r="A21" s="174"/>
      <c r="B21" s="174"/>
      <c r="D21" s="926"/>
      <c r="E21" s="926"/>
      <c r="F21" s="174"/>
      <c r="K21" s="166"/>
      <c r="L21" s="179"/>
      <c r="M21" s="173"/>
    </row>
    <row r="22" spans="1:13" ht="18" customHeight="1">
      <c r="A22" s="174"/>
      <c r="B22" s="174"/>
      <c r="E22" s="173"/>
      <c r="F22" s="191"/>
      <c r="K22" s="186"/>
      <c r="L22" s="179"/>
      <c r="M22" s="173"/>
    </row>
    <row r="23" spans="1:13" ht="18" customHeight="1">
      <c r="A23" s="174"/>
      <c r="B23" s="174"/>
      <c r="E23" s="173"/>
      <c r="F23" s="192" t="s">
        <v>327</v>
      </c>
      <c r="G23" s="166"/>
      <c r="K23" s="173"/>
      <c r="M23" s="186"/>
    </row>
    <row r="24" spans="1:13" ht="18" customHeight="1">
      <c r="A24" s="174"/>
      <c r="B24" s="174"/>
      <c r="E24" s="173"/>
      <c r="F24" s="193" t="s">
        <v>617</v>
      </c>
      <c r="G24" s="177"/>
      <c r="K24" s="173"/>
      <c r="M24" s="173"/>
    </row>
    <row r="25" spans="1:13" ht="18" customHeight="1">
      <c r="A25" s="174"/>
      <c r="B25" s="176"/>
      <c r="C25" s="163"/>
      <c r="D25" s="163"/>
      <c r="E25" s="177"/>
      <c r="F25" s="163"/>
      <c r="G25" s="163"/>
      <c r="H25" s="927"/>
      <c r="I25" s="927"/>
      <c r="J25" s="927"/>
      <c r="K25" s="177"/>
      <c r="M25" s="173"/>
    </row>
    <row r="26" spans="1:13" ht="18" customHeight="1">
      <c r="A26" s="174"/>
      <c r="M26" s="173"/>
    </row>
    <row r="27" spans="1:13" ht="18" customHeight="1">
      <c r="A27" s="176"/>
      <c r="B27" s="163"/>
      <c r="C27" s="163"/>
      <c r="D27" s="163"/>
      <c r="E27" s="163"/>
      <c r="F27" s="163"/>
      <c r="G27" s="163"/>
      <c r="H27" s="163"/>
      <c r="I27" s="163"/>
      <c r="J27" s="163"/>
      <c r="K27" s="163"/>
      <c r="L27" s="163"/>
      <c r="M27" s="177"/>
    </row>
    <row r="28" spans="1:13" ht="18" customHeight="1">
      <c r="A28" s="160" t="s">
        <v>328</v>
      </c>
    </row>
    <row r="29" spans="1:13" ht="18" customHeight="1">
      <c r="A29" s="160" t="s">
        <v>329</v>
      </c>
    </row>
    <row r="30" spans="1:13" ht="18" customHeight="1">
      <c r="A30" s="160" t="s">
        <v>330</v>
      </c>
    </row>
    <row r="31" spans="1:13" ht="18" customHeight="1">
      <c r="A31" s="160" t="s">
        <v>331</v>
      </c>
    </row>
    <row r="32" spans="1:13" ht="18" customHeight="1">
      <c r="A32" s="160" t="s">
        <v>332</v>
      </c>
      <c r="L32" s="194"/>
    </row>
    <row r="33" spans="1:2" ht="18" customHeight="1"/>
    <row r="34" spans="1:2" ht="18" customHeight="1"/>
    <row r="35" spans="1:2" ht="18" customHeight="1"/>
    <row r="36" spans="1:2" ht="18" customHeight="1"/>
    <row r="37" spans="1:2" ht="18" customHeight="1"/>
    <row r="38" spans="1:2" ht="18" customHeight="1"/>
    <row r="39" spans="1:2" ht="18" customHeight="1"/>
    <row r="40" spans="1:2" ht="18" customHeight="1"/>
    <row r="41" spans="1:2" ht="18" customHeight="1"/>
    <row r="42" spans="1:2" ht="18" customHeight="1">
      <c r="A42" s="194"/>
      <c r="B42" s="194"/>
    </row>
    <row r="43" spans="1:2" ht="18" customHeight="1">
      <c r="A43" s="194"/>
      <c r="B43" s="194"/>
    </row>
    <row r="44" spans="1:2" ht="18" customHeight="1">
      <c r="A44" s="194"/>
      <c r="B44" s="194"/>
    </row>
    <row r="45" spans="1:2" ht="18" customHeight="1">
      <c r="A45" s="194"/>
      <c r="B45" s="194"/>
    </row>
    <row r="46" spans="1:2" ht="18" customHeight="1"/>
    <row r="47" spans="1:2" ht="18" customHeight="1"/>
    <row r="48" spans="1:2"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sheetData>
  <mergeCells count="8">
    <mergeCell ref="D21:E21"/>
    <mergeCell ref="H25:J25"/>
    <mergeCell ref="E4:H4"/>
    <mergeCell ref="G7:G8"/>
    <mergeCell ref="K8:K9"/>
    <mergeCell ref="G9:G10"/>
    <mergeCell ref="H9:I10"/>
    <mergeCell ref="C14:D15"/>
  </mergeCells>
  <phoneticPr fontId="5"/>
  <pageMargins left="0.78740157480314965" right="0.78740157480314965" top="0.78740157480314965" bottom="0.78740157480314965" header="0.51181102362204722" footer="0.51181102362204722"/>
  <pageSetup paperSize="9" scale="90" orientation="landscape" horizont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FEC74-0D09-4666-A7EF-AA276096E7C8}">
  <sheetPr>
    <tabColor rgb="FFCCFFFF"/>
  </sheetPr>
  <dimension ref="A1:I48"/>
  <sheetViews>
    <sheetView view="pageBreakPreview" zoomScaleNormal="100" workbookViewId="0"/>
  </sheetViews>
  <sheetFormatPr defaultRowHeight="13.5"/>
  <cols>
    <col min="1" max="9" width="9.625" style="196" customWidth="1"/>
    <col min="10" max="256" width="9" style="196"/>
    <col min="257" max="265" width="9.625" style="196" customWidth="1"/>
    <col min="266" max="512" width="9" style="196"/>
    <col min="513" max="521" width="9.625" style="196" customWidth="1"/>
    <col min="522" max="768" width="9" style="196"/>
    <col min="769" max="777" width="9.625" style="196" customWidth="1"/>
    <col min="778" max="1024" width="9" style="196"/>
    <col min="1025" max="1033" width="9.625" style="196" customWidth="1"/>
    <col min="1034" max="1280" width="9" style="196"/>
    <col min="1281" max="1289" width="9.625" style="196" customWidth="1"/>
    <col min="1290" max="1536" width="9" style="196"/>
    <col min="1537" max="1545" width="9.625" style="196" customWidth="1"/>
    <col min="1546" max="1792" width="9" style="196"/>
    <col min="1793" max="1801" width="9.625" style="196" customWidth="1"/>
    <col min="1802" max="2048" width="9" style="196"/>
    <col min="2049" max="2057" width="9.625" style="196" customWidth="1"/>
    <col min="2058" max="2304" width="9" style="196"/>
    <col min="2305" max="2313" width="9.625" style="196" customWidth="1"/>
    <col min="2314" max="2560" width="9" style="196"/>
    <col min="2561" max="2569" width="9.625" style="196" customWidth="1"/>
    <col min="2570" max="2816" width="9" style="196"/>
    <col min="2817" max="2825" width="9.625" style="196" customWidth="1"/>
    <col min="2826" max="3072" width="9" style="196"/>
    <col min="3073" max="3081" width="9.625" style="196" customWidth="1"/>
    <col min="3082" max="3328" width="9" style="196"/>
    <col min="3329" max="3337" width="9.625" style="196" customWidth="1"/>
    <col min="3338" max="3584" width="9" style="196"/>
    <col min="3585" max="3593" width="9.625" style="196" customWidth="1"/>
    <col min="3594" max="3840" width="9" style="196"/>
    <col min="3841" max="3849" width="9.625" style="196" customWidth="1"/>
    <col min="3850" max="4096" width="9" style="196"/>
    <col min="4097" max="4105" width="9.625" style="196" customWidth="1"/>
    <col min="4106" max="4352" width="9" style="196"/>
    <col min="4353" max="4361" width="9.625" style="196" customWidth="1"/>
    <col min="4362" max="4608" width="9" style="196"/>
    <col min="4609" max="4617" width="9.625" style="196" customWidth="1"/>
    <col min="4618" max="4864" width="9" style="196"/>
    <col min="4865" max="4873" width="9.625" style="196" customWidth="1"/>
    <col min="4874" max="5120" width="9" style="196"/>
    <col min="5121" max="5129" width="9.625" style="196" customWidth="1"/>
    <col min="5130" max="5376" width="9" style="196"/>
    <col min="5377" max="5385" width="9.625" style="196" customWidth="1"/>
    <col min="5386" max="5632" width="9" style="196"/>
    <col min="5633" max="5641" width="9.625" style="196" customWidth="1"/>
    <col min="5642" max="5888" width="9" style="196"/>
    <col min="5889" max="5897" width="9.625" style="196" customWidth="1"/>
    <col min="5898" max="6144" width="9" style="196"/>
    <col min="6145" max="6153" width="9.625" style="196" customWidth="1"/>
    <col min="6154" max="6400" width="9" style="196"/>
    <col min="6401" max="6409" width="9.625" style="196" customWidth="1"/>
    <col min="6410" max="6656" width="9" style="196"/>
    <col min="6657" max="6665" width="9.625" style="196" customWidth="1"/>
    <col min="6666" max="6912" width="9" style="196"/>
    <col min="6913" max="6921" width="9.625" style="196" customWidth="1"/>
    <col min="6922" max="7168" width="9" style="196"/>
    <col min="7169" max="7177" width="9.625" style="196" customWidth="1"/>
    <col min="7178" max="7424" width="9" style="196"/>
    <col min="7425" max="7433" width="9.625" style="196" customWidth="1"/>
    <col min="7434" max="7680" width="9" style="196"/>
    <col min="7681" max="7689" width="9.625" style="196" customWidth="1"/>
    <col min="7690" max="7936" width="9" style="196"/>
    <col min="7937" max="7945" width="9.625" style="196" customWidth="1"/>
    <col min="7946" max="8192" width="9" style="196"/>
    <col min="8193" max="8201" width="9.625" style="196" customWidth="1"/>
    <col min="8202" max="8448" width="9" style="196"/>
    <col min="8449" max="8457" width="9.625" style="196" customWidth="1"/>
    <col min="8458" max="8704" width="9" style="196"/>
    <col min="8705" max="8713" width="9.625" style="196" customWidth="1"/>
    <col min="8714" max="8960" width="9" style="196"/>
    <col min="8961" max="8969" width="9.625" style="196" customWidth="1"/>
    <col min="8970" max="9216" width="9" style="196"/>
    <col min="9217" max="9225" width="9.625" style="196" customWidth="1"/>
    <col min="9226" max="9472" width="9" style="196"/>
    <col min="9473" max="9481" width="9.625" style="196" customWidth="1"/>
    <col min="9482" max="9728" width="9" style="196"/>
    <col min="9729" max="9737" width="9.625" style="196" customWidth="1"/>
    <col min="9738" max="9984" width="9" style="196"/>
    <col min="9985" max="9993" width="9.625" style="196" customWidth="1"/>
    <col min="9994" max="10240" width="9" style="196"/>
    <col min="10241" max="10249" width="9.625" style="196" customWidth="1"/>
    <col min="10250" max="10496" width="9" style="196"/>
    <col min="10497" max="10505" width="9.625" style="196" customWidth="1"/>
    <col min="10506" max="10752" width="9" style="196"/>
    <col min="10753" max="10761" width="9.625" style="196" customWidth="1"/>
    <col min="10762" max="11008" width="9" style="196"/>
    <col min="11009" max="11017" width="9.625" style="196" customWidth="1"/>
    <col min="11018" max="11264" width="9" style="196"/>
    <col min="11265" max="11273" width="9.625" style="196" customWidth="1"/>
    <col min="11274" max="11520" width="9" style="196"/>
    <col min="11521" max="11529" width="9.625" style="196" customWidth="1"/>
    <col min="11530" max="11776" width="9" style="196"/>
    <col min="11777" max="11785" width="9.625" style="196" customWidth="1"/>
    <col min="11786" max="12032" width="9" style="196"/>
    <col min="12033" max="12041" width="9.625" style="196" customWidth="1"/>
    <col min="12042" max="12288" width="9" style="196"/>
    <col min="12289" max="12297" width="9.625" style="196" customWidth="1"/>
    <col min="12298" max="12544" width="9" style="196"/>
    <col min="12545" max="12553" width="9.625" style="196" customWidth="1"/>
    <col min="12554" max="12800" width="9" style="196"/>
    <col min="12801" max="12809" width="9.625" style="196" customWidth="1"/>
    <col min="12810" max="13056" width="9" style="196"/>
    <col min="13057" max="13065" width="9.625" style="196" customWidth="1"/>
    <col min="13066" max="13312" width="9" style="196"/>
    <col min="13313" max="13321" width="9.625" style="196" customWidth="1"/>
    <col min="13322" max="13568" width="9" style="196"/>
    <col min="13569" max="13577" width="9.625" style="196" customWidth="1"/>
    <col min="13578" max="13824" width="9" style="196"/>
    <col min="13825" max="13833" width="9.625" style="196" customWidth="1"/>
    <col min="13834" max="14080" width="9" style="196"/>
    <col min="14081" max="14089" width="9.625" style="196" customWidth="1"/>
    <col min="14090" max="14336" width="9" style="196"/>
    <col min="14337" max="14345" width="9.625" style="196" customWidth="1"/>
    <col min="14346" max="14592" width="9" style="196"/>
    <col min="14593" max="14601" width="9.625" style="196" customWidth="1"/>
    <col min="14602" max="14848" width="9" style="196"/>
    <col min="14849" max="14857" width="9.625" style="196" customWidth="1"/>
    <col min="14858" max="15104" width="9" style="196"/>
    <col min="15105" max="15113" width="9.625" style="196" customWidth="1"/>
    <col min="15114" max="15360" width="9" style="196"/>
    <col min="15361" max="15369" width="9.625" style="196" customWidth="1"/>
    <col min="15370" max="15616" width="9" style="196"/>
    <col min="15617" max="15625" width="9.625" style="196" customWidth="1"/>
    <col min="15626" max="15872" width="9" style="196"/>
    <col min="15873" max="15881" width="9.625" style="196" customWidth="1"/>
    <col min="15882" max="16128" width="9" style="196"/>
    <col min="16129" max="16137" width="9.625" style="196" customWidth="1"/>
    <col min="16138" max="16384" width="9" style="196"/>
  </cols>
  <sheetData>
    <row r="1" spans="1:9" ht="17.25">
      <c r="A1" s="195" t="s">
        <v>582</v>
      </c>
    </row>
    <row r="2" spans="1:9" ht="17.25">
      <c r="A2" s="195"/>
      <c r="C2" s="296"/>
      <c r="D2" s="295" t="s">
        <v>498</v>
      </c>
      <c r="E2" s="295"/>
      <c r="F2" s="295"/>
      <c r="G2" s="938" t="s">
        <v>497</v>
      </c>
      <c r="H2" s="938"/>
    </row>
    <row r="3" spans="1:9" ht="17.25">
      <c r="A3" s="195"/>
      <c r="C3" s="296"/>
      <c r="D3" s="295" t="s">
        <v>616</v>
      </c>
      <c r="E3" s="295"/>
      <c r="F3" s="295"/>
      <c r="G3" s="938"/>
      <c r="H3" s="938"/>
    </row>
    <row r="4" spans="1:9" ht="17.25">
      <c r="A4" s="195"/>
      <c r="C4" s="296"/>
      <c r="D4" s="295" t="s">
        <v>618</v>
      </c>
      <c r="E4" s="295"/>
      <c r="F4" s="295"/>
      <c r="G4" s="938"/>
      <c r="H4" s="938"/>
    </row>
    <row r="5" spans="1:9" ht="17.25">
      <c r="A5" s="195"/>
      <c r="C5" s="296"/>
      <c r="D5" s="295"/>
      <c r="E5" s="295"/>
      <c r="F5" s="295"/>
      <c r="G5" s="938"/>
      <c r="H5" s="938"/>
    </row>
    <row r="7" spans="1:9" ht="15" customHeight="1">
      <c r="A7" s="950" t="s">
        <v>333</v>
      </c>
      <c r="B7" s="951"/>
      <c r="C7" s="947"/>
      <c r="D7" s="948"/>
      <c r="E7" s="948"/>
      <c r="F7" s="948"/>
      <c r="G7" s="948"/>
      <c r="H7" s="948"/>
      <c r="I7" s="949"/>
    </row>
    <row r="8" spans="1:9" ht="15" customHeight="1">
      <c r="A8" s="197" t="s">
        <v>125</v>
      </c>
      <c r="B8" s="952"/>
      <c r="C8" s="952"/>
      <c r="D8" s="952"/>
      <c r="E8" s="952"/>
      <c r="F8" s="953" t="s">
        <v>334</v>
      </c>
      <c r="G8" s="954" t="s">
        <v>335</v>
      </c>
      <c r="H8" s="955"/>
      <c r="I8" s="956"/>
    </row>
    <row r="9" spans="1:9" ht="15" customHeight="1">
      <c r="A9" s="939" t="s">
        <v>336</v>
      </c>
      <c r="B9" s="957"/>
      <c r="C9" s="957"/>
      <c r="D9" s="957"/>
      <c r="E9" s="957"/>
      <c r="F9" s="953"/>
      <c r="G9" s="954"/>
      <c r="H9" s="955"/>
      <c r="I9" s="956"/>
    </row>
    <row r="10" spans="1:9" ht="15" customHeight="1">
      <c r="A10" s="940"/>
      <c r="B10" s="957"/>
      <c r="C10" s="957"/>
      <c r="D10" s="957"/>
      <c r="E10" s="957"/>
      <c r="F10" s="953"/>
      <c r="G10" s="954"/>
      <c r="H10" s="955"/>
      <c r="I10" s="956"/>
    </row>
    <row r="11" spans="1:9" ht="15" customHeight="1">
      <c r="A11" s="939" t="s">
        <v>337</v>
      </c>
      <c r="B11" s="941" t="s">
        <v>338</v>
      </c>
      <c r="C11" s="942"/>
      <c r="D11" s="942"/>
      <c r="E11" s="942"/>
      <c r="F11" s="942"/>
      <c r="G11" s="942"/>
      <c r="H11" s="942"/>
      <c r="I11" s="943"/>
    </row>
    <row r="12" spans="1:9" ht="15" customHeight="1">
      <c r="A12" s="940"/>
      <c r="B12" s="944"/>
      <c r="C12" s="945"/>
      <c r="D12" s="945"/>
      <c r="E12" s="945"/>
      <c r="F12" s="945"/>
      <c r="G12" s="945"/>
      <c r="H12" s="945"/>
      <c r="I12" s="946"/>
    </row>
    <row r="13" spans="1:9" ht="15" customHeight="1">
      <c r="A13" s="198" t="s">
        <v>131</v>
      </c>
      <c r="B13" s="947"/>
      <c r="C13" s="948"/>
      <c r="D13" s="948"/>
      <c r="E13" s="948"/>
      <c r="F13" s="948"/>
      <c r="G13" s="948"/>
      <c r="H13" s="948"/>
      <c r="I13" s="949"/>
    </row>
    <row r="14" spans="1:9" ht="15" customHeight="1">
      <c r="A14" s="947" t="s">
        <v>339</v>
      </c>
      <c r="B14" s="948"/>
      <c r="C14" s="948"/>
      <c r="D14" s="948"/>
      <c r="E14" s="948"/>
      <c r="F14" s="948"/>
      <c r="G14" s="948"/>
      <c r="H14" s="948"/>
      <c r="I14" s="949"/>
    </row>
    <row r="15" spans="1:9" ht="15" customHeight="1">
      <c r="A15" s="947" t="s">
        <v>340</v>
      </c>
      <c r="B15" s="948"/>
      <c r="C15" s="949"/>
      <c r="D15" s="947" t="s">
        <v>341</v>
      </c>
      <c r="E15" s="948"/>
      <c r="F15" s="949"/>
      <c r="G15" s="948" t="s">
        <v>342</v>
      </c>
      <c r="H15" s="948"/>
      <c r="I15" s="949"/>
    </row>
    <row r="16" spans="1:9" ht="15" customHeight="1">
      <c r="A16" s="958"/>
      <c r="B16" s="959"/>
      <c r="C16" s="960"/>
      <c r="D16" s="958"/>
      <c r="E16" s="959"/>
      <c r="F16" s="960"/>
      <c r="G16" s="959"/>
      <c r="H16" s="959"/>
      <c r="I16" s="960"/>
    </row>
    <row r="17" spans="1:9" ht="15" customHeight="1">
      <c r="A17" s="961"/>
      <c r="B17" s="962"/>
      <c r="C17" s="963"/>
      <c r="D17" s="961"/>
      <c r="E17" s="962"/>
      <c r="F17" s="963"/>
      <c r="G17" s="962"/>
      <c r="H17" s="962"/>
      <c r="I17" s="963"/>
    </row>
    <row r="18" spans="1:9" ht="15" customHeight="1">
      <c r="A18" s="964"/>
      <c r="B18" s="965"/>
      <c r="C18" s="966"/>
      <c r="D18" s="964"/>
      <c r="E18" s="965"/>
      <c r="F18" s="966"/>
      <c r="G18" s="965"/>
      <c r="H18" s="965"/>
      <c r="I18" s="966"/>
    </row>
    <row r="19" spans="1:9" ht="15" customHeight="1">
      <c r="A19" s="967"/>
      <c r="B19" s="952"/>
      <c r="C19" s="968"/>
      <c r="D19" s="967"/>
      <c r="E19" s="952"/>
      <c r="F19" s="968"/>
      <c r="G19" s="952"/>
      <c r="H19" s="952"/>
      <c r="I19" s="968"/>
    </row>
    <row r="20" spans="1:9" ht="15" customHeight="1">
      <c r="A20" s="967"/>
      <c r="B20" s="952"/>
      <c r="C20" s="968"/>
      <c r="D20" s="967"/>
      <c r="E20" s="952"/>
      <c r="F20" s="968"/>
      <c r="G20" s="952"/>
      <c r="H20" s="952"/>
      <c r="I20" s="968"/>
    </row>
    <row r="21" spans="1:9" ht="15" customHeight="1">
      <c r="A21" s="967"/>
      <c r="B21" s="952"/>
      <c r="C21" s="968"/>
      <c r="D21" s="967"/>
      <c r="E21" s="952"/>
      <c r="F21" s="968"/>
      <c r="G21" s="952"/>
      <c r="H21" s="952"/>
      <c r="I21" s="968"/>
    </row>
    <row r="22" spans="1:9" ht="15" customHeight="1">
      <c r="A22" s="967"/>
      <c r="B22" s="952"/>
      <c r="C22" s="968"/>
      <c r="D22" s="967"/>
      <c r="E22" s="952"/>
      <c r="F22" s="968"/>
      <c r="G22" s="952"/>
      <c r="H22" s="952"/>
      <c r="I22" s="968"/>
    </row>
    <row r="23" spans="1:9" ht="15" customHeight="1">
      <c r="A23" s="967"/>
      <c r="B23" s="952"/>
      <c r="C23" s="968"/>
      <c r="D23" s="967"/>
      <c r="E23" s="952"/>
      <c r="F23" s="968"/>
      <c r="G23" s="952"/>
      <c r="H23" s="952"/>
      <c r="I23" s="968"/>
    </row>
    <row r="24" spans="1:9" ht="15" customHeight="1">
      <c r="A24" s="967"/>
      <c r="B24" s="952"/>
      <c r="C24" s="968"/>
      <c r="D24" s="967"/>
      <c r="E24" s="952"/>
      <c r="F24" s="968"/>
      <c r="G24" s="952"/>
      <c r="H24" s="952"/>
      <c r="I24" s="968"/>
    </row>
    <row r="25" spans="1:9" ht="15" customHeight="1">
      <c r="A25" s="967"/>
      <c r="B25" s="952"/>
      <c r="C25" s="968"/>
      <c r="D25" s="967"/>
      <c r="E25" s="952"/>
      <c r="F25" s="968"/>
      <c r="G25" s="952"/>
      <c r="H25" s="952"/>
      <c r="I25" s="968"/>
    </row>
    <row r="26" spans="1:9" ht="15" customHeight="1">
      <c r="A26" s="967"/>
      <c r="B26" s="952"/>
      <c r="C26" s="968"/>
      <c r="D26" s="967"/>
      <c r="E26" s="952"/>
      <c r="F26" s="968"/>
      <c r="G26" s="952"/>
      <c r="H26" s="952"/>
      <c r="I26" s="968"/>
    </row>
    <row r="27" spans="1:9" ht="15" customHeight="1">
      <c r="A27" s="967"/>
      <c r="B27" s="952"/>
      <c r="C27" s="968"/>
      <c r="D27" s="967"/>
      <c r="E27" s="952"/>
      <c r="F27" s="968"/>
      <c r="G27" s="952"/>
      <c r="H27" s="952"/>
      <c r="I27" s="968"/>
    </row>
    <row r="28" spans="1:9" ht="15" customHeight="1">
      <c r="A28" s="967"/>
      <c r="B28" s="952"/>
      <c r="C28" s="968"/>
      <c r="D28" s="967"/>
      <c r="E28" s="952"/>
      <c r="F28" s="968"/>
      <c r="G28" s="952"/>
      <c r="H28" s="952"/>
      <c r="I28" s="968"/>
    </row>
    <row r="29" spans="1:9" ht="15" customHeight="1">
      <c r="A29" s="967"/>
      <c r="B29" s="952"/>
      <c r="C29" s="968"/>
      <c r="D29" s="967"/>
      <c r="E29" s="952"/>
      <c r="F29" s="968"/>
      <c r="G29" s="952"/>
      <c r="H29" s="952"/>
      <c r="I29" s="968"/>
    </row>
    <row r="30" spans="1:9" ht="15" customHeight="1">
      <c r="A30" s="972"/>
      <c r="B30" s="973"/>
      <c r="C30" s="974"/>
      <c r="D30" s="972"/>
      <c r="E30" s="973"/>
      <c r="F30" s="974"/>
      <c r="G30" s="972"/>
      <c r="H30" s="973"/>
      <c r="I30" s="974"/>
    </row>
    <row r="31" spans="1:9" ht="15" customHeight="1">
      <c r="A31" s="947" t="s">
        <v>343</v>
      </c>
      <c r="B31" s="948"/>
      <c r="C31" s="948"/>
      <c r="D31" s="948"/>
      <c r="E31" s="948"/>
      <c r="F31" s="948"/>
      <c r="G31" s="948"/>
      <c r="H31" s="948"/>
      <c r="I31" s="949"/>
    </row>
    <row r="32" spans="1:9" ht="15" customHeight="1">
      <c r="A32" s="947" t="s">
        <v>344</v>
      </c>
      <c r="B32" s="948"/>
      <c r="C32" s="948"/>
      <c r="D32" s="949"/>
      <c r="E32" s="947" t="s">
        <v>345</v>
      </c>
      <c r="F32" s="948"/>
      <c r="G32" s="948"/>
      <c r="H32" s="948"/>
      <c r="I32" s="949"/>
    </row>
    <row r="33" spans="1:9" ht="15" customHeight="1">
      <c r="A33" s="975"/>
      <c r="B33" s="976"/>
      <c r="C33" s="976"/>
      <c r="D33" s="977"/>
      <c r="E33" s="975"/>
      <c r="F33" s="976"/>
      <c r="G33" s="976"/>
      <c r="H33" s="976"/>
      <c r="I33" s="977"/>
    </row>
    <row r="34" spans="1:9" ht="15" customHeight="1">
      <c r="A34" s="978"/>
      <c r="B34" s="957"/>
      <c r="C34" s="957"/>
      <c r="D34" s="979"/>
      <c r="E34" s="978"/>
      <c r="F34" s="957"/>
      <c r="G34" s="957"/>
      <c r="H34" s="957"/>
      <c r="I34" s="979"/>
    </row>
    <row r="35" spans="1:9" ht="15" customHeight="1">
      <c r="A35" s="978"/>
      <c r="B35" s="957"/>
      <c r="C35" s="957"/>
      <c r="D35" s="979"/>
      <c r="E35" s="978"/>
      <c r="F35" s="957"/>
      <c r="G35" s="957"/>
      <c r="H35" s="957"/>
      <c r="I35" s="979"/>
    </row>
    <row r="36" spans="1:9" ht="15" customHeight="1">
      <c r="A36" s="978"/>
      <c r="B36" s="957"/>
      <c r="C36" s="957"/>
      <c r="D36" s="979"/>
      <c r="E36" s="978"/>
      <c r="F36" s="957"/>
      <c r="G36" s="957"/>
      <c r="H36" s="957"/>
      <c r="I36" s="979"/>
    </row>
    <row r="37" spans="1:9" ht="15" customHeight="1">
      <c r="A37" s="978"/>
      <c r="B37" s="957"/>
      <c r="C37" s="957"/>
      <c r="D37" s="979"/>
      <c r="E37" s="978"/>
      <c r="F37" s="957"/>
      <c r="G37" s="957"/>
      <c r="H37" s="957"/>
      <c r="I37" s="979"/>
    </row>
    <row r="38" spans="1:9" ht="15" customHeight="1">
      <c r="A38" s="978"/>
      <c r="B38" s="957"/>
      <c r="C38" s="957"/>
      <c r="D38" s="979"/>
      <c r="E38" s="978"/>
      <c r="F38" s="957"/>
      <c r="G38" s="957"/>
      <c r="H38" s="957"/>
      <c r="I38" s="979"/>
    </row>
    <row r="39" spans="1:9" ht="15" customHeight="1">
      <c r="A39" s="972"/>
      <c r="B39" s="973"/>
      <c r="C39" s="973"/>
      <c r="D39" s="974"/>
      <c r="E39" s="972"/>
      <c r="F39" s="973"/>
      <c r="G39" s="973"/>
      <c r="H39" s="973"/>
      <c r="I39" s="974"/>
    </row>
    <row r="40" spans="1:9" ht="15" customHeight="1">
      <c r="A40" s="941" t="s">
        <v>346</v>
      </c>
      <c r="B40" s="942"/>
      <c r="C40" s="942"/>
      <c r="D40" s="942"/>
      <c r="E40" s="942"/>
      <c r="F40" s="942"/>
      <c r="G40" s="942"/>
      <c r="H40" s="942"/>
      <c r="I40" s="943"/>
    </row>
    <row r="41" spans="1:9" ht="15" customHeight="1">
      <c r="A41" s="969"/>
      <c r="B41" s="970"/>
      <c r="C41" s="970"/>
      <c r="D41" s="970"/>
      <c r="E41" s="970"/>
      <c r="F41" s="970"/>
      <c r="G41" s="970"/>
      <c r="H41" s="970"/>
      <c r="I41" s="971"/>
    </row>
    <row r="42" spans="1:9" ht="15" customHeight="1">
      <c r="A42" s="969"/>
      <c r="B42" s="970"/>
      <c r="C42" s="970"/>
      <c r="D42" s="970"/>
      <c r="E42" s="970"/>
      <c r="F42" s="970"/>
      <c r="G42" s="970"/>
      <c r="H42" s="970"/>
      <c r="I42" s="971"/>
    </row>
    <row r="43" spans="1:9" ht="15" customHeight="1">
      <c r="A43" s="969"/>
      <c r="B43" s="970"/>
      <c r="C43" s="970"/>
      <c r="D43" s="970"/>
      <c r="E43" s="970"/>
      <c r="F43" s="970"/>
      <c r="G43" s="970"/>
      <c r="H43" s="970"/>
      <c r="I43" s="971"/>
    </row>
    <row r="44" spans="1:9" ht="15" customHeight="1">
      <c r="A44" s="969"/>
      <c r="B44" s="970"/>
      <c r="C44" s="970"/>
      <c r="D44" s="970"/>
      <c r="E44" s="970"/>
      <c r="F44" s="970"/>
      <c r="G44" s="970"/>
      <c r="H44" s="970"/>
      <c r="I44" s="971"/>
    </row>
    <row r="45" spans="1:9" ht="15" customHeight="1">
      <c r="A45" s="944"/>
      <c r="B45" s="945"/>
      <c r="C45" s="945"/>
      <c r="D45" s="945"/>
      <c r="E45" s="945"/>
      <c r="F45" s="945"/>
      <c r="G45" s="945"/>
      <c r="H45" s="945"/>
      <c r="I45" s="946"/>
    </row>
    <row r="46" spans="1:9">
      <c r="A46" s="199" t="s">
        <v>347</v>
      </c>
    </row>
    <row r="47" spans="1:9">
      <c r="A47" s="199" t="s">
        <v>348</v>
      </c>
    </row>
    <row r="48" spans="1:9">
      <c r="A48" s="199" t="s">
        <v>349</v>
      </c>
    </row>
  </sheetData>
  <mergeCells count="66">
    <mergeCell ref="A28:C28"/>
    <mergeCell ref="D28:F28"/>
    <mergeCell ref="G28:I28"/>
    <mergeCell ref="A29:C29"/>
    <mergeCell ref="D29:F29"/>
    <mergeCell ref="G29:I29"/>
    <mergeCell ref="A40:I45"/>
    <mergeCell ref="A30:C30"/>
    <mergeCell ref="D30:F30"/>
    <mergeCell ref="G30:I30"/>
    <mergeCell ref="A31:I31"/>
    <mergeCell ref="A32:D32"/>
    <mergeCell ref="E32:I32"/>
    <mergeCell ref="A33:D39"/>
    <mergeCell ref="E33:I39"/>
    <mergeCell ref="A23:C23"/>
    <mergeCell ref="D23:F23"/>
    <mergeCell ref="G23:I23"/>
    <mergeCell ref="G27:I27"/>
    <mergeCell ref="A24:C24"/>
    <mergeCell ref="D24:F24"/>
    <mergeCell ref="G24:I24"/>
    <mergeCell ref="A25:C25"/>
    <mergeCell ref="D25:F25"/>
    <mergeCell ref="G25:I25"/>
    <mergeCell ref="A26:C26"/>
    <mergeCell ref="D26:F26"/>
    <mergeCell ref="G26:I26"/>
    <mergeCell ref="A27:C27"/>
    <mergeCell ref="D27:F27"/>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G2:H5"/>
    <mergeCell ref="A11:A12"/>
    <mergeCell ref="B11:I12"/>
    <mergeCell ref="B13:I13"/>
    <mergeCell ref="A14:I14"/>
    <mergeCell ref="A7:B7"/>
    <mergeCell ref="C7:I7"/>
    <mergeCell ref="B8:E8"/>
    <mergeCell ref="F8:F10"/>
    <mergeCell ref="G8:I10"/>
    <mergeCell ref="A9:A10"/>
    <mergeCell ref="B9:E10"/>
  </mergeCells>
  <phoneticPr fontId="5"/>
  <dataValidations count="1">
    <dataValidation type="list" allowBlank="1" showInputMessage="1" showErrorMessage="1" sqref="C2:C5" xr:uid="{3619E574-6EE4-4560-8FA6-8E73456DD0D4}">
      <formula1>"○,　"</formula1>
    </dataValidation>
  </dataValidations>
  <pageMargins left="0.75" right="0.43" top="1" bottom="1" header="0.51200000000000001" footer="0.51200000000000001"/>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CC32C-DB4D-4634-AB70-9C3BE762E939}">
  <sheetPr>
    <tabColor rgb="FFCCFFFF"/>
  </sheetPr>
  <dimension ref="A1:J54"/>
  <sheetViews>
    <sheetView view="pageBreakPreview" zoomScaleNormal="100" zoomScaleSheetLayoutView="100" workbookViewId="0"/>
  </sheetViews>
  <sheetFormatPr defaultColWidth="9" defaultRowHeight="19.5" customHeight="1"/>
  <cols>
    <col min="1" max="1" width="10" style="357" customWidth="1"/>
    <col min="2" max="3" width="4.375" style="357" customWidth="1"/>
    <col min="4" max="9" width="10" style="357" customWidth="1"/>
    <col min="10" max="10" width="10.625" style="357" customWidth="1"/>
    <col min="11" max="16384" width="9" style="357"/>
  </cols>
  <sheetData>
    <row r="1" spans="1:10" ht="19.5" customHeight="1">
      <c r="A1" s="356" t="s">
        <v>619</v>
      </c>
      <c r="B1" s="356"/>
      <c r="C1" s="356"/>
      <c r="D1" s="356"/>
      <c r="E1" s="356"/>
      <c r="F1" s="356"/>
      <c r="G1" s="356"/>
      <c r="H1" s="356"/>
      <c r="I1" s="356"/>
      <c r="J1" s="356"/>
    </row>
    <row r="2" spans="1:10" ht="30" customHeight="1">
      <c r="A2" s="1000" t="s">
        <v>620</v>
      </c>
      <c r="B2" s="1000"/>
      <c r="C2" s="1000"/>
      <c r="D2" s="1000"/>
      <c r="E2" s="1000"/>
      <c r="F2" s="1000"/>
      <c r="G2" s="1000"/>
      <c r="H2" s="1000"/>
      <c r="I2" s="1000"/>
      <c r="J2" s="1000"/>
    </row>
    <row r="3" spans="1:10" ht="15" customHeight="1">
      <c r="A3" s="358"/>
      <c r="B3" s="358"/>
      <c r="C3" s="358"/>
      <c r="D3" s="358"/>
      <c r="E3" s="358"/>
      <c r="F3" s="358"/>
      <c r="G3" s="358"/>
      <c r="H3" s="358"/>
      <c r="I3" s="358"/>
      <c r="J3" s="358"/>
    </row>
    <row r="4" spans="1:10" ht="22.5" customHeight="1">
      <c r="A4" s="356"/>
      <c r="B4" s="356"/>
      <c r="C4" s="356"/>
      <c r="D4" s="356"/>
      <c r="E4" s="356"/>
      <c r="F4" s="356"/>
      <c r="G4" s="356"/>
      <c r="H4" s="356"/>
      <c r="I4" s="356"/>
      <c r="J4" s="359" t="s">
        <v>621</v>
      </c>
    </row>
    <row r="5" spans="1:10" ht="22.5" customHeight="1">
      <c r="A5" s="356"/>
      <c r="B5" s="356"/>
      <c r="C5" s="356"/>
      <c r="D5" s="360"/>
      <c r="E5" s="356"/>
      <c r="F5" s="356"/>
      <c r="G5" s="356"/>
      <c r="H5" s="356"/>
      <c r="I5" s="356"/>
      <c r="J5" s="359" t="s">
        <v>484</v>
      </c>
    </row>
    <row r="6" spans="1:10" ht="22.5" customHeight="1">
      <c r="A6" s="356"/>
      <c r="B6" s="356"/>
      <c r="C6" s="356"/>
      <c r="D6" s="356"/>
      <c r="E6" s="356"/>
      <c r="F6" s="356"/>
      <c r="G6" s="356"/>
      <c r="H6" s="356"/>
      <c r="I6" s="356"/>
      <c r="J6" s="356"/>
    </row>
    <row r="7" spans="1:10" ht="22.5" customHeight="1">
      <c r="A7" s="356"/>
      <c r="B7" s="356"/>
      <c r="C7" s="356"/>
      <c r="D7" s="356"/>
      <c r="E7" s="356" t="s">
        <v>622</v>
      </c>
      <c r="F7" s="356"/>
      <c r="G7" s="356"/>
      <c r="H7" s="356"/>
      <c r="I7" s="356"/>
      <c r="J7" s="356"/>
    </row>
    <row r="8" spans="1:10" ht="45" customHeight="1">
      <c r="A8" s="356"/>
      <c r="B8" s="356"/>
      <c r="C8" s="356"/>
      <c r="D8" s="356"/>
      <c r="E8" s="985"/>
      <c r="F8" s="985"/>
      <c r="G8" s="985"/>
      <c r="H8" s="985"/>
      <c r="I8" s="985"/>
      <c r="J8" s="985"/>
    </row>
    <row r="9" spans="1:10" ht="22.5" customHeight="1">
      <c r="A9" s="356"/>
      <c r="B9" s="356"/>
      <c r="C9" s="356"/>
      <c r="D9" s="356"/>
      <c r="E9" s="356" t="s">
        <v>485</v>
      </c>
      <c r="F9" s="356"/>
      <c r="G9" s="985"/>
      <c r="H9" s="985"/>
      <c r="I9" s="985"/>
      <c r="J9" s="360" t="s">
        <v>461</v>
      </c>
    </row>
    <row r="10" spans="1:10" ht="22.5" customHeight="1">
      <c r="A10" s="356"/>
      <c r="B10" s="356"/>
      <c r="C10" s="356"/>
      <c r="D10" s="356"/>
      <c r="E10" s="356" t="s">
        <v>131</v>
      </c>
      <c r="F10" s="356"/>
      <c r="G10" s="985"/>
      <c r="H10" s="985"/>
      <c r="I10" s="985"/>
      <c r="J10" s="356"/>
    </row>
    <row r="11" spans="1:10" ht="22.5" customHeight="1">
      <c r="A11" s="356"/>
      <c r="B11" s="356"/>
      <c r="C11" s="356"/>
      <c r="D11" s="356"/>
      <c r="E11" s="356"/>
      <c r="F11" s="356"/>
      <c r="G11" s="356"/>
      <c r="H11" s="356"/>
      <c r="I11" s="356"/>
      <c r="J11" s="356"/>
    </row>
    <row r="12" spans="1:10" ht="22.5" customHeight="1">
      <c r="A12" s="356" t="s">
        <v>486</v>
      </c>
      <c r="B12" s="356"/>
      <c r="C12" s="356"/>
      <c r="D12" s="356"/>
      <c r="E12" s="356"/>
      <c r="F12" s="356"/>
      <c r="G12" s="356"/>
      <c r="H12" s="356"/>
      <c r="I12" s="356"/>
      <c r="J12" s="356"/>
    </row>
    <row r="13" spans="1:10" ht="6.75" customHeight="1" thickBot="1">
      <c r="A13" s="356"/>
      <c r="B13" s="356"/>
      <c r="C13" s="356"/>
      <c r="D13" s="356"/>
      <c r="E13" s="356"/>
      <c r="F13" s="356"/>
      <c r="G13" s="356"/>
      <c r="H13" s="356"/>
      <c r="I13" s="356"/>
      <c r="J13" s="356"/>
    </row>
    <row r="14" spans="1:10" ht="30" customHeight="1">
      <c r="A14" s="1001" t="s">
        <v>487</v>
      </c>
      <c r="B14" s="1002"/>
      <c r="C14" s="1003"/>
      <c r="D14" s="1001"/>
      <c r="E14" s="1002"/>
      <c r="F14" s="1002"/>
      <c r="G14" s="1004" t="s">
        <v>488</v>
      </c>
      <c r="H14" s="1004"/>
      <c r="I14" s="1004"/>
      <c r="J14" s="1005"/>
    </row>
    <row r="15" spans="1:10" ht="36.75" customHeight="1" thickBot="1">
      <c r="A15" s="1006" t="s">
        <v>489</v>
      </c>
      <c r="B15" s="1007"/>
      <c r="C15" s="1008"/>
      <c r="D15" s="1006"/>
      <c r="E15" s="1007"/>
      <c r="F15" s="1007"/>
      <c r="G15" s="1007"/>
      <c r="H15" s="1007"/>
      <c r="I15" s="1007"/>
      <c r="J15" s="1008"/>
    </row>
    <row r="16" spans="1:10" ht="37.5" customHeight="1" thickTop="1">
      <c r="A16" s="1009" t="s">
        <v>490</v>
      </c>
      <c r="B16" s="1010"/>
      <c r="C16" s="1011"/>
      <c r="D16" s="1015"/>
      <c r="E16" s="1016"/>
      <c r="F16" s="1016"/>
      <c r="G16" s="1016"/>
      <c r="H16" s="1016"/>
      <c r="I16" s="1016"/>
      <c r="J16" s="1017"/>
    </row>
    <row r="17" spans="1:10" ht="22.5" customHeight="1">
      <c r="A17" s="1012"/>
      <c r="B17" s="1013"/>
      <c r="C17" s="1014"/>
      <c r="D17" s="997" t="s">
        <v>623</v>
      </c>
      <c r="E17" s="998"/>
      <c r="F17" s="998"/>
      <c r="G17" s="998"/>
      <c r="H17" s="998"/>
      <c r="I17" s="998"/>
      <c r="J17" s="999"/>
    </row>
    <row r="18" spans="1:10" ht="22.5" customHeight="1">
      <c r="A18" s="981" t="s">
        <v>624</v>
      </c>
      <c r="B18" s="982"/>
      <c r="C18" s="983"/>
      <c r="D18" s="361"/>
      <c r="E18" s="361"/>
      <c r="F18" s="361"/>
      <c r="G18" s="361"/>
      <c r="H18" s="361"/>
      <c r="I18" s="361"/>
      <c r="J18" s="362"/>
    </row>
    <row r="19" spans="1:10" ht="30" customHeight="1">
      <c r="A19" s="994"/>
      <c r="B19" s="995"/>
      <c r="C19" s="996"/>
      <c r="D19" s="997" t="s">
        <v>625</v>
      </c>
      <c r="E19" s="998"/>
      <c r="F19" s="998"/>
      <c r="G19" s="998"/>
      <c r="H19" s="998"/>
      <c r="I19" s="998"/>
      <c r="J19" s="999"/>
    </row>
    <row r="20" spans="1:10" ht="30" customHeight="1">
      <c r="A20" s="981" t="s">
        <v>626</v>
      </c>
      <c r="B20" s="982"/>
      <c r="C20" s="983"/>
      <c r="D20" s="990" t="s">
        <v>627</v>
      </c>
      <c r="E20" s="991"/>
      <c r="F20" s="991"/>
      <c r="G20" s="991"/>
      <c r="H20" s="991"/>
      <c r="I20" s="991"/>
      <c r="J20" s="992"/>
    </row>
    <row r="21" spans="1:10" ht="30" customHeight="1">
      <c r="A21" s="984"/>
      <c r="B21" s="985"/>
      <c r="C21" s="986"/>
      <c r="D21" s="984" t="s">
        <v>700</v>
      </c>
      <c r="E21" s="985"/>
      <c r="F21" s="985"/>
      <c r="G21" s="985"/>
      <c r="H21" s="985"/>
      <c r="I21" s="985"/>
      <c r="J21" s="986"/>
    </row>
    <row r="22" spans="1:10" ht="30" customHeight="1" thickBot="1">
      <c r="A22" s="987"/>
      <c r="B22" s="988"/>
      <c r="C22" s="989"/>
      <c r="D22" s="987"/>
      <c r="E22" s="988"/>
      <c r="F22" s="988"/>
      <c r="G22" s="988"/>
      <c r="H22" s="988"/>
      <c r="I22" s="988"/>
      <c r="J22" s="989"/>
    </row>
    <row r="23" spans="1:10" ht="14.25" customHeight="1">
      <c r="A23" s="356"/>
      <c r="B23" s="356"/>
      <c r="C23" s="356"/>
      <c r="D23" s="356"/>
      <c r="E23" s="356"/>
      <c r="F23" s="356"/>
      <c r="G23" s="356"/>
      <c r="H23" s="356"/>
      <c r="I23" s="356"/>
      <c r="J23" s="356"/>
    </row>
    <row r="24" spans="1:10" ht="15" customHeight="1">
      <c r="A24" s="993"/>
      <c r="B24" s="993"/>
      <c r="C24" s="993"/>
      <c r="D24" s="993"/>
      <c r="E24" s="993"/>
      <c r="F24" s="356"/>
      <c r="G24" s="356"/>
      <c r="H24" s="356"/>
      <c r="I24" s="356"/>
      <c r="J24" s="356"/>
    </row>
    <row r="25" spans="1:10" ht="6.75" customHeight="1">
      <c r="A25" s="363"/>
      <c r="B25" s="363"/>
      <c r="C25" s="363"/>
      <c r="D25" s="363"/>
      <c r="E25" s="363"/>
      <c r="F25" s="356"/>
      <c r="G25" s="356"/>
      <c r="H25" s="356"/>
      <c r="I25" s="356"/>
      <c r="J25" s="356"/>
    </row>
    <row r="26" spans="1:10" s="366" customFormat="1" ht="15" customHeight="1">
      <c r="A26" s="364" t="s">
        <v>491</v>
      </c>
      <c r="B26" s="365" t="s">
        <v>628</v>
      </c>
      <c r="C26" s="980" t="s">
        <v>629</v>
      </c>
      <c r="D26" s="980"/>
      <c r="E26" s="980"/>
      <c r="F26" s="980"/>
      <c r="G26" s="980"/>
      <c r="H26" s="980"/>
      <c r="I26" s="980"/>
      <c r="J26" s="980"/>
    </row>
    <row r="27" spans="1:10" s="366" customFormat="1" ht="15" customHeight="1">
      <c r="A27" s="367"/>
      <c r="B27" s="365" t="s">
        <v>630</v>
      </c>
      <c r="C27" s="980" t="s">
        <v>492</v>
      </c>
      <c r="D27" s="980"/>
      <c r="E27" s="980"/>
      <c r="F27" s="980"/>
      <c r="G27" s="980"/>
      <c r="H27" s="980"/>
      <c r="I27" s="980"/>
      <c r="J27" s="980"/>
    </row>
    <row r="28" spans="1:10" s="366" customFormat="1" ht="15" customHeight="1">
      <c r="A28" s="367"/>
      <c r="B28" s="368"/>
      <c r="C28" s="980"/>
      <c r="D28" s="980"/>
      <c r="E28" s="980"/>
      <c r="F28" s="980"/>
      <c r="G28" s="980"/>
      <c r="H28" s="980"/>
      <c r="I28" s="980"/>
      <c r="J28" s="980"/>
    </row>
    <row r="29" spans="1:10" s="366" customFormat="1" ht="15" customHeight="1">
      <c r="A29" s="367"/>
      <c r="B29" s="367"/>
      <c r="C29" s="980" t="s">
        <v>493</v>
      </c>
      <c r="D29" s="980"/>
      <c r="E29" s="980"/>
      <c r="F29" s="980"/>
      <c r="G29" s="980"/>
      <c r="H29" s="980"/>
      <c r="I29" s="980"/>
      <c r="J29" s="980"/>
    </row>
    <row r="30" spans="1:10" s="366" customFormat="1" ht="15" customHeight="1">
      <c r="A30" s="367"/>
      <c r="B30" s="367"/>
      <c r="C30" s="980"/>
      <c r="D30" s="980"/>
      <c r="E30" s="980"/>
      <c r="F30" s="980"/>
      <c r="G30" s="980"/>
      <c r="H30" s="980"/>
      <c r="I30" s="980"/>
      <c r="J30" s="980"/>
    </row>
    <row r="31" spans="1:10" s="366" customFormat="1" ht="15" customHeight="1">
      <c r="A31" s="367"/>
      <c r="B31" s="365" t="s">
        <v>631</v>
      </c>
      <c r="C31" s="980" t="s">
        <v>494</v>
      </c>
      <c r="D31" s="980"/>
      <c r="E31" s="980"/>
      <c r="F31" s="980"/>
      <c r="G31" s="980"/>
      <c r="H31" s="980"/>
      <c r="I31" s="980"/>
      <c r="J31" s="980"/>
    </row>
    <row r="32" spans="1:10" s="366" customFormat="1" ht="15" customHeight="1">
      <c r="A32" s="367"/>
      <c r="B32" s="367"/>
      <c r="C32" s="980"/>
      <c r="D32" s="980"/>
      <c r="E32" s="980"/>
      <c r="F32" s="980"/>
      <c r="G32" s="980"/>
      <c r="H32" s="980"/>
      <c r="I32" s="980"/>
      <c r="J32" s="980"/>
    </row>
    <row r="33" spans="1:10" s="366" customFormat="1" ht="15" customHeight="1">
      <c r="A33" s="367"/>
      <c r="B33" s="367"/>
      <c r="C33" s="980"/>
      <c r="D33" s="980"/>
      <c r="E33" s="980"/>
      <c r="F33" s="980"/>
      <c r="G33" s="980"/>
      <c r="H33" s="980"/>
      <c r="I33" s="980"/>
      <c r="J33" s="980"/>
    </row>
    <row r="34" spans="1:10" s="366" customFormat="1" ht="15" customHeight="1">
      <c r="A34" s="367"/>
      <c r="B34" s="367"/>
      <c r="C34" s="980" t="s">
        <v>495</v>
      </c>
      <c r="D34" s="980"/>
      <c r="E34" s="980"/>
      <c r="F34" s="980"/>
      <c r="G34" s="980"/>
      <c r="H34" s="980"/>
      <c r="I34" s="980"/>
      <c r="J34" s="980"/>
    </row>
    <row r="35" spans="1:10" s="366" customFormat="1" ht="15" customHeight="1">
      <c r="A35" s="367"/>
      <c r="B35" s="365"/>
      <c r="C35" s="980"/>
      <c r="D35" s="980"/>
      <c r="E35" s="980"/>
      <c r="F35" s="980"/>
      <c r="G35" s="980"/>
      <c r="H35" s="980"/>
      <c r="I35" s="980"/>
      <c r="J35" s="980"/>
    </row>
    <row r="36" spans="1:10" s="366" customFormat="1" ht="15" customHeight="1">
      <c r="A36" s="367"/>
      <c r="B36" s="365" t="s">
        <v>632</v>
      </c>
      <c r="C36" s="980" t="s">
        <v>496</v>
      </c>
      <c r="D36" s="980"/>
      <c r="E36" s="980"/>
      <c r="F36" s="980"/>
      <c r="G36" s="980"/>
      <c r="H36" s="980"/>
      <c r="I36" s="980"/>
      <c r="J36" s="980"/>
    </row>
    <row r="37" spans="1:10" s="366" customFormat="1" ht="15" customHeight="1">
      <c r="A37" s="367"/>
      <c r="B37" s="365"/>
      <c r="C37" s="980"/>
      <c r="D37" s="980"/>
      <c r="E37" s="980"/>
      <c r="F37" s="980"/>
      <c r="G37" s="980"/>
      <c r="H37" s="980"/>
      <c r="I37" s="980"/>
      <c r="J37" s="980"/>
    </row>
    <row r="38" spans="1:10" s="366" customFormat="1" ht="15" customHeight="1">
      <c r="B38" s="369"/>
      <c r="C38" s="370"/>
      <c r="D38" s="370"/>
      <c r="E38" s="370"/>
      <c r="F38" s="370"/>
      <c r="G38" s="370"/>
      <c r="H38" s="370"/>
      <c r="I38" s="370"/>
      <c r="J38" s="370"/>
    </row>
    <row r="39" spans="1:10" s="366" customFormat="1" ht="15" customHeight="1">
      <c r="B39" s="369"/>
      <c r="C39" s="370"/>
      <c r="D39" s="370"/>
      <c r="E39" s="370"/>
      <c r="F39" s="370"/>
      <c r="G39" s="370"/>
      <c r="H39" s="370"/>
      <c r="I39" s="370"/>
      <c r="J39" s="370"/>
    </row>
    <row r="40" spans="1:10" s="366" customFormat="1" ht="15" customHeight="1">
      <c r="B40" s="369"/>
      <c r="C40" s="370"/>
      <c r="D40" s="370"/>
      <c r="E40" s="370"/>
      <c r="F40" s="370"/>
      <c r="G40" s="370"/>
      <c r="H40" s="370"/>
      <c r="I40" s="370"/>
      <c r="J40" s="370"/>
    </row>
    <row r="41" spans="1:10" s="366" customFormat="1" ht="15" customHeight="1">
      <c r="B41" s="369"/>
      <c r="C41" s="370"/>
      <c r="D41" s="370"/>
      <c r="E41" s="370"/>
      <c r="F41" s="370"/>
      <c r="G41" s="370"/>
      <c r="H41" s="370"/>
      <c r="I41" s="370"/>
      <c r="J41" s="370"/>
    </row>
    <row r="42" spans="1:10" s="366" customFormat="1" ht="15" customHeight="1">
      <c r="B42" s="371"/>
    </row>
    <row r="43" spans="1:10" s="366" customFormat="1" ht="15" customHeight="1"/>
    <row r="44" spans="1:10" s="366" customFormat="1" ht="15" customHeight="1"/>
    <row r="45" spans="1:10" s="366" customFormat="1" ht="15" customHeight="1"/>
    <row r="46" spans="1:10" s="366" customFormat="1" ht="15" customHeight="1"/>
    <row r="47" spans="1:10" s="366" customFormat="1" ht="15" customHeight="1"/>
    <row r="48" spans="1:10" s="366" customFormat="1" ht="15" customHeight="1"/>
    <row r="49" s="366" customFormat="1" ht="15" customHeight="1"/>
    <row r="50" s="366" customFormat="1" ht="15" customHeight="1"/>
    <row r="51" s="366" customFormat="1" ht="15" customHeight="1"/>
    <row r="52" s="366" customFormat="1" ht="15" customHeight="1"/>
    <row r="53" s="366" customFormat="1" ht="15" customHeight="1"/>
    <row r="54" s="366"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A24:E24"/>
    <mergeCell ref="C26:J26"/>
    <mergeCell ref="C27:J28"/>
    <mergeCell ref="D21:J22"/>
  </mergeCells>
  <phoneticPr fontId="5"/>
  <pageMargins left="0.59055118110236227" right="0.59055118110236227" top="0.59055118110236227" bottom="0.59055118110236227" header="0" footer="0"/>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B78C4-4A5D-4771-9D35-F48B74A76D1A}">
  <sheetPr>
    <tabColor rgb="FFCCFFFF"/>
  </sheetPr>
  <dimension ref="A1:Q54"/>
  <sheetViews>
    <sheetView view="pageBreakPreview" zoomScaleNormal="100" zoomScaleSheetLayoutView="100" workbookViewId="0"/>
  </sheetViews>
  <sheetFormatPr defaultColWidth="9" defaultRowHeight="19.5" customHeight="1"/>
  <cols>
    <col min="1" max="1" width="10" style="357" customWidth="1"/>
    <col min="2" max="3" width="4.375" style="357" customWidth="1"/>
    <col min="4" max="9" width="10" style="357" customWidth="1"/>
    <col min="10" max="10" width="10.625" style="357" customWidth="1"/>
    <col min="11" max="11" width="4.625" style="372" customWidth="1"/>
    <col min="12" max="12" width="9" style="372"/>
    <col min="13" max="13" width="10.875" style="372" customWidth="1"/>
    <col min="14" max="16384" width="9" style="357"/>
  </cols>
  <sheetData>
    <row r="1" spans="1:15" ht="19.5" customHeight="1">
      <c r="A1" s="356" t="s">
        <v>619</v>
      </c>
      <c r="B1" s="356"/>
      <c r="C1" s="356"/>
      <c r="D1" s="356"/>
      <c r="E1" s="356"/>
      <c r="F1" s="356"/>
      <c r="G1" s="356"/>
      <c r="H1" s="356"/>
      <c r="I1" s="356"/>
      <c r="J1" s="356"/>
    </row>
    <row r="2" spans="1:15" ht="30" customHeight="1">
      <c r="A2" s="1000" t="s">
        <v>620</v>
      </c>
      <c r="B2" s="1000"/>
      <c r="C2" s="1000"/>
      <c r="D2" s="1000"/>
      <c r="E2" s="1000"/>
      <c r="F2" s="1000"/>
      <c r="G2" s="1000"/>
      <c r="H2" s="1000"/>
      <c r="I2" s="1000"/>
      <c r="J2" s="1000"/>
      <c r="K2" s="373"/>
    </row>
    <row r="3" spans="1:15" ht="15" customHeight="1">
      <c r="A3" s="358"/>
      <c r="B3" s="358"/>
      <c r="C3" s="358"/>
      <c r="D3" s="358"/>
      <c r="E3" s="358"/>
      <c r="F3" s="358"/>
      <c r="G3" s="358"/>
      <c r="H3" s="358"/>
      <c r="I3" s="358"/>
      <c r="J3" s="358"/>
      <c r="K3" s="374"/>
    </row>
    <row r="4" spans="1:15" ht="22.5" customHeight="1">
      <c r="A4" s="356"/>
      <c r="B4" s="356"/>
      <c r="C4" s="356"/>
      <c r="D4" s="356"/>
      <c r="E4" s="356"/>
      <c r="F4" s="356"/>
      <c r="G4" s="356"/>
      <c r="H4" s="356"/>
      <c r="I4" s="356"/>
      <c r="J4" s="359" t="s">
        <v>621</v>
      </c>
    </row>
    <row r="5" spans="1:15" ht="22.5" customHeight="1">
      <c r="A5" s="356"/>
      <c r="B5" s="356"/>
      <c r="C5" s="356"/>
      <c r="D5" s="360"/>
      <c r="E5" s="356"/>
      <c r="F5" s="356"/>
      <c r="G5" s="356"/>
      <c r="H5" s="356"/>
      <c r="I5" s="356"/>
      <c r="J5" s="359" t="s">
        <v>484</v>
      </c>
    </row>
    <row r="6" spans="1:15" ht="22.5" customHeight="1">
      <c r="A6" s="356"/>
      <c r="B6" s="356"/>
      <c r="C6" s="356"/>
      <c r="D6" s="356"/>
      <c r="E6" s="356"/>
      <c r="F6" s="356"/>
      <c r="G6" s="356"/>
      <c r="H6" s="356"/>
      <c r="I6" s="356"/>
      <c r="J6" s="356"/>
    </row>
    <row r="7" spans="1:15" ht="22.5" customHeight="1">
      <c r="A7" s="356"/>
      <c r="B7" s="356"/>
      <c r="C7" s="356"/>
      <c r="D7" s="356"/>
      <c r="E7" s="356" t="s">
        <v>622</v>
      </c>
      <c r="F7" s="356"/>
      <c r="G7" s="356"/>
      <c r="H7" s="356"/>
      <c r="I7" s="356"/>
      <c r="J7" s="356"/>
    </row>
    <row r="8" spans="1:15" ht="45" customHeight="1">
      <c r="A8" s="356"/>
      <c r="B8" s="356"/>
      <c r="C8" s="356"/>
      <c r="D8" s="356"/>
      <c r="E8" s="985"/>
      <c r="F8" s="985"/>
      <c r="G8" s="985"/>
      <c r="H8" s="985"/>
      <c r="I8" s="985"/>
      <c r="J8" s="985"/>
    </row>
    <row r="9" spans="1:15" ht="22.5" customHeight="1">
      <c r="A9" s="356"/>
      <c r="B9" s="356"/>
      <c r="C9" s="356"/>
      <c r="D9" s="356"/>
      <c r="E9" s="356" t="s">
        <v>485</v>
      </c>
      <c r="F9" s="356"/>
      <c r="G9" s="985"/>
      <c r="H9" s="985"/>
      <c r="I9" s="985"/>
      <c r="J9" s="360" t="s">
        <v>461</v>
      </c>
    </row>
    <row r="10" spans="1:15" ht="22.5" customHeight="1">
      <c r="A10" s="356"/>
      <c r="B10" s="356"/>
      <c r="C10" s="356"/>
      <c r="D10" s="356"/>
      <c r="E10" s="356" t="s">
        <v>131</v>
      </c>
      <c r="F10" s="356"/>
      <c r="G10" s="985"/>
      <c r="H10" s="985"/>
      <c r="I10" s="985"/>
      <c r="J10" s="356"/>
    </row>
    <row r="11" spans="1:15" ht="22.5" customHeight="1">
      <c r="A11" s="356"/>
      <c r="B11" s="356"/>
      <c r="C11" s="356"/>
      <c r="D11" s="356"/>
      <c r="E11" s="356"/>
      <c r="F11" s="356"/>
      <c r="G11" s="356"/>
      <c r="H11" s="356"/>
      <c r="I11" s="356"/>
      <c r="J11" s="356"/>
    </row>
    <row r="12" spans="1:15" ht="22.5" customHeight="1">
      <c r="A12" s="356" t="s">
        <v>486</v>
      </c>
      <c r="B12" s="356"/>
      <c r="C12" s="356"/>
      <c r="D12" s="356"/>
      <c r="E12" s="356"/>
      <c r="F12" s="356"/>
      <c r="G12" s="356"/>
      <c r="H12" s="356"/>
      <c r="I12" s="356"/>
      <c r="J12" s="356"/>
    </row>
    <row r="13" spans="1:15" ht="6.75" customHeight="1" thickBot="1">
      <c r="A13" s="356"/>
      <c r="B13" s="356"/>
      <c r="C13" s="356"/>
      <c r="D13" s="356"/>
      <c r="E13" s="356"/>
      <c r="F13" s="356"/>
      <c r="G13" s="356"/>
      <c r="H13" s="356"/>
      <c r="I13" s="356"/>
      <c r="J13" s="356"/>
    </row>
    <row r="14" spans="1:15" ht="30" customHeight="1">
      <c r="A14" s="1001" t="s">
        <v>487</v>
      </c>
      <c r="B14" s="1002"/>
      <c r="C14" s="1003"/>
      <c r="D14" s="1001" t="s">
        <v>634</v>
      </c>
      <c r="E14" s="1002"/>
      <c r="F14" s="1002"/>
      <c r="G14" s="1004" t="s">
        <v>635</v>
      </c>
      <c r="H14" s="1004"/>
      <c r="I14" s="1004"/>
      <c r="J14" s="1005"/>
      <c r="O14" s="376"/>
    </row>
    <row r="15" spans="1:15" ht="36.75" customHeight="1" thickBot="1">
      <c r="A15" s="1006" t="s">
        <v>489</v>
      </c>
      <c r="B15" s="1007"/>
      <c r="C15" s="1008"/>
      <c r="D15" s="1021" t="s">
        <v>442</v>
      </c>
      <c r="E15" s="1022"/>
      <c r="F15" s="1022"/>
      <c r="G15" s="1022"/>
      <c r="H15" s="1022"/>
      <c r="I15" s="1022"/>
      <c r="J15" s="1023"/>
    </row>
    <row r="16" spans="1:15" ht="37.5" customHeight="1" thickTop="1">
      <c r="A16" s="1009" t="s">
        <v>490</v>
      </c>
      <c r="B16" s="1010"/>
      <c r="C16" s="1011"/>
      <c r="D16" s="1024" t="s">
        <v>701</v>
      </c>
      <c r="E16" s="1016"/>
      <c r="F16" s="1016"/>
      <c r="G16" s="1016"/>
      <c r="H16" s="1016"/>
      <c r="I16" s="1016"/>
      <c r="J16" s="1017"/>
    </row>
    <row r="17" spans="1:17" ht="22.5" customHeight="1">
      <c r="A17" s="1012"/>
      <c r="B17" s="1013"/>
      <c r="C17" s="1014"/>
      <c r="D17" s="997" t="s">
        <v>702</v>
      </c>
      <c r="E17" s="998"/>
      <c r="F17" s="998"/>
      <c r="G17" s="998"/>
      <c r="H17" s="998"/>
      <c r="I17" s="998"/>
      <c r="J17" s="999"/>
    </row>
    <row r="18" spans="1:17" ht="22.5" customHeight="1">
      <c r="A18" s="981" t="s">
        <v>624</v>
      </c>
      <c r="B18" s="982"/>
      <c r="C18" s="983"/>
      <c r="D18" s="361"/>
      <c r="E18" s="361"/>
      <c r="F18" s="361"/>
      <c r="G18" s="361"/>
      <c r="H18" s="361"/>
      <c r="I18" s="361"/>
      <c r="J18" s="362"/>
    </row>
    <row r="19" spans="1:17" ht="30" customHeight="1">
      <c r="A19" s="994"/>
      <c r="B19" s="995"/>
      <c r="C19" s="996"/>
      <c r="D19" s="997" t="s">
        <v>633</v>
      </c>
      <c r="E19" s="998"/>
      <c r="F19" s="998"/>
      <c r="G19" s="998"/>
      <c r="H19" s="998"/>
      <c r="I19" s="998"/>
      <c r="J19" s="999"/>
    </row>
    <row r="20" spans="1:17" ht="30" customHeight="1">
      <c r="A20" s="981" t="s">
        <v>626</v>
      </c>
      <c r="B20" s="982"/>
      <c r="C20" s="983"/>
      <c r="D20" s="990" t="s">
        <v>704</v>
      </c>
      <c r="E20" s="991"/>
      <c r="F20" s="991"/>
      <c r="G20" s="991"/>
      <c r="H20" s="991"/>
      <c r="I20" s="991"/>
      <c r="J20" s="992"/>
      <c r="N20" s="1018"/>
      <c r="O20" s="1019"/>
      <c r="P20" s="1019"/>
      <c r="Q20" s="1019"/>
    </row>
    <row r="21" spans="1:17" ht="30" customHeight="1">
      <c r="A21" s="984"/>
      <c r="B21" s="985"/>
      <c r="C21" s="986"/>
      <c r="D21" s="1020" t="s">
        <v>703</v>
      </c>
      <c r="E21" s="985"/>
      <c r="F21" s="985"/>
      <c r="G21" s="985"/>
      <c r="H21" s="985"/>
      <c r="I21" s="985"/>
      <c r="J21" s="986"/>
      <c r="N21" s="1019"/>
      <c r="O21" s="1019"/>
      <c r="P21" s="1019"/>
      <c r="Q21" s="1019"/>
    </row>
    <row r="22" spans="1:17" ht="30" customHeight="1" thickBot="1">
      <c r="A22" s="987"/>
      <c r="B22" s="988"/>
      <c r="C22" s="989"/>
      <c r="D22" s="987"/>
      <c r="E22" s="988"/>
      <c r="F22" s="988"/>
      <c r="G22" s="988"/>
      <c r="H22" s="988"/>
      <c r="I22" s="988"/>
      <c r="J22" s="989"/>
      <c r="N22" s="1019"/>
      <c r="O22" s="1019"/>
      <c r="P22" s="1019"/>
      <c r="Q22" s="1019"/>
    </row>
    <row r="23" spans="1:17" ht="14.25" customHeight="1">
      <c r="A23" s="356"/>
      <c r="B23" s="356"/>
      <c r="C23" s="356"/>
      <c r="D23" s="356"/>
      <c r="E23" s="356"/>
      <c r="F23" s="356"/>
      <c r="G23" s="356"/>
      <c r="H23" s="356"/>
      <c r="I23" s="356"/>
      <c r="J23" s="356"/>
    </row>
    <row r="24" spans="1:17" ht="15" customHeight="1">
      <c r="A24" s="993"/>
      <c r="B24" s="993"/>
      <c r="C24" s="993"/>
      <c r="D24" s="993"/>
      <c r="E24" s="993"/>
      <c r="F24" s="356"/>
      <c r="G24" s="356"/>
      <c r="H24" s="356"/>
      <c r="I24" s="356"/>
      <c r="J24" s="356"/>
    </row>
    <row r="25" spans="1:17" ht="6.75" customHeight="1">
      <c r="A25" s="363"/>
      <c r="B25" s="363"/>
      <c r="C25" s="363"/>
      <c r="D25" s="363"/>
      <c r="E25" s="363"/>
      <c r="F25" s="356"/>
      <c r="G25" s="356"/>
      <c r="H25" s="356"/>
      <c r="I25" s="356"/>
      <c r="J25" s="356"/>
    </row>
    <row r="26" spans="1:17" s="366" customFormat="1" ht="15" customHeight="1">
      <c r="A26" s="364" t="s">
        <v>491</v>
      </c>
      <c r="B26" s="365" t="s">
        <v>628</v>
      </c>
      <c r="C26" s="980" t="s">
        <v>629</v>
      </c>
      <c r="D26" s="980"/>
      <c r="E26" s="980"/>
      <c r="F26" s="980"/>
      <c r="G26" s="980"/>
      <c r="H26" s="980"/>
      <c r="I26" s="980"/>
      <c r="J26" s="980"/>
      <c r="K26" s="375"/>
      <c r="L26" s="375"/>
      <c r="M26" s="375"/>
    </row>
    <row r="27" spans="1:17" s="366" customFormat="1" ht="15" customHeight="1">
      <c r="A27" s="367"/>
      <c r="B27" s="365" t="s">
        <v>630</v>
      </c>
      <c r="C27" s="980" t="s">
        <v>492</v>
      </c>
      <c r="D27" s="980"/>
      <c r="E27" s="980"/>
      <c r="F27" s="980"/>
      <c r="G27" s="980"/>
      <c r="H27" s="980"/>
      <c r="I27" s="980"/>
      <c r="J27" s="980"/>
      <c r="K27" s="375"/>
      <c r="L27" s="375"/>
      <c r="M27" s="375"/>
    </row>
    <row r="28" spans="1:17" s="366" customFormat="1" ht="15" customHeight="1">
      <c r="A28" s="367"/>
      <c r="B28" s="368"/>
      <c r="C28" s="980"/>
      <c r="D28" s="980"/>
      <c r="E28" s="980"/>
      <c r="F28" s="980"/>
      <c r="G28" s="980"/>
      <c r="H28" s="980"/>
      <c r="I28" s="980"/>
      <c r="J28" s="980"/>
      <c r="K28" s="375"/>
      <c r="L28" s="375"/>
      <c r="M28" s="375"/>
    </row>
    <row r="29" spans="1:17" s="366" customFormat="1" ht="15" customHeight="1">
      <c r="A29" s="367"/>
      <c r="B29" s="367"/>
      <c r="C29" s="980" t="s">
        <v>493</v>
      </c>
      <c r="D29" s="980"/>
      <c r="E29" s="980"/>
      <c r="F29" s="980"/>
      <c r="G29" s="980"/>
      <c r="H29" s="980"/>
      <c r="I29" s="980"/>
      <c r="J29" s="980"/>
      <c r="K29" s="375"/>
      <c r="L29" s="375"/>
      <c r="M29" s="375"/>
    </row>
    <row r="30" spans="1:17" s="366" customFormat="1" ht="15" customHeight="1">
      <c r="A30" s="367"/>
      <c r="B30" s="367"/>
      <c r="C30" s="980"/>
      <c r="D30" s="980"/>
      <c r="E30" s="980"/>
      <c r="F30" s="980"/>
      <c r="G30" s="980"/>
      <c r="H30" s="980"/>
      <c r="I30" s="980"/>
      <c r="J30" s="980"/>
      <c r="K30" s="375"/>
      <c r="L30" s="375"/>
      <c r="M30" s="375"/>
    </row>
    <row r="31" spans="1:17" s="366" customFormat="1" ht="15" customHeight="1">
      <c r="A31" s="367"/>
      <c r="B31" s="365" t="s">
        <v>631</v>
      </c>
      <c r="C31" s="980" t="s">
        <v>494</v>
      </c>
      <c r="D31" s="980"/>
      <c r="E31" s="980"/>
      <c r="F31" s="980"/>
      <c r="G31" s="980"/>
      <c r="H31" s="980"/>
      <c r="I31" s="980"/>
      <c r="J31" s="980"/>
      <c r="K31" s="375"/>
      <c r="L31" s="375"/>
      <c r="M31" s="375"/>
    </row>
    <row r="32" spans="1:17" s="366" customFormat="1" ht="15" customHeight="1">
      <c r="A32" s="367"/>
      <c r="B32" s="367"/>
      <c r="C32" s="980"/>
      <c r="D32" s="980"/>
      <c r="E32" s="980"/>
      <c r="F32" s="980"/>
      <c r="G32" s="980"/>
      <c r="H32" s="980"/>
      <c r="I32" s="980"/>
      <c r="J32" s="980"/>
      <c r="K32" s="375"/>
      <c r="L32" s="375"/>
      <c r="M32" s="375"/>
    </row>
    <row r="33" spans="1:13" s="366" customFormat="1" ht="15" customHeight="1">
      <c r="A33" s="367"/>
      <c r="B33" s="367"/>
      <c r="C33" s="980"/>
      <c r="D33" s="980"/>
      <c r="E33" s="980"/>
      <c r="F33" s="980"/>
      <c r="G33" s="980"/>
      <c r="H33" s="980"/>
      <c r="I33" s="980"/>
      <c r="J33" s="980"/>
      <c r="K33" s="375"/>
      <c r="L33" s="375"/>
      <c r="M33" s="375"/>
    </row>
    <row r="34" spans="1:13" s="366" customFormat="1" ht="15" customHeight="1">
      <c r="A34" s="367"/>
      <c r="B34" s="367"/>
      <c r="C34" s="980" t="s">
        <v>495</v>
      </c>
      <c r="D34" s="980"/>
      <c r="E34" s="980"/>
      <c r="F34" s="980"/>
      <c r="G34" s="980"/>
      <c r="H34" s="980"/>
      <c r="I34" s="980"/>
      <c r="J34" s="980"/>
      <c r="K34" s="375"/>
      <c r="L34" s="375"/>
      <c r="M34" s="375"/>
    </row>
    <row r="35" spans="1:13" s="366" customFormat="1" ht="15" customHeight="1">
      <c r="A35" s="367"/>
      <c r="B35" s="365"/>
      <c r="C35" s="980"/>
      <c r="D35" s="980"/>
      <c r="E35" s="980"/>
      <c r="F35" s="980"/>
      <c r="G35" s="980"/>
      <c r="H35" s="980"/>
      <c r="I35" s="980"/>
      <c r="J35" s="980"/>
      <c r="K35" s="375"/>
      <c r="L35" s="375"/>
      <c r="M35" s="375"/>
    </row>
    <row r="36" spans="1:13" s="366" customFormat="1" ht="15" customHeight="1">
      <c r="A36" s="367"/>
      <c r="B36" s="365" t="s">
        <v>632</v>
      </c>
      <c r="C36" s="980" t="s">
        <v>496</v>
      </c>
      <c r="D36" s="980"/>
      <c r="E36" s="980"/>
      <c r="F36" s="980"/>
      <c r="G36" s="980"/>
      <c r="H36" s="980"/>
      <c r="I36" s="980"/>
      <c r="J36" s="980"/>
      <c r="K36" s="375"/>
      <c r="L36" s="375"/>
      <c r="M36" s="375"/>
    </row>
    <row r="37" spans="1:13" s="366" customFormat="1" ht="15" customHeight="1">
      <c r="A37" s="367"/>
      <c r="B37" s="365"/>
      <c r="C37" s="980"/>
      <c r="D37" s="980"/>
      <c r="E37" s="980"/>
      <c r="F37" s="980"/>
      <c r="G37" s="980"/>
      <c r="H37" s="980"/>
      <c r="I37" s="980"/>
      <c r="J37" s="980"/>
      <c r="K37" s="375"/>
      <c r="L37" s="375"/>
      <c r="M37" s="375"/>
    </row>
    <row r="38" spans="1:13" s="366" customFormat="1" ht="15" customHeight="1">
      <c r="B38" s="369"/>
      <c r="C38" s="370"/>
      <c r="D38" s="370"/>
      <c r="E38" s="370"/>
      <c r="F38" s="370"/>
      <c r="G38" s="370"/>
      <c r="H38" s="370"/>
      <c r="I38" s="370"/>
      <c r="J38" s="370"/>
      <c r="K38" s="375"/>
      <c r="L38" s="375"/>
      <c r="M38" s="375"/>
    </row>
    <row r="39" spans="1:13" s="366" customFormat="1" ht="15" customHeight="1">
      <c r="B39" s="369"/>
      <c r="C39" s="370"/>
      <c r="D39" s="370"/>
      <c r="E39" s="370"/>
      <c r="F39" s="370"/>
      <c r="G39" s="370"/>
      <c r="H39" s="370"/>
      <c r="I39" s="370"/>
      <c r="J39" s="370"/>
      <c r="K39" s="375"/>
      <c r="L39" s="375"/>
      <c r="M39" s="375"/>
    </row>
    <row r="40" spans="1:13" s="366" customFormat="1" ht="15" customHeight="1">
      <c r="B40" s="369"/>
      <c r="C40" s="370"/>
      <c r="D40" s="370"/>
      <c r="E40" s="370"/>
      <c r="F40" s="370"/>
      <c r="G40" s="370"/>
      <c r="H40" s="370"/>
      <c r="I40" s="370"/>
      <c r="J40" s="370"/>
      <c r="K40" s="375"/>
      <c r="L40" s="375"/>
      <c r="M40" s="375"/>
    </row>
    <row r="41" spans="1:13" s="366" customFormat="1" ht="15" customHeight="1">
      <c r="B41" s="369"/>
      <c r="C41" s="370"/>
      <c r="D41" s="370"/>
      <c r="E41" s="370"/>
      <c r="F41" s="370"/>
      <c r="G41" s="370"/>
      <c r="H41" s="370"/>
      <c r="I41" s="370"/>
      <c r="J41" s="370"/>
      <c r="K41" s="375"/>
      <c r="L41" s="375"/>
      <c r="M41" s="375"/>
    </row>
    <row r="42" spans="1:13" s="366" customFormat="1" ht="15" customHeight="1">
      <c r="B42" s="371"/>
      <c r="K42" s="375"/>
      <c r="L42" s="375"/>
      <c r="M42" s="375"/>
    </row>
    <row r="43" spans="1:13" s="366" customFormat="1" ht="15" customHeight="1">
      <c r="K43" s="375"/>
      <c r="L43" s="375"/>
      <c r="M43" s="375"/>
    </row>
    <row r="44" spans="1:13" s="366" customFormat="1" ht="15" customHeight="1">
      <c r="K44" s="375"/>
      <c r="L44" s="375"/>
      <c r="M44" s="375"/>
    </row>
    <row r="45" spans="1:13" s="366" customFormat="1" ht="15" customHeight="1">
      <c r="K45" s="375"/>
      <c r="L45" s="375"/>
      <c r="M45" s="375"/>
    </row>
    <row r="46" spans="1:13" s="366" customFormat="1" ht="15" customHeight="1">
      <c r="K46" s="375"/>
      <c r="L46" s="375"/>
      <c r="M46" s="375"/>
    </row>
    <row r="47" spans="1:13" s="366" customFormat="1" ht="15" customHeight="1">
      <c r="K47" s="375"/>
      <c r="L47" s="375"/>
      <c r="M47" s="375"/>
    </row>
    <row r="48" spans="1:13" s="366" customFormat="1" ht="15" customHeight="1">
      <c r="K48" s="375"/>
      <c r="L48" s="375"/>
      <c r="M48" s="375"/>
    </row>
    <row r="49" spans="11:13" s="366" customFormat="1" ht="15" customHeight="1">
      <c r="K49" s="375"/>
      <c r="L49" s="375"/>
      <c r="M49" s="375"/>
    </row>
    <row r="50" spans="11:13" s="366" customFormat="1" ht="15" customHeight="1">
      <c r="K50" s="375"/>
      <c r="L50" s="375"/>
      <c r="M50" s="375"/>
    </row>
    <row r="51" spans="11:13" s="366" customFormat="1" ht="15" customHeight="1">
      <c r="K51" s="375"/>
      <c r="L51" s="375"/>
      <c r="M51" s="375"/>
    </row>
    <row r="52" spans="11:13" s="366" customFormat="1" ht="15" customHeight="1">
      <c r="K52" s="375"/>
      <c r="L52" s="375"/>
      <c r="M52" s="375"/>
    </row>
    <row r="53" spans="11:13" s="366" customFormat="1" ht="15" customHeight="1">
      <c r="K53" s="375"/>
      <c r="L53" s="375"/>
      <c r="M53" s="375"/>
    </row>
    <row r="54" spans="11:13" s="366" customFormat="1" ht="15" customHeight="1">
      <c r="K54" s="375"/>
      <c r="L54" s="375"/>
      <c r="M54" s="375"/>
    </row>
  </sheetData>
  <mergeCells count="25">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N20:Q22"/>
    <mergeCell ref="C29:J30"/>
    <mergeCell ref="C31:J33"/>
    <mergeCell ref="C34:J35"/>
    <mergeCell ref="C36:J37"/>
    <mergeCell ref="D21:J22"/>
    <mergeCell ref="A20:C22"/>
    <mergeCell ref="D20:J20"/>
    <mergeCell ref="A24:E24"/>
    <mergeCell ref="C26:J26"/>
    <mergeCell ref="C27:J28"/>
  </mergeCells>
  <phoneticPr fontId="5"/>
  <pageMargins left="0.59055118110236227" right="0.59055118110236227" top="0.59055118110236227" bottom="0.59055118110236227" header="0" footer="0"/>
  <pageSetup paperSize="9" scale="79"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6C455-B347-4D03-BF92-8505CEEC312A}">
  <sheetPr>
    <tabColor rgb="FFCCFFFF"/>
  </sheetPr>
  <dimension ref="A1:AQ82"/>
  <sheetViews>
    <sheetView showGridLines="0" view="pageBreakPreview" zoomScaleNormal="100" zoomScaleSheetLayoutView="100" workbookViewId="0"/>
  </sheetViews>
  <sheetFormatPr defaultColWidth="8.25" defaultRowHeight="21" customHeight="1"/>
  <cols>
    <col min="1" max="1" width="2.625" style="121" customWidth="1"/>
    <col min="2" max="2" width="14.5" style="116" customWidth="1"/>
    <col min="3" max="3" width="6.625" style="121" customWidth="1"/>
    <col min="4" max="5" width="7.625" style="121" customWidth="1"/>
    <col min="6" max="36" width="2.625" style="121" customWidth="1"/>
    <col min="37" max="37" width="6.625" style="121" customWidth="1"/>
    <col min="38" max="39" width="7.625" style="121" customWidth="1"/>
    <col min="40" max="40" width="5.625" style="121" customWidth="1"/>
    <col min="41" max="16384" width="8.25" style="121"/>
  </cols>
  <sheetData>
    <row r="1" spans="1:40" ht="20.100000000000001" customHeight="1">
      <c r="A1" s="115" t="s">
        <v>227</v>
      </c>
      <c r="C1" s="117"/>
      <c r="D1" s="117"/>
      <c r="E1" s="117"/>
      <c r="F1" s="117"/>
      <c r="G1" s="117"/>
      <c r="H1" s="117"/>
      <c r="I1" s="117"/>
      <c r="J1" s="117"/>
      <c r="K1" s="117"/>
      <c r="L1" s="117"/>
      <c r="M1" s="117"/>
      <c r="N1" s="117"/>
      <c r="O1" s="117"/>
      <c r="P1" s="117"/>
      <c r="Q1" s="117"/>
      <c r="R1" s="117"/>
      <c r="S1" s="117"/>
      <c r="T1" s="117"/>
      <c r="U1" s="117"/>
      <c r="V1" s="117"/>
      <c r="W1" s="117"/>
      <c r="X1" s="118"/>
      <c r="Y1" s="118"/>
      <c r="Z1" s="119"/>
      <c r="AA1" s="119"/>
      <c r="AB1" s="119"/>
      <c r="AC1" s="119"/>
      <c r="AD1" s="297"/>
      <c r="AE1" s="297"/>
      <c r="AF1" s="297"/>
      <c r="AG1" s="297"/>
      <c r="AH1" s="297"/>
      <c r="AI1" s="120" t="s">
        <v>228</v>
      </c>
      <c r="AJ1" s="120"/>
      <c r="AK1" s="1057" t="s">
        <v>524</v>
      </c>
      <c r="AL1" s="1057"/>
      <c r="AM1" s="1057"/>
      <c r="AN1" s="1057"/>
    </row>
    <row r="2" spans="1:40" ht="18" customHeight="1">
      <c r="A2" s="119"/>
      <c r="B2" s="122"/>
      <c r="C2" s="122"/>
      <c r="D2" s="122"/>
      <c r="E2" s="122"/>
      <c r="F2" s="122"/>
      <c r="G2" s="122"/>
      <c r="H2" s="122"/>
      <c r="I2" s="122"/>
      <c r="J2" s="122"/>
      <c r="K2" s="122"/>
      <c r="L2" s="122"/>
      <c r="M2" s="1058">
        <v>2027</v>
      </c>
      <c r="N2" s="1058"/>
      <c r="O2" s="1058"/>
      <c r="P2" s="1058"/>
      <c r="Q2" s="1059" t="s">
        <v>209</v>
      </c>
      <c r="R2" s="1059"/>
      <c r="S2" s="1058">
        <v>2</v>
      </c>
      <c r="T2" s="1058"/>
      <c r="U2" s="1059" t="s">
        <v>208</v>
      </c>
      <c r="V2" s="1059"/>
      <c r="W2" s="122"/>
      <c r="X2" s="122"/>
      <c r="Y2" s="122"/>
      <c r="Z2" s="119"/>
      <c r="AA2" s="119"/>
      <c r="AC2" s="120"/>
      <c r="AD2" s="122"/>
      <c r="AE2" s="122"/>
      <c r="AF2" s="122"/>
      <c r="AG2" s="122"/>
      <c r="AH2" s="122"/>
      <c r="AI2" s="120" t="s">
        <v>229</v>
      </c>
      <c r="AJ2" s="120"/>
      <c r="AK2" s="1060"/>
      <c r="AL2" s="1060"/>
      <c r="AM2" s="1060"/>
      <c r="AN2" s="1060"/>
    </row>
    <row r="3" spans="1:40" ht="18" customHeight="1">
      <c r="A3" s="298"/>
      <c r="B3" s="298"/>
      <c r="C3" s="298"/>
      <c r="D3" s="298"/>
      <c r="E3" s="298"/>
      <c r="F3" s="298"/>
      <c r="G3" s="298"/>
      <c r="H3" s="298"/>
      <c r="I3" s="298"/>
      <c r="J3" s="298"/>
      <c r="K3" s="298"/>
      <c r="L3" s="298"/>
      <c r="M3" s="298"/>
      <c r="N3" s="298"/>
      <c r="O3" s="298"/>
      <c r="P3" s="298"/>
      <c r="Q3" s="298"/>
      <c r="R3" s="298"/>
      <c r="S3" s="298"/>
      <c r="T3" s="298"/>
      <c r="U3" s="298"/>
      <c r="V3" s="298"/>
      <c r="W3" s="298"/>
      <c r="Y3" s="299"/>
      <c r="Z3" s="299"/>
      <c r="AA3" s="299"/>
      <c r="AB3" s="119"/>
      <c r="AC3" s="299"/>
      <c r="AD3" s="299"/>
      <c r="AE3" s="299"/>
      <c r="AF3" s="299"/>
      <c r="AG3" s="299"/>
      <c r="AH3" s="299"/>
      <c r="AI3" s="300" t="s">
        <v>230</v>
      </c>
      <c r="AJ3" s="120"/>
      <c r="AK3" s="1061"/>
      <c r="AL3" s="1061"/>
      <c r="AM3" s="1061"/>
      <c r="AN3" s="1061"/>
    </row>
    <row r="4" spans="1:40" ht="18" customHeight="1">
      <c r="A4" s="298"/>
      <c r="B4" s="298"/>
      <c r="C4" s="298"/>
      <c r="D4" s="298"/>
      <c r="E4" s="298"/>
      <c r="F4" s="298"/>
      <c r="G4" s="298"/>
      <c r="H4" s="298"/>
      <c r="I4" s="298"/>
      <c r="J4" s="298"/>
      <c r="K4" s="298"/>
      <c r="L4" s="298"/>
      <c r="M4" s="298"/>
      <c r="N4" s="298"/>
      <c r="O4" s="298"/>
      <c r="P4" s="298"/>
      <c r="Q4" s="298"/>
      <c r="R4" s="298"/>
      <c r="S4" s="298"/>
      <c r="T4" s="298"/>
      <c r="U4" s="298"/>
      <c r="V4" s="298"/>
      <c r="W4" s="298"/>
      <c r="Y4" s="299"/>
      <c r="Z4" s="299"/>
      <c r="AA4" s="299"/>
      <c r="AB4" s="119"/>
      <c r="AC4" s="299"/>
      <c r="AD4" s="299"/>
      <c r="AE4" s="299"/>
      <c r="AF4" s="299"/>
      <c r="AG4" s="299"/>
      <c r="AH4" s="299"/>
      <c r="AI4" s="300" t="s">
        <v>231</v>
      </c>
      <c r="AJ4" s="120"/>
      <c r="AK4" s="1061"/>
      <c r="AL4" s="1061"/>
      <c r="AM4" s="1061"/>
      <c r="AN4" s="1061"/>
    </row>
    <row r="5" spans="1:40" ht="18" customHeight="1">
      <c r="A5" s="298"/>
      <c r="B5" s="298"/>
      <c r="C5" s="298"/>
      <c r="D5" s="298"/>
      <c r="E5" s="298"/>
      <c r="F5" s="298"/>
      <c r="G5" s="298"/>
      <c r="H5" s="298"/>
      <c r="I5" s="298"/>
      <c r="J5" s="298"/>
      <c r="K5" s="298"/>
      <c r="L5" s="298"/>
      <c r="M5" s="298"/>
      <c r="N5" s="298"/>
      <c r="O5" s="298"/>
      <c r="P5" s="298"/>
      <c r="Q5" s="298"/>
      <c r="R5" s="298"/>
      <c r="S5" s="298"/>
      <c r="U5" s="298"/>
      <c r="V5" s="298"/>
      <c r="W5" s="298"/>
      <c r="Y5" s="299"/>
      <c r="Z5" s="299"/>
      <c r="AA5" s="299"/>
      <c r="AB5" s="119"/>
      <c r="AC5" s="299"/>
      <c r="AD5" s="299"/>
      <c r="AE5" s="299"/>
      <c r="AF5" s="299"/>
      <c r="AG5" s="300" t="s">
        <v>232</v>
      </c>
      <c r="AH5" s="1062"/>
      <c r="AI5" s="1062"/>
      <c r="AJ5" s="1062"/>
      <c r="AK5" s="299" t="s">
        <v>233</v>
      </c>
      <c r="AL5" s="301"/>
      <c r="AM5" s="299" t="s">
        <v>234</v>
      </c>
      <c r="AN5" s="119"/>
    </row>
    <row r="6" spans="1:40" ht="9.9499999999999993" customHeight="1">
      <c r="A6" s="119"/>
      <c r="B6" s="123"/>
      <c r="C6" s="123"/>
      <c r="D6" s="123"/>
      <c r="E6" s="123"/>
      <c r="F6" s="123"/>
      <c r="G6" s="123"/>
      <c r="H6" s="123"/>
      <c r="I6" s="123"/>
      <c r="J6" s="123"/>
      <c r="K6" s="123"/>
      <c r="L6" s="123"/>
      <c r="M6" s="123"/>
      <c r="N6" s="123"/>
      <c r="O6" s="123"/>
      <c r="P6" s="123"/>
      <c r="Q6" s="123"/>
      <c r="R6" s="123"/>
      <c r="S6" s="123"/>
      <c r="T6" s="123"/>
      <c r="U6" s="123"/>
      <c r="V6" s="123"/>
      <c r="W6" s="123"/>
      <c r="X6" s="122"/>
      <c r="Y6" s="122"/>
      <c r="Z6" s="122"/>
      <c r="AA6" s="122"/>
      <c r="AB6" s="122"/>
      <c r="AC6" s="122"/>
      <c r="AD6" s="122"/>
      <c r="AE6" s="122"/>
      <c r="AF6" s="122"/>
      <c r="AG6" s="122"/>
      <c r="AH6" s="122"/>
      <c r="AI6" s="122"/>
      <c r="AJ6" s="122"/>
      <c r="AK6" s="122"/>
      <c r="AL6" s="122"/>
      <c r="AM6" s="119"/>
      <c r="AN6" s="119"/>
    </row>
    <row r="7" spans="1:40" ht="15" customHeight="1">
      <c r="A7" s="1045" t="s">
        <v>235</v>
      </c>
      <c r="B7" s="1048" t="s">
        <v>236</v>
      </c>
      <c r="C7" s="1050" t="s">
        <v>237</v>
      </c>
      <c r="D7" s="1029" t="s">
        <v>238</v>
      </c>
      <c r="E7" s="1043" t="s">
        <v>239</v>
      </c>
      <c r="F7" s="1053" t="s">
        <v>240</v>
      </c>
      <c r="G7" s="1053"/>
      <c r="H7" s="1053"/>
      <c r="I7" s="1053"/>
      <c r="J7" s="1053"/>
      <c r="K7" s="1053"/>
      <c r="L7" s="1053"/>
      <c r="M7" s="1053"/>
      <c r="N7" s="1053"/>
      <c r="O7" s="1053"/>
      <c r="P7" s="1053"/>
      <c r="Q7" s="1053"/>
      <c r="R7" s="1053"/>
      <c r="S7" s="1053"/>
      <c r="T7" s="1053"/>
      <c r="U7" s="1053"/>
      <c r="V7" s="1053"/>
      <c r="W7" s="1053"/>
      <c r="X7" s="1053"/>
      <c r="Y7" s="1053"/>
      <c r="Z7" s="1053"/>
      <c r="AA7" s="1053"/>
      <c r="AB7" s="1053"/>
      <c r="AC7" s="1053"/>
      <c r="AD7" s="1053"/>
      <c r="AE7" s="1053"/>
      <c r="AF7" s="1053"/>
      <c r="AG7" s="1053"/>
      <c r="AH7" s="1053"/>
      <c r="AI7" s="1053"/>
      <c r="AJ7" s="1053"/>
      <c r="AK7" s="1054" t="s">
        <v>241</v>
      </c>
      <c r="AL7" s="1035" t="s">
        <v>242</v>
      </c>
      <c r="AM7" s="1047" t="s">
        <v>243</v>
      </c>
      <c r="AN7" s="1047"/>
    </row>
    <row r="8" spans="1:40" ht="15" customHeight="1">
      <c r="A8" s="1045"/>
      <c r="B8" s="1049"/>
      <c r="C8" s="1051"/>
      <c r="D8" s="1029"/>
      <c r="E8" s="1043"/>
      <c r="F8" s="1029" t="s">
        <v>244</v>
      </c>
      <c r="G8" s="1029"/>
      <c r="H8" s="1029"/>
      <c r="I8" s="1029"/>
      <c r="J8" s="1029"/>
      <c r="K8" s="1029"/>
      <c r="L8" s="1029"/>
      <c r="M8" s="1029" t="s">
        <v>245</v>
      </c>
      <c r="N8" s="1029"/>
      <c r="O8" s="1029"/>
      <c r="P8" s="1029"/>
      <c r="Q8" s="1029"/>
      <c r="R8" s="1029"/>
      <c r="S8" s="1029"/>
      <c r="T8" s="1029" t="s">
        <v>246</v>
      </c>
      <c r="U8" s="1029"/>
      <c r="V8" s="1029"/>
      <c r="W8" s="1029"/>
      <c r="X8" s="1029"/>
      <c r="Y8" s="1029"/>
      <c r="Z8" s="1029"/>
      <c r="AA8" s="1029" t="s">
        <v>247</v>
      </c>
      <c r="AB8" s="1029"/>
      <c r="AC8" s="1029"/>
      <c r="AD8" s="1029"/>
      <c r="AE8" s="1029"/>
      <c r="AF8" s="1029"/>
      <c r="AG8" s="1029"/>
      <c r="AH8" s="1029" t="s">
        <v>248</v>
      </c>
      <c r="AI8" s="1029"/>
      <c r="AJ8" s="1029"/>
      <c r="AK8" s="1054"/>
      <c r="AL8" s="1035"/>
      <c r="AM8" s="1047"/>
      <c r="AN8" s="1047"/>
    </row>
    <row r="9" spans="1:40" ht="15" customHeight="1">
      <c r="A9" s="1045"/>
      <c r="B9" s="1055" t="s">
        <v>288</v>
      </c>
      <c r="C9" s="1051"/>
      <c r="D9" s="1029"/>
      <c r="E9" s="1043"/>
      <c r="F9" s="127">
        <f>DATE($M$2,$S$2,1)</f>
        <v>46419</v>
      </c>
      <c r="G9" s="127">
        <f>DATE($M$2,$S$2,2)</f>
        <v>46420</v>
      </c>
      <c r="H9" s="127">
        <f>DATE($M$2,$S$2,3)</f>
        <v>46421</v>
      </c>
      <c r="I9" s="127">
        <f>DATE($M$2,$S$2,4)</f>
        <v>46422</v>
      </c>
      <c r="J9" s="127">
        <f>DATE($M$2,$S$2,5)</f>
        <v>46423</v>
      </c>
      <c r="K9" s="127">
        <f>DATE($M$2,$S$2,6)</f>
        <v>46424</v>
      </c>
      <c r="L9" s="127">
        <f>DATE($M$2,$S$2,7)</f>
        <v>46425</v>
      </c>
      <c r="M9" s="127">
        <f>DATE($M$2,$S$2,8)</f>
        <v>46426</v>
      </c>
      <c r="N9" s="127">
        <f>DATE($M$2,$S$2,9)</f>
        <v>46427</v>
      </c>
      <c r="O9" s="127">
        <f>DATE($M$2,$S$2,10)</f>
        <v>46428</v>
      </c>
      <c r="P9" s="127">
        <f>DATE($M$2,$S$2,11)</f>
        <v>46429</v>
      </c>
      <c r="Q9" s="127">
        <f>DATE($M$2,$S$2,12)</f>
        <v>46430</v>
      </c>
      <c r="R9" s="127">
        <f>DATE($M$2,$S$2,13)</f>
        <v>46431</v>
      </c>
      <c r="S9" s="127">
        <f>DATE($M$2,$S$2,14)</f>
        <v>46432</v>
      </c>
      <c r="T9" s="127">
        <f>DATE($M$2,$S$2,15)</f>
        <v>46433</v>
      </c>
      <c r="U9" s="127">
        <f>DATE($M$2,$S$2,16)</f>
        <v>46434</v>
      </c>
      <c r="V9" s="127">
        <f>DATE($M$2,$S$2,17)</f>
        <v>46435</v>
      </c>
      <c r="W9" s="127">
        <f>DATE($M$2,$S$2,18)</f>
        <v>46436</v>
      </c>
      <c r="X9" s="127">
        <f>DATE($M$2,$S$2,19)</f>
        <v>46437</v>
      </c>
      <c r="Y9" s="127">
        <f>DATE($M$2,$S$2,20)</f>
        <v>46438</v>
      </c>
      <c r="Z9" s="127">
        <f>DATE($M$2,$S$2,21)</f>
        <v>46439</v>
      </c>
      <c r="AA9" s="127">
        <f>DATE($M$2,$S$2,22)</f>
        <v>46440</v>
      </c>
      <c r="AB9" s="127">
        <f>DATE($M$2,$S$2,23)</f>
        <v>46441</v>
      </c>
      <c r="AC9" s="127">
        <f>DATE($M$2,$S$2,24)</f>
        <v>46442</v>
      </c>
      <c r="AD9" s="127">
        <f>DATE($M$2,$S$2,25)</f>
        <v>46443</v>
      </c>
      <c r="AE9" s="127">
        <f>DATE($M$2,$S$2,26)</f>
        <v>46444</v>
      </c>
      <c r="AF9" s="127">
        <f>DATE($M$2,$S$2,27)</f>
        <v>46445</v>
      </c>
      <c r="AG9" s="127">
        <f>DATE($M$2,$S$2,28)</f>
        <v>46446</v>
      </c>
      <c r="AH9" s="127" t="str">
        <f>IF(DAY(EOMONTH(F9,0))&lt;29,"",DATE($M$2,$S$2,29))</f>
        <v/>
      </c>
      <c r="AI9" s="127" t="str">
        <f>IF(DAY(EOMONTH(F9,0))&lt;30,"",DATE($M$2,$S$2,30))</f>
        <v/>
      </c>
      <c r="AJ9" s="127" t="str">
        <f>IF(DAY(EOMONTH(F9,0))&lt;31,"",DATE($M$2,$S$2,31))</f>
        <v/>
      </c>
      <c r="AK9" s="1054"/>
      <c r="AL9" s="1035"/>
      <c r="AM9" s="1047"/>
      <c r="AN9" s="1047"/>
    </row>
    <row r="10" spans="1:40" ht="15" customHeight="1">
      <c r="A10" s="1045"/>
      <c r="B10" s="1056"/>
      <c r="C10" s="1052"/>
      <c r="D10" s="1029"/>
      <c r="E10" s="1043"/>
      <c r="F10" s="128">
        <f>DATE($M$2,$S$2,1)</f>
        <v>46419</v>
      </c>
      <c r="G10" s="128">
        <f>DATE($M$2,$S$2,2)</f>
        <v>46420</v>
      </c>
      <c r="H10" s="128">
        <f>DATE($M$2,$S$2,3)</f>
        <v>46421</v>
      </c>
      <c r="I10" s="128">
        <f>DATE($M$2,$S$2,4)</f>
        <v>46422</v>
      </c>
      <c r="J10" s="128">
        <f>DATE($M$2,$S$2,5)</f>
        <v>46423</v>
      </c>
      <c r="K10" s="128">
        <f>DATE($M$2,$S$2,6)</f>
        <v>46424</v>
      </c>
      <c r="L10" s="128">
        <f>DATE($M$2,$S$2,7)</f>
        <v>46425</v>
      </c>
      <c r="M10" s="128">
        <f>DATE($M$2,$S$2,8)</f>
        <v>46426</v>
      </c>
      <c r="N10" s="128">
        <f>DATE($M$2,$S$2,9)</f>
        <v>46427</v>
      </c>
      <c r="O10" s="128">
        <f>DATE($M$2,$S$2,10)</f>
        <v>46428</v>
      </c>
      <c r="P10" s="128">
        <f>DATE($M$2,$S$2,11)</f>
        <v>46429</v>
      </c>
      <c r="Q10" s="128">
        <f>DATE($M$2,$S$2,12)</f>
        <v>46430</v>
      </c>
      <c r="R10" s="128">
        <f>DATE($M$2,$S$2,13)</f>
        <v>46431</v>
      </c>
      <c r="S10" s="128">
        <f>DATE($M$2,$S$2,14)</f>
        <v>46432</v>
      </c>
      <c r="T10" s="128">
        <f>DATE($M$2,$S$2,15)</f>
        <v>46433</v>
      </c>
      <c r="U10" s="128">
        <f>DATE($M$2,$S$2,16)</f>
        <v>46434</v>
      </c>
      <c r="V10" s="128">
        <f>DATE($M$2,$S$2,17)</f>
        <v>46435</v>
      </c>
      <c r="W10" s="128">
        <f>DATE($M$2,$S$2,18)</f>
        <v>46436</v>
      </c>
      <c r="X10" s="128">
        <f>DATE($M$2,$S$2,19)</f>
        <v>46437</v>
      </c>
      <c r="Y10" s="128">
        <f>DATE($M$2,$S$2,20)</f>
        <v>46438</v>
      </c>
      <c r="Z10" s="128">
        <f>DATE($M$2,$S$2,21)</f>
        <v>46439</v>
      </c>
      <c r="AA10" s="128">
        <f>DATE($M$2,$S$2,22)</f>
        <v>46440</v>
      </c>
      <c r="AB10" s="128">
        <f>DATE($M$2,$S$2,23)</f>
        <v>46441</v>
      </c>
      <c r="AC10" s="128">
        <f>DATE($M$2,$S$2,24)</f>
        <v>46442</v>
      </c>
      <c r="AD10" s="128">
        <f>DATE($M$2,$S$2,25)</f>
        <v>46443</v>
      </c>
      <c r="AE10" s="128">
        <f>DATE($M$2,$S$2,26)</f>
        <v>46444</v>
      </c>
      <c r="AF10" s="128">
        <f>DATE($M$2,$S$2,27)</f>
        <v>46445</v>
      </c>
      <c r="AG10" s="128">
        <f>DATE($M$2,$S$2,28)</f>
        <v>46446</v>
      </c>
      <c r="AH10" s="128" t="str">
        <f>IF(DAY(EOMONTH(F10,0))&lt;29,"",DATE($M$2,$S$2,29))</f>
        <v/>
      </c>
      <c r="AI10" s="128" t="str">
        <f>IF(DAY(EOMONTH(F10,0))&lt;30,"",DATE($M$2,$S$2,30))</f>
        <v/>
      </c>
      <c r="AJ10" s="128" t="str">
        <f>IF(DAY(EOMONTH(F10,0))&lt;31,"",DATE($M$2,$S$2,31))</f>
        <v/>
      </c>
      <c r="AK10" s="1054"/>
      <c r="AL10" s="1035"/>
      <c r="AM10" s="1047"/>
      <c r="AN10" s="1047"/>
    </row>
    <row r="11" spans="1:40" ht="18" customHeight="1">
      <c r="A11" s="124">
        <v>1</v>
      </c>
      <c r="B11" s="146" t="s">
        <v>289</v>
      </c>
      <c r="C11" s="129"/>
      <c r="D11" s="147"/>
      <c r="E11" s="148"/>
      <c r="F11" s="130"/>
      <c r="G11" s="130"/>
      <c r="H11" s="130"/>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0"/>
      <c r="AH11" s="130"/>
      <c r="AI11" s="130"/>
      <c r="AJ11" s="130"/>
      <c r="AK11" s="131">
        <f>+SUM(F11:AJ11)</f>
        <v>0</v>
      </c>
      <c r="AL11" s="132">
        <f>IF($AK$3="４週",AK11/4,AK11/(DAY(EOMONTH($F$9,0))/7))</f>
        <v>0</v>
      </c>
      <c r="AM11" s="1042"/>
      <c r="AN11" s="1042"/>
    </row>
    <row r="12" spans="1:40" ht="18" customHeight="1">
      <c r="A12" s="124">
        <v>2</v>
      </c>
      <c r="B12" s="146" t="s">
        <v>506</v>
      </c>
      <c r="C12" s="129"/>
      <c r="D12" s="147"/>
      <c r="E12" s="148"/>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0"/>
      <c r="AH12" s="130"/>
      <c r="AI12" s="130"/>
      <c r="AJ12" s="130"/>
      <c r="AK12" s="131">
        <f t="shared" ref="AK12:AK31" si="0">+SUM(F12:AJ12)</f>
        <v>0</v>
      </c>
      <c r="AL12" s="132">
        <f>IF($AK$3="４週",AK12/4,AK12/(DAY(EOMONTH($F$9,0))/7))</f>
        <v>0</v>
      </c>
      <c r="AM12" s="1042"/>
      <c r="AN12" s="1042"/>
    </row>
    <row r="13" spans="1:40" ht="18" customHeight="1">
      <c r="A13" s="124">
        <v>3</v>
      </c>
      <c r="B13" s="146" t="s">
        <v>525</v>
      </c>
      <c r="C13" s="129"/>
      <c r="D13" s="147"/>
      <c r="E13" s="148"/>
      <c r="F13" s="130"/>
      <c r="G13" s="130"/>
      <c r="H13" s="130"/>
      <c r="I13" s="130"/>
      <c r="J13" s="130"/>
      <c r="K13" s="130"/>
      <c r="L13" s="130"/>
      <c r="M13" s="130"/>
      <c r="N13" s="130"/>
      <c r="O13" s="130"/>
      <c r="P13" s="130"/>
      <c r="Q13" s="130"/>
      <c r="R13" s="130"/>
      <c r="S13" s="130"/>
      <c r="T13" s="130"/>
      <c r="U13" s="130"/>
      <c r="V13" s="130"/>
      <c r="W13" s="130"/>
      <c r="X13" s="130"/>
      <c r="Y13" s="130"/>
      <c r="Z13" s="130"/>
      <c r="AA13" s="130"/>
      <c r="AB13" s="130"/>
      <c r="AC13" s="130"/>
      <c r="AD13" s="130"/>
      <c r="AE13" s="130"/>
      <c r="AF13" s="130"/>
      <c r="AG13" s="130"/>
      <c r="AH13" s="130"/>
      <c r="AI13" s="130"/>
      <c r="AJ13" s="130"/>
      <c r="AK13" s="131">
        <f t="shared" si="0"/>
        <v>0</v>
      </c>
      <c r="AL13" s="132">
        <f>IF($AK$3="４週",AK13/4,AK13/(DAY(EOMONTH($F$9,0))/7))</f>
        <v>0</v>
      </c>
      <c r="AM13" s="1042"/>
      <c r="AN13" s="1042"/>
    </row>
    <row r="14" spans="1:40" ht="18" customHeight="1">
      <c r="A14" s="124">
        <v>4</v>
      </c>
      <c r="B14" s="146" t="s">
        <v>525</v>
      </c>
      <c r="C14" s="129"/>
      <c r="D14" s="147"/>
      <c r="E14" s="148"/>
      <c r="F14" s="130"/>
      <c r="G14" s="130"/>
      <c r="H14" s="130"/>
      <c r="I14" s="130"/>
      <c r="J14" s="130"/>
      <c r="K14" s="130"/>
      <c r="L14" s="130"/>
      <c r="M14" s="130"/>
      <c r="N14" s="130"/>
      <c r="O14" s="130"/>
      <c r="P14" s="130"/>
      <c r="Q14" s="130"/>
      <c r="R14" s="130"/>
      <c r="S14" s="130"/>
      <c r="T14" s="130"/>
      <c r="U14" s="130"/>
      <c r="V14" s="130"/>
      <c r="W14" s="130"/>
      <c r="X14" s="130"/>
      <c r="Y14" s="130"/>
      <c r="Z14" s="130"/>
      <c r="AA14" s="130"/>
      <c r="AB14" s="130"/>
      <c r="AC14" s="130"/>
      <c r="AD14" s="130"/>
      <c r="AE14" s="130"/>
      <c r="AF14" s="130"/>
      <c r="AG14" s="130"/>
      <c r="AH14" s="130"/>
      <c r="AI14" s="130"/>
      <c r="AJ14" s="130"/>
      <c r="AK14" s="131">
        <f t="shared" si="0"/>
        <v>0</v>
      </c>
      <c r="AL14" s="132">
        <f>IF($AK$3="４週",AK14/4,AK14/(DAY(EOMONTH($F$9,0))/7))</f>
        <v>0</v>
      </c>
      <c r="AM14" s="1042"/>
      <c r="AN14" s="1042"/>
    </row>
    <row r="15" spans="1:40" ht="18" customHeight="1">
      <c r="A15" s="124">
        <v>5</v>
      </c>
      <c r="B15" s="146"/>
      <c r="C15" s="129"/>
      <c r="D15" s="147"/>
      <c r="E15" s="148"/>
      <c r="F15" s="130"/>
      <c r="G15" s="130"/>
      <c r="H15" s="130"/>
      <c r="I15" s="130"/>
      <c r="J15" s="130"/>
      <c r="K15" s="130"/>
      <c r="L15" s="130"/>
      <c r="M15" s="130"/>
      <c r="N15" s="130"/>
      <c r="O15" s="130"/>
      <c r="P15" s="130"/>
      <c r="Q15" s="130"/>
      <c r="R15" s="130"/>
      <c r="S15" s="130"/>
      <c r="T15" s="130"/>
      <c r="U15" s="130"/>
      <c r="V15" s="130"/>
      <c r="W15" s="130"/>
      <c r="X15" s="130"/>
      <c r="Y15" s="130"/>
      <c r="Z15" s="130"/>
      <c r="AA15" s="130"/>
      <c r="AB15" s="130"/>
      <c r="AC15" s="130"/>
      <c r="AD15" s="130"/>
      <c r="AE15" s="130"/>
      <c r="AF15" s="130"/>
      <c r="AG15" s="130"/>
      <c r="AH15" s="130"/>
      <c r="AI15" s="130"/>
      <c r="AJ15" s="130"/>
      <c r="AK15" s="131">
        <f t="shared" si="0"/>
        <v>0</v>
      </c>
      <c r="AL15" s="132">
        <f t="shared" ref="AL15:AL30" si="1">IF($AK$3="４週",AK15/4,AK15/(DAY(EOMONTH($F$9,0))/7))</f>
        <v>0</v>
      </c>
      <c r="AM15" s="1042"/>
      <c r="AN15" s="1042"/>
    </row>
    <row r="16" spans="1:40" ht="18" customHeight="1">
      <c r="A16" s="124">
        <v>6</v>
      </c>
      <c r="B16" s="146"/>
      <c r="C16" s="129"/>
      <c r="D16" s="147"/>
      <c r="E16" s="148"/>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0"/>
      <c r="AH16" s="130"/>
      <c r="AI16" s="130"/>
      <c r="AJ16" s="130"/>
      <c r="AK16" s="131">
        <f t="shared" si="0"/>
        <v>0</v>
      </c>
      <c r="AL16" s="132">
        <f t="shared" si="1"/>
        <v>0</v>
      </c>
      <c r="AM16" s="1042"/>
      <c r="AN16" s="1042"/>
    </row>
    <row r="17" spans="1:40" ht="18" customHeight="1">
      <c r="A17" s="124">
        <v>7</v>
      </c>
      <c r="B17" s="146"/>
      <c r="C17" s="129"/>
      <c r="D17" s="147"/>
      <c r="E17" s="148"/>
      <c r="F17" s="130"/>
      <c r="G17" s="130"/>
      <c r="H17" s="130"/>
      <c r="I17" s="130"/>
      <c r="J17" s="130"/>
      <c r="K17" s="130"/>
      <c r="L17" s="130"/>
      <c r="M17" s="130"/>
      <c r="N17" s="130"/>
      <c r="O17" s="130"/>
      <c r="P17" s="130"/>
      <c r="Q17" s="130"/>
      <c r="R17" s="130"/>
      <c r="S17" s="130"/>
      <c r="T17" s="130"/>
      <c r="U17" s="130"/>
      <c r="V17" s="130"/>
      <c r="W17" s="130"/>
      <c r="X17" s="130"/>
      <c r="Y17" s="130"/>
      <c r="Z17" s="130"/>
      <c r="AA17" s="130"/>
      <c r="AB17" s="130"/>
      <c r="AC17" s="130"/>
      <c r="AD17" s="130"/>
      <c r="AE17" s="130"/>
      <c r="AF17" s="130"/>
      <c r="AG17" s="130"/>
      <c r="AH17" s="130"/>
      <c r="AI17" s="130"/>
      <c r="AJ17" s="130"/>
      <c r="AK17" s="131">
        <f t="shared" si="0"/>
        <v>0</v>
      </c>
      <c r="AL17" s="132">
        <f t="shared" si="1"/>
        <v>0</v>
      </c>
      <c r="AM17" s="1042"/>
      <c r="AN17" s="1042"/>
    </row>
    <row r="18" spans="1:40" ht="18" customHeight="1">
      <c r="A18" s="124">
        <v>8</v>
      </c>
      <c r="B18" s="146"/>
      <c r="C18" s="129"/>
      <c r="D18" s="147"/>
      <c r="E18" s="148"/>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0"/>
      <c r="AH18" s="130"/>
      <c r="AI18" s="130"/>
      <c r="AJ18" s="130"/>
      <c r="AK18" s="131">
        <f t="shared" si="0"/>
        <v>0</v>
      </c>
      <c r="AL18" s="132">
        <f t="shared" si="1"/>
        <v>0</v>
      </c>
      <c r="AM18" s="1042"/>
      <c r="AN18" s="1042"/>
    </row>
    <row r="19" spans="1:40" ht="18" customHeight="1">
      <c r="A19" s="124">
        <v>9</v>
      </c>
      <c r="B19" s="146"/>
      <c r="C19" s="129"/>
      <c r="D19" s="147"/>
      <c r="E19" s="148"/>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1">
        <f t="shared" si="0"/>
        <v>0</v>
      </c>
      <c r="AL19" s="132">
        <f t="shared" si="1"/>
        <v>0</v>
      </c>
      <c r="AM19" s="1042"/>
      <c r="AN19" s="1042"/>
    </row>
    <row r="20" spans="1:40" ht="18" customHeight="1">
      <c r="A20" s="124">
        <v>10</v>
      </c>
      <c r="B20" s="146"/>
      <c r="C20" s="129"/>
      <c r="D20" s="147"/>
      <c r="E20" s="148"/>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1">
        <f t="shared" si="0"/>
        <v>0</v>
      </c>
      <c r="AL20" s="132">
        <f t="shared" si="1"/>
        <v>0</v>
      </c>
      <c r="AM20" s="1042"/>
      <c r="AN20" s="1042"/>
    </row>
    <row r="21" spans="1:40" ht="18" customHeight="1">
      <c r="A21" s="124">
        <v>11</v>
      </c>
      <c r="B21" s="146"/>
      <c r="C21" s="129"/>
      <c r="D21" s="147"/>
      <c r="E21" s="148"/>
      <c r="F21" s="130"/>
      <c r="G21" s="130"/>
      <c r="H21" s="130"/>
      <c r="I21" s="130"/>
      <c r="J21" s="130"/>
      <c r="K21" s="130"/>
      <c r="L21" s="130"/>
      <c r="M21" s="130"/>
      <c r="N21" s="130"/>
      <c r="O21" s="130"/>
      <c r="P21" s="130"/>
      <c r="Q21" s="130"/>
      <c r="R21" s="130"/>
      <c r="S21" s="130"/>
      <c r="T21" s="130"/>
      <c r="U21" s="130"/>
      <c r="V21" s="130"/>
      <c r="W21" s="130"/>
      <c r="X21" s="130"/>
      <c r="Y21" s="130"/>
      <c r="Z21" s="130"/>
      <c r="AA21" s="130"/>
      <c r="AB21" s="130"/>
      <c r="AC21" s="130"/>
      <c r="AD21" s="130"/>
      <c r="AE21" s="130"/>
      <c r="AF21" s="130"/>
      <c r="AG21" s="130"/>
      <c r="AH21" s="130"/>
      <c r="AI21" s="130"/>
      <c r="AJ21" s="130"/>
      <c r="AK21" s="131">
        <f t="shared" si="0"/>
        <v>0</v>
      </c>
      <c r="AL21" s="132">
        <f t="shared" si="1"/>
        <v>0</v>
      </c>
      <c r="AM21" s="1042"/>
      <c r="AN21" s="1042"/>
    </row>
    <row r="22" spans="1:40" ht="18" customHeight="1">
      <c r="A22" s="124">
        <v>12</v>
      </c>
      <c r="B22" s="146"/>
      <c r="C22" s="129"/>
      <c r="D22" s="147"/>
      <c r="E22" s="148"/>
      <c r="F22" s="130"/>
      <c r="G22" s="130"/>
      <c r="H22" s="130"/>
      <c r="I22" s="130"/>
      <c r="J22" s="130"/>
      <c r="K22" s="130"/>
      <c r="L22" s="130"/>
      <c r="M22" s="130"/>
      <c r="N22" s="130"/>
      <c r="O22" s="130"/>
      <c r="P22" s="130"/>
      <c r="Q22" s="130"/>
      <c r="R22" s="130"/>
      <c r="S22" s="130"/>
      <c r="T22" s="130"/>
      <c r="U22" s="130"/>
      <c r="V22" s="130"/>
      <c r="W22" s="130"/>
      <c r="X22" s="130"/>
      <c r="Y22" s="130"/>
      <c r="Z22" s="130"/>
      <c r="AA22" s="130"/>
      <c r="AB22" s="130"/>
      <c r="AC22" s="130"/>
      <c r="AD22" s="130"/>
      <c r="AE22" s="130"/>
      <c r="AF22" s="130"/>
      <c r="AG22" s="130"/>
      <c r="AH22" s="130"/>
      <c r="AI22" s="130"/>
      <c r="AJ22" s="130"/>
      <c r="AK22" s="131">
        <f t="shared" si="0"/>
        <v>0</v>
      </c>
      <c r="AL22" s="132">
        <f t="shared" si="1"/>
        <v>0</v>
      </c>
      <c r="AM22" s="1042"/>
      <c r="AN22" s="1042"/>
    </row>
    <row r="23" spans="1:40" ht="18" customHeight="1">
      <c r="A23" s="124">
        <v>13</v>
      </c>
      <c r="B23" s="146"/>
      <c r="C23" s="129"/>
      <c r="D23" s="147"/>
      <c r="E23" s="148"/>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1">
        <f t="shared" si="0"/>
        <v>0</v>
      </c>
      <c r="AL23" s="132">
        <f t="shared" si="1"/>
        <v>0</v>
      </c>
      <c r="AM23" s="1042"/>
      <c r="AN23" s="1042"/>
    </row>
    <row r="24" spans="1:40" ht="18" customHeight="1">
      <c r="A24" s="124">
        <v>14</v>
      </c>
      <c r="B24" s="146"/>
      <c r="C24" s="129"/>
      <c r="D24" s="147"/>
      <c r="E24" s="148"/>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1">
        <f t="shared" si="0"/>
        <v>0</v>
      </c>
      <c r="AL24" s="132">
        <f t="shared" si="1"/>
        <v>0</v>
      </c>
      <c r="AM24" s="1042"/>
      <c r="AN24" s="1042"/>
    </row>
    <row r="25" spans="1:40" ht="18" customHeight="1">
      <c r="A25" s="124">
        <v>15</v>
      </c>
      <c r="B25" s="146"/>
      <c r="C25" s="129"/>
      <c r="D25" s="147"/>
      <c r="E25" s="148"/>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1">
        <f t="shared" si="0"/>
        <v>0</v>
      </c>
      <c r="AL25" s="132">
        <f t="shared" si="1"/>
        <v>0</v>
      </c>
      <c r="AM25" s="1042"/>
      <c r="AN25" s="1042"/>
    </row>
    <row r="26" spans="1:40" ht="18" customHeight="1">
      <c r="A26" s="124">
        <v>16</v>
      </c>
      <c r="B26" s="146"/>
      <c r="C26" s="129"/>
      <c r="D26" s="147"/>
      <c r="E26" s="148"/>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1">
        <f t="shared" si="0"/>
        <v>0</v>
      </c>
      <c r="AL26" s="132">
        <f t="shared" si="1"/>
        <v>0</v>
      </c>
      <c r="AM26" s="1042"/>
      <c r="AN26" s="1042"/>
    </row>
    <row r="27" spans="1:40" ht="18" customHeight="1">
      <c r="A27" s="124">
        <v>17</v>
      </c>
      <c r="B27" s="146"/>
      <c r="C27" s="129"/>
      <c r="D27" s="147"/>
      <c r="E27" s="148"/>
      <c r="F27" s="130"/>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1">
        <f t="shared" si="0"/>
        <v>0</v>
      </c>
      <c r="AL27" s="132">
        <f t="shared" si="1"/>
        <v>0</v>
      </c>
      <c r="AM27" s="1042"/>
      <c r="AN27" s="1042"/>
    </row>
    <row r="28" spans="1:40" ht="18" customHeight="1">
      <c r="A28" s="124">
        <v>18</v>
      </c>
      <c r="B28" s="146"/>
      <c r="C28" s="129"/>
      <c r="D28" s="147"/>
      <c r="E28" s="148"/>
      <c r="F28" s="130"/>
      <c r="G28" s="130"/>
      <c r="H28" s="130"/>
      <c r="I28" s="130"/>
      <c r="J28" s="130"/>
      <c r="K28" s="130"/>
      <c r="L28" s="130"/>
      <c r="M28" s="130"/>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1">
        <f t="shared" si="0"/>
        <v>0</v>
      </c>
      <c r="AL28" s="132">
        <f t="shared" si="1"/>
        <v>0</v>
      </c>
      <c r="AM28" s="1042"/>
      <c r="AN28" s="1042"/>
    </row>
    <row r="29" spans="1:40" ht="18" customHeight="1">
      <c r="A29" s="124">
        <v>19</v>
      </c>
      <c r="B29" s="146"/>
      <c r="C29" s="129"/>
      <c r="D29" s="147"/>
      <c r="E29" s="148"/>
      <c r="F29" s="130"/>
      <c r="G29" s="130"/>
      <c r="H29" s="130"/>
      <c r="I29" s="130"/>
      <c r="J29" s="130"/>
      <c r="K29" s="130"/>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c r="AK29" s="131">
        <f t="shared" si="0"/>
        <v>0</v>
      </c>
      <c r="AL29" s="132">
        <f t="shared" si="1"/>
        <v>0</v>
      </c>
      <c r="AM29" s="1042"/>
      <c r="AN29" s="1042"/>
    </row>
    <row r="30" spans="1:40" ht="18" customHeight="1">
      <c r="A30" s="124">
        <v>20</v>
      </c>
      <c r="B30" s="146"/>
      <c r="C30" s="129"/>
      <c r="D30" s="147"/>
      <c r="E30" s="148"/>
      <c r="F30" s="130"/>
      <c r="G30" s="130"/>
      <c r="H30" s="130"/>
      <c r="I30" s="130"/>
      <c r="J30" s="130"/>
      <c r="K30" s="130"/>
      <c r="L30" s="130"/>
      <c r="M30" s="130"/>
      <c r="N30" s="130"/>
      <c r="O30" s="130"/>
      <c r="P30" s="130"/>
      <c r="Q30" s="130"/>
      <c r="R30" s="130"/>
      <c r="S30" s="130"/>
      <c r="T30" s="130"/>
      <c r="U30" s="130"/>
      <c r="V30" s="130"/>
      <c r="W30" s="130"/>
      <c r="X30" s="130"/>
      <c r="Y30" s="130"/>
      <c r="Z30" s="130"/>
      <c r="AA30" s="130"/>
      <c r="AB30" s="130"/>
      <c r="AC30" s="130"/>
      <c r="AD30" s="130"/>
      <c r="AE30" s="130"/>
      <c r="AF30" s="130"/>
      <c r="AG30" s="130"/>
      <c r="AH30" s="130"/>
      <c r="AI30" s="130"/>
      <c r="AJ30" s="130"/>
      <c r="AK30" s="131">
        <f t="shared" si="0"/>
        <v>0</v>
      </c>
      <c r="AL30" s="132">
        <f t="shared" si="1"/>
        <v>0</v>
      </c>
      <c r="AM30" s="1042"/>
      <c r="AN30" s="1042"/>
    </row>
    <row r="31" spans="1:40" ht="18" customHeight="1">
      <c r="A31" s="1043" t="s">
        <v>249</v>
      </c>
      <c r="B31" s="1044"/>
      <c r="C31" s="1044"/>
      <c r="D31" s="1044"/>
      <c r="E31" s="1044"/>
      <c r="F31" s="133">
        <f>+SUM(F11:F30)</f>
        <v>0</v>
      </c>
      <c r="G31" s="133">
        <f t="shared" ref="G31:AJ31" si="2">+SUM(G11:G30)</f>
        <v>0</v>
      </c>
      <c r="H31" s="133">
        <f t="shared" si="2"/>
        <v>0</v>
      </c>
      <c r="I31" s="133">
        <f t="shared" si="2"/>
        <v>0</v>
      </c>
      <c r="J31" s="133">
        <f t="shared" si="2"/>
        <v>0</v>
      </c>
      <c r="K31" s="133">
        <f t="shared" si="2"/>
        <v>0</v>
      </c>
      <c r="L31" s="133">
        <f t="shared" si="2"/>
        <v>0</v>
      </c>
      <c r="M31" s="133">
        <f t="shared" si="2"/>
        <v>0</v>
      </c>
      <c r="N31" s="133">
        <f t="shared" si="2"/>
        <v>0</v>
      </c>
      <c r="O31" s="133">
        <f t="shared" si="2"/>
        <v>0</v>
      </c>
      <c r="P31" s="133">
        <f t="shared" si="2"/>
        <v>0</v>
      </c>
      <c r="Q31" s="133">
        <f t="shared" si="2"/>
        <v>0</v>
      </c>
      <c r="R31" s="133">
        <f t="shared" si="2"/>
        <v>0</v>
      </c>
      <c r="S31" s="133">
        <f t="shared" si="2"/>
        <v>0</v>
      </c>
      <c r="T31" s="133">
        <f t="shared" si="2"/>
        <v>0</v>
      </c>
      <c r="U31" s="133">
        <f t="shared" si="2"/>
        <v>0</v>
      </c>
      <c r="V31" s="133">
        <f t="shared" si="2"/>
        <v>0</v>
      </c>
      <c r="W31" s="133">
        <f t="shared" si="2"/>
        <v>0</v>
      </c>
      <c r="X31" s="133">
        <f t="shared" si="2"/>
        <v>0</v>
      </c>
      <c r="Y31" s="133">
        <f t="shared" si="2"/>
        <v>0</v>
      </c>
      <c r="Z31" s="133">
        <f t="shared" si="2"/>
        <v>0</v>
      </c>
      <c r="AA31" s="133">
        <f t="shared" si="2"/>
        <v>0</v>
      </c>
      <c r="AB31" s="133">
        <f t="shared" si="2"/>
        <v>0</v>
      </c>
      <c r="AC31" s="133">
        <f t="shared" si="2"/>
        <v>0</v>
      </c>
      <c r="AD31" s="133">
        <f t="shared" si="2"/>
        <v>0</v>
      </c>
      <c r="AE31" s="133">
        <f t="shared" si="2"/>
        <v>0</v>
      </c>
      <c r="AF31" s="133">
        <f t="shared" si="2"/>
        <v>0</v>
      </c>
      <c r="AG31" s="133">
        <f t="shared" si="2"/>
        <v>0</v>
      </c>
      <c r="AH31" s="133">
        <f t="shared" si="2"/>
        <v>0</v>
      </c>
      <c r="AI31" s="133">
        <f t="shared" si="2"/>
        <v>0</v>
      </c>
      <c r="AJ31" s="133">
        <f t="shared" si="2"/>
        <v>0</v>
      </c>
      <c r="AK31" s="131">
        <f t="shared" si="0"/>
        <v>0</v>
      </c>
      <c r="AL31" s="132">
        <f>IF($AK$3="４週",AK31/4,AK31/(DAY(EOMONTH($F$9,0))/7))</f>
        <v>0</v>
      </c>
      <c r="AM31" s="1045"/>
      <c r="AN31" s="1045"/>
    </row>
    <row r="32" spans="1:40" ht="18" customHeight="1">
      <c r="A32" s="1044" t="s">
        <v>250</v>
      </c>
      <c r="B32" s="1044"/>
      <c r="C32" s="1044"/>
      <c r="D32" s="1044"/>
      <c r="E32" s="1046"/>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c r="AD32" s="134"/>
      <c r="AE32" s="134"/>
      <c r="AF32" s="134"/>
      <c r="AG32" s="134"/>
      <c r="AH32" s="134"/>
      <c r="AI32" s="134"/>
      <c r="AJ32" s="134"/>
      <c r="AK32" s="133"/>
      <c r="AL32" s="135"/>
      <c r="AM32" s="1045"/>
      <c r="AN32" s="1045"/>
    </row>
    <row r="33" spans="1:43" ht="15" customHeight="1">
      <c r="A33" s="123"/>
      <c r="B33" s="123"/>
      <c r="C33" s="123"/>
      <c r="D33" s="123"/>
      <c r="E33" s="123"/>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23"/>
      <c r="AL33" s="123"/>
      <c r="AM33" s="119"/>
    </row>
    <row r="34" spans="1:43" ht="15" customHeight="1">
      <c r="A34" s="123"/>
      <c r="B34" s="123"/>
      <c r="C34" s="123"/>
      <c r="D34" s="123"/>
      <c r="E34" s="123"/>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23"/>
      <c r="AL34" s="123"/>
      <c r="AM34" s="119"/>
    </row>
    <row r="35" spans="1:43" ht="15" customHeight="1">
      <c r="A35" s="123"/>
      <c r="B35" s="123"/>
      <c r="C35" s="123"/>
      <c r="D35" s="123"/>
      <c r="E35" s="123"/>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23"/>
      <c r="AL35" s="123"/>
      <c r="AM35" s="119"/>
    </row>
    <row r="36" spans="1:43" ht="21" customHeight="1">
      <c r="A36" s="118" t="s">
        <v>636</v>
      </c>
      <c r="B36" s="123"/>
      <c r="C36" s="123"/>
      <c r="D36" s="123"/>
      <c r="E36" s="123"/>
      <c r="F36" s="123"/>
      <c r="G36" s="136"/>
      <c r="H36" s="136"/>
      <c r="I36" s="136"/>
      <c r="J36" s="136"/>
      <c r="K36" s="136"/>
      <c r="L36" s="136"/>
      <c r="M36" s="136"/>
      <c r="N36" s="136"/>
      <c r="O36" s="136"/>
      <c r="AM36" s="123"/>
      <c r="AN36" s="119"/>
    </row>
    <row r="37" spans="1:43" ht="24.95" customHeight="1">
      <c r="A37" s="1029"/>
      <c r="B37" s="1029"/>
      <c r="C37" s="1029"/>
      <c r="D37" s="377">
        <v>4</v>
      </c>
      <c r="E37" s="377">
        <v>5</v>
      </c>
      <c r="F37" s="1041">
        <v>6</v>
      </c>
      <c r="G37" s="1041"/>
      <c r="H37" s="1041"/>
      <c r="I37" s="1041">
        <v>7</v>
      </c>
      <c r="J37" s="1041"/>
      <c r="K37" s="1041"/>
      <c r="L37" s="1041">
        <v>8</v>
      </c>
      <c r="M37" s="1041"/>
      <c r="N37" s="1041"/>
      <c r="O37" s="1041">
        <v>9</v>
      </c>
      <c r="P37" s="1041"/>
      <c r="Q37" s="1041"/>
      <c r="R37" s="1041">
        <v>10</v>
      </c>
      <c r="S37" s="1041"/>
      <c r="T37" s="1041"/>
      <c r="U37" s="1041">
        <v>11</v>
      </c>
      <c r="V37" s="1041"/>
      <c r="W37" s="1041"/>
      <c r="X37" s="1041">
        <v>12</v>
      </c>
      <c r="Y37" s="1041"/>
      <c r="Z37" s="1041"/>
      <c r="AA37" s="1041">
        <v>1</v>
      </c>
      <c r="AB37" s="1041"/>
      <c r="AC37" s="1041"/>
      <c r="AD37" s="1041">
        <v>2</v>
      </c>
      <c r="AE37" s="1041"/>
      <c r="AF37" s="1041"/>
      <c r="AG37" s="1041">
        <v>3</v>
      </c>
      <c r="AH37" s="1041"/>
      <c r="AI37" s="1041"/>
      <c r="AJ37" s="1029" t="s">
        <v>637</v>
      </c>
      <c r="AK37" s="1029"/>
      <c r="AL37" s="126" t="s">
        <v>638</v>
      </c>
      <c r="AM37" s="302"/>
      <c r="AN37" s="302"/>
      <c r="AO37" s="302"/>
      <c r="AP37" s="302"/>
      <c r="AQ37" s="302"/>
    </row>
    <row r="38" spans="1:43" ht="18" customHeight="1">
      <c r="A38" s="1040" t="s">
        <v>639</v>
      </c>
      <c r="B38" s="1040"/>
      <c r="C38" s="1040"/>
      <c r="D38" s="130"/>
      <c r="E38" s="130"/>
      <c r="F38" s="1037"/>
      <c r="G38" s="1037"/>
      <c r="H38" s="1037"/>
      <c r="I38" s="1037"/>
      <c r="J38" s="1037"/>
      <c r="K38" s="1037"/>
      <c r="L38" s="1037"/>
      <c r="M38" s="1037"/>
      <c r="N38" s="1037"/>
      <c r="O38" s="1037"/>
      <c r="P38" s="1037"/>
      <c r="Q38" s="1037"/>
      <c r="R38" s="1037"/>
      <c r="S38" s="1037"/>
      <c r="T38" s="1037"/>
      <c r="U38" s="1037"/>
      <c r="V38" s="1037"/>
      <c r="W38" s="1037"/>
      <c r="X38" s="1037"/>
      <c r="Y38" s="1037"/>
      <c r="Z38" s="1037"/>
      <c r="AA38" s="1037"/>
      <c r="AB38" s="1037"/>
      <c r="AC38" s="1037"/>
      <c r="AD38" s="1037"/>
      <c r="AE38" s="1037"/>
      <c r="AF38" s="1037"/>
      <c r="AG38" s="1037"/>
      <c r="AH38" s="1037"/>
      <c r="AI38" s="1037"/>
      <c r="AJ38" s="1025">
        <f>SUM(D38:AI38)</f>
        <v>0</v>
      </c>
      <c r="AK38" s="1025"/>
      <c r="AL38" s="1038" t="e">
        <f>ROUNDUP(AJ38/AJ39,1)</f>
        <v>#DIV/0!</v>
      </c>
      <c r="AM38" s="302"/>
      <c r="AN38" s="302"/>
      <c r="AO38" s="302"/>
      <c r="AP38" s="302"/>
      <c r="AQ38" s="302"/>
    </row>
    <row r="39" spans="1:43" ht="18" customHeight="1">
      <c r="A39" s="1040" t="s">
        <v>640</v>
      </c>
      <c r="B39" s="1040"/>
      <c r="C39" s="1040"/>
      <c r="D39" s="130"/>
      <c r="E39" s="130"/>
      <c r="F39" s="1037"/>
      <c r="G39" s="1037"/>
      <c r="H39" s="1037"/>
      <c r="I39" s="1037"/>
      <c r="J39" s="1037"/>
      <c r="K39" s="1037"/>
      <c r="L39" s="1037"/>
      <c r="M39" s="1037"/>
      <c r="N39" s="1037"/>
      <c r="O39" s="1037"/>
      <c r="P39" s="1037"/>
      <c r="Q39" s="1037"/>
      <c r="R39" s="1037"/>
      <c r="S39" s="1037"/>
      <c r="T39" s="1037"/>
      <c r="U39" s="1037"/>
      <c r="V39" s="1037"/>
      <c r="W39" s="1037"/>
      <c r="X39" s="1037"/>
      <c r="Y39" s="1037"/>
      <c r="Z39" s="1037"/>
      <c r="AA39" s="1037"/>
      <c r="AB39" s="1037"/>
      <c r="AC39" s="1037"/>
      <c r="AD39" s="1037"/>
      <c r="AE39" s="1037"/>
      <c r="AF39" s="1037"/>
      <c r="AG39" s="1037"/>
      <c r="AH39" s="1037"/>
      <c r="AI39" s="1037"/>
      <c r="AJ39" s="1025">
        <f>+SUM(D39:AI39)</f>
        <v>0</v>
      </c>
      <c r="AK39" s="1025"/>
      <c r="AL39" s="1039"/>
      <c r="AM39" s="302"/>
      <c r="AN39" s="302"/>
      <c r="AO39" s="302"/>
      <c r="AP39" s="302"/>
      <c r="AQ39" s="302"/>
    </row>
    <row r="40" spans="1:43" ht="5.0999999999999996" customHeight="1">
      <c r="A40" s="143"/>
      <c r="B40" s="143"/>
      <c r="C40" s="143"/>
      <c r="D40" s="302"/>
      <c r="E40" s="302"/>
      <c r="F40" s="302"/>
      <c r="G40" s="302"/>
      <c r="H40" s="302"/>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378"/>
      <c r="AK40" s="136"/>
      <c r="AL40" s="123"/>
      <c r="AM40" s="123"/>
      <c r="AN40" s="119"/>
    </row>
    <row r="41" spans="1:43" ht="18" customHeight="1">
      <c r="A41" s="118" t="s">
        <v>641</v>
      </c>
      <c r="B41" s="136"/>
      <c r="D41" s="136"/>
      <c r="E41" s="136"/>
      <c r="F41" s="136"/>
      <c r="G41" s="136"/>
      <c r="H41" s="136"/>
      <c r="I41" s="302"/>
      <c r="J41" s="302"/>
      <c r="K41" s="302"/>
      <c r="L41" s="302"/>
      <c r="M41" s="302"/>
      <c r="N41" s="302"/>
      <c r="O41" s="136"/>
      <c r="P41" s="136"/>
      <c r="Q41" s="136"/>
      <c r="R41" s="136"/>
      <c r="S41" s="136"/>
      <c r="T41" s="136"/>
      <c r="U41" s="136"/>
      <c r="V41" s="136"/>
      <c r="W41" s="123"/>
      <c r="X41" s="136"/>
      <c r="Y41" s="136"/>
      <c r="Z41" s="136"/>
      <c r="AA41" s="136"/>
      <c r="AB41" s="136"/>
      <c r="AC41" s="136"/>
      <c r="AD41" s="136"/>
      <c r="AE41" s="136"/>
      <c r="AF41" s="136"/>
      <c r="AG41" s="136"/>
      <c r="AH41" s="136"/>
      <c r="AI41" s="136"/>
      <c r="AJ41" s="378"/>
      <c r="AK41" s="136"/>
      <c r="AL41" s="123"/>
      <c r="AM41" s="123"/>
      <c r="AN41" s="119"/>
    </row>
    <row r="42" spans="1:43" ht="24.95" customHeight="1">
      <c r="A42" s="1029" t="s">
        <v>642</v>
      </c>
      <c r="B42" s="1029"/>
      <c r="C42" s="1035" t="s">
        <v>643</v>
      </c>
      <c r="D42" s="1029"/>
      <c r="E42" s="1035" t="s">
        <v>644</v>
      </c>
      <c r="F42" s="1035"/>
      <c r="G42" s="1035"/>
      <c r="H42" s="1035"/>
      <c r="I42" s="1035" t="s">
        <v>645</v>
      </c>
      <c r="J42" s="1035"/>
      <c r="K42" s="1035"/>
      <c r="L42" s="1035"/>
      <c r="M42" s="1035"/>
      <c r="N42" s="1035"/>
      <c r="O42" s="302"/>
      <c r="P42" s="302"/>
      <c r="Q42" s="302"/>
      <c r="R42" s="302"/>
      <c r="S42" s="302"/>
      <c r="T42" s="302"/>
      <c r="U42" s="302"/>
      <c r="W42" s="123"/>
      <c r="X42" s="136"/>
      <c r="Y42" s="136"/>
      <c r="Z42" s="136"/>
      <c r="AA42" s="136"/>
      <c r="AB42" s="136"/>
      <c r="AC42" s="136"/>
      <c r="AD42" s="136"/>
      <c r="AE42" s="136"/>
      <c r="AF42" s="136"/>
      <c r="AG42" s="136"/>
      <c r="AH42" s="136"/>
      <c r="AI42" s="136"/>
      <c r="AJ42" s="378"/>
      <c r="AK42" s="136"/>
      <c r="AL42" s="123"/>
      <c r="AM42" s="123"/>
      <c r="AN42" s="119"/>
    </row>
    <row r="43" spans="1:43" ht="18" customHeight="1">
      <c r="A43" s="1035" t="s">
        <v>646</v>
      </c>
      <c r="B43" s="1035"/>
      <c r="C43" s="1036" t="e">
        <f>ROUNDDOWN(IF(AL38&lt;=60,1,1+ROUNDUP((AL38-60)/60,0)),1)</f>
        <v>#DIV/0!</v>
      </c>
      <c r="D43" s="1036"/>
      <c r="E43" s="1036" t="e">
        <f>ROUNDDOWN(IF(AL38&lt;=30,1,1+ROUNDUP((AL38-30)/30,0)),1)</f>
        <v>#DIV/0!</v>
      </c>
      <c r="F43" s="1036"/>
      <c r="G43" s="1036"/>
      <c r="H43" s="1036"/>
      <c r="I43" s="1036" t="e">
        <f>ROUNDDOWN(AL38/25,1)</f>
        <v>#DIV/0!</v>
      </c>
      <c r="J43" s="1036"/>
      <c r="K43" s="1036"/>
      <c r="L43" s="1036"/>
      <c r="M43" s="1036"/>
      <c r="N43" s="1036"/>
      <c r="O43" s="302"/>
      <c r="P43" s="302"/>
      <c r="Q43" s="302"/>
      <c r="R43" s="302"/>
      <c r="S43" s="302"/>
      <c r="T43" s="302"/>
      <c r="U43" s="302"/>
      <c r="W43" s="123"/>
      <c r="X43" s="136"/>
      <c r="Y43" s="136"/>
      <c r="Z43" s="136"/>
      <c r="AA43" s="136"/>
      <c r="AB43" s="136"/>
      <c r="AC43" s="136"/>
      <c r="AD43" s="136"/>
      <c r="AE43" s="136"/>
      <c r="AF43" s="136"/>
      <c r="AG43" s="136"/>
      <c r="AH43" s="136"/>
      <c r="AI43" s="136"/>
      <c r="AJ43" s="378"/>
      <c r="AK43" s="136"/>
      <c r="AL43" s="123"/>
      <c r="AM43" s="123"/>
      <c r="AN43" s="119"/>
    </row>
    <row r="44" spans="1:43" ht="5.0999999999999996" customHeight="1">
      <c r="A44" s="143"/>
      <c r="B44" s="143"/>
      <c r="C44" s="143"/>
      <c r="D44" s="143"/>
      <c r="E44" s="143"/>
      <c r="F44" s="143"/>
      <c r="G44" s="143"/>
      <c r="H44" s="143"/>
      <c r="I44" s="143"/>
      <c r="J44" s="136"/>
      <c r="K44" s="136"/>
      <c r="L44" s="136"/>
      <c r="M44" s="378"/>
      <c r="N44" s="136"/>
      <c r="O44" s="136"/>
      <c r="P44" s="136"/>
      <c r="Q44" s="302"/>
      <c r="W44" s="123"/>
      <c r="X44" s="136"/>
      <c r="Y44" s="136"/>
      <c r="Z44" s="136"/>
      <c r="AA44" s="136"/>
      <c r="AB44" s="136"/>
      <c r="AC44" s="136"/>
      <c r="AD44" s="136"/>
      <c r="AE44" s="136"/>
      <c r="AF44" s="136"/>
      <c r="AG44" s="136"/>
      <c r="AH44" s="136"/>
      <c r="AI44" s="136"/>
      <c r="AJ44" s="378"/>
      <c r="AK44" s="136"/>
      <c r="AL44" s="123"/>
      <c r="AM44" s="123"/>
      <c r="AN44" s="119"/>
    </row>
    <row r="45" spans="1:43" ht="21" customHeight="1">
      <c r="A45" s="118" t="s">
        <v>290</v>
      </c>
      <c r="B45" s="121"/>
      <c r="C45" s="122"/>
      <c r="D45" s="122"/>
      <c r="E45" s="122"/>
      <c r="F45" s="122"/>
      <c r="G45" s="119"/>
      <c r="H45" s="119"/>
      <c r="I45" s="119"/>
      <c r="J45" s="119"/>
      <c r="K45" s="119"/>
      <c r="L45" s="119"/>
      <c r="M45" s="119"/>
      <c r="N45" s="119"/>
      <c r="O45" s="119"/>
      <c r="P45" s="119"/>
      <c r="Q45" s="119"/>
      <c r="R45" s="119"/>
      <c r="S45" s="119"/>
      <c r="T45" s="119"/>
      <c r="U45" s="119"/>
      <c r="V45" s="119"/>
      <c r="W45" s="119"/>
      <c r="X45" s="119"/>
      <c r="Y45" s="119"/>
      <c r="Z45" s="119"/>
      <c r="AA45" s="119"/>
      <c r="AB45" s="119"/>
      <c r="AC45" s="119"/>
      <c r="AD45" s="119"/>
      <c r="AE45" s="119"/>
      <c r="AF45" s="119"/>
      <c r="AG45" s="119"/>
      <c r="AH45" s="119"/>
      <c r="AI45" s="119"/>
      <c r="AJ45" s="119"/>
      <c r="AK45" s="119"/>
      <c r="AL45" s="122"/>
      <c r="AM45" s="122"/>
      <c r="AN45" s="119"/>
    </row>
    <row r="46" spans="1:43" ht="24.95" customHeight="1">
      <c r="A46" s="119"/>
      <c r="B46" s="123"/>
      <c r="C46" s="1026" t="str">
        <f>IF(VLOOKUP($AK$1,[7]選択肢!$A$1:$J$32,C51,FALSE)=0,"-",VLOOKUP($AK$1,[7]選択肢!$A$1:$J$32,C51,FALSE))</f>
        <v>管理者</v>
      </c>
      <c r="D46" s="1027"/>
      <c r="E46" s="1033" t="str">
        <f>IF(VLOOKUP($AK$1,[7]選択肢!$A$1:$J$32,E51,FALSE)=0,"-",VLOOKUP($AK$1,[7]選択肢!$A$1:$J$32,E51,FALSE))</f>
        <v>サービス管理責任者</v>
      </c>
      <c r="F46" s="1033"/>
      <c r="G46" s="1033"/>
      <c r="H46" s="1033"/>
      <c r="I46" s="1026" t="str">
        <f>IF(VLOOKUP($AK$1,[7]選択肢!$A$1:$J$32,I51,FALSE)=0,"-",VLOOKUP($AK$1,[7]選択肢!$A$1:$J$32,I51,FALSE))</f>
        <v>地域生活支援員</v>
      </c>
      <c r="J46" s="1027"/>
      <c r="K46" s="1027"/>
      <c r="L46" s="1027"/>
      <c r="M46" s="1027"/>
      <c r="N46" s="1028"/>
      <c r="O46" s="1026" t="str">
        <f>IF(VLOOKUP($AK$1,[7]選択肢!$A$1:$J$32,O51,FALSE)=0,"-",VLOOKUP($AK$1,[7]選択肢!$A$1:$J$32,O51,FALSE))</f>
        <v>-</v>
      </c>
      <c r="P46" s="1027"/>
      <c r="Q46" s="1027"/>
      <c r="R46" s="1027"/>
      <c r="S46" s="1027"/>
      <c r="T46" s="1028"/>
      <c r="U46" s="1026" t="str">
        <f>IF(VLOOKUP($AK$1,[7]選択肢!$A$1:$J$32,U51,FALSE)=0,"-",VLOOKUP($AK$1,[7]選択肢!$A$1:$J$32,U51,FALSE))</f>
        <v>-</v>
      </c>
      <c r="V46" s="1027"/>
      <c r="W46" s="1027"/>
      <c r="X46" s="1027"/>
      <c r="Y46" s="1027"/>
      <c r="Z46" s="1028"/>
      <c r="AA46" s="1026" t="str">
        <f>IF(VLOOKUP($AK$1,[7]選択肢!$A$1:$J$32,AA51,FALSE)=0,"-",VLOOKUP($AK$1,[7]選択肢!$A$1:$J$32,AA51,FALSE))</f>
        <v>-</v>
      </c>
      <c r="AB46" s="1027"/>
      <c r="AC46" s="1027"/>
      <c r="AD46" s="1027"/>
      <c r="AE46" s="1027"/>
      <c r="AF46" s="1028"/>
      <c r="AG46" s="1033" t="str">
        <f>IF(VLOOKUP($AK$1,[7]選択肢!$A$1:$J$32,AG51,FALSE)=0,"-",VLOOKUP($AK$1,[7]選択肢!$A$1:$J$32,AG51,FALSE))</f>
        <v>-</v>
      </c>
      <c r="AH46" s="1033"/>
      <c r="AI46" s="1033"/>
      <c r="AJ46" s="1033"/>
      <c r="AK46" s="1033"/>
      <c r="AL46" s="1033" t="str">
        <f>IF(VLOOKUP($AK$1,[7]選択肢!$A$1:$J$32,AL51,FALSE)=0,"-",VLOOKUP($AK$1,[7]選択肢!$A$1:$J$32,AL51,FALSE))</f>
        <v>-</v>
      </c>
      <c r="AM46" s="1033"/>
      <c r="AN46" s="119"/>
    </row>
    <row r="47" spans="1:43" ht="18" customHeight="1">
      <c r="A47" s="119"/>
      <c r="B47" s="123"/>
      <c r="C47" s="149" t="s">
        <v>291</v>
      </c>
      <c r="D47" s="149" t="s">
        <v>292</v>
      </c>
      <c r="E47" s="150" t="s">
        <v>291</v>
      </c>
      <c r="F47" s="1034" t="s">
        <v>292</v>
      </c>
      <c r="G47" s="1034"/>
      <c r="H47" s="1034"/>
      <c r="I47" s="1030" t="s">
        <v>291</v>
      </c>
      <c r="J47" s="1031"/>
      <c r="K47" s="1032"/>
      <c r="L47" s="1030" t="s">
        <v>292</v>
      </c>
      <c r="M47" s="1031"/>
      <c r="N47" s="1032"/>
      <c r="O47" s="1030" t="s">
        <v>291</v>
      </c>
      <c r="P47" s="1031"/>
      <c r="Q47" s="1032"/>
      <c r="R47" s="1030" t="s">
        <v>292</v>
      </c>
      <c r="S47" s="1031"/>
      <c r="T47" s="1032"/>
      <c r="U47" s="1030" t="s">
        <v>291</v>
      </c>
      <c r="V47" s="1031"/>
      <c r="W47" s="1032"/>
      <c r="X47" s="1030" t="s">
        <v>292</v>
      </c>
      <c r="Y47" s="1031"/>
      <c r="Z47" s="1032"/>
      <c r="AA47" s="1030" t="s">
        <v>291</v>
      </c>
      <c r="AB47" s="1031"/>
      <c r="AC47" s="1032"/>
      <c r="AD47" s="1030" t="s">
        <v>292</v>
      </c>
      <c r="AE47" s="1031"/>
      <c r="AF47" s="1032"/>
      <c r="AG47" s="1030" t="s">
        <v>291</v>
      </c>
      <c r="AH47" s="1031"/>
      <c r="AI47" s="1032"/>
      <c r="AJ47" s="1030" t="s">
        <v>292</v>
      </c>
      <c r="AK47" s="1032"/>
      <c r="AL47" s="150" t="s">
        <v>149</v>
      </c>
      <c r="AM47" s="150" t="s">
        <v>150</v>
      </c>
      <c r="AN47" s="119"/>
    </row>
    <row r="48" spans="1:43" ht="18" customHeight="1">
      <c r="A48" s="119"/>
      <c r="B48" s="125" t="s">
        <v>293</v>
      </c>
      <c r="C48" s="150">
        <f>COUNTIFS($B$11:$B$30,C$46,$C$11:$C$30,"A",$E$11:$E$30,"*")</f>
        <v>0</v>
      </c>
      <c r="D48" s="150">
        <f>COUNTIFS($B$11:$B$30,C$46,$C$11:$C$30,"B",$E$11:$E$30,"*")</f>
        <v>0</v>
      </c>
      <c r="E48" s="150">
        <f>COUNTIFS($B$11:$B$30,E$46,$C$11:$C$30,"A",$E$11:$E$30,"*")</f>
        <v>0</v>
      </c>
      <c r="F48" s="1030">
        <f>COUNTIFS($B$11:$B$30,E$46,$C$11:$C$30,"B",$E$11:$E$30,"*")</f>
        <v>0</v>
      </c>
      <c r="G48" s="1031"/>
      <c r="H48" s="1032"/>
      <c r="I48" s="1030">
        <f>COUNTIFS($B$11:$B$30,I$46,$C$11:$C$30,"A",$E$11:$E$30,"*")</f>
        <v>0</v>
      </c>
      <c r="J48" s="1031"/>
      <c r="K48" s="1032"/>
      <c r="L48" s="1030">
        <f>COUNTIFS($B$11:$B$30,I$46,$C$11:$C$30,"B",$E$11:$E$30,"*")</f>
        <v>0</v>
      </c>
      <c r="M48" s="1031"/>
      <c r="N48" s="1032"/>
      <c r="O48" s="1030">
        <f>COUNTIFS($B$11:$B$30,O$46,$C$11:$C$30,"A",$E$11:$E$30,"*")</f>
        <v>0</v>
      </c>
      <c r="P48" s="1031"/>
      <c r="Q48" s="1032"/>
      <c r="R48" s="1030">
        <f>COUNTIFS($B$11:$B$30,O$46,$C$11:$C$30,"B",$E$11:$E$30,"*")</f>
        <v>0</v>
      </c>
      <c r="S48" s="1031"/>
      <c r="T48" s="1032"/>
      <c r="U48" s="1030">
        <f>COUNTIFS($B$11:$B$30,U$46,$C$11:$C$30,"A",$E$11:$E$30,"*")</f>
        <v>0</v>
      </c>
      <c r="V48" s="1031"/>
      <c r="W48" s="1032"/>
      <c r="X48" s="1030">
        <f>COUNTIFS($B$11:$B$30,U$46,$C$11:$C$30,"B",$E$11:$E$30,"*")</f>
        <v>0</v>
      </c>
      <c r="Y48" s="1031"/>
      <c r="Z48" s="1032"/>
      <c r="AA48" s="1030">
        <f>COUNTIFS($B$11:$B$30,AA$46,$C$11:$C$30,"A",$E$11:$E$30,"*")</f>
        <v>0</v>
      </c>
      <c r="AB48" s="1031"/>
      <c r="AC48" s="1032"/>
      <c r="AD48" s="1030">
        <f>COUNTIFS($B$11:$B$30,AA$46,$C$11:$C$30,"B",$E$11:$E$30,"*")</f>
        <v>0</v>
      </c>
      <c r="AE48" s="1031"/>
      <c r="AF48" s="1032"/>
      <c r="AG48" s="1030">
        <f>COUNTIFS($B$11:$B$30,AG$46,$C$11:$C$30,"A",$E$11:$E$30,"*")</f>
        <v>0</v>
      </c>
      <c r="AH48" s="1031"/>
      <c r="AI48" s="1032"/>
      <c r="AJ48" s="1030">
        <f>COUNTIFS($B$11:$B$30,AG$46,$C$11:$C$30,"B",$E$11:$E$30,"*")</f>
        <v>0</v>
      </c>
      <c r="AK48" s="1032"/>
      <c r="AL48" s="150">
        <f>COUNTIFS($B$11:$B$30,AL$46,$C$11:$C$30,"A",$E$11:$E$30,"*")</f>
        <v>0</v>
      </c>
      <c r="AM48" s="150">
        <f>COUNTIFS($B$11:$B$30,AL$46,$C$11:$C$30,"B",$E$11:$E$30,"*")</f>
        <v>0</v>
      </c>
      <c r="AN48" s="119"/>
    </row>
    <row r="49" spans="1:40" ht="18" customHeight="1">
      <c r="A49" s="119"/>
      <c r="B49" s="126" t="s">
        <v>294</v>
      </c>
      <c r="C49" s="150">
        <f>COUNTIFS($B$11:$B$30,C$46,$C$11:$C$30,"C",$E$11:$E$30,"*")</f>
        <v>0</v>
      </c>
      <c r="D49" s="150">
        <f>COUNTIFS($B$11:$B$30,C$46,$C$11:$C$30,"D",$E$11:$E$30,"*")</f>
        <v>0</v>
      </c>
      <c r="E49" s="150">
        <f>COUNTIFS($B$11:$B$30,E$46,$C$11:$C$30,"C",$E$11:$E$30,"*")</f>
        <v>0</v>
      </c>
      <c r="F49" s="1030">
        <f>COUNTIFS($B$11:$B$30,E$46,$C$11:$C$30,"D",$E$11:$E$30,"*")</f>
        <v>0</v>
      </c>
      <c r="G49" s="1031"/>
      <c r="H49" s="1032"/>
      <c r="I49" s="1030">
        <f>COUNTIFS($B$11:$B$30,I$46,$C$11:$C$30,"C",$E$11:$E$30,"*")</f>
        <v>0</v>
      </c>
      <c r="J49" s="1031"/>
      <c r="K49" s="1032"/>
      <c r="L49" s="1030">
        <f>COUNTIFS($B$11:$B$30,I$46,$C$11:$C$30,"D",$E$11:$E$30,"*")</f>
        <v>0</v>
      </c>
      <c r="M49" s="1031"/>
      <c r="N49" s="1032"/>
      <c r="O49" s="1030">
        <f>COUNTIFS($B$11:$B$30,O$46,$C$11:$C$30,"C",$E$11:$E$30,"*")</f>
        <v>0</v>
      </c>
      <c r="P49" s="1031"/>
      <c r="Q49" s="1032"/>
      <c r="R49" s="1030">
        <f>COUNTIFS($B$11:$B$30,O$46,$C$11:$C$30,"D",$E$11:$E$30,"*")</f>
        <v>0</v>
      </c>
      <c r="S49" s="1031"/>
      <c r="T49" s="1032"/>
      <c r="U49" s="1030">
        <f>COUNTIFS($B$11:$B$30,U$46,$C$11:$C$30,"C",$E$11:$E$30,"*")</f>
        <v>0</v>
      </c>
      <c r="V49" s="1031"/>
      <c r="W49" s="1032"/>
      <c r="X49" s="1030">
        <f>COUNTIFS($B$11:$B$30,U$46,$C$11:$C$30,"D",$E$11:$E$30,"*")</f>
        <v>0</v>
      </c>
      <c r="Y49" s="1031"/>
      <c r="Z49" s="1032"/>
      <c r="AA49" s="1030">
        <f>COUNTIFS($B$11:$B$30,AA$46,$C$11:$C$30,"C",$E$11:$E$30,"*")</f>
        <v>0</v>
      </c>
      <c r="AB49" s="1031"/>
      <c r="AC49" s="1032"/>
      <c r="AD49" s="1030">
        <f>COUNTIFS($B$11:$B$30,AA$46,$C$11:$C$30,"D",$E$11:$E$30,"*")</f>
        <v>0</v>
      </c>
      <c r="AE49" s="1031"/>
      <c r="AF49" s="1032"/>
      <c r="AG49" s="1030">
        <f>COUNTIFS($B$11:$B$30,AG$46,$C$11:$C$30,"C",$E$11:$E$30,"*")</f>
        <v>0</v>
      </c>
      <c r="AH49" s="1031"/>
      <c r="AI49" s="1032"/>
      <c r="AJ49" s="1030">
        <f>COUNTIFS($B$11:$B$30,AG$46,$C$11:$C$30,"D",$E$11:$E$30,"*")</f>
        <v>0</v>
      </c>
      <c r="AK49" s="1032"/>
      <c r="AL49" s="150">
        <f>COUNTIFS($B$11:$B$30,AL$46,$C$11:$C$30,"C",$E$11:$E$30,"*")</f>
        <v>0</v>
      </c>
      <c r="AM49" s="150">
        <f>COUNTIFS($B$11:$B$30,AL$46,$C$11:$C$30,"D",$E$11:$E$30,"*")</f>
        <v>0</v>
      </c>
      <c r="AN49" s="119"/>
    </row>
    <row r="50" spans="1:40" ht="24.95" customHeight="1">
      <c r="A50" s="119"/>
      <c r="B50" s="126" t="s">
        <v>295</v>
      </c>
      <c r="C50" s="1026" t="str">
        <f>IF($AK$3="４週",SUMIFS($AK$11:$AK$30,$B$11:$B$30,C46)/4/$AH$5,IF($AK$3="歴月",SUMIFS($AK$11:$AK$30,$B$11:$B$30,C46)/$AL$5,"記載する期間を選択してください"))</f>
        <v>記載する期間を選択してください</v>
      </c>
      <c r="D50" s="1028"/>
      <c r="E50" s="1026" t="str">
        <f>IF($AK$3="４週",SUMIFS($AK$11:$AK$30,$B$11:$B$30,E46)/4/$AH$5,IF($AK$3="歴月",SUMIFS($AK$11:$AK$30,$B$11:$B$30,E46)/$AL$5,"記載する期間を選択してください"))</f>
        <v>記載する期間を選択してください</v>
      </c>
      <c r="F50" s="1027"/>
      <c r="G50" s="1027"/>
      <c r="H50" s="1028"/>
      <c r="I50" s="1026" t="str">
        <f>IF($AK$3="４週",SUMIFS($AK$11:$AK$30,$B$11:$B$30,I46)/4/$AH$5,IF($AK$3="歴月",SUMIFS($AK$11:$AK$30,$B$11:$B$30,I46)/$AL$5,"記載する期間を選択してください"))</f>
        <v>記載する期間を選択してください</v>
      </c>
      <c r="J50" s="1027"/>
      <c r="K50" s="1027"/>
      <c r="L50" s="1027"/>
      <c r="M50" s="1027"/>
      <c r="N50" s="1028"/>
      <c r="O50" s="1026" t="str">
        <f>IF($AK$3="４週",SUMIFS($AK$11:$AK$30,$B$11:$B$30,O46)/4/$AH$5,IF($AK$3="歴月",SUMIFS($AK$11:$AK$30,$B$11:$B$30,O46)/$AL$5,"記載する期間を選択してください"))</f>
        <v>記載する期間を選択してください</v>
      </c>
      <c r="P50" s="1027"/>
      <c r="Q50" s="1027"/>
      <c r="R50" s="1027"/>
      <c r="S50" s="1027"/>
      <c r="T50" s="1028"/>
      <c r="U50" s="1026" t="str">
        <f>IF($AK$3="４週",SUMIFS($AK$11:$AK$30,$B$11:$B$30,U46)/4/$AH$5,IF($AK$3="歴月",SUMIFS($AK$11:$AK$30,$B$11:$B$30,U46)/$AL$5,"記載する期間を選択してください"))</f>
        <v>記載する期間を選択してください</v>
      </c>
      <c r="V50" s="1027"/>
      <c r="W50" s="1027"/>
      <c r="X50" s="1027"/>
      <c r="Y50" s="1027"/>
      <c r="Z50" s="1028"/>
      <c r="AA50" s="1026" t="str">
        <f>IF($AK$3="４週",SUMIFS($AK$11:$AK$30,$B$11:$B$30,AA46)/4/$AH$5,IF($AK$3="歴月",SUMIFS($AK$11:$AK$30,$B$11:$B$30,AA46)/$AL$5,"記載する期間を選択してください"))</f>
        <v>記載する期間を選択してください</v>
      </c>
      <c r="AB50" s="1027"/>
      <c r="AC50" s="1027"/>
      <c r="AD50" s="1027"/>
      <c r="AE50" s="1027"/>
      <c r="AF50" s="1028"/>
      <c r="AG50" s="1026" t="str">
        <f>IF($AK$3="４週",SUMIFS($AK$11:$AK$30,$B$11:$B$30,AG46)/4/$AH$5,IF($AK$3="歴月",SUMIFS($AK$11:$AK$30,$B$11:$B$30,AG46)/$AL$5,"記載する期間を選択してください"))</f>
        <v>記載する期間を選択してください</v>
      </c>
      <c r="AH50" s="1027"/>
      <c r="AI50" s="1027"/>
      <c r="AJ50" s="1027"/>
      <c r="AK50" s="1028"/>
      <c r="AL50" s="1026" t="str">
        <f>IF($AK$3="４週",SUMIFS($AK$11:$AK$30,$B$11:$B$30,AL46)/4/$AH$5,IF($AK$3="歴月",SUMIFS($AK$11:$AK$30,$B$11:$B$30,AL46)/$AL$5,"記載する期間を選択してください"))</f>
        <v>記載する期間を選択してください</v>
      </c>
      <c r="AM50" s="1028"/>
      <c r="AN50" s="119"/>
    </row>
    <row r="51" spans="1:40" ht="5.0999999999999996" customHeight="1">
      <c r="A51" s="119"/>
      <c r="B51" s="121"/>
      <c r="C51" s="140">
        <v>2</v>
      </c>
      <c r="D51" s="140"/>
      <c r="E51" s="140">
        <v>3</v>
      </c>
      <c r="F51" s="140"/>
      <c r="G51" s="140"/>
      <c r="H51" s="140"/>
      <c r="I51" s="140">
        <v>4</v>
      </c>
      <c r="J51" s="140"/>
      <c r="K51" s="140"/>
      <c r="L51" s="140"/>
      <c r="M51" s="140"/>
      <c r="N51" s="140"/>
      <c r="O51" s="140">
        <v>5</v>
      </c>
      <c r="P51" s="140"/>
      <c r="Q51" s="140"/>
      <c r="R51" s="140"/>
      <c r="S51" s="140"/>
      <c r="T51" s="140"/>
      <c r="U51" s="140">
        <v>6</v>
      </c>
      <c r="V51" s="140"/>
      <c r="W51" s="140"/>
      <c r="X51" s="140"/>
      <c r="Y51" s="140"/>
      <c r="Z51" s="140"/>
      <c r="AA51" s="140">
        <v>7</v>
      </c>
      <c r="AB51" s="140"/>
      <c r="AC51" s="140"/>
      <c r="AD51" s="140"/>
      <c r="AE51" s="140"/>
      <c r="AF51" s="140"/>
      <c r="AG51" s="140">
        <v>8</v>
      </c>
      <c r="AH51" s="140"/>
      <c r="AI51" s="140"/>
      <c r="AJ51" s="140"/>
      <c r="AK51" s="140"/>
      <c r="AL51" s="140">
        <v>9</v>
      </c>
      <c r="AM51" s="151"/>
      <c r="AN51" s="119"/>
    </row>
    <row r="52" spans="1:40" ht="15" customHeight="1">
      <c r="A52" s="136" t="s">
        <v>251</v>
      </c>
      <c r="B52" s="137"/>
      <c r="C52" s="138"/>
      <c r="D52" s="138"/>
      <c r="E52" s="138"/>
      <c r="F52" s="139"/>
      <c r="G52" s="138"/>
      <c r="H52" s="140"/>
      <c r="I52" s="140"/>
      <c r="J52" s="140"/>
      <c r="K52" s="140"/>
      <c r="L52" s="140"/>
      <c r="M52" s="140"/>
      <c r="N52" s="140"/>
      <c r="O52" s="140"/>
      <c r="P52" s="140"/>
      <c r="Q52" s="140"/>
      <c r="R52" s="140">
        <v>6</v>
      </c>
      <c r="S52" s="140"/>
      <c r="T52" s="140"/>
      <c r="U52" s="140"/>
      <c r="V52" s="140"/>
      <c r="W52" s="140"/>
      <c r="X52" s="140">
        <v>7</v>
      </c>
      <c r="Y52" s="140"/>
      <c r="Z52" s="140"/>
      <c r="AA52" s="140"/>
      <c r="AB52" s="140"/>
      <c r="AC52" s="140"/>
      <c r="AD52" s="140">
        <v>8</v>
      </c>
      <c r="AE52" s="140"/>
      <c r="AF52" s="140"/>
      <c r="AG52" s="141"/>
      <c r="AH52" s="141"/>
      <c r="AI52" s="141"/>
      <c r="AJ52" s="141">
        <v>9</v>
      </c>
      <c r="AK52" s="142"/>
      <c r="AL52" s="142"/>
      <c r="AM52" s="119"/>
    </row>
    <row r="53" spans="1:40" s="136" customFormat="1" ht="15" customHeight="1">
      <c r="A53" s="136" t="s">
        <v>252</v>
      </c>
      <c r="B53" s="143"/>
      <c r="C53" s="143"/>
      <c r="D53" s="143"/>
      <c r="E53" s="143"/>
      <c r="F53" s="143"/>
      <c r="G53" s="143"/>
      <c r="H53" s="118"/>
      <c r="I53" s="118"/>
      <c r="J53" s="118"/>
      <c r="K53" s="118"/>
      <c r="L53" s="118"/>
      <c r="M53" s="118"/>
      <c r="N53" s="118"/>
      <c r="O53" s="118"/>
      <c r="P53" s="118"/>
      <c r="Q53" s="118"/>
      <c r="R53" s="118"/>
      <c r="S53" s="118"/>
      <c r="T53" s="118"/>
      <c r="U53" s="118"/>
      <c r="V53" s="118"/>
      <c r="W53" s="118"/>
      <c r="X53" s="118"/>
      <c r="Y53" s="118"/>
      <c r="Z53" s="118"/>
      <c r="AA53" s="118"/>
      <c r="AB53" s="118"/>
      <c r="AC53" s="118"/>
      <c r="AD53" s="118"/>
      <c r="AE53" s="118"/>
      <c r="AF53" s="118"/>
      <c r="AG53" s="118"/>
      <c r="AH53" s="118"/>
      <c r="AI53" s="118"/>
      <c r="AJ53" s="118"/>
      <c r="AK53" s="118"/>
      <c r="AL53" s="118"/>
      <c r="AM53" s="118"/>
    </row>
    <row r="54" spans="1:40" s="136" customFormat="1" ht="15" customHeight="1">
      <c r="A54" s="136" t="s">
        <v>253</v>
      </c>
      <c r="B54" s="143"/>
      <c r="C54" s="143"/>
      <c r="D54" s="143"/>
      <c r="E54" s="143"/>
      <c r="F54" s="143"/>
      <c r="G54" s="143"/>
      <c r="H54" s="118"/>
      <c r="I54" s="118"/>
      <c r="J54" s="118"/>
      <c r="K54" s="118"/>
      <c r="L54" s="118"/>
      <c r="M54" s="118"/>
      <c r="N54" s="118"/>
      <c r="O54" s="118"/>
      <c r="P54" s="118"/>
      <c r="Q54" s="118"/>
      <c r="R54" s="118"/>
      <c r="S54" s="118"/>
      <c r="T54" s="118"/>
      <c r="U54" s="118"/>
      <c r="V54" s="118"/>
      <c r="W54" s="118"/>
      <c r="X54" s="118"/>
      <c r="Y54" s="118"/>
      <c r="Z54" s="118"/>
      <c r="AA54" s="118"/>
      <c r="AB54" s="118"/>
      <c r="AC54" s="118"/>
      <c r="AD54" s="118"/>
      <c r="AE54" s="118"/>
      <c r="AF54" s="118"/>
      <c r="AG54" s="118"/>
      <c r="AH54" s="118"/>
      <c r="AI54" s="118"/>
      <c r="AJ54" s="118"/>
      <c r="AK54" s="118"/>
      <c r="AL54" s="118"/>
      <c r="AM54" s="118"/>
    </row>
    <row r="55" spans="1:40" s="136" customFormat="1" ht="15" customHeight="1">
      <c r="A55" s="136" t="s">
        <v>254</v>
      </c>
      <c r="B55" s="143"/>
      <c r="C55" s="143"/>
      <c r="D55" s="143"/>
      <c r="E55" s="143"/>
      <c r="F55" s="143"/>
      <c r="G55" s="143"/>
      <c r="H55" s="118"/>
      <c r="I55" s="118"/>
      <c r="J55" s="118"/>
      <c r="K55" s="118"/>
      <c r="L55" s="118"/>
      <c r="M55" s="118"/>
      <c r="N55" s="118"/>
      <c r="O55" s="118"/>
      <c r="P55" s="118"/>
      <c r="Q55" s="118"/>
      <c r="R55" s="118"/>
      <c r="S55" s="118"/>
      <c r="T55" s="118"/>
      <c r="U55" s="118"/>
      <c r="V55" s="118"/>
      <c r="W55" s="118"/>
      <c r="X55" s="118"/>
      <c r="Y55" s="118"/>
      <c r="Z55" s="118"/>
      <c r="AA55" s="118"/>
      <c r="AB55" s="118"/>
      <c r="AC55" s="118"/>
      <c r="AD55" s="118"/>
      <c r="AE55" s="118"/>
      <c r="AF55" s="118"/>
      <c r="AG55" s="118"/>
      <c r="AH55" s="118"/>
      <c r="AI55" s="118"/>
      <c r="AJ55" s="118"/>
      <c r="AK55" s="118"/>
      <c r="AL55" s="118"/>
      <c r="AM55" s="118"/>
    </row>
    <row r="56" spans="1:40" s="136" customFormat="1" ht="15" customHeight="1">
      <c r="A56" s="136" t="s">
        <v>255</v>
      </c>
      <c r="B56" s="143"/>
      <c r="C56" s="143"/>
      <c r="D56" s="143"/>
      <c r="E56" s="143"/>
      <c r="F56" s="143"/>
      <c r="G56" s="143"/>
      <c r="H56" s="118"/>
      <c r="I56" s="118"/>
      <c r="J56" s="118"/>
      <c r="K56" s="118"/>
      <c r="L56" s="118"/>
      <c r="M56" s="118"/>
      <c r="N56" s="118"/>
      <c r="O56" s="118"/>
      <c r="P56" s="118"/>
      <c r="Q56" s="118"/>
      <c r="R56" s="118"/>
      <c r="S56" s="118"/>
      <c r="T56" s="118"/>
      <c r="U56" s="118"/>
      <c r="V56" s="118"/>
      <c r="W56" s="118"/>
      <c r="X56" s="118"/>
      <c r="Y56" s="118"/>
      <c r="Z56" s="118"/>
      <c r="AA56" s="118"/>
      <c r="AB56" s="118"/>
      <c r="AC56" s="118"/>
      <c r="AD56" s="118"/>
      <c r="AE56" s="118"/>
      <c r="AF56" s="118"/>
      <c r="AG56" s="118"/>
      <c r="AH56" s="118"/>
      <c r="AI56" s="118"/>
      <c r="AJ56" s="118"/>
      <c r="AK56" s="118"/>
      <c r="AL56" s="118"/>
      <c r="AM56" s="118"/>
    </row>
    <row r="57" spans="1:40" ht="15" customHeight="1">
      <c r="A57" s="136" t="s">
        <v>256</v>
      </c>
      <c r="B57" s="144"/>
      <c r="C57" s="136"/>
      <c r="D57" s="136"/>
      <c r="E57" s="136"/>
      <c r="F57" s="136"/>
      <c r="G57" s="136"/>
    </row>
    <row r="58" spans="1:40" ht="15" customHeight="1">
      <c r="A58" s="136" t="s">
        <v>257</v>
      </c>
      <c r="B58" s="144"/>
      <c r="C58" s="136"/>
      <c r="D58" s="136"/>
      <c r="E58" s="136"/>
      <c r="F58" s="136"/>
      <c r="G58" s="136"/>
    </row>
    <row r="59" spans="1:40" ht="15" customHeight="1">
      <c r="A59" s="136"/>
      <c r="B59" s="125" t="s">
        <v>258</v>
      </c>
      <c r="C59" s="1029" t="s">
        <v>259</v>
      </c>
      <c r="D59" s="1029"/>
      <c r="E59" s="1029"/>
      <c r="F59" s="136"/>
      <c r="G59" s="136"/>
    </row>
    <row r="60" spans="1:40" ht="15" customHeight="1">
      <c r="A60" s="136"/>
      <c r="B60" s="145" t="s">
        <v>260</v>
      </c>
      <c r="C60" s="1025" t="s">
        <v>261</v>
      </c>
      <c r="D60" s="1025"/>
      <c r="E60" s="1025"/>
      <c r="F60" s="136"/>
      <c r="G60" s="136"/>
    </row>
    <row r="61" spans="1:40" ht="15" customHeight="1">
      <c r="A61" s="136"/>
      <c r="B61" s="145" t="s">
        <v>262</v>
      </c>
      <c r="C61" s="1025" t="s">
        <v>263</v>
      </c>
      <c r="D61" s="1025"/>
      <c r="E61" s="1025"/>
      <c r="F61" s="136"/>
      <c r="G61" s="136"/>
    </row>
    <row r="62" spans="1:40" ht="15" customHeight="1">
      <c r="A62" s="136"/>
      <c r="B62" s="145" t="s">
        <v>264</v>
      </c>
      <c r="C62" s="1025" t="s">
        <v>265</v>
      </c>
      <c r="D62" s="1025"/>
      <c r="E62" s="1025"/>
      <c r="F62" s="136"/>
      <c r="G62" s="136"/>
    </row>
    <row r="63" spans="1:40" ht="15" customHeight="1">
      <c r="A63" s="136"/>
      <c r="B63" s="145" t="s">
        <v>266</v>
      </c>
      <c r="C63" s="1025" t="s">
        <v>267</v>
      </c>
      <c r="D63" s="1025"/>
      <c r="E63" s="1025"/>
      <c r="F63" s="136"/>
      <c r="G63" s="136"/>
    </row>
    <row r="64" spans="1:40" ht="15" customHeight="1">
      <c r="A64" s="136"/>
      <c r="B64" s="136" t="s">
        <v>268</v>
      </c>
      <c r="C64" s="136"/>
      <c r="D64" s="136"/>
      <c r="E64" s="136"/>
      <c r="F64" s="136"/>
      <c r="G64" s="136"/>
    </row>
    <row r="65" spans="1:7" ht="15" customHeight="1">
      <c r="A65" s="136"/>
      <c r="B65" s="136" t="s">
        <v>269</v>
      </c>
      <c r="C65" s="136"/>
      <c r="D65" s="136"/>
      <c r="E65" s="136"/>
      <c r="F65" s="136"/>
      <c r="G65" s="136"/>
    </row>
    <row r="66" spans="1:7" ht="15" customHeight="1">
      <c r="A66" s="136"/>
      <c r="B66" s="136" t="s">
        <v>270</v>
      </c>
      <c r="C66" s="136"/>
      <c r="D66" s="136"/>
      <c r="E66" s="136"/>
      <c r="F66" s="136"/>
      <c r="G66" s="136"/>
    </row>
    <row r="67" spans="1:7" ht="15" customHeight="1">
      <c r="A67" s="136" t="s">
        <v>271</v>
      </c>
      <c r="B67" s="144"/>
      <c r="C67" s="136"/>
      <c r="D67" s="136"/>
      <c r="E67" s="136"/>
      <c r="F67" s="136"/>
      <c r="G67" s="136"/>
    </row>
    <row r="68" spans="1:7" ht="15" customHeight="1">
      <c r="A68" s="136" t="s">
        <v>272</v>
      </c>
      <c r="B68" s="144"/>
      <c r="C68" s="136"/>
      <c r="D68" s="136"/>
      <c r="E68" s="136"/>
      <c r="F68" s="136"/>
      <c r="G68" s="136"/>
    </row>
    <row r="69" spans="1:7" ht="15" customHeight="1">
      <c r="A69" s="136" t="s">
        <v>273</v>
      </c>
      <c r="B69" s="144"/>
      <c r="C69" s="136"/>
      <c r="D69" s="136"/>
      <c r="E69" s="136"/>
      <c r="F69" s="136"/>
      <c r="G69" s="136"/>
    </row>
    <row r="70" spans="1:7" ht="15" customHeight="1">
      <c r="A70" s="136" t="s">
        <v>274</v>
      </c>
      <c r="B70" s="144"/>
      <c r="C70" s="136"/>
      <c r="D70" s="136"/>
      <c r="E70" s="136"/>
      <c r="F70" s="136"/>
      <c r="G70" s="136"/>
    </row>
    <row r="71" spans="1:7" ht="15" customHeight="1">
      <c r="A71" s="136" t="s">
        <v>275</v>
      </c>
      <c r="B71" s="144"/>
      <c r="C71" s="136"/>
      <c r="D71" s="136"/>
      <c r="E71" s="136"/>
      <c r="F71" s="136"/>
      <c r="G71" s="136"/>
    </row>
    <row r="72" spans="1:7" ht="15" customHeight="1">
      <c r="A72" s="136" t="s">
        <v>276</v>
      </c>
      <c r="B72" s="144"/>
      <c r="C72" s="136"/>
      <c r="D72" s="136"/>
      <c r="E72" s="136"/>
      <c r="F72" s="136"/>
      <c r="G72" s="136"/>
    </row>
    <row r="73" spans="1:7" ht="15" customHeight="1">
      <c r="A73" s="136"/>
      <c r="B73" s="136" t="s">
        <v>277</v>
      </c>
      <c r="C73" s="136"/>
      <c r="D73" s="136"/>
      <c r="E73" s="136"/>
      <c r="F73" s="136"/>
      <c r="G73" s="136"/>
    </row>
    <row r="74" spans="1:7" ht="15" customHeight="1">
      <c r="A74" s="136"/>
      <c r="B74" s="136" t="s">
        <v>278</v>
      </c>
      <c r="C74" s="136"/>
      <c r="D74" s="136"/>
      <c r="E74" s="136"/>
      <c r="F74" s="136"/>
      <c r="G74" s="136"/>
    </row>
    <row r="75" spans="1:7" ht="15" customHeight="1">
      <c r="A75" s="136" t="s">
        <v>279</v>
      </c>
      <c r="B75" s="144"/>
      <c r="C75" s="136"/>
      <c r="D75" s="136"/>
      <c r="E75" s="136"/>
      <c r="F75" s="136"/>
      <c r="G75" s="136"/>
    </row>
    <row r="76" spans="1:7" ht="15" customHeight="1">
      <c r="A76" s="136" t="s">
        <v>280</v>
      </c>
      <c r="B76" s="144"/>
      <c r="C76" s="136"/>
      <c r="D76" s="136"/>
      <c r="E76" s="136"/>
      <c r="F76" s="136"/>
      <c r="G76" s="136"/>
    </row>
    <row r="77" spans="1:7" ht="15" customHeight="1">
      <c r="A77" s="136" t="s">
        <v>281</v>
      </c>
      <c r="B77" s="144"/>
      <c r="C77" s="136"/>
      <c r="D77" s="136"/>
      <c r="E77" s="136"/>
      <c r="F77" s="136"/>
      <c r="G77" s="136"/>
    </row>
    <row r="78" spans="1:7" ht="15" customHeight="1">
      <c r="A78" s="136" t="s">
        <v>282</v>
      </c>
      <c r="B78" s="144"/>
      <c r="C78" s="136"/>
      <c r="D78" s="136"/>
      <c r="E78" s="136"/>
      <c r="F78" s="136"/>
      <c r="G78" s="136"/>
    </row>
    <row r="79" spans="1:7" ht="15" customHeight="1">
      <c r="A79" s="136" t="s">
        <v>283</v>
      </c>
      <c r="B79" s="144"/>
      <c r="C79" s="136"/>
      <c r="D79" s="136"/>
      <c r="E79" s="136"/>
      <c r="F79" s="136"/>
      <c r="G79" s="136"/>
    </row>
    <row r="80" spans="1:7" ht="15" customHeight="1">
      <c r="A80" s="136" t="s">
        <v>284</v>
      </c>
      <c r="B80" s="144"/>
      <c r="C80" s="136"/>
      <c r="D80" s="136"/>
      <c r="E80" s="136"/>
      <c r="F80" s="136"/>
      <c r="G80" s="136"/>
    </row>
    <row r="81" spans="1:7" ht="15" customHeight="1">
      <c r="A81" s="136" t="s">
        <v>285</v>
      </c>
      <c r="B81" s="144"/>
      <c r="C81" s="136"/>
      <c r="D81" s="136"/>
      <c r="E81" s="136"/>
      <c r="F81" s="136"/>
      <c r="G81" s="136"/>
    </row>
    <row r="82" spans="1:7" ht="15" customHeight="1">
      <c r="A82" s="136" t="s">
        <v>286</v>
      </c>
      <c r="B82" s="144"/>
      <c r="C82" s="136"/>
      <c r="D82" s="136"/>
      <c r="E82" s="136"/>
      <c r="F82" s="136"/>
      <c r="G82" s="136"/>
    </row>
  </sheetData>
  <mergeCells count="146">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F38:H38"/>
    <mergeCell ref="I38:K38"/>
    <mergeCell ref="L38:N38"/>
    <mergeCell ref="O38:Q38"/>
    <mergeCell ref="R38:T38"/>
    <mergeCell ref="U37:W37"/>
    <mergeCell ref="X37:Z37"/>
    <mergeCell ref="AA37:AC37"/>
    <mergeCell ref="AD37:AF37"/>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5"/>
  <dataValidations count="7">
    <dataValidation allowBlank="1" showInputMessage="1" sqref="B11:B12" xr:uid="{5FEE1FE4-8447-46A9-BEF8-0CC34BB8A3B8}"/>
    <dataValidation type="list" allowBlank="1" showInputMessage="1" sqref="B13:B30" xr:uid="{33E1EC7A-4C29-4F2E-A6C7-064D72311061}">
      <formula1>INDIRECT($AK$1)</formula1>
    </dataValidation>
    <dataValidation type="list" allowBlank="1" showInputMessage="1" showErrorMessage="1" sqref="AK3:AN3" xr:uid="{EB06CF87-78BF-410E-8974-B114F70781C2}">
      <formula1>"４週,歴月"</formula1>
    </dataValidation>
    <dataValidation type="list" allowBlank="1" showInputMessage="1" showErrorMessage="1" sqref="AK4:AN4" xr:uid="{82CC8024-6E29-4C24-9CE3-ED99608D8C1A}">
      <formula1>"予定,実績"</formula1>
    </dataValidation>
    <dataValidation type="whole" operator="greaterThanOrEqual" allowBlank="1" showInputMessage="1" showErrorMessage="1" sqref="I38:I39 D38:F39 AG38:AG39 O38:O39 AD38:AD39 AA38:AA39 X38:X39 U38:U39 R38:R39 L38:L39" xr:uid="{9767B30B-E332-4EF1-9409-CF3247F418A7}">
      <formula1>0</formula1>
    </dataValidation>
    <dataValidation operator="greaterThanOrEqual" allowBlank="1" showInputMessage="1" showErrorMessage="1" sqref="I44 AJ38:AJ39 AL38 L40 L44 I40" xr:uid="{EF74C0CA-77E2-43EE-9B44-1BE89A8E3D9D}"/>
    <dataValidation type="list" allowBlank="1" showInputMessage="1" showErrorMessage="1" sqref="C11:C30" xr:uid="{99CBB424-4C65-4953-9BFC-6CDF99A0FAD5}">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97B40-7FAB-4E93-8EDD-05391B584B55}">
  <sheetPr>
    <tabColor rgb="FFCCFFFF"/>
  </sheetPr>
  <dimension ref="A1:AQ82"/>
  <sheetViews>
    <sheetView showGridLines="0" view="pageBreakPreview" zoomScale="85" zoomScaleNormal="100" zoomScaleSheetLayoutView="85" workbookViewId="0"/>
  </sheetViews>
  <sheetFormatPr defaultColWidth="8.25" defaultRowHeight="21" customHeight="1"/>
  <cols>
    <col min="1" max="1" width="2.625" style="121" customWidth="1"/>
    <col min="2" max="2" width="14.5" style="116" customWidth="1"/>
    <col min="3" max="3" width="6.625" style="121" customWidth="1"/>
    <col min="4" max="4" width="12.25" style="121" bestFit="1" customWidth="1"/>
    <col min="5" max="5" width="9" style="121" bestFit="1" customWidth="1"/>
    <col min="6" max="36" width="2.625" style="121" customWidth="1"/>
    <col min="37" max="37" width="6.625" style="121" customWidth="1"/>
    <col min="38" max="38" width="7.625" style="121" customWidth="1"/>
    <col min="39" max="40" width="8.125" style="121" customWidth="1"/>
    <col min="41" max="16384" width="8.25" style="121"/>
  </cols>
  <sheetData>
    <row r="1" spans="1:41" ht="20.100000000000001" customHeight="1">
      <c r="A1" s="115" t="s">
        <v>227</v>
      </c>
      <c r="C1" s="117"/>
      <c r="D1" s="117"/>
      <c r="E1" s="117"/>
      <c r="F1" s="117"/>
      <c r="G1" s="117"/>
      <c r="H1" s="117"/>
      <c r="I1" s="117"/>
      <c r="J1" s="117"/>
      <c r="K1" s="117"/>
      <c r="L1" s="117"/>
      <c r="M1" s="117"/>
      <c r="N1" s="117"/>
      <c r="O1" s="117"/>
      <c r="P1" s="117"/>
      <c r="Q1" s="117"/>
      <c r="R1" s="117"/>
      <c r="S1" s="117"/>
      <c r="T1" s="117"/>
      <c r="U1" s="117"/>
      <c r="V1" s="117"/>
      <c r="W1" s="117"/>
      <c r="X1" s="118"/>
      <c r="Y1" s="118"/>
      <c r="Z1" s="119"/>
      <c r="AA1" s="119"/>
      <c r="AB1" s="119"/>
      <c r="AC1" s="119"/>
      <c r="AD1" s="297"/>
      <c r="AE1" s="297"/>
      <c r="AF1" s="297"/>
      <c r="AG1" s="297"/>
      <c r="AH1" s="297"/>
      <c r="AI1" s="120" t="s">
        <v>228</v>
      </c>
      <c r="AJ1" s="120"/>
      <c r="AK1" s="1057" t="s">
        <v>524</v>
      </c>
      <c r="AL1" s="1057"/>
      <c r="AM1" s="1057"/>
      <c r="AN1" s="1057"/>
    </row>
    <row r="2" spans="1:41" ht="18" customHeight="1">
      <c r="A2" s="119"/>
      <c r="B2" s="122"/>
      <c r="C2" s="122"/>
      <c r="D2" s="122"/>
      <c r="E2" s="122"/>
      <c r="F2" s="122"/>
      <c r="G2" s="122"/>
      <c r="H2" s="122"/>
      <c r="I2" s="122"/>
      <c r="J2" s="122"/>
      <c r="K2" s="122"/>
      <c r="L2" s="122"/>
      <c r="M2" s="1058">
        <v>2027</v>
      </c>
      <c r="N2" s="1058"/>
      <c r="O2" s="1058"/>
      <c r="P2" s="1058"/>
      <c r="Q2" s="1059" t="s">
        <v>209</v>
      </c>
      <c r="R2" s="1059"/>
      <c r="S2" s="1058">
        <v>2</v>
      </c>
      <c r="T2" s="1058"/>
      <c r="U2" s="1059" t="s">
        <v>208</v>
      </c>
      <c r="V2" s="1059"/>
      <c r="W2" s="122"/>
      <c r="X2" s="122"/>
      <c r="Y2" s="122"/>
      <c r="Z2" s="119"/>
      <c r="AA2" s="119"/>
      <c r="AC2" s="120"/>
      <c r="AD2" s="122"/>
      <c r="AE2" s="122"/>
      <c r="AF2" s="122"/>
      <c r="AG2" s="122"/>
      <c r="AH2" s="122"/>
      <c r="AI2" s="120" t="s">
        <v>229</v>
      </c>
      <c r="AJ2" s="120"/>
      <c r="AK2" s="1060" t="s">
        <v>439</v>
      </c>
      <c r="AL2" s="1060"/>
      <c r="AM2" s="1060"/>
      <c r="AN2" s="1060"/>
    </row>
    <row r="3" spans="1:41" ht="18" customHeight="1">
      <c r="A3" s="298"/>
      <c r="B3" s="298"/>
      <c r="C3" s="298"/>
      <c r="D3" s="298"/>
      <c r="E3" s="298"/>
      <c r="F3" s="298"/>
      <c r="G3" s="298"/>
      <c r="H3" s="298"/>
      <c r="I3" s="298"/>
      <c r="J3" s="298"/>
      <c r="K3" s="298"/>
      <c r="L3" s="298"/>
      <c r="M3" s="298"/>
      <c r="N3" s="298"/>
      <c r="O3" s="298"/>
      <c r="P3" s="298"/>
      <c r="Q3" s="298"/>
      <c r="R3" s="298"/>
      <c r="S3" s="298"/>
      <c r="T3" s="298"/>
      <c r="U3" s="298"/>
      <c r="V3" s="298"/>
      <c r="W3" s="298"/>
      <c r="Y3" s="299"/>
      <c r="Z3" s="299"/>
      <c r="AA3" s="299"/>
      <c r="AB3" s="119"/>
      <c r="AC3" s="299"/>
      <c r="AD3" s="299"/>
      <c r="AE3" s="299"/>
      <c r="AF3" s="299"/>
      <c r="AG3" s="299"/>
      <c r="AH3" s="299"/>
      <c r="AI3" s="300" t="s">
        <v>230</v>
      </c>
      <c r="AJ3" s="120"/>
      <c r="AK3" s="1061" t="s">
        <v>499</v>
      </c>
      <c r="AL3" s="1061"/>
      <c r="AM3" s="1061"/>
      <c r="AN3" s="1061"/>
    </row>
    <row r="4" spans="1:41" ht="18" customHeight="1">
      <c r="A4" s="298"/>
      <c r="B4" s="298"/>
      <c r="C4" s="298"/>
      <c r="D4" s="298"/>
      <c r="E4" s="298"/>
      <c r="F4" s="298"/>
      <c r="G4" s="298"/>
      <c r="H4" s="298"/>
      <c r="I4" s="298"/>
      <c r="J4" s="298"/>
      <c r="K4" s="298"/>
      <c r="L4" s="298"/>
      <c r="M4" s="298"/>
      <c r="N4" s="298"/>
      <c r="O4" s="298"/>
      <c r="P4" s="298"/>
      <c r="Q4" s="298"/>
      <c r="R4" s="298"/>
      <c r="S4" s="298"/>
      <c r="T4" s="298"/>
      <c r="U4" s="298"/>
      <c r="V4" s="298"/>
      <c r="W4" s="298"/>
      <c r="Y4" s="299"/>
      <c r="Z4" s="299"/>
      <c r="AA4" s="299"/>
      <c r="AB4" s="119"/>
      <c r="AC4" s="299"/>
      <c r="AD4" s="299"/>
      <c r="AE4" s="299"/>
      <c r="AF4" s="299"/>
      <c r="AG4" s="299"/>
      <c r="AH4" s="299"/>
      <c r="AI4" s="300" t="s">
        <v>231</v>
      </c>
      <c r="AJ4" s="120"/>
      <c r="AK4" s="1061" t="s">
        <v>531</v>
      </c>
      <c r="AL4" s="1061"/>
      <c r="AM4" s="1061"/>
      <c r="AN4" s="1061"/>
    </row>
    <row r="5" spans="1:41" ht="18" customHeight="1">
      <c r="A5" s="298"/>
      <c r="B5" s="298"/>
      <c r="C5" s="298"/>
      <c r="D5" s="298"/>
      <c r="E5" s="298"/>
      <c r="F5" s="298"/>
      <c r="G5" s="298"/>
      <c r="H5" s="298"/>
      <c r="I5" s="298"/>
      <c r="J5" s="298"/>
      <c r="K5" s="298"/>
      <c r="L5" s="298"/>
      <c r="M5" s="298"/>
      <c r="N5" s="298"/>
      <c r="O5" s="298"/>
      <c r="P5" s="298"/>
      <c r="Q5" s="298"/>
      <c r="R5" s="298"/>
      <c r="S5" s="298"/>
      <c r="U5" s="298"/>
      <c r="V5" s="298"/>
      <c r="W5" s="298"/>
      <c r="Y5" s="299"/>
      <c r="Z5" s="299"/>
      <c r="AA5" s="299"/>
      <c r="AB5" s="119"/>
      <c r="AC5" s="299"/>
      <c r="AD5" s="299"/>
      <c r="AE5" s="299"/>
      <c r="AF5" s="299"/>
      <c r="AG5" s="300" t="s">
        <v>232</v>
      </c>
      <c r="AH5" s="1062">
        <v>40</v>
      </c>
      <c r="AI5" s="1062"/>
      <c r="AJ5" s="1062"/>
      <c r="AK5" s="299" t="s">
        <v>233</v>
      </c>
      <c r="AL5" s="301">
        <v>160</v>
      </c>
      <c r="AM5" s="299" t="s">
        <v>234</v>
      </c>
      <c r="AN5" s="119"/>
    </row>
    <row r="6" spans="1:41" ht="9.9499999999999993" customHeight="1">
      <c r="A6" s="119"/>
      <c r="B6" s="123"/>
      <c r="C6" s="123"/>
      <c r="D6" s="123"/>
      <c r="E6" s="123"/>
      <c r="F6" s="123"/>
      <c r="G6" s="123"/>
      <c r="H6" s="123"/>
      <c r="I6" s="123"/>
      <c r="J6" s="123"/>
      <c r="K6" s="123"/>
      <c r="L6" s="123"/>
      <c r="M6" s="123"/>
      <c r="N6" s="123"/>
      <c r="O6" s="123"/>
      <c r="P6" s="123"/>
      <c r="Q6" s="123"/>
      <c r="R6" s="123"/>
      <c r="S6" s="123"/>
      <c r="T6" s="123"/>
      <c r="U6" s="123"/>
      <c r="V6" s="123"/>
      <c r="W6" s="123"/>
      <c r="X6" s="122"/>
      <c r="Y6" s="122"/>
      <c r="Z6" s="122"/>
      <c r="AA6" s="122"/>
      <c r="AB6" s="122"/>
      <c r="AC6" s="122"/>
      <c r="AD6" s="122"/>
      <c r="AE6" s="122"/>
      <c r="AF6" s="122"/>
      <c r="AG6" s="122"/>
      <c r="AH6" s="122"/>
      <c r="AI6" s="122"/>
      <c r="AJ6" s="122"/>
      <c r="AK6" s="122"/>
      <c r="AL6" s="122"/>
      <c r="AM6" s="119"/>
      <c r="AN6" s="119"/>
    </row>
    <row r="7" spans="1:41" ht="15" customHeight="1">
      <c r="A7" s="1045" t="s">
        <v>235</v>
      </c>
      <c r="B7" s="1048" t="s">
        <v>236</v>
      </c>
      <c r="C7" s="1050" t="s">
        <v>237</v>
      </c>
      <c r="D7" s="1029" t="s">
        <v>238</v>
      </c>
      <c r="E7" s="1043" t="s">
        <v>239</v>
      </c>
      <c r="F7" s="1053" t="s">
        <v>240</v>
      </c>
      <c r="G7" s="1053"/>
      <c r="H7" s="1053"/>
      <c r="I7" s="1053"/>
      <c r="J7" s="1053"/>
      <c r="K7" s="1053"/>
      <c r="L7" s="1053"/>
      <c r="M7" s="1053"/>
      <c r="N7" s="1053"/>
      <c r="O7" s="1053"/>
      <c r="P7" s="1053"/>
      <c r="Q7" s="1053"/>
      <c r="R7" s="1053"/>
      <c r="S7" s="1053"/>
      <c r="T7" s="1053"/>
      <c r="U7" s="1053"/>
      <c r="V7" s="1053"/>
      <c r="W7" s="1053"/>
      <c r="X7" s="1053"/>
      <c r="Y7" s="1053"/>
      <c r="Z7" s="1053"/>
      <c r="AA7" s="1053"/>
      <c r="AB7" s="1053"/>
      <c r="AC7" s="1053"/>
      <c r="AD7" s="1053"/>
      <c r="AE7" s="1053"/>
      <c r="AF7" s="1053"/>
      <c r="AG7" s="1053"/>
      <c r="AH7" s="1053"/>
      <c r="AI7" s="1053"/>
      <c r="AJ7" s="1053"/>
      <c r="AK7" s="1054" t="s">
        <v>241</v>
      </c>
      <c r="AL7" s="1035" t="s">
        <v>242</v>
      </c>
      <c r="AM7" s="1047" t="s">
        <v>243</v>
      </c>
      <c r="AN7" s="1047"/>
    </row>
    <row r="8" spans="1:41" ht="15" customHeight="1">
      <c r="A8" s="1045"/>
      <c r="B8" s="1049"/>
      <c r="C8" s="1051"/>
      <c r="D8" s="1029"/>
      <c r="E8" s="1043"/>
      <c r="F8" s="1029" t="s">
        <v>244</v>
      </c>
      <c r="G8" s="1029"/>
      <c r="H8" s="1029"/>
      <c r="I8" s="1029"/>
      <c r="J8" s="1029"/>
      <c r="K8" s="1029"/>
      <c r="L8" s="1029"/>
      <c r="M8" s="1029" t="s">
        <v>245</v>
      </c>
      <c r="N8" s="1029"/>
      <c r="O8" s="1029"/>
      <c r="P8" s="1029"/>
      <c r="Q8" s="1029"/>
      <c r="R8" s="1029"/>
      <c r="S8" s="1029"/>
      <c r="T8" s="1029" t="s">
        <v>246</v>
      </c>
      <c r="U8" s="1029"/>
      <c r="V8" s="1029"/>
      <c r="W8" s="1029"/>
      <c r="X8" s="1029"/>
      <c r="Y8" s="1029"/>
      <c r="Z8" s="1029"/>
      <c r="AA8" s="1029" t="s">
        <v>247</v>
      </c>
      <c r="AB8" s="1029"/>
      <c r="AC8" s="1029"/>
      <c r="AD8" s="1029"/>
      <c r="AE8" s="1029"/>
      <c r="AF8" s="1029"/>
      <c r="AG8" s="1029"/>
      <c r="AH8" s="1029" t="s">
        <v>248</v>
      </c>
      <c r="AI8" s="1029"/>
      <c r="AJ8" s="1029"/>
      <c r="AK8" s="1054"/>
      <c r="AL8" s="1035"/>
      <c r="AM8" s="1047"/>
      <c r="AN8" s="1047"/>
    </row>
    <row r="9" spans="1:41" ht="15" customHeight="1">
      <c r="A9" s="1045"/>
      <c r="B9" s="1055" t="s">
        <v>288</v>
      </c>
      <c r="C9" s="1051"/>
      <c r="D9" s="1029"/>
      <c r="E9" s="1043"/>
      <c r="F9" s="127">
        <f>DATE($M$2,$S$2,1)</f>
        <v>46419</v>
      </c>
      <c r="G9" s="127">
        <f>DATE($M$2,$S$2,2)</f>
        <v>46420</v>
      </c>
      <c r="H9" s="127">
        <f>DATE($M$2,$S$2,3)</f>
        <v>46421</v>
      </c>
      <c r="I9" s="127">
        <f>DATE($M$2,$S$2,4)</f>
        <v>46422</v>
      </c>
      <c r="J9" s="127">
        <f>DATE($M$2,$S$2,5)</f>
        <v>46423</v>
      </c>
      <c r="K9" s="127">
        <f>DATE($M$2,$S$2,6)</f>
        <v>46424</v>
      </c>
      <c r="L9" s="127">
        <f>DATE($M$2,$S$2,7)</f>
        <v>46425</v>
      </c>
      <c r="M9" s="127">
        <f>DATE($M$2,$S$2,8)</f>
        <v>46426</v>
      </c>
      <c r="N9" s="127">
        <f>DATE($M$2,$S$2,9)</f>
        <v>46427</v>
      </c>
      <c r="O9" s="127">
        <f>DATE($M$2,$S$2,10)</f>
        <v>46428</v>
      </c>
      <c r="P9" s="127">
        <f>DATE($M$2,$S$2,11)</f>
        <v>46429</v>
      </c>
      <c r="Q9" s="127">
        <f>DATE($M$2,$S$2,12)</f>
        <v>46430</v>
      </c>
      <c r="R9" s="127">
        <f>DATE($M$2,$S$2,13)</f>
        <v>46431</v>
      </c>
      <c r="S9" s="127">
        <f>DATE($M$2,$S$2,14)</f>
        <v>46432</v>
      </c>
      <c r="T9" s="127">
        <f>DATE($M$2,$S$2,15)</f>
        <v>46433</v>
      </c>
      <c r="U9" s="127">
        <f>DATE($M$2,$S$2,16)</f>
        <v>46434</v>
      </c>
      <c r="V9" s="127">
        <f>DATE($M$2,$S$2,17)</f>
        <v>46435</v>
      </c>
      <c r="W9" s="127">
        <f>DATE($M$2,$S$2,18)</f>
        <v>46436</v>
      </c>
      <c r="X9" s="127">
        <f>DATE($M$2,$S$2,19)</f>
        <v>46437</v>
      </c>
      <c r="Y9" s="127">
        <f>DATE($M$2,$S$2,20)</f>
        <v>46438</v>
      </c>
      <c r="Z9" s="127">
        <f>DATE($M$2,$S$2,21)</f>
        <v>46439</v>
      </c>
      <c r="AA9" s="127">
        <f>DATE($M$2,$S$2,22)</f>
        <v>46440</v>
      </c>
      <c r="AB9" s="127">
        <f>DATE($M$2,$S$2,23)</f>
        <v>46441</v>
      </c>
      <c r="AC9" s="127">
        <f>DATE($M$2,$S$2,24)</f>
        <v>46442</v>
      </c>
      <c r="AD9" s="127">
        <f>DATE($M$2,$S$2,25)</f>
        <v>46443</v>
      </c>
      <c r="AE9" s="127">
        <f>DATE($M$2,$S$2,26)</f>
        <v>46444</v>
      </c>
      <c r="AF9" s="127">
        <f>DATE($M$2,$S$2,27)</f>
        <v>46445</v>
      </c>
      <c r="AG9" s="127">
        <f>DATE($M$2,$S$2,28)</f>
        <v>46446</v>
      </c>
      <c r="AH9" s="127" t="str">
        <f>IF(DAY(EOMONTH(F9,0))&lt;29,"",DATE($M$2,$S$2,29))</f>
        <v/>
      </c>
      <c r="AI9" s="127" t="str">
        <f>IF(DAY(EOMONTH(F9,0))&lt;30,"",DATE($M$2,$S$2,30))</f>
        <v/>
      </c>
      <c r="AJ9" s="127" t="str">
        <f>IF(DAY(EOMONTH(F9,0))&lt;31,"",DATE($M$2,$S$2,31))</f>
        <v/>
      </c>
      <c r="AK9" s="1054"/>
      <c r="AL9" s="1035"/>
      <c r="AM9" s="1047"/>
      <c r="AN9" s="1047"/>
    </row>
    <row r="10" spans="1:41" ht="15" customHeight="1">
      <c r="A10" s="1045"/>
      <c r="B10" s="1056"/>
      <c r="C10" s="1052"/>
      <c r="D10" s="1029"/>
      <c r="E10" s="1043"/>
      <c r="F10" s="128">
        <f>DATE($M$2,$S$2,1)</f>
        <v>46419</v>
      </c>
      <c r="G10" s="128">
        <f>DATE($M$2,$S$2,2)</f>
        <v>46420</v>
      </c>
      <c r="H10" s="128">
        <f>DATE($M$2,$S$2,3)</f>
        <v>46421</v>
      </c>
      <c r="I10" s="128">
        <f>DATE($M$2,$S$2,4)</f>
        <v>46422</v>
      </c>
      <c r="J10" s="128">
        <f>DATE($M$2,$S$2,5)</f>
        <v>46423</v>
      </c>
      <c r="K10" s="128">
        <f>DATE($M$2,$S$2,6)</f>
        <v>46424</v>
      </c>
      <c r="L10" s="128">
        <f>DATE($M$2,$S$2,7)</f>
        <v>46425</v>
      </c>
      <c r="M10" s="128">
        <f>DATE($M$2,$S$2,8)</f>
        <v>46426</v>
      </c>
      <c r="N10" s="128">
        <f>DATE($M$2,$S$2,9)</f>
        <v>46427</v>
      </c>
      <c r="O10" s="128">
        <f>DATE($M$2,$S$2,10)</f>
        <v>46428</v>
      </c>
      <c r="P10" s="128">
        <f>DATE($M$2,$S$2,11)</f>
        <v>46429</v>
      </c>
      <c r="Q10" s="128">
        <f>DATE($M$2,$S$2,12)</f>
        <v>46430</v>
      </c>
      <c r="R10" s="128">
        <f>DATE($M$2,$S$2,13)</f>
        <v>46431</v>
      </c>
      <c r="S10" s="128">
        <f>DATE($M$2,$S$2,14)</f>
        <v>46432</v>
      </c>
      <c r="T10" s="128">
        <f>DATE($M$2,$S$2,15)</f>
        <v>46433</v>
      </c>
      <c r="U10" s="128">
        <f>DATE($M$2,$S$2,16)</f>
        <v>46434</v>
      </c>
      <c r="V10" s="128">
        <f>DATE($M$2,$S$2,17)</f>
        <v>46435</v>
      </c>
      <c r="W10" s="128">
        <f>DATE($M$2,$S$2,18)</f>
        <v>46436</v>
      </c>
      <c r="X10" s="128">
        <f>DATE($M$2,$S$2,19)</f>
        <v>46437</v>
      </c>
      <c r="Y10" s="128">
        <f>DATE($M$2,$S$2,20)</f>
        <v>46438</v>
      </c>
      <c r="Z10" s="128">
        <f>DATE($M$2,$S$2,21)</f>
        <v>46439</v>
      </c>
      <c r="AA10" s="128">
        <f>DATE($M$2,$S$2,22)</f>
        <v>46440</v>
      </c>
      <c r="AB10" s="128">
        <f>DATE($M$2,$S$2,23)</f>
        <v>46441</v>
      </c>
      <c r="AC10" s="128">
        <f>DATE($M$2,$S$2,24)</f>
        <v>46442</v>
      </c>
      <c r="AD10" s="128">
        <f>DATE($M$2,$S$2,25)</f>
        <v>46443</v>
      </c>
      <c r="AE10" s="128">
        <f>DATE($M$2,$S$2,26)</f>
        <v>46444</v>
      </c>
      <c r="AF10" s="128">
        <f>DATE($M$2,$S$2,27)</f>
        <v>46445</v>
      </c>
      <c r="AG10" s="128">
        <f>DATE($M$2,$S$2,28)</f>
        <v>46446</v>
      </c>
      <c r="AH10" s="128" t="str">
        <f>IF(DAY(EOMONTH(F10,0))&lt;29,"",DATE($M$2,$S$2,29))</f>
        <v/>
      </c>
      <c r="AI10" s="128" t="str">
        <f>IF(DAY(EOMONTH(F10,0))&lt;30,"",DATE($M$2,$S$2,30))</f>
        <v/>
      </c>
      <c r="AJ10" s="128" t="str">
        <f>IF(DAY(EOMONTH(F10,0))&lt;31,"",DATE($M$2,$S$2,31))</f>
        <v/>
      </c>
      <c r="AK10" s="1054"/>
      <c r="AL10" s="1035"/>
      <c r="AM10" s="1047"/>
      <c r="AN10" s="1047"/>
    </row>
    <row r="11" spans="1:41" ht="18" customHeight="1">
      <c r="A11" s="124">
        <v>1</v>
      </c>
      <c r="B11" s="146" t="s">
        <v>289</v>
      </c>
      <c r="C11" s="129" t="s">
        <v>262</v>
      </c>
      <c r="D11" s="147" t="s">
        <v>705</v>
      </c>
      <c r="E11" s="148" t="s">
        <v>708</v>
      </c>
      <c r="F11" s="130">
        <v>1</v>
      </c>
      <c r="G11" s="130">
        <v>1</v>
      </c>
      <c r="H11" s="130">
        <v>1</v>
      </c>
      <c r="I11" s="130">
        <v>1</v>
      </c>
      <c r="J11" s="130">
        <v>1</v>
      </c>
      <c r="K11" s="130"/>
      <c r="L11" s="130"/>
      <c r="M11" s="130">
        <v>1</v>
      </c>
      <c r="N11" s="130">
        <v>1</v>
      </c>
      <c r="O11" s="130">
        <v>1</v>
      </c>
      <c r="P11" s="130">
        <v>1</v>
      </c>
      <c r="Q11" s="130">
        <v>1</v>
      </c>
      <c r="R11" s="130"/>
      <c r="S11" s="130"/>
      <c r="T11" s="130">
        <v>1</v>
      </c>
      <c r="U11" s="130">
        <v>1</v>
      </c>
      <c r="V11" s="130">
        <v>1</v>
      </c>
      <c r="W11" s="130">
        <v>1</v>
      </c>
      <c r="X11" s="130">
        <v>1</v>
      </c>
      <c r="Y11" s="130"/>
      <c r="Z11" s="130"/>
      <c r="AA11" s="130">
        <v>1</v>
      </c>
      <c r="AB11" s="130">
        <v>1</v>
      </c>
      <c r="AC11" s="130">
        <v>1</v>
      </c>
      <c r="AD11" s="130">
        <v>1</v>
      </c>
      <c r="AE11" s="130">
        <v>1</v>
      </c>
      <c r="AF11" s="130"/>
      <c r="AG11" s="130"/>
      <c r="AH11" s="130"/>
      <c r="AI11" s="130"/>
      <c r="AJ11" s="130"/>
      <c r="AK11" s="131">
        <f>+SUM(F11:AJ11)</f>
        <v>20</v>
      </c>
      <c r="AL11" s="132">
        <f>IF($AK$3="４週",AK11/4,AK11/(DAY(EOMONTH($F$9,0))/7))</f>
        <v>5</v>
      </c>
      <c r="AM11" s="1067" t="s">
        <v>706</v>
      </c>
      <c r="AN11" s="1067"/>
      <c r="AO11" s="380"/>
    </row>
    <row r="12" spans="1:41" ht="18" customHeight="1">
      <c r="A12" s="124">
        <v>2</v>
      </c>
      <c r="B12" s="146" t="s">
        <v>506</v>
      </c>
      <c r="C12" s="129" t="s">
        <v>262</v>
      </c>
      <c r="D12" s="147" t="s">
        <v>705</v>
      </c>
      <c r="E12" s="148" t="s">
        <v>708</v>
      </c>
      <c r="F12" s="130">
        <v>2</v>
      </c>
      <c r="G12" s="130">
        <v>2</v>
      </c>
      <c r="H12" s="130">
        <v>2</v>
      </c>
      <c r="I12" s="130">
        <v>2</v>
      </c>
      <c r="J12" s="130">
        <v>2</v>
      </c>
      <c r="K12" s="130"/>
      <c r="L12" s="130"/>
      <c r="M12" s="130">
        <v>2</v>
      </c>
      <c r="N12" s="130">
        <v>2</v>
      </c>
      <c r="O12" s="130">
        <v>2</v>
      </c>
      <c r="P12" s="130">
        <v>2</v>
      </c>
      <c r="Q12" s="130">
        <v>2</v>
      </c>
      <c r="R12" s="130"/>
      <c r="S12" s="130"/>
      <c r="T12" s="130">
        <v>2</v>
      </c>
      <c r="U12" s="130">
        <v>2</v>
      </c>
      <c r="V12" s="130">
        <v>2</v>
      </c>
      <c r="W12" s="130">
        <v>2</v>
      </c>
      <c r="X12" s="130">
        <v>2</v>
      </c>
      <c r="Y12" s="130"/>
      <c r="Z12" s="130"/>
      <c r="AA12" s="130">
        <v>2</v>
      </c>
      <c r="AB12" s="130">
        <v>2</v>
      </c>
      <c r="AC12" s="130">
        <v>2</v>
      </c>
      <c r="AD12" s="130">
        <v>2</v>
      </c>
      <c r="AE12" s="130">
        <v>2</v>
      </c>
      <c r="AF12" s="130"/>
      <c r="AG12" s="130"/>
      <c r="AH12" s="130"/>
      <c r="AI12" s="130"/>
      <c r="AJ12" s="130"/>
      <c r="AK12" s="131">
        <f t="shared" ref="AK12:AK31" si="0">+SUM(F12:AJ12)</f>
        <v>40</v>
      </c>
      <c r="AL12" s="132">
        <f>IF($AK$3="４週",AK12/4,AK12/(DAY(EOMONTH($F$9,0))/7))</f>
        <v>10</v>
      </c>
      <c r="AM12" s="1067" t="s">
        <v>706</v>
      </c>
      <c r="AN12" s="1067"/>
    </row>
    <row r="13" spans="1:41" ht="18" customHeight="1">
      <c r="A13" s="124">
        <v>3</v>
      </c>
      <c r="B13" s="146" t="s">
        <v>525</v>
      </c>
      <c r="C13" s="129" t="s">
        <v>262</v>
      </c>
      <c r="D13" s="147"/>
      <c r="E13" s="148" t="s">
        <v>709</v>
      </c>
      <c r="F13" s="130">
        <v>2</v>
      </c>
      <c r="G13" s="130">
        <v>2</v>
      </c>
      <c r="H13" s="130">
        <v>2</v>
      </c>
      <c r="I13" s="130">
        <v>2</v>
      </c>
      <c r="J13" s="130">
        <v>2</v>
      </c>
      <c r="K13" s="130"/>
      <c r="L13" s="130"/>
      <c r="M13" s="130">
        <v>2</v>
      </c>
      <c r="N13" s="130">
        <v>2</v>
      </c>
      <c r="O13" s="130">
        <v>2</v>
      </c>
      <c r="P13" s="130">
        <v>2</v>
      </c>
      <c r="Q13" s="130">
        <v>2</v>
      </c>
      <c r="R13" s="130"/>
      <c r="S13" s="130"/>
      <c r="T13" s="130">
        <v>2</v>
      </c>
      <c r="U13" s="130">
        <v>2</v>
      </c>
      <c r="V13" s="130">
        <v>2</v>
      </c>
      <c r="W13" s="130">
        <v>2</v>
      </c>
      <c r="X13" s="130">
        <v>2</v>
      </c>
      <c r="Y13" s="130"/>
      <c r="Z13" s="130"/>
      <c r="AA13" s="130">
        <v>2</v>
      </c>
      <c r="AB13" s="130">
        <v>2</v>
      </c>
      <c r="AC13" s="130">
        <v>2</v>
      </c>
      <c r="AD13" s="130">
        <v>2</v>
      </c>
      <c r="AE13" s="130">
        <v>2</v>
      </c>
      <c r="AF13" s="130"/>
      <c r="AG13" s="130"/>
      <c r="AH13" s="130"/>
      <c r="AI13" s="130"/>
      <c r="AJ13" s="130"/>
      <c r="AK13" s="131">
        <f t="shared" si="0"/>
        <v>40</v>
      </c>
      <c r="AL13" s="132">
        <f>IF($AK$3="４週",AK13/4,AK13/(DAY(EOMONTH($F$9,0))/7))</f>
        <v>10</v>
      </c>
      <c r="AM13" s="1067" t="s">
        <v>707</v>
      </c>
      <c r="AN13" s="1067"/>
    </row>
    <row r="14" spans="1:41" ht="18" customHeight="1">
      <c r="A14" s="124">
        <v>4</v>
      </c>
      <c r="B14" s="146" t="s">
        <v>525</v>
      </c>
      <c r="C14" s="129" t="s">
        <v>264</v>
      </c>
      <c r="D14" s="147"/>
      <c r="E14" s="148" t="s">
        <v>710</v>
      </c>
      <c r="F14" s="130">
        <v>4</v>
      </c>
      <c r="G14" s="130"/>
      <c r="H14" s="130">
        <v>4</v>
      </c>
      <c r="I14" s="130"/>
      <c r="J14" s="130">
        <v>4</v>
      </c>
      <c r="K14" s="130"/>
      <c r="L14" s="130"/>
      <c r="M14" s="130">
        <v>4</v>
      </c>
      <c r="N14" s="130"/>
      <c r="O14" s="130">
        <v>4</v>
      </c>
      <c r="P14" s="130"/>
      <c r="Q14" s="130">
        <v>4</v>
      </c>
      <c r="R14" s="130"/>
      <c r="S14" s="130"/>
      <c r="T14" s="130">
        <v>4</v>
      </c>
      <c r="U14" s="130"/>
      <c r="V14" s="130">
        <v>4</v>
      </c>
      <c r="W14" s="130"/>
      <c r="X14" s="130">
        <v>4</v>
      </c>
      <c r="Y14" s="130"/>
      <c r="Z14" s="130"/>
      <c r="AA14" s="130">
        <v>4</v>
      </c>
      <c r="AB14" s="130"/>
      <c r="AC14" s="130">
        <v>4</v>
      </c>
      <c r="AD14" s="130"/>
      <c r="AE14" s="130">
        <v>4</v>
      </c>
      <c r="AF14" s="130"/>
      <c r="AG14" s="130"/>
      <c r="AH14" s="130"/>
      <c r="AI14" s="130"/>
      <c r="AJ14" s="130"/>
      <c r="AK14" s="131">
        <f t="shared" si="0"/>
        <v>48</v>
      </c>
      <c r="AL14" s="132">
        <f>IF($AK$3="４週",AK14/4,AK14/(DAY(EOMONTH($F$9,0))/7))</f>
        <v>12</v>
      </c>
      <c r="AM14" s="1042"/>
      <c r="AN14" s="1042"/>
    </row>
    <row r="15" spans="1:41" ht="18" customHeight="1">
      <c r="A15" s="124">
        <v>5</v>
      </c>
      <c r="B15" s="146"/>
      <c r="C15" s="129"/>
      <c r="D15" s="147"/>
      <c r="E15" s="148"/>
      <c r="F15" s="130"/>
      <c r="G15" s="130"/>
      <c r="H15" s="130"/>
      <c r="I15" s="130"/>
      <c r="J15" s="130"/>
      <c r="K15" s="130"/>
      <c r="L15" s="130"/>
      <c r="M15" s="130"/>
      <c r="N15" s="130"/>
      <c r="O15" s="130"/>
      <c r="P15" s="130"/>
      <c r="Q15" s="130"/>
      <c r="R15" s="130"/>
      <c r="S15" s="130"/>
      <c r="T15" s="130"/>
      <c r="U15" s="130"/>
      <c r="V15" s="130"/>
      <c r="W15" s="130"/>
      <c r="X15" s="130"/>
      <c r="Y15" s="130"/>
      <c r="Z15" s="130"/>
      <c r="AA15" s="130"/>
      <c r="AB15" s="130"/>
      <c r="AC15" s="130"/>
      <c r="AD15" s="130"/>
      <c r="AE15" s="130"/>
      <c r="AF15" s="130"/>
      <c r="AG15" s="130"/>
      <c r="AH15" s="130"/>
      <c r="AI15" s="130"/>
      <c r="AJ15" s="130"/>
      <c r="AK15" s="131">
        <f t="shared" si="0"/>
        <v>0</v>
      </c>
      <c r="AL15" s="132">
        <f t="shared" ref="AL15:AL30" si="1">IF($AK$3="４週",AK15/4,AK15/(DAY(EOMONTH($F$9,0))/7))</f>
        <v>0</v>
      </c>
      <c r="AM15" s="1042"/>
      <c r="AN15" s="1042"/>
    </row>
    <row r="16" spans="1:41" ht="18" customHeight="1">
      <c r="A16" s="124">
        <v>6</v>
      </c>
      <c r="B16" s="146"/>
      <c r="C16" s="129"/>
      <c r="D16" s="147"/>
      <c r="E16" s="148"/>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0"/>
      <c r="AH16" s="130"/>
      <c r="AI16" s="130"/>
      <c r="AJ16" s="130"/>
      <c r="AK16" s="131">
        <f t="shared" si="0"/>
        <v>0</v>
      </c>
      <c r="AL16" s="132">
        <f t="shared" si="1"/>
        <v>0</v>
      </c>
      <c r="AM16" s="1042"/>
      <c r="AN16" s="1042"/>
    </row>
    <row r="17" spans="1:40" ht="18" customHeight="1">
      <c r="A17" s="124">
        <v>7</v>
      </c>
      <c r="B17" s="146"/>
      <c r="C17" s="129"/>
      <c r="D17" s="147"/>
      <c r="E17" s="148"/>
      <c r="F17" s="130"/>
      <c r="G17" s="130"/>
      <c r="H17" s="130"/>
      <c r="I17" s="130"/>
      <c r="J17" s="130"/>
      <c r="K17" s="130"/>
      <c r="L17" s="130"/>
      <c r="M17" s="130"/>
      <c r="N17" s="130"/>
      <c r="O17" s="130"/>
      <c r="P17" s="130"/>
      <c r="Q17" s="130"/>
      <c r="R17" s="130"/>
      <c r="S17" s="130"/>
      <c r="T17" s="130"/>
      <c r="U17" s="130"/>
      <c r="V17" s="130"/>
      <c r="W17" s="130"/>
      <c r="X17" s="130"/>
      <c r="Y17" s="130"/>
      <c r="Z17" s="130"/>
      <c r="AA17" s="130"/>
      <c r="AB17" s="130"/>
      <c r="AC17" s="130"/>
      <c r="AD17" s="130"/>
      <c r="AE17" s="130"/>
      <c r="AF17" s="130"/>
      <c r="AG17" s="130"/>
      <c r="AH17" s="130"/>
      <c r="AI17" s="130"/>
      <c r="AJ17" s="130"/>
      <c r="AK17" s="131">
        <f t="shared" si="0"/>
        <v>0</v>
      </c>
      <c r="AL17" s="132">
        <f t="shared" si="1"/>
        <v>0</v>
      </c>
      <c r="AM17" s="1042"/>
      <c r="AN17" s="1042"/>
    </row>
    <row r="18" spans="1:40" ht="18" customHeight="1">
      <c r="A18" s="124">
        <v>8</v>
      </c>
      <c r="B18" s="146"/>
      <c r="C18" s="129"/>
      <c r="D18" s="147"/>
      <c r="E18" s="148"/>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0"/>
      <c r="AH18" s="130"/>
      <c r="AI18" s="130"/>
      <c r="AJ18" s="130"/>
      <c r="AK18" s="131">
        <f t="shared" si="0"/>
        <v>0</v>
      </c>
      <c r="AL18" s="132">
        <f t="shared" si="1"/>
        <v>0</v>
      </c>
      <c r="AM18" s="1042"/>
      <c r="AN18" s="1042"/>
    </row>
    <row r="19" spans="1:40" ht="18" customHeight="1">
      <c r="A19" s="124">
        <v>9</v>
      </c>
      <c r="B19" s="146"/>
      <c r="C19" s="129"/>
      <c r="D19" s="147"/>
      <c r="E19" s="148"/>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0"/>
      <c r="AH19" s="130"/>
      <c r="AI19" s="130"/>
      <c r="AJ19" s="130"/>
      <c r="AK19" s="131">
        <f t="shared" si="0"/>
        <v>0</v>
      </c>
      <c r="AL19" s="132">
        <f t="shared" si="1"/>
        <v>0</v>
      </c>
      <c r="AM19" s="1042"/>
      <c r="AN19" s="1042"/>
    </row>
    <row r="20" spans="1:40" ht="18" customHeight="1">
      <c r="A20" s="124">
        <v>10</v>
      </c>
      <c r="B20" s="146"/>
      <c r="C20" s="129"/>
      <c r="D20" s="147"/>
      <c r="E20" s="148"/>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0"/>
      <c r="AH20" s="130"/>
      <c r="AI20" s="130"/>
      <c r="AJ20" s="130"/>
      <c r="AK20" s="131">
        <f t="shared" si="0"/>
        <v>0</v>
      </c>
      <c r="AL20" s="132">
        <f t="shared" si="1"/>
        <v>0</v>
      </c>
      <c r="AM20" s="1042"/>
      <c r="AN20" s="1042"/>
    </row>
    <row r="21" spans="1:40" ht="18" customHeight="1">
      <c r="A21" s="124">
        <v>11</v>
      </c>
      <c r="B21" s="146"/>
      <c r="C21" s="129"/>
      <c r="D21" s="147"/>
      <c r="E21" s="148"/>
      <c r="F21" s="130"/>
      <c r="G21" s="130"/>
      <c r="H21" s="130"/>
      <c r="I21" s="130"/>
      <c r="J21" s="130"/>
      <c r="K21" s="130"/>
      <c r="L21" s="130"/>
      <c r="M21" s="130"/>
      <c r="N21" s="130"/>
      <c r="O21" s="130"/>
      <c r="P21" s="130"/>
      <c r="Q21" s="130"/>
      <c r="R21" s="130"/>
      <c r="S21" s="130"/>
      <c r="T21" s="130"/>
      <c r="U21" s="130"/>
      <c r="V21" s="130"/>
      <c r="W21" s="130"/>
      <c r="X21" s="130"/>
      <c r="Y21" s="130"/>
      <c r="Z21" s="130"/>
      <c r="AA21" s="130"/>
      <c r="AB21" s="130"/>
      <c r="AC21" s="130"/>
      <c r="AD21" s="130"/>
      <c r="AE21" s="130"/>
      <c r="AF21" s="130"/>
      <c r="AG21" s="130"/>
      <c r="AH21" s="130"/>
      <c r="AI21" s="130"/>
      <c r="AJ21" s="130"/>
      <c r="AK21" s="131">
        <f t="shared" si="0"/>
        <v>0</v>
      </c>
      <c r="AL21" s="132">
        <f t="shared" si="1"/>
        <v>0</v>
      </c>
      <c r="AM21" s="1042"/>
      <c r="AN21" s="1042"/>
    </row>
    <row r="22" spans="1:40" ht="18" customHeight="1">
      <c r="A22" s="124">
        <v>12</v>
      </c>
      <c r="B22" s="146"/>
      <c r="C22" s="129"/>
      <c r="D22" s="147"/>
      <c r="E22" s="148"/>
      <c r="F22" s="130"/>
      <c r="G22" s="130"/>
      <c r="H22" s="130"/>
      <c r="I22" s="130"/>
      <c r="J22" s="130"/>
      <c r="K22" s="130"/>
      <c r="L22" s="130"/>
      <c r="M22" s="130"/>
      <c r="N22" s="130"/>
      <c r="O22" s="130"/>
      <c r="P22" s="130"/>
      <c r="Q22" s="130"/>
      <c r="R22" s="130"/>
      <c r="S22" s="130"/>
      <c r="T22" s="130"/>
      <c r="U22" s="130"/>
      <c r="V22" s="130"/>
      <c r="W22" s="130"/>
      <c r="X22" s="130"/>
      <c r="Y22" s="130"/>
      <c r="Z22" s="130"/>
      <c r="AA22" s="130"/>
      <c r="AB22" s="130"/>
      <c r="AC22" s="130"/>
      <c r="AD22" s="130"/>
      <c r="AE22" s="130"/>
      <c r="AF22" s="130"/>
      <c r="AG22" s="130"/>
      <c r="AH22" s="130"/>
      <c r="AI22" s="130"/>
      <c r="AJ22" s="130"/>
      <c r="AK22" s="131">
        <f t="shared" si="0"/>
        <v>0</v>
      </c>
      <c r="AL22" s="132">
        <f t="shared" si="1"/>
        <v>0</v>
      </c>
      <c r="AM22" s="1042"/>
      <c r="AN22" s="1042"/>
    </row>
    <row r="23" spans="1:40" ht="18" customHeight="1">
      <c r="A23" s="124">
        <v>13</v>
      </c>
      <c r="B23" s="146"/>
      <c r="C23" s="129"/>
      <c r="D23" s="147"/>
      <c r="E23" s="148"/>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0"/>
      <c r="AI23" s="130"/>
      <c r="AJ23" s="130"/>
      <c r="AK23" s="131">
        <f t="shared" si="0"/>
        <v>0</v>
      </c>
      <c r="AL23" s="132">
        <f t="shared" si="1"/>
        <v>0</v>
      </c>
      <c r="AM23" s="1042"/>
      <c r="AN23" s="1042"/>
    </row>
    <row r="24" spans="1:40" ht="18" customHeight="1">
      <c r="A24" s="124">
        <v>14</v>
      </c>
      <c r="B24" s="146"/>
      <c r="C24" s="129"/>
      <c r="D24" s="147"/>
      <c r="E24" s="148"/>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1">
        <f t="shared" si="0"/>
        <v>0</v>
      </c>
      <c r="AL24" s="132">
        <f t="shared" si="1"/>
        <v>0</v>
      </c>
      <c r="AM24" s="1042"/>
      <c r="AN24" s="1042"/>
    </row>
    <row r="25" spans="1:40" ht="18" customHeight="1">
      <c r="A25" s="124">
        <v>15</v>
      </c>
      <c r="B25" s="146"/>
      <c r="C25" s="129"/>
      <c r="D25" s="147"/>
      <c r="E25" s="148"/>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1">
        <f t="shared" si="0"/>
        <v>0</v>
      </c>
      <c r="AL25" s="132">
        <f t="shared" si="1"/>
        <v>0</v>
      </c>
      <c r="AM25" s="1042"/>
      <c r="AN25" s="1042"/>
    </row>
    <row r="26" spans="1:40" ht="18" customHeight="1">
      <c r="A26" s="124">
        <v>16</v>
      </c>
      <c r="B26" s="146"/>
      <c r="C26" s="129"/>
      <c r="D26" s="147"/>
      <c r="E26" s="148"/>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1">
        <f t="shared" si="0"/>
        <v>0</v>
      </c>
      <c r="AL26" s="132">
        <f t="shared" si="1"/>
        <v>0</v>
      </c>
      <c r="AM26" s="1042"/>
      <c r="AN26" s="1042"/>
    </row>
    <row r="27" spans="1:40" ht="18" customHeight="1">
      <c r="A27" s="124">
        <v>17</v>
      </c>
      <c r="B27" s="146"/>
      <c r="C27" s="129"/>
      <c r="D27" s="147"/>
      <c r="E27" s="148"/>
      <c r="F27" s="130"/>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1">
        <f t="shared" si="0"/>
        <v>0</v>
      </c>
      <c r="AL27" s="132">
        <f t="shared" si="1"/>
        <v>0</v>
      </c>
      <c r="AM27" s="1042"/>
      <c r="AN27" s="1042"/>
    </row>
    <row r="28" spans="1:40" ht="18" customHeight="1">
      <c r="A28" s="124">
        <v>18</v>
      </c>
      <c r="B28" s="146"/>
      <c r="C28" s="129"/>
      <c r="D28" s="147"/>
      <c r="E28" s="148"/>
      <c r="F28" s="130"/>
      <c r="G28" s="130"/>
      <c r="H28" s="130"/>
      <c r="I28" s="130"/>
      <c r="J28" s="130"/>
      <c r="K28" s="130"/>
      <c r="L28" s="130"/>
      <c r="M28" s="130"/>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1">
        <f t="shared" si="0"/>
        <v>0</v>
      </c>
      <c r="AL28" s="132">
        <f t="shared" si="1"/>
        <v>0</v>
      </c>
      <c r="AM28" s="1042"/>
      <c r="AN28" s="1042"/>
    </row>
    <row r="29" spans="1:40" ht="18" customHeight="1">
      <c r="A29" s="124">
        <v>19</v>
      </c>
      <c r="B29" s="146"/>
      <c r="C29" s="129"/>
      <c r="D29" s="147"/>
      <c r="E29" s="148"/>
      <c r="F29" s="130"/>
      <c r="G29" s="130"/>
      <c r="H29" s="130"/>
      <c r="I29" s="130"/>
      <c r="J29" s="130"/>
      <c r="K29" s="130"/>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c r="AK29" s="131">
        <f t="shared" si="0"/>
        <v>0</v>
      </c>
      <c r="AL29" s="132">
        <f t="shared" si="1"/>
        <v>0</v>
      </c>
      <c r="AM29" s="1042"/>
      <c r="AN29" s="1042"/>
    </row>
    <row r="30" spans="1:40" ht="18" customHeight="1">
      <c r="A30" s="124">
        <v>20</v>
      </c>
      <c r="B30" s="146"/>
      <c r="C30" s="129"/>
      <c r="D30" s="147"/>
      <c r="E30" s="148"/>
      <c r="F30" s="130"/>
      <c r="G30" s="130"/>
      <c r="H30" s="130"/>
      <c r="I30" s="130"/>
      <c r="J30" s="130"/>
      <c r="K30" s="130"/>
      <c r="L30" s="130"/>
      <c r="M30" s="130"/>
      <c r="N30" s="130"/>
      <c r="O30" s="130"/>
      <c r="P30" s="130"/>
      <c r="Q30" s="130"/>
      <c r="R30" s="130"/>
      <c r="S30" s="130"/>
      <c r="T30" s="130"/>
      <c r="U30" s="130"/>
      <c r="V30" s="130"/>
      <c r="W30" s="130"/>
      <c r="X30" s="130"/>
      <c r="Y30" s="130"/>
      <c r="Z30" s="130"/>
      <c r="AA30" s="130"/>
      <c r="AB30" s="130"/>
      <c r="AC30" s="130"/>
      <c r="AD30" s="130"/>
      <c r="AE30" s="130"/>
      <c r="AF30" s="130"/>
      <c r="AG30" s="130"/>
      <c r="AH30" s="130"/>
      <c r="AI30" s="130"/>
      <c r="AJ30" s="130"/>
      <c r="AK30" s="131">
        <f t="shared" si="0"/>
        <v>0</v>
      </c>
      <c r="AL30" s="132">
        <f t="shared" si="1"/>
        <v>0</v>
      </c>
      <c r="AM30" s="1042"/>
      <c r="AN30" s="1042"/>
    </row>
    <row r="31" spans="1:40" ht="18" customHeight="1">
      <c r="A31" s="1043" t="s">
        <v>249</v>
      </c>
      <c r="B31" s="1044"/>
      <c r="C31" s="1044"/>
      <c r="D31" s="1044"/>
      <c r="E31" s="1044"/>
      <c r="F31" s="133">
        <f>+SUM(F11:F30)</f>
        <v>9</v>
      </c>
      <c r="G31" s="133">
        <f t="shared" ref="G31:AJ31" si="2">+SUM(G11:G30)</f>
        <v>5</v>
      </c>
      <c r="H31" s="133">
        <f t="shared" si="2"/>
        <v>9</v>
      </c>
      <c r="I31" s="133">
        <f t="shared" si="2"/>
        <v>5</v>
      </c>
      <c r="J31" s="133">
        <f t="shared" si="2"/>
        <v>9</v>
      </c>
      <c r="K31" s="133">
        <f t="shared" si="2"/>
        <v>0</v>
      </c>
      <c r="L31" s="133">
        <f t="shared" si="2"/>
        <v>0</v>
      </c>
      <c r="M31" s="133">
        <f t="shared" si="2"/>
        <v>9</v>
      </c>
      <c r="N31" s="133">
        <f t="shared" si="2"/>
        <v>5</v>
      </c>
      <c r="O31" s="133">
        <f t="shared" si="2"/>
        <v>9</v>
      </c>
      <c r="P31" s="133">
        <f t="shared" si="2"/>
        <v>5</v>
      </c>
      <c r="Q31" s="133">
        <f t="shared" si="2"/>
        <v>9</v>
      </c>
      <c r="R31" s="133">
        <f t="shared" si="2"/>
        <v>0</v>
      </c>
      <c r="S31" s="133">
        <f t="shared" si="2"/>
        <v>0</v>
      </c>
      <c r="T31" s="133">
        <f t="shared" si="2"/>
        <v>9</v>
      </c>
      <c r="U31" s="133">
        <f t="shared" si="2"/>
        <v>5</v>
      </c>
      <c r="V31" s="133">
        <f t="shared" si="2"/>
        <v>9</v>
      </c>
      <c r="W31" s="133">
        <f t="shared" si="2"/>
        <v>5</v>
      </c>
      <c r="X31" s="133">
        <f t="shared" si="2"/>
        <v>9</v>
      </c>
      <c r="Y31" s="133">
        <f t="shared" si="2"/>
        <v>0</v>
      </c>
      <c r="Z31" s="133">
        <f t="shared" si="2"/>
        <v>0</v>
      </c>
      <c r="AA31" s="133">
        <f t="shared" si="2"/>
        <v>9</v>
      </c>
      <c r="AB31" s="133">
        <f t="shared" si="2"/>
        <v>5</v>
      </c>
      <c r="AC31" s="133">
        <f t="shared" si="2"/>
        <v>9</v>
      </c>
      <c r="AD31" s="133">
        <f t="shared" si="2"/>
        <v>5</v>
      </c>
      <c r="AE31" s="133">
        <f t="shared" si="2"/>
        <v>9</v>
      </c>
      <c r="AF31" s="133">
        <f t="shared" si="2"/>
        <v>0</v>
      </c>
      <c r="AG31" s="133">
        <f t="shared" si="2"/>
        <v>0</v>
      </c>
      <c r="AH31" s="133">
        <f t="shared" si="2"/>
        <v>0</v>
      </c>
      <c r="AI31" s="133">
        <f t="shared" si="2"/>
        <v>0</v>
      </c>
      <c r="AJ31" s="133">
        <f t="shared" si="2"/>
        <v>0</v>
      </c>
      <c r="AK31" s="131">
        <f t="shared" si="0"/>
        <v>148</v>
      </c>
      <c r="AL31" s="132">
        <f>IF($AK$3="４週",AK31/4,AK31/(DAY(EOMONTH($F$9,0))/7))</f>
        <v>37</v>
      </c>
      <c r="AM31" s="1045"/>
      <c r="AN31" s="1045"/>
    </row>
    <row r="32" spans="1:40" ht="18" customHeight="1">
      <c r="A32" s="1044" t="s">
        <v>250</v>
      </c>
      <c r="B32" s="1044"/>
      <c r="C32" s="1044"/>
      <c r="D32" s="1044"/>
      <c r="E32" s="1046"/>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c r="AD32" s="134"/>
      <c r="AE32" s="134"/>
      <c r="AF32" s="134"/>
      <c r="AG32" s="134"/>
      <c r="AH32" s="134"/>
      <c r="AI32" s="134"/>
      <c r="AJ32" s="134"/>
      <c r="AK32" s="133"/>
      <c r="AL32" s="135"/>
      <c r="AM32" s="1045"/>
      <c r="AN32" s="1045"/>
    </row>
    <row r="33" spans="1:43" ht="15" customHeight="1">
      <c r="A33" s="123"/>
      <c r="B33" s="123"/>
      <c r="C33" s="123"/>
      <c r="D33" s="123"/>
      <c r="E33" s="123"/>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23"/>
      <c r="AL33" s="123"/>
      <c r="AM33" s="119"/>
    </row>
    <row r="34" spans="1:43" ht="15" customHeight="1">
      <c r="A34" s="123"/>
      <c r="B34" s="123"/>
      <c r="C34" s="123"/>
      <c r="D34" s="123"/>
      <c r="E34" s="123"/>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23"/>
      <c r="AL34" s="123"/>
      <c r="AM34" s="119"/>
    </row>
    <row r="35" spans="1:43" ht="15" customHeight="1">
      <c r="A35" s="123"/>
      <c r="B35" s="123"/>
      <c r="C35" s="123"/>
      <c r="D35" s="123"/>
      <c r="E35" s="123"/>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23"/>
      <c r="AL35" s="123"/>
      <c r="AM35" s="119"/>
    </row>
    <row r="36" spans="1:43" ht="21" customHeight="1">
      <c r="A36" s="118" t="s">
        <v>636</v>
      </c>
      <c r="B36" s="123"/>
      <c r="C36" s="123"/>
      <c r="D36" s="123"/>
      <c r="E36" s="123"/>
      <c r="F36" s="123"/>
      <c r="G36" s="136"/>
      <c r="H36" s="136"/>
      <c r="I36" s="136"/>
      <c r="J36" s="136"/>
      <c r="K36" s="136"/>
      <c r="L36" s="136"/>
      <c r="M36" s="136"/>
      <c r="N36" s="136"/>
      <c r="O36" s="136"/>
      <c r="AM36" s="123"/>
      <c r="AN36" s="119"/>
    </row>
    <row r="37" spans="1:43" ht="24.95" customHeight="1">
      <c r="A37" s="1029"/>
      <c r="B37" s="1029"/>
      <c r="C37" s="1029"/>
      <c r="D37" s="377">
        <v>4</v>
      </c>
      <c r="E37" s="377">
        <v>5</v>
      </c>
      <c r="F37" s="1041">
        <v>6</v>
      </c>
      <c r="G37" s="1041"/>
      <c r="H37" s="1041"/>
      <c r="I37" s="1041">
        <v>7</v>
      </c>
      <c r="J37" s="1041"/>
      <c r="K37" s="1041"/>
      <c r="L37" s="1041">
        <v>8</v>
      </c>
      <c r="M37" s="1041"/>
      <c r="N37" s="1041"/>
      <c r="O37" s="1041">
        <v>9</v>
      </c>
      <c r="P37" s="1041"/>
      <c r="Q37" s="1041"/>
      <c r="R37" s="1041">
        <v>10</v>
      </c>
      <c r="S37" s="1041"/>
      <c r="T37" s="1041"/>
      <c r="U37" s="1041">
        <v>11</v>
      </c>
      <c r="V37" s="1041"/>
      <c r="W37" s="1041"/>
      <c r="X37" s="1041">
        <v>12</v>
      </c>
      <c r="Y37" s="1041"/>
      <c r="Z37" s="1041"/>
      <c r="AA37" s="1041">
        <v>1</v>
      </c>
      <c r="AB37" s="1041"/>
      <c r="AC37" s="1041"/>
      <c r="AD37" s="1041">
        <v>2</v>
      </c>
      <c r="AE37" s="1041"/>
      <c r="AF37" s="1041"/>
      <c r="AG37" s="1041">
        <v>3</v>
      </c>
      <c r="AH37" s="1041"/>
      <c r="AI37" s="1041"/>
      <c r="AJ37" s="1029" t="s">
        <v>637</v>
      </c>
      <c r="AK37" s="1029"/>
      <c r="AL37" s="126" t="s">
        <v>638</v>
      </c>
      <c r="AM37" s="302"/>
      <c r="AN37" s="302"/>
      <c r="AO37" s="302"/>
      <c r="AP37" s="302"/>
      <c r="AQ37" s="302"/>
    </row>
    <row r="38" spans="1:43" ht="18" customHeight="1">
      <c r="A38" s="1040" t="s">
        <v>639</v>
      </c>
      <c r="B38" s="1040"/>
      <c r="C38" s="1040"/>
      <c r="D38" s="130">
        <v>25</v>
      </c>
      <c r="E38" s="130">
        <v>25</v>
      </c>
      <c r="F38" s="1064">
        <v>25</v>
      </c>
      <c r="G38" s="1065"/>
      <c r="H38" s="1066"/>
      <c r="I38" s="1064">
        <v>25</v>
      </c>
      <c r="J38" s="1065"/>
      <c r="K38" s="1066"/>
      <c r="L38" s="1064">
        <v>25</v>
      </c>
      <c r="M38" s="1065"/>
      <c r="N38" s="1066"/>
      <c r="O38" s="1064">
        <v>25</v>
      </c>
      <c r="P38" s="1065"/>
      <c r="Q38" s="1066"/>
      <c r="R38" s="1064">
        <v>25</v>
      </c>
      <c r="S38" s="1065"/>
      <c r="T38" s="1066"/>
      <c r="U38" s="1064">
        <v>25</v>
      </c>
      <c r="V38" s="1065"/>
      <c r="W38" s="1066"/>
      <c r="X38" s="1064">
        <v>25</v>
      </c>
      <c r="Y38" s="1065"/>
      <c r="Z38" s="1066"/>
      <c r="AA38" s="1064">
        <v>25</v>
      </c>
      <c r="AB38" s="1065"/>
      <c r="AC38" s="1066"/>
      <c r="AD38" s="1064">
        <v>25</v>
      </c>
      <c r="AE38" s="1065"/>
      <c r="AF38" s="1066"/>
      <c r="AG38" s="1064">
        <v>25</v>
      </c>
      <c r="AH38" s="1065"/>
      <c r="AI38" s="1066"/>
      <c r="AJ38" s="1025">
        <f>SUM(D38:AI38)</f>
        <v>300</v>
      </c>
      <c r="AK38" s="1025"/>
      <c r="AL38" s="1038">
        <f>ROUNDUP(AJ38/AJ39,1)</f>
        <v>1.3</v>
      </c>
      <c r="AM38" s="302"/>
      <c r="AN38" s="302"/>
      <c r="AO38" s="302"/>
      <c r="AP38" s="302"/>
      <c r="AQ38" s="302"/>
    </row>
    <row r="39" spans="1:43" ht="18" customHeight="1">
      <c r="A39" s="1040" t="s">
        <v>640</v>
      </c>
      <c r="B39" s="1040"/>
      <c r="C39" s="1040"/>
      <c r="D39" s="130">
        <v>20</v>
      </c>
      <c r="E39" s="130">
        <v>20</v>
      </c>
      <c r="F39" s="1037">
        <v>20</v>
      </c>
      <c r="G39" s="1037"/>
      <c r="H39" s="1037"/>
      <c r="I39" s="1037">
        <v>20</v>
      </c>
      <c r="J39" s="1037"/>
      <c r="K39" s="1037"/>
      <c r="L39" s="1037">
        <v>20</v>
      </c>
      <c r="M39" s="1037"/>
      <c r="N39" s="1037"/>
      <c r="O39" s="1037">
        <v>20</v>
      </c>
      <c r="P39" s="1037"/>
      <c r="Q39" s="1037"/>
      <c r="R39" s="1037">
        <v>20</v>
      </c>
      <c r="S39" s="1037"/>
      <c r="T39" s="1037"/>
      <c r="U39" s="1037">
        <v>20</v>
      </c>
      <c r="V39" s="1037"/>
      <c r="W39" s="1037"/>
      <c r="X39" s="1037">
        <v>20</v>
      </c>
      <c r="Y39" s="1037"/>
      <c r="Z39" s="1037"/>
      <c r="AA39" s="1037">
        <v>20</v>
      </c>
      <c r="AB39" s="1037"/>
      <c r="AC39" s="1037"/>
      <c r="AD39" s="1037">
        <v>20</v>
      </c>
      <c r="AE39" s="1037"/>
      <c r="AF39" s="1037"/>
      <c r="AG39" s="1037">
        <v>20</v>
      </c>
      <c r="AH39" s="1037"/>
      <c r="AI39" s="1037"/>
      <c r="AJ39" s="1025">
        <f>+SUM(D39:AI39)</f>
        <v>240</v>
      </c>
      <c r="AK39" s="1025"/>
      <c r="AL39" s="1039"/>
      <c r="AM39" s="302"/>
      <c r="AN39" s="302"/>
      <c r="AO39" s="302"/>
      <c r="AP39" s="302"/>
      <c r="AQ39" s="302"/>
    </row>
    <row r="40" spans="1:43" ht="5.0999999999999996" customHeight="1">
      <c r="A40" s="143"/>
      <c r="B40" s="143"/>
      <c r="C40" s="143"/>
      <c r="D40" s="302"/>
      <c r="E40" s="302"/>
      <c r="F40" s="302"/>
      <c r="G40" s="302"/>
      <c r="H40" s="302"/>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378"/>
      <c r="AK40" s="136"/>
      <c r="AL40" s="123"/>
      <c r="AM40" s="123"/>
      <c r="AN40" s="119"/>
    </row>
    <row r="41" spans="1:43" ht="18" customHeight="1">
      <c r="A41" s="118" t="s">
        <v>641</v>
      </c>
      <c r="B41" s="136"/>
      <c r="D41" s="136"/>
      <c r="E41" s="136"/>
      <c r="F41" s="136"/>
      <c r="G41" s="136"/>
      <c r="H41" s="136"/>
      <c r="I41" s="302"/>
      <c r="J41" s="302"/>
      <c r="K41" s="302"/>
      <c r="L41" s="302"/>
      <c r="M41" s="302"/>
      <c r="N41" s="302"/>
      <c r="O41" s="136"/>
      <c r="P41" s="136"/>
      <c r="Q41" s="136"/>
      <c r="R41" s="136"/>
      <c r="S41" s="136"/>
      <c r="T41" s="136"/>
      <c r="U41" s="136"/>
      <c r="V41" s="136"/>
      <c r="W41" s="123"/>
      <c r="X41" s="136"/>
      <c r="Y41" s="136"/>
      <c r="Z41" s="136"/>
      <c r="AA41" s="136"/>
      <c r="AB41" s="136"/>
      <c r="AC41" s="136"/>
      <c r="AD41" s="136"/>
      <c r="AE41" s="136"/>
      <c r="AF41" s="136"/>
      <c r="AG41" s="136"/>
      <c r="AH41" s="136"/>
      <c r="AI41" s="136"/>
      <c r="AJ41" s="378"/>
      <c r="AK41" s="136"/>
      <c r="AL41" s="123"/>
      <c r="AM41" s="123"/>
      <c r="AN41" s="119"/>
    </row>
    <row r="42" spans="1:43" ht="24.95" customHeight="1">
      <c r="A42" s="1029" t="s">
        <v>642</v>
      </c>
      <c r="B42" s="1029"/>
      <c r="C42" s="1035" t="s">
        <v>643</v>
      </c>
      <c r="D42" s="1029"/>
      <c r="E42" s="1035" t="s">
        <v>644</v>
      </c>
      <c r="F42" s="1035"/>
      <c r="G42" s="1035"/>
      <c r="H42" s="1035"/>
      <c r="I42" s="1035" t="s">
        <v>645</v>
      </c>
      <c r="J42" s="1035"/>
      <c r="K42" s="1035"/>
      <c r="L42" s="1035"/>
      <c r="M42" s="1035"/>
      <c r="N42" s="1035"/>
      <c r="O42" s="302"/>
      <c r="P42" s="302"/>
      <c r="Q42" s="302"/>
      <c r="R42" s="302"/>
      <c r="S42" s="302"/>
      <c r="T42" s="302"/>
      <c r="U42" s="302"/>
      <c r="W42" s="123"/>
      <c r="X42" s="136"/>
      <c r="Y42" s="136"/>
      <c r="Z42" s="136"/>
      <c r="AA42" s="136"/>
      <c r="AB42" s="136"/>
      <c r="AC42" s="136"/>
      <c r="AD42" s="136"/>
      <c r="AE42" s="136"/>
      <c r="AF42" s="136"/>
      <c r="AG42" s="136"/>
      <c r="AH42" s="136"/>
      <c r="AI42" s="136"/>
      <c r="AJ42" s="378"/>
      <c r="AK42" s="136"/>
      <c r="AL42" s="123"/>
      <c r="AM42" s="123"/>
      <c r="AN42" s="119"/>
    </row>
    <row r="43" spans="1:43" ht="18" customHeight="1">
      <c r="A43" s="1035" t="s">
        <v>646</v>
      </c>
      <c r="B43" s="1035"/>
      <c r="C43" s="1063">
        <f>ROUNDDOWN(IF(AL38&lt;=60,1,1+ROUNDUP((AL38-60)/60,0)),1)</f>
        <v>1</v>
      </c>
      <c r="D43" s="1063"/>
      <c r="E43" s="1063">
        <f>ROUNDDOWN(IF(AL38&lt;=30,1,1+ROUNDUP((AL38-30)/30,0)),1)</f>
        <v>1</v>
      </c>
      <c r="F43" s="1063"/>
      <c r="G43" s="1063"/>
      <c r="H43" s="1063"/>
      <c r="I43" s="1063">
        <f>ROUNDDOWN(AL38/25,1)</f>
        <v>0</v>
      </c>
      <c r="J43" s="1063"/>
      <c r="K43" s="1063"/>
      <c r="L43" s="1063"/>
      <c r="M43" s="1063"/>
      <c r="N43" s="1063"/>
      <c r="O43" s="302"/>
      <c r="P43" s="302"/>
      <c r="Q43" s="302"/>
      <c r="R43" s="302"/>
      <c r="S43" s="302"/>
      <c r="T43" s="302"/>
      <c r="U43" s="302"/>
      <c r="W43" s="123"/>
      <c r="X43" s="136"/>
      <c r="Y43" s="136"/>
      <c r="Z43" s="136"/>
      <c r="AA43" s="136"/>
      <c r="AB43" s="136"/>
      <c r="AC43" s="136"/>
      <c r="AD43" s="136"/>
      <c r="AE43" s="136"/>
      <c r="AF43" s="136"/>
      <c r="AG43" s="136"/>
      <c r="AH43" s="136"/>
      <c r="AI43" s="136"/>
      <c r="AJ43" s="378"/>
      <c r="AK43" s="136"/>
      <c r="AL43" s="123"/>
      <c r="AM43" s="123"/>
      <c r="AN43" s="119"/>
    </row>
    <row r="44" spans="1:43" ht="5.0999999999999996" customHeight="1">
      <c r="A44" s="143"/>
      <c r="B44" s="143"/>
      <c r="C44" s="143"/>
      <c r="D44" s="143"/>
      <c r="E44" s="143"/>
      <c r="F44" s="143"/>
      <c r="G44" s="143"/>
      <c r="H44" s="143"/>
      <c r="I44" s="143"/>
      <c r="J44" s="136"/>
      <c r="K44" s="136"/>
      <c r="L44" s="136"/>
      <c r="M44" s="378"/>
      <c r="N44" s="136"/>
      <c r="O44" s="136"/>
      <c r="P44" s="136"/>
      <c r="Q44" s="302"/>
      <c r="W44" s="123"/>
      <c r="X44" s="136"/>
      <c r="Y44" s="136"/>
      <c r="Z44" s="136"/>
      <c r="AA44" s="136"/>
      <c r="AB44" s="136"/>
      <c r="AC44" s="136"/>
      <c r="AD44" s="136"/>
      <c r="AE44" s="136"/>
      <c r="AF44" s="136"/>
      <c r="AG44" s="136"/>
      <c r="AH44" s="136"/>
      <c r="AI44" s="136"/>
      <c r="AJ44" s="378"/>
      <c r="AK44" s="136"/>
      <c r="AL44" s="123"/>
      <c r="AM44" s="123"/>
      <c r="AN44" s="119"/>
    </row>
    <row r="45" spans="1:43" ht="21" customHeight="1">
      <c r="A45" s="118" t="s">
        <v>290</v>
      </c>
      <c r="B45" s="121"/>
      <c r="C45" s="122"/>
      <c r="D45" s="122"/>
      <c r="E45" s="122"/>
      <c r="F45" s="122"/>
      <c r="G45" s="119"/>
      <c r="H45" s="119"/>
      <c r="I45" s="119"/>
      <c r="J45" s="119"/>
      <c r="K45" s="119"/>
      <c r="L45" s="119"/>
      <c r="M45" s="119"/>
      <c r="N45" s="119"/>
      <c r="O45" s="119"/>
      <c r="P45" s="119"/>
      <c r="Q45" s="119"/>
      <c r="R45" s="119"/>
      <c r="S45" s="119"/>
      <c r="T45" s="119"/>
      <c r="U45" s="119"/>
      <c r="V45" s="119"/>
      <c r="W45" s="119"/>
      <c r="X45" s="119"/>
      <c r="Y45" s="119"/>
      <c r="Z45" s="119"/>
      <c r="AA45" s="119"/>
      <c r="AB45" s="119"/>
      <c r="AC45" s="119"/>
      <c r="AD45" s="119"/>
      <c r="AE45" s="119"/>
      <c r="AF45" s="119"/>
      <c r="AG45" s="119"/>
      <c r="AH45" s="119"/>
      <c r="AI45" s="119"/>
      <c r="AJ45" s="119"/>
      <c r="AK45" s="119"/>
      <c r="AL45" s="122"/>
      <c r="AM45" s="122"/>
      <c r="AN45" s="119"/>
    </row>
    <row r="46" spans="1:43" ht="24.95" customHeight="1">
      <c r="A46" s="119"/>
      <c r="B46" s="123"/>
      <c r="C46" s="1026" t="str">
        <f>IF(VLOOKUP($AK$1,[7]選択肢!$A$1:$J$32,C51,FALSE)=0,"-",VLOOKUP($AK$1,[7]選択肢!$A$1:$J$32,C51,FALSE))</f>
        <v>管理者</v>
      </c>
      <c r="D46" s="1027"/>
      <c r="E46" s="1033" t="str">
        <f>IF(VLOOKUP($AK$1,[7]選択肢!$A$1:$J$32,E51,FALSE)=0,"-",VLOOKUP($AK$1,[7]選択肢!$A$1:$J$32,E51,FALSE))</f>
        <v>サービス管理責任者</v>
      </c>
      <c r="F46" s="1033"/>
      <c r="G46" s="1033"/>
      <c r="H46" s="1033"/>
      <c r="I46" s="1026" t="str">
        <f>IF(VLOOKUP($AK$1,[7]選択肢!$A$1:$J$32,I51,FALSE)=0,"-",VLOOKUP($AK$1,[7]選択肢!$A$1:$J$32,I51,FALSE))</f>
        <v>地域生活支援員</v>
      </c>
      <c r="J46" s="1027"/>
      <c r="K46" s="1027"/>
      <c r="L46" s="1027"/>
      <c r="M46" s="1027"/>
      <c r="N46" s="1028"/>
      <c r="O46" s="1026" t="str">
        <f>IF(VLOOKUP($AK$1,[7]選択肢!$A$1:$J$32,O51,FALSE)=0,"-",VLOOKUP($AK$1,[7]選択肢!$A$1:$J$32,O51,FALSE))</f>
        <v>-</v>
      </c>
      <c r="P46" s="1027"/>
      <c r="Q46" s="1027"/>
      <c r="R46" s="1027"/>
      <c r="S46" s="1027"/>
      <c r="T46" s="1028"/>
      <c r="U46" s="1026" t="str">
        <f>IF(VLOOKUP($AK$1,[7]選択肢!$A$1:$J$32,U51,FALSE)=0,"-",VLOOKUP($AK$1,[7]選択肢!$A$1:$J$32,U51,FALSE))</f>
        <v>-</v>
      </c>
      <c r="V46" s="1027"/>
      <c r="W46" s="1027"/>
      <c r="X46" s="1027"/>
      <c r="Y46" s="1027"/>
      <c r="Z46" s="1028"/>
      <c r="AA46" s="1026" t="str">
        <f>IF(VLOOKUP($AK$1,[7]選択肢!$A$1:$J$32,AA51,FALSE)=0,"-",VLOOKUP($AK$1,[7]選択肢!$A$1:$J$32,AA51,FALSE))</f>
        <v>-</v>
      </c>
      <c r="AB46" s="1027"/>
      <c r="AC46" s="1027"/>
      <c r="AD46" s="1027"/>
      <c r="AE46" s="1027"/>
      <c r="AF46" s="1028"/>
      <c r="AG46" s="1033" t="str">
        <f>IF(VLOOKUP($AK$1,[7]選択肢!$A$1:$J$32,AG51,FALSE)=0,"-",VLOOKUP($AK$1,[7]選択肢!$A$1:$J$32,AG51,FALSE))</f>
        <v>-</v>
      </c>
      <c r="AH46" s="1033"/>
      <c r="AI46" s="1033"/>
      <c r="AJ46" s="1033"/>
      <c r="AK46" s="1033"/>
      <c r="AL46" s="1033" t="str">
        <f>IF(VLOOKUP($AK$1,[7]選択肢!$A$1:$J$32,AL51,FALSE)=0,"-",VLOOKUP($AK$1,[7]選択肢!$A$1:$J$32,AL51,FALSE))</f>
        <v>-</v>
      </c>
      <c r="AM46" s="1033"/>
      <c r="AN46" s="119"/>
    </row>
    <row r="47" spans="1:43" ht="18" customHeight="1">
      <c r="A47" s="119"/>
      <c r="B47" s="123"/>
      <c r="C47" s="149" t="s">
        <v>291</v>
      </c>
      <c r="D47" s="149" t="s">
        <v>292</v>
      </c>
      <c r="E47" s="150" t="s">
        <v>291</v>
      </c>
      <c r="F47" s="1034" t="s">
        <v>292</v>
      </c>
      <c r="G47" s="1034"/>
      <c r="H47" s="1034"/>
      <c r="I47" s="1030" t="s">
        <v>291</v>
      </c>
      <c r="J47" s="1031"/>
      <c r="K47" s="1032"/>
      <c r="L47" s="1030" t="s">
        <v>292</v>
      </c>
      <c r="M47" s="1031"/>
      <c r="N47" s="1032"/>
      <c r="O47" s="1030" t="s">
        <v>291</v>
      </c>
      <c r="P47" s="1031"/>
      <c r="Q47" s="1032"/>
      <c r="R47" s="1030" t="s">
        <v>292</v>
      </c>
      <c r="S47" s="1031"/>
      <c r="T47" s="1032"/>
      <c r="U47" s="1030" t="s">
        <v>291</v>
      </c>
      <c r="V47" s="1031"/>
      <c r="W47" s="1032"/>
      <c r="X47" s="1030" t="s">
        <v>292</v>
      </c>
      <c r="Y47" s="1031"/>
      <c r="Z47" s="1032"/>
      <c r="AA47" s="1030" t="s">
        <v>291</v>
      </c>
      <c r="AB47" s="1031"/>
      <c r="AC47" s="1032"/>
      <c r="AD47" s="1030" t="s">
        <v>292</v>
      </c>
      <c r="AE47" s="1031"/>
      <c r="AF47" s="1032"/>
      <c r="AG47" s="1030" t="s">
        <v>291</v>
      </c>
      <c r="AH47" s="1031"/>
      <c r="AI47" s="1032"/>
      <c r="AJ47" s="1030" t="s">
        <v>292</v>
      </c>
      <c r="AK47" s="1032"/>
      <c r="AL47" s="150" t="s">
        <v>149</v>
      </c>
      <c r="AM47" s="150" t="s">
        <v>150</v>
      </c>
      <c r="AN47" s="119"/>
    </row>
    <row r="48" spans="1:43" ht="18" customHeight="1">
      <c r="A48" s="119"/>
      <c r="B48" s="125" t="s">
        <v>293</v>
      </c>
      <c r="C48" s="150">
        <f>COUNTIFS($B$11:$B$30,C$46,$C$11:$C$30,"A",$E$11:$E$30,"*")</f>
        <v>0</v>
      </c>
      <c r="D48" s="150">
        <f>COUNTIFS($B$11:$B$30,C$46,$C$11:$C$30,"B",$E$11:$E$30,"*")</f>
        <v>1</v>
      </c>
      <c r="E48" s="150">
        <f>COUNTIFS($B$11:$B$30,E$46,$C$11:$C$30,"A",$E$11:$E$30,"*")</f>
        <v>0</v>
      </c>
      <c r="F48" s="1030">
        <f>COUNTIFS($B$11:$B$30,E$46,$C$11:$C$30,"B",$E$11:$E$30,"*")</f>
        <v>1</v>
      </c>
      <c r="G48" s="1031"/>
      <c r="H48" s="1032"/>
      <c r="I48" s="1030">
        <f>COUNTIFS($B$11:$B$30,I$46,$C$11:$C$30,"A",$E$11:$E$30,"*")</f>
        <v>0</v>
      </c>
      <c r="J48" s="1031"/>
      <c r="K48" s="1032"/>
      <c r="L48" s="1030">
        <f>COUNTIFS($B$11:$B$30,I$46,$C$11:$C$30,"B",$E$11:$E$30,"*")</f>
        <v>1</v>
      </c>
      <c r="M48" s="1031"/>
      <c r="N48" s="1032"/>
      <c r="O48" s="1030">
        <f>COUNTIFS($B$11:$B$30,O$46,$C$11:$C$30,"A",$E$11:$E$30,"*")</f>
        <v>0</v>
      </c>
      <c r="P48" s="1031"/>
      <c r="Q48" s="1032"/>
      <c r="R48" s="1030">
        <f>COUNTIFS($B$11:$B$30,O$46,$C$11:$C$30,"B",$E$11:$E$30,"*")</f>
        <v>0</v>
      </c>
      <c r="S48" s="1031"/>
      <c r="T48" s="1032"/>
      <c r="U48" s="1030">
        <f>COUNTIFS($B$11:$B$30,U$46,$C$11:$C$30,"A",$E$11:$E$30,"*")</f>
        <v>0</v>
      </c>
      <c r="V48" s="1031"/>
      <c r="W48" s="1032"/>
      <c r="X48" s="1030">
        <f>COUNTIFS($B$11:$B$30,U$46,$C$11:$C$30,"B",$E$11:$E$30,"*")</f>
        <v>0</v>
      </c>
      <c r="Y48" s="1031"/>
      <c r="Z48" s="1032"/>
      <c r="AA48" s="1030">
        <f>COUNTIFS($B$11:$B$30,AA$46,$C$11:$C$30,"A",$E$11:$E$30,"*")</f>
        <v>0</v>
      </c>
      <c r="AB48" s="1031"/>
      <c r="AC48" s="1032"/>
      <c r="AD48" s="1030">
        <f>COUNTIFS($B$11:$B$30,AA$46,$C$11:$C$30,"B",$E$11:$E$30,"*")</f>
        <v>0</v>
      </c>
      <c r="AE48" s="1031"/>
      <c r="AF48" s="1032"/>
      <c r="AG48" s="1030">
        <f>COUNTIFS($B$11:$B$30,AG$46,$C$11:$C$30,"A",$E$11:$E$30,"*")</f>
        <v>0</v>
      </c>
      <c r="AH48" s="1031"/>
      <c r="AI48" s="1032"/>
      <c r="AJ48" s="1030">
        <f>COUNTIFS($B$11:$B$30,AG$46,$C$11:$C$30,"B",$E$11:$E$30,"*")</f>
        <v>0</v>
      </c>
      <c r="AK48" s="1032"/>
      <c r="AL48" s="150">
        <f>COUNTIFS($B$11:$B$30,AL$46,$C$11:$C$30,"A",$E$11:$E$30,"*")</f>
        <v>0</v>
      </c>
      <c r="AM48" s="150">
        <f>COUNTIFS($B$11:$B$30,AL$46,$C$11:$C$30,"B",$E$11:$E$30,"*")</f>
        <v>0</v>
      </c>
      <c r="AN48" s="119"/>
    </row>
    <row r="49" spans="1:40" ht="18" customHeight="1">
      <c r="A49" s="119"/>
      <c r="B49" s="126" t="s">
        <v>294</v>
      </c>
      <c r="C49" s="150">
        <f>COUNTIFS($B$11:$B$30,C$46,$C$11:$C$30,"C",$E$11:$E$30,"*")</f>
        <v>0</v>
      </c>
      <c r="D49" s="150">
        <f>COUNTIFS($B$11:$B$30,C$46,$C$11:$C$30,"D",$E$11:$E$30,"*")</f>
        <v>0</v>
      </c>
      <c r="E49" s="150">
        <f>COUNTIFS($B$11:$B$30,E$46,$C$11:$C$30,"C",$E$11:$E$30,"*")</f>
        <v>0</v>
      </c>
      <c r="F49" s="1030">
        <f>COUNTIFS($B$11:$B$30,E$46,$C$11:$C$30,"D",$E$11:$E$30,"*")</f>
        <v>0</v>
      </c>
      <c r="G49" s="1031"/>
      <c r="H49" s="1032"/>
      <c r="I49" s="1030">
        <f>COUNTIFS($B$11:$B$30,I$46,$C$11:$C$30,"C",$E$11:$E$30,"*")</f>
        <v>1</v>
      </c>
      <c r="J49" s="1031"/>
      <c r="K49" s="1032"/>
      <c r="L49" s="1030">
        <f>COUNTIFS($B$11:$B$30,I$46,$C$11:$C$30,"D",$E$11:$E$30,"*")</f>
        <v>0</v>
      </c>
      <c r="M49" s="1031"/>
      <c r="N49" s="1032"/>
      <c r="O49" s="1030">
        <f>COUNTIFS($B$11:$B$30,O$46,$C$11:$C$30,"C",$E$11:$E$30,"*")</f>
        <v>0</v>
      </c>
      <c r="P49" s="1031"/>
      <c r="Q49" s="1032"/>
      <c r="R49" s="1030">
        <f>COUNTIFS($B$11:$B$30,O$46,$C$11:$C$30,"D",$E$11:$E$30,"*")</f>
        <v>0</v>
      </c>
      <c r="S49" s="1031"/>
      <c r="T49" s="1032"/>
      <c r="U49" s="1030">
        <f>COUNTIFS($B$11:$B$30,U$46,$C$11:$C$30,"C",$E$11:$E$30,"*")</f>
        <v>0</v>
      </c>
      <c r="V49" s="1031"/>
      <c r="W49" s="1032"/>
      <c r="X49" s="1030">
        <f>COUNTIFS($B$11:$B$30,U$46,$C$11:$C$30,"D",$E$11:$E$30,"*")</f>
        <v>0</v>
      </c>
      <c r="Y49" s="1031"/>
      <c r="Z49" s="1032"/>
      <c r="AA49" s="1030">
        <f>COUNTIFS($B$11:$B$30,AA$46,$C$11:$C$30,"C",$E$11:$E$30,"*")</f>
        <v>0</v>
      </c>
      <c r="AB49" s="1031"/>
      <c r="AC49" s="1032"/>
      <c r="AD49" s="1030">
        <f>COUNTIFS($B$11:$B$30,AA$46,$C$11:$C$30,"D",$E$11:$E$30,"*")</f>
        <v>0</v>
      </c>
      <c r="AE49" s="1031"/>
      <c r="AF49" s="1032"/>
      <c r="AG49" s="1030">
        <f>COUNTIFS($B$11:$B$30,AG$46,$C$11:$C$30,"C",$E$11:$E$30,"*")</f>
        <v>0</v>
      </c>
      <c r="AH49" s="1031"/>
      <c r="AI49" s="1032"/>
      <c r="AJ49" s="1030">
        <f>COUNTIFS($B$11:$B$30,AG$46,$C$11:$C$30,"D",$E$11:$E$30,"*")</f>
        <v>0</v>
      </c>
      <c r="AK49" s="1032"/>
      <c r="AL49" s="150">
        <f>COUNTIFS($B$11:$B$30,AL$46,$C$11:$C$30,"C",$E$11:$E$30,"*")</f>
        <v>0</v>
      </c>
      <c r="AM49" s="150">
        <f>COUNTIFS($B$11:$B$30,AL$46,$C$11:$C$30,"D",$E$11:$E$30,"*")</f>
        <v>0</v>
      </c>
      <c r="AN49" s="119"/>
    </row>
    <row r="50" spans="1:40" ht="24.95" customHeight="1">
      <c r="A50" s="119"/>
      <c r="B50" s="126" t="s">
        <v>295</v>
      </c>
      <c r="C50" s="1026">
        <f>IF($AK$3="４週",SUMIFS($AK$11:$AK$30,$B$11:$B$30,C46)/4/$AH$5,IF($AK$3="歴月",SUMIFS($AK$11:$AK$30,$B$11:$B$30,C46)/$AL$5,"記載する期間を選択してください"))</f>
        <v>0.125</v>
      </c>
      <c r="D50" s="1028"/>
      <c r="E50" s="1026">
        <f>IF($AK$3="４週",SUMIFS($AK$11:$AK$30,$B$11:$B$30,E46)/4/$AH$5,IF($AK$3="歴月",SUMIFS($AK$11:$AK$30,$B$11:$B$30,E46)/$AL$5,"記載する期間を選択してください"))</f>
        <v>0.25</v>
      </c>
      <c r="F50" s="1027"/>
      <c r="G50" s="1027"/>
      <c r="H50" s="1028"/>
      <c r="I50" s="1026">
        <f>IF($AK$3="４週",SUMIFS($AK$11:$AK$30,$B$11:$B$30,I46)/4/$AH$5,IF($AK$3="歴月",SUMIFS($AK$11:$AK$30,$B$11:$B$30,I46)/$AL$5,"記載する期間を選択してください"))</f>
        <v>0.55000000000000004</v>
      </c>
      <c r="J50" s="1027"/>
      <c r="K50" s="1027"/>
      <c r="L50" s="1027"/>
      <c r="M50" s="1027"/>
      <c r="N50" s="1028"/>
      <c r="O50" s="1026">
        <f>IF($AK$3="４週",SUMIFS($AK$11:$AK$30,$B$11:$B$30,O46)/4/$AH$5,IF($AK$3="歴月",SUMIFS($AK$11:$AK$30,$B$11:$B$30,O46)/$AL$5,"記載する期間を選択してください"))</f>
        <v>0</v>
      </c>
      <c r="P50" s="1027"/>
      <c r="Q50" s="1027"/>
      <c r="R50" s="1027"/>
      <c r="S50" s="1027"/>
      <c r="T50" s="1028"/>
      <c r="U50" s="1026">
        <f>IF($AK$3="４週",SUMIFS($AK$11:$AK$30,$B$11:$B$30,U46)/4/$AH$5,IF($AK$3="歴月",SUMIFS($AK$11:$AK$30,$B$11:$B$30,U46)/$AL$5,"記載する期間を選択してください"))</f>
        <v>0</v>
      </c>
      <c r="V50" s="1027"/>
      <c r="W50" s="1027"/>
      <c r="X50" s="1027"/>
      <c r="Y50" s="1027"/>
      <c r="Z50" s="1028"/>
      <c r="AA50" s="1026">
        <f>IF($AK$3="４週",SUMIFS($AK$11:$AK$30,$B$11:$B$30,AA46)/4/$AH$5,IF($AK$3="歴月",SUMIFS($AK$11:$AK$30,$B$11:$B$30,AA46)/$AL$5,"記載する期間を選択してください"))</f>
        <v>0</v>
      </c>
      <c r="AB50" s="1027"/>
      <c r="AC50" s="1027"/>
      <c r="AD50" s="1027"/>
      <c r="AE50" s="1027"/>
      <c r="AF50" s="1028"/>
      <c r="AG50" s="1026">
        <f>IF($AK$3="４週",SUMIFS($AK$11:$AK$30,$B$11:$B$30,AG46)/4/$AH$5,IF($AK$3="歴月",SUMIFS($AK$11:$AK$30,$B$11:$B$30,AG46)/$AL$5,"記載する期間を選択してください"))</f>
        <v>0</v>
      </c>
      <c r="AH50" s="1027"/>
      <c r="AI50" s="1027"/>
      <c r="AJ50" s="1027"/>
      <c r="AK50" s="1028"/>
      <c r="AL50" s="1026">
        <f>IF($AK$3="４週",SUMIFS($AK$11:$AK$30,$B$11:$B$30,AL46)/4/$AH$5,IF($AK$3="歴月",SUMIFS($AK$11:$AK$30,$B$11:$B$30,AL46)/$AL$5,"記載する期間を選択してください"))</f>
        <v>0</v>
      </c>
      <c r="AM50" s="1028"/>
      <c r="AN50" s="119"/>
    </row>
    <row r="51" spans="1:40" ht="5.0999999999999996" customHeight="1">
      <c r="A51" s="119"/>
      <c r="B51" s="121"/>
      <c r="C51" s="140">
        <v>2</v>
      </c>
      <c r="D51" s="140"/>
      <c r="E51" s="140">
        <v>3</v>
      </c>
      <c r="F51" s="140"/>
      <c r="G51" s="140"/>
      <c r="H51" s="140"/>
      <c r="I51" s="140">
        <v>4</v>
      </c>
      <c r="J51" s="140"/>
      <c r="K51" s="140"/>
      <c r="L51" s="140"/>
      <c r="M51" s="140"/>
      <c r="N51" s="140"/>
      <c r="O51" s="140">
        <v>5</v>
      </c>
      <c r="P51" s="140"/>
      <c r="Q51" s="140"/>
      <c r="R51" s="140"/>
      <c r="S51" s="140"/>
      <c r="T51" s="140"/>
      <c r="U51" s="140">
        <v>6</v>
      </c>
      <c r="V51" s="140"/>
      <c r="W51" s="140"/>
      <c r="X51" s="140"/>
      <c r="Y51" s="140"/>
      <c r="Z51" s="140"/>
      <c r="AA51" s="140">
        <v>7</v>
      </c>
      <c r="AB51" s="140"/>
      <c r="AC51" s="140"/>
      <c r="AD51" s="140"/>
      <c r="AE51" s="140"/>
      <c r="AF51" s="140"/>
      <c r="AG51" s="140">
        <v>8</v>
      </c>
      <c r="AH51" s="140"/>
      <c r="AI51" s="140"/>
      <c r="AJ51" s="140"/>
      <c r="AK51" s="140"/>
      <c r="AL51" s="140">
        <v>9</v>
      </c>
      <c r="AM51" s="151"/>
      <c r="AN51" s="119"/>
    </row>
    <row r="52" spans="1:40" ht="15" customHeight="1">
      <c r="A52" s="136" t="s">
        <v>251</v>
      </c>
      <c r="B52" s="137"/>
      <c r="C52" s="138"/>
      <c r="D52" s="138"/>
      <c r="E52" s="138"/>
      <c r="F52" s="139"/>
      <c r="G52" s="138"/>
      <c r="H52" s="140"/>
      <c r="I52" s="140"/>
      <c r="J52" s="140"/>
      <c r="K52" s="140"/>
      <c r="L52" s="140"/>
      <c r="M52" s="140"/>
      <c r="N52" s="140"/>
      <c r="O52" s="140"/>
      <c r="P52" s="140"/>
      <c r="Q52" s="140"/>
      <c r="R52" s="140">
        <v>6</v>
      </c>
      <c r="S52" s="140"/>
      <c r="T52" s="140"/>
      <c r="U52" s="140"/>
      <c r="V52" s="140"/>
      <c r="W52" s="140"/>
      <c r="X52" s="140">
        <v>7</v>
      </c>
      <c r="Y52" s="140"/>
      <c r="Z52" s="140"/>
      <c r="AA52" s="140"/>
      <c r="AB52" s="140"/>
      <c r="AC52" s="140"/>
      <c r="AD52" s="140">
        <v>8</v>
      </c>
      <c r="AE52" s="140"/>
      <c r="AF52" s="140"/>
      <c r="AG52" s="141"/>
      <c r="AH52" s="141"/>
      <c r="AI52" s="141"/>
      <c r="AJ52" s="141">
        <v>9</v>
      </c>
      <c r="AK52" s="142"/>
      <c r="AL52" s="142"/>
      <c r="AM52" s="119"/>
    </row>
    <row r="53" spans="1:40" s="136" customFormat="1" ht="15" customHeight="1">
      <c r="A53" s="136" t="s">
        <v>252</v>
      </c>
      <c r="B53" s="143"/>
      <c r="C53" s="143"/>
      <c r="D53" s="143"/>
      <c r="E53" s="143"/>
      <c r="F53" s="143"/>
      <c r="G53" s="143"/>
      <c r="H53" s="118"/>
      <c r="I53" s="118"/>
      <c r="J53" s="118"/>
      <c r="K53" s="118"/>
      <c r="L53" s="118"/>
      <c r="M53" s="118"/>
      <c r="N53" s="118"/>
      <c r="O53" s="118"/>
      <c r="P53" s="118"/>
      <c r="Q53" s="118"/>
      <c r="R53" s="118"/>
      <c r="S53" s="118"/>
      <c r="T53" s="118"/>
      <c r="U53" s="118"/>
      <c r="V53" s="118"/>
      <c r="W53" s="118"/>
      <c r="X53" s="118"/>
      <c r="Y53" s="118"/>
      <c r="Z53" s="118"/>
      <c r="AA53" s="118"/>
      <c r="AB53" s="118"/>
      <c r="AC53" s="118"/>
      <c r="AD53" s="118"/>
      <c r="AE53" s="118"/>
      <c r="AF53" s="118"/>
      <c r="AG53" s="118"/>
      <c r="AH53" s="118"/>
      <c r="AI53" s="118"/>
      <c r="AJ53" s="118"/>
      <c r="AK53" s="118"/>
      <c r="AL53" s="118"/>
      <c r="AM53" s="118"/>
    </row>
    <row r="54" spans="1:40" s="136" customFormat="1" ht="15" customHeight="1">
      <c r="A54" s="136" t="s">
        <v>253</v>
      </c>
      <c r="B54" s="143"/>
      <c r="C54" s="143"/>
      <c r="D54" s="143"/>
      <c r="E54" s="143"/>
      <c r="F54" s="143"/>
      <c r="G54" s="143"/>
      <c r="H54" s="118"/>
      <c r="I54" s="118"/>
      <c r="J54" s="118"/>
      <c r="K54" s="118"/>
      <c r="L54" s="118"/>
      <c r="M54" s="118"/>
      <c r="N54" s="118"/>
      <c r="O54" s="118"/>
      <c r="P54" s="118"/>
      <c r="Q54" s="118"/>
      <c r="R54" s="118"/>
      <c r="S54" s="118"/>
      <c r="T54" s="118"/>
      <c r="U54" s="118"/>
      <c r="V54" s="118"/>
      <c r="W54" s="118"/>
      <c r="X54" s="118"/>
      <c r="Y54" s="118"/>
      <c r="Z54" s="118"/>
      <c r="AA54" s="118"/>
      <c r="AB54" s="118"/>
      <c r="AC54" s="118"/>
      <c r="AD54" s="118"/>
      <c r="AE54" s="118"/>
      <c r="AF54" s="118"/>
      <c r="AG54" s="118"/>
      <c r="AH54" s="118"/>
      <c r="AI54" s="118"/>
      <c r="AJ54" s="118"/>
      <c r="AK54" s="118"/>
      <c r="AL54" s="118"/>
      <c r="AM54" s="118"/>
    </row>
    <row r="55" spans="1:40" s="136" customFormat="1" ht="15" customHeight="1">
      <c r="A55" s="136" t="s">
        <v>254</v>
      </c>
      <c r="B55" s="143"/>
      <c r="C55" s="143"/>
      <c r="D55" s="143"/>
      <c r="E55" s="143"/>
      <c r="F55" s="143"/>
      <c r="G55" s="143"/>
      <c r="H55" s="118"/>
      <c r="I55" s="118"/>
      <c r="J55" s="118"/>
      <c r="K55" s="118"/>
      <c r="L55" s="118"/>
      <c r="M55" s="118"/>
      <c r="N55" s="118"/>
      <c r="O55" s="118"/>
      <c r="P55" s="118"/>
      <c r="Q55" s="118"/>
      <c r="R55" s="118"/>
      <c r="S55" s="118"/>
      <c r="T55" s="118"/>
      <c r="U55" s="118"/>
      <c r="V55" s="118"/>
      <c r="W55" s="118"/>
      <c r="X55" s="118"/>
      <c r="Y55" s="118"/>
      <c r="Z55" s="118"/>
      <c r="AA55" s="118"/>
      <c r="AB55" s="118"/>
      <c r="AC55" s="118"/>
      <c r="AD55" s="118"/>
      <c r="AE55" s="118"/>
      <c r="AF55" s="118"/>
      <c r="AG55" s="118"/>
      <c r="AH55" s="118"/>
      <c r="AI55" s="118"/>
      <c r="AJ55" s="118"/>
      <c r="AK55" s="118"/>
      <c r="AL55" s="118"/>
      <c r="AM55" s="118"/>
    </row>
    <row r="56" spans="1:40" s="136" customFormat="1" ht="15" customHeight="1">
      <c r="A56" s="136" t="s">
        <v>255</v>
      </c>
      <c r="B56" s="143"/>
      <c r="C56" s="143"/>
      <c r="D56" s="143"/>
      <c r="E56" s="143"/>
      <c r="F56" s="143"/>
      <c r="G56" s="143"/>
      <c r="H56" s="118"/>
      <c r="I56" s="118"/>
      <c r="J56" s="118"/>
      <c r="K56" s="118"/>
      <c r="L56" s="118"/>
      <c r="M56" s="118"/>
      <c r="N56" s="118"/>
      <c r="O56" s="118"/>
      <c r="P56" s="118"/>
      <c r="Q56" s="118"/>
      <c r="R56" s="118"/>
      <c r="S56" s="118"/>
      <c r="T56" s="118"/>
      <c r="U56" s="118"/>
      <c r="V56" s="118"/>
      <c r="W56" s="118"/>
      <c r="X56" s="118"/>
      <c r="Y56" s="118"/>
      <c r="Z56" s="118"/>
      <c r="AA56" s="118"/>
      <c r="AB56" s="118"/>
      <c r="AC56" s="118"/>
      <c r="AD56" s="118"/>
      <c r="AE56" s="118"/>
      <c r="AF56" s="118"/>
      <c r="AG56" s="118"/>
      <c r="AH56" s="118"/>
      <c r="AI56" s="118"/>
      <c r="AJ56" s="118"/>
      <c r="AK56" s="118"/>
      <c r="AL56" s="118"/>
      <c r="AM56" s="118"/>
    </row>
    <row r="57" spans="1:40" ht="15" customHeight="1">
      <c r="A57" s="136" t="s">
        <v>256</v>
      </c>
      <c r="B57" s="144"/>
      <c r="C57" s="136"/>
      <c r="D57" s="136"/>
      <c r="E57" s="136"/>
      <c r="F57" s="136"/>
      <c r="G57" s="136"/>
    </row>
    <row r="58" spans="1:40" ht="15" customHeight="1">
      <c r="A58" s="136" t="s">
        <v>257</v>
      </c>
      <c r="B58" s="144"/>
      <c r="C58" s="136"/>
      <c r="D58" s="136"/>
      <c r="E58" s="136"/>
      <c r="F58" s="136"/>
      <c r="G58" s="136"/>
    </row>
    <row r="59" spans="1:40" ht="15" customHeight="1">
      <c r="A59" s="136"/>
      <c r="B59" s="125" t="s">
        <v>258</v>
      </c>
      <c r="C59" s="1029" t="s">
        <v>259</v>
      </c>
      <c r="D59" s="1029"/>
      <c r="E59" s="1029"/>
      <c r="F59" s="136"/>
      <c r="G59" s="136"/>
    </row>
    <row r="60" spans="1:40" ht="15" customHeight="1">
      <c r="A60" s="136"/>
      <c r="B60" s="145" t="s">
        <v>260</v>
      </c>
      <c r="C60" s="1025" t="s">
        <v>261</v>
      </c>
      <c r="D60" s="1025"/>
      <c r="E60" s="1025"/>
      <c r="F60" s="136"/>
      <c r="G60" s="136"/>
    </row>
    <row r="61" spans="1:40" ht="15" customHeight="1">
      <c r="A61" s="136"/>
      <c r="B61" s="145" t="s">
        <v>262</v>
      </c>
      <c r="C61" s="1025" t="s">
        <v>263</v>
      </c>
      <c r="D61" s="1025"/>
      <c r="E61" s="1025"/>
      <c r="F61" s="136"/>
      <c r="G61" s="136"/>
    </row>
    <row r="62" spans="1:40" ht="15" customHeight="1">
      <c r="A62" s="136"/>
      <c r="B62" s="145" t="s">
        <v>264</v>
      </c>
      <c r="C62" s="1025" t="s">
        <v>265</v>
      </c>
      <c r="D62" s="1025"/>
      <c r="E62" s="1025"/>
      <c r="F62" s="136"/>
      <c r="G62" s="136"/>
    </row>
    <row r="63" spans="1:40" ht="15" customHeight="1">
      <c r="A63" s="136"/>
      <c r="B63" s="145" t="s">
        <v>266</v>
      </c>
      <c r="C63" s="1025" t="s">
        <v>267</v>
      </c>
      <c r="D63" s="1025"/>
      <c r="E63" s="1025"/>
      <c r="F63" s="136"/>
      <c r="G63" s="136"/>
    </row>
    <row r="64" spans="1:40" ht="15" customHeight="1">
      <c r="A64" s="136"/>
      <c r="B64" s="136" t="s">
        <v>268</v>
      </c>
      <c r="C64" s="136"/>
      <c r="D64" s="136"/>
      <c r="E64" s="136"/>
      <c r="F64" s="136"/>
      <c r="G64" s="136"/>
    </row>
    <row r="65" spans="1:7" ht="15" customHeight="1">
      <c r="A65" s="136"/>
      <c r="B65" s="136" t="s">
        <v>269</v>
      </c>
      <c r="C65" s="136"/>
      <c r="D65" s="136"/>
      <c r="E65" s="136"/>
      <c r="F65" s="136"/>
      <c r="G65" s="136"/>
    </row>
    <row r="66" spans="1:7" ht="15" customHeight="1">
      <c r="A66" s="136"/>
      <c r="B66" s="136" t="s">
        <v>270</v>
      </c>
      <c r="C66" s="136"/>
      <c r="D66" s="136"/>
      <c r="E66" s="136"/>
      <c r="F66" s="136"/>
      <c r="G66" s="136"/>
    </row>
    <row r="67" spans="1:7" ht="15" customHeight="1">
      <c r="A67" s="136" t="s">
        <v>271</v>
      </c>
      <c r="B67" s="144"/>
      <c r="C67" s="136"/>
      <c r="D67" s="136"/>
      <c r="E67" s="136"/>
      <c r="F67" s="136"/>
      <c r="G67" s="136"/>
    </row>
    <row r="68" spans="1:7" ht="15" customHeight="1">
      <c r="A68" s="136" t="s">
        <v>272</v>
      </c>
      <c r="B68" s="144"/>
      <c r="C68" s="136"/>
      <c r="D68" s="136"/>
      <c r="E68" s="136"/>
      <c r="F68" s="136"/>
      <c r="G68" s="136"/>
    </row>
    <row r="69" spans="1:7" ht="15" customHeight="1">
      <c r="A69" s="136" t="s">
        <v>273</v>
      </c>
      <c r="B69" s="144"/>
      <c r="C69" s="136"/>
      <c r="D69" s="136"/>
      <c r="E69" s="136"/>
      <c r="F69" s="136"/>
      <c r="G69" s="136"/>
    </row>
    <row r="70" spans="1:7" ht="15" customHeight="1">
      <c r="A70" s="136" t="s">
        <v>274</v>
      </c>
      <c r="B70" s="144"/>
      <c r="C70" s="136"/>
      <c r="D70" s="136"/>
      <c r="E70" s="136"/>
      <c r="F70" s="136"/>
      <c r="G70" s="136"/>
    </row>
    <row r="71" spans="1:7" ht="15" customHeight="1">
      <c r="A71" s="136" t="s">
        <v>275</v>
      </c>
      <c r="B71" s="144"/>
      <c r="C71" s="136"/>
      <c r="D71" s="136"/>
      <c r="E71" s="136"/>
      <c r="F71" s="136"/>
      <c r="G71" s="136"/>
    </row>
    <row r="72" spans="1:7" ht="15" customHeight="1">
      <c r="A72" s="136" t="s">
        <v>276</v>
      </c>
      <c r="B72" s="144"/>
      <c r="C72" s="136"/>
      <c r="D72" s="136"/>
      <c r="E72" s="136"/>
      <c r="F72" s="136"/>
      <c r="G72" s="136"/>
    </row>
    <row r="73" spans="1:7" ht="15" customHeight="1">
      <c r="A73" s="136"/>
      <c r="B73" s="136" t="s">
        <v>277</v>
      </c>
      <c r="C73" s="136"/>
      <c r="D73" s="136"/>
      <c r="E73" s="136"/>
      <c r="F73" s="136"/>
      <c r="G73" s="136"/>
    </row>
    <row r="74" spans="1:7" ht="15" customHeight="1">
      <c r="A74" s="136"/>
      <c r="B74" s="136" t="s">
        <v>278</v>
      </c>
      <c r="C74" s="136"/>
      <c r="D74" s="136"/>
      <c r="E74" s="136"/>
      <c r="F74" s="136"/>
      <c r="G74" s="136"/>
    </row>
    <row r="75" spans="1:7" ht="15" customHeight="1">
      <c r="A75" s="136" t="s">
        <v>279</v>
      </c>
      <c r="B75" s="144"/>
      <c r="C75" s="136"/>
      <c r="D75" s="136"/>
      <c r="E75" s="136"/>
      <c r="F75" s="136"/>
      <c r="G75" s="136"/>
    </row>
    <row r="76" spans="1:7" ht="15" customHeight="1">
      <c r="A76" s="136" t="s">
        <v>280</v>
      </c>
      <c r="B76" s="144"/>
      <c r="C76" s="136"/>
      <c r="D76" s="136"/>
      <c r="E76" s="136"/>
      <c r="F76" s="136"/>
      <c r="G76" s="136"/>
    </row>
    <row r="77" spans="1:7" ht="15" customHeight="1">
      <c r="A77" s="136" t="s">
        <v>281</v>
      </c>
      <c r="B77" s="144"/>
      <c r="C77" s="136"/>
      <c r="D77" s="136"/>
      <c r="E77" s="136"/>
      <c r="F77" s="136"/>
      <c r="G77" s="136"/>
    </row>
    <row r="78" spans="1:7" ht="15" customHeight="1">
      <c r="A78" s="136" t="s">
        <v>282</v>
      </c>
      <c r="B78" s="144"/>
      <c r="C78" s="136"/>
      <c r="D78" s="136"/>
      <c r="E78" s="136"/>
      <c r="F78" s="136"/>
      <c r="G78" s="136"/>
    </row>
    <row r="79" spans="1:7" ht="15" customHeight="1">
      <c r="A79" s="136" t="s">
        <v>283</v>
      </c>
      <c r="B79" s="144"/>
      <c r="C79" s="136"/>
      <c r="D79" s="136"/>
      <c r="E79" s="136"/>
      <c r="F79" s="136"/>
      <c r="G79" s="136"/>
    </row>
    <row r="80" spans="1:7" ht="15" customHeight="1">
      <c r="A80" s="136" t="s">
        <v>284</v>
      </c>
      <c r="B80" s="144"/>
      <c r="C80" s="136"/>
      <c r="D80" s="136"/>
      <c r="E80" s="136"/>
      <c r="F80" s="136"/>
      <c r="G80" s="136"/>
    </row>
    <row r="81" spans="1:7" ht="15" customHeight="1">
      <c r="A81" s="136" t="s">
        <v>285</v>
      </c>
      <c r="B81" s="144"/>
      <c r="C81" s="136"/>
      <c r="D81" s="136"/>
      <c r="E81" s="136"/>
      <c r="F81" s="136"/>
      <c r="G81" s="136"/>
    </row>
    <row r="82" spans="1:7" ht="15" customHeight="1">
      <c r="A82" s="136" t="s">
        <v>286</v>
      </c>
      <c r="B82" s="144"/>
      <c r="C82" s="136"/>
      <c r="D82" s="136"/>
      <c r="E82" s="136"/>
      <c r="F82" s="136"/>
      <c r="G82" s="136"/>
    </row>
  </sheetData>
  <mergeCells count="146">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F38:H38"/>
    <mergeCell ref="I38:K38"/>
    <mergeCell ref="L38:N38"/>
    <mergeCell ref="O38:Q38"/>
    <mergeCell ref="R38:T38"/>
    <mergeCell ref="U37:W37"/>
    <mergeCell ref="X37:Z37"/>
    <mergeCell ref="AA37:AC37"/>
    <mergeCell ref="AD37:AF37"/>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5"/>
  <dataValidations count="7">
    <dataValidation type="list" allowBlank="1" showInputMessage="1" showErrorMessage="1" sqref="C11:C30" xr:uid="{92F5477E-74F6-4A54-B1DE-8191E16A0B34}">
      <formula1>"A,B,C,D"</formula1>
    </dataValidation>
    <dataValidation operator="greaterThanOrEqual" allowBlank="1" showInputMessage="1" showErrorMessage="1" sqref="I44 AJ38:AJ39 AL38 L40 L44 I40" xr:uid="{74434C7A-9316-4E1B-ADE9-8CD1EB319C95}"/>
    <dataValidation type="whole" operator="greaterThanOrEqual" allowBlank="1" showInputMessage="1" showErrorMessage="1" sqref="I38:I39 D38:F39 O38:O39 AD38:AD39 AA38:AA39 X38:X39 U38:U39 R38:R39 L38:L39 AG38:AG39" xr:uid="{2F7BA169-7B59-4E99-A549-E7A94A7627AF}">
      <formula1>0</formula1>
    </dataValidation>
    <dataValidation type="list" allowBlank="1" showInputMessage="1" showErrorMessage="1" sqref="AK4:AN4" xr:uid="{994CFEA1-E141-4353-8C4A-6E74D2B31243}">
      <formula1>"予定,実績"</formula1>
    </dataValidation>
    <dataValidation type="list" allowBlank="1" showInputMessage="1" showErrorMessage="1" sqref="AK3:AN3" xr:uid="{C9EE8DA8-3FF3-4F92-91C1-E967A939B3A5}">
      <formula1>"４週,歴月"</formula1>
    </dataValidation>
    <dataValidation type="list" allowBlank="1" showInputMessage="1" sqref="B13:B30" xr:uid="{D3902DF6-0FA2-4170-BCC9-40C7DE447D7E}">
      <formula1>INDIRECT($AK$1)</formula1>
    </dataValidation>
    <dataValidation allowBlank="1" showInputMessage="1" sqref="B11:B12" xr:uid="{30D2CAC1-DB01-4A5D-ACBC-2A1C9D6EC022}"/>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ABE00-8795-4D3E-8B17-DD75C7312692}">
  <sheetPr>
    <tabColor rgb="FFCCFFFF"/>
    <pageSetUpPr fitToPage="1"/>
  </sheetPr>
  <dimension ref="A1:C18"/>
  <sheetViews>
    <sheetView view="pageBreakPreview" zoomScale="85" zoomScaleNormal="100" zoomScaleSheetLayoutView="85" workbookViewId="0"/>
  </sheetViews>
  <sheetFormatPr defaultColWidth="8.625" defaultRowHeight="19.5" customHeight="1"/>
  <cols>
    <col min="1" max="1" width="4.625" style="69" customWidth="1"/>
    <col min="2" max="2" width="40.625" style="69" customWidth="1"/>
    <col min="3" max="3" width="50.625" style="69" customWidth="1"/>
    <col min="4" max="16384" width="8.625" style="69"/>
  </cols>
  <sheetData>
    <row r="1" spans="1:3" ht="18" customHeight="1">
      <c r="A1" s="68" t="s">
        <v>176</v>
      </c>
    </row>
    <row r="2" spans="1:3" ht="18" customHeight="1"/>
    <row r="3" spans="1:3" ht="18" customHeight="1">
      <c r="A3" s="1068" t="s">
        <v>177</v>
      </c>
      <c r="B3" s="1068"/>
      <c r="C3" s="1068"/>
    </row>
    <row r="4" spans="1:3" ht="36" customHeight="1">
      <c r="A4" s="71"/>
      <c r="B4" s="71"/>
      <c r="C4" s="71"/>
    </row>
    <row r="5" spans="1:3" ht="18" customHeight="1">
      <c r="B5" s="72" t="s">
        <v>178</v>
      </c>
      <c r="C5" s="73"/>
    </row>
    <row r="6" spans="1:3" ht="18" customHeight="1">
      <c r="B6" s="74" t="s">
        <v>179</v>
      </c>
      <c r="C6" s="73" t="s">
        <v>524</v>
      </c>
    </row>
    <row r="7" spans="1:3" ht="18" customHeight="1"/>
    <row r="8" spans="1:3" ht="18" customHeight="1">
      <c r="A8" s="75"/>
      <c r="B8" s="76"/>
      <c r="C8" s="77"/>
    </row>
    <row r="9" spans="1:3" ht="18" customHeight="1">
      <c r="A9" s="78" t="s">
        <v>180</v>
      </c>
      <c r="C9" s="79"/>
    </row>
    <row r="10" spans="1:3" ht="72" customHeight="1">
      <c r="A10" s="1069"/>
      <c r="B10" s="1070"/>
      <c r="C10" s="1071"/>
    </row>
    <row r="11" spans="1:3" ht="18" customHeight="1">
      <c r="A11" s="78" t="s">
        <v>181</v>
      </c>
      <c r="C11" s="79"/>
    </row>
    <row r="12" spans="1:3" ht="198" customHeight="1">
      <c r="A12" s="1069"/>
      <c r="B12" s="1070"/>
      <c r="C12" s="1071"/>
    </row>
    <row r="13" spans="1:3" ht="18" customHeight="1">
      <c r="A13" s="78" t="s">
        <v>182</v>
      </c>
      <c r="B13" s="81"/>
      <c r="C13" s="79"/>
    </row>
    <row r="14" spans="1:3" ht="18" customHeight="1">
      <c r="A14" s="78" t="s">
        <v>183</v>
      </c>
      <c r="C14" s="80" t="s">
        <v>184</v>
      </c>
    </row>
    <row r="15" spans="1:3" ht="18" customHeight="1">
      <c r="A15" s="78" t="s">
        <v>185</v>
      </c>
      <c r="C15" s="79"/>
    </row>
    <row r="16" spans="1:3" ht="90" customHeight="1">
      <c r="A16" s="1069"/>
      <c r="B16" s="1070"/>
      <c r="C16" s="1071"/>
    </row>
    <row r="17" spans="1:3" ht="18" customHeight="1">
      <c r="A17" s="78" t="s">
        <v>186</v>
      </c>
      <c r="C17" s="79"/>
    </row>
    <row r="18" spans="1:3" ht="90" customHeight="1">
      <c r="A18" s="1069"/>
      <c r="B18" s="1070"/>
      <c r="C18" s="1071"/>
    </row>
  </sheetData>
  <mergeCells count="5">
    <mergeCell ref="A3:C3"/>
    <mergeCell ref="A10:C10"/>
    <mergeCell ref="A12:C12"/>
    <mergeCell ref="A16:C16"/>
    <mergeCell ref="A18:C18"/>
  </mergeCells>
  <phoneticPr fontId="5"/>
  <printOptions horizontalCentered="1"/>
  <pageMargins left="0.39370078740157483" right="0.39370078740157483" top="0.59055118110236227" bottom="0.3937007874015748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5FBD2-5D2B-48CF-B849-99093CB98EFF}">
  <sheetPr>
    <tabColor rgb="FFCCFFFF"/>
    <pageSetUpPr fitToPage="1"/>
  </sheetPr>
  <dimension ref="A1:I17"/>
  <sheetViews>
    <sheetView view="pageBreakPreview" zoomScaleNormal="100" zoomScaleSheetLayoutView="100" workbookViewId="0"/>
  </sheetViews>
  <sheetFormatPr defaultRowHeight="19.5" customHeight="1"/>
  <cols>
    <col min="1" max="1" width="36.625" style="84" customWidth="1"/>
    <col min="2" max="2" width="54.625" style="84" customWidth="1"/>
    <col min="3" max="9" width="4.75" style="280" customWidth="1"/>
    <col min="10" max="250" width="9" style="84"/>
    <col min="251" max="251" width="11.375" style="84" customWidth="1"/>
    <col min="252" max="506" width="9" style="84"/>
    <col min="507" max="507" width="11.375" style="84" customWidth="1"/>
    <col min="508" max="762" width="9" style="84"/>
    <col min="763" max="763" width="11.375" style="84" customWidth="1"/>
    <col min="764" max="1018" width="9" style="84"/>
    <col min="1019" max="1019" width="11.375" style="84" customWidth="1"/>
    <col min="1020" max="1274" width="9" style="84"/>
    <col min="1275" max="1275" width="11.375" style="84" customWidth="1"/>
    <col min="1276" max="1530" width="9" style="84"/>
    <col min="1531" max="1531" width="11.375" style="84" customWidth="1"/>
    <col min="1532" max="1786" width="9" style="84"/>
    <col min="1787" max="1787" width="11.375" style="84" customWidth="1"/>
    <col min="1788" max="2042" width="9" style="84"/>
    <col min="2043" max="2043" width="11.375" style="84" customWidth="1"/>
    <col min="2044" max="2298" width="9" style="84"/>
    <col min="2299" max="2299" width="11.375" style="84" customWidth="1"/>
    <col min="2300" max="2554" width="9" style="84"/>
    <col min="2555" max="2555" width="11.375" style="84" customWidth="1"/>
    <col min="2556" max="2810" width="9" style="84"/>
    <col min="2811" max="2811" width="11.375" style="84" customWidth="1"/>
    <col min="2812" max="3066" width="9" style="84"/>
    <col min="3067" max="3067" width="11.375" style="84" customWidth="1"/>
    <col min="3068" max="3322" width="9" style="84"/>
    <col min="3323" max="3323" width="11.375" style="84" customWidth="1"/>
    <col min="3324" max="3578" width="9" style="84"/>
    <col min="3579" max="3579" width="11.375" style="84" customWidth="1"/>
    <col min="3580" max="3834" width="9" style="84"/>
    <col min="3835" max="3835" width="11.375" style="84" customWidth="1"/>
    <col min="3836" max="4090" width="9" style="84"/>
    <col min="4091" max="4091" width="11.375" style="84" customWidth="1"/>
    <col min="4092" max="4346" width="9" style="84"/>
    <col min="4347" max="4347" width="11.375" style="84" customWidth="1"/>
    <col min="4348" max="4602" width="9" style="84"/>
    <col min="4603" max="4603" width="11.375" style="84" customWidth="1"/>
    <col min="4604" max="4858" width="9" style="84"/>
    <col min="4859" max="4859" width="11.375" style="84" customWidth="1"/>
    <col min="4860" max="5114" width="9" style="84"/>
    <col min="5115" max="5115" width="11.375" style="84" customWidth="1"/>
    <col min="5116" max="5370" width="9" style="84"/>
    <col min="5371" max="5371" width="11.375" style="84" customWidth="1"/>
    <col min="5372" max="5626" width="9" style="84"/>
    <col min="5627" max="5627" width="11.375" style="84" customWidth="1"/>
    <col min="5628" max="5882" width="9" style="84"/>
    <col min="5883" max="5883" width="11.375" style="84" customWidth="1"/>
    <col min="5884" max="6138" width="9" style="84"/>
    <col min="6139" max="6139" width="11.375" style="84" customWidth="1"/>
    <col min="6140" max="6394" width="9" style="84"/>
    <col min="6395" max="6395" width="11.375" style="84" customWidth="1"/>
    <col min="6396" max="6650" width="9" style="84"/>
    <col min="6651" max="6651" width="11.375" style="84" customWidth="1"/>
    <col min="6652" max="6906" width="9" style="84"/>
    <col min="6907" max="6907" width="11.375" style="84" customWidth="1"/>
    <col min="6908" max="7162" width="9" style="84"/>
    <col min="7163" max="7163" width="11.375" style="84" customWidth="1"/>
    <col min="7164" max="7418" width="9" style="84"/>
    <col min="7419" max="7419" width="11.375" style="84" customWidth="1"/>
    <col min="7420" max="7674" width="9" style="84"/>
    <col min="7675" max="7675" width="11.375" style="84" customWidth="1"/>
    <col min="7676" max="7930" width="9" style="84"/>
    <col min="7931" max="7931" width="11.375" style="84" customWidth="1"/>
    <col min="7932" max="8186" width="9" style="84"/>
    <col min="8187" max="8187" width="11.375" style="84" customWidth="1"/>
    <col min="8188" max="8442" width="9" style="84"/>
    <col min="8443" max="8443" width="11.375" style="84" customWidth="1"/>
    <col min="8444" max="8698" width="9" style="84"/>
    <col min="8699" max="8699" width="11.375" style="84" customWidth="1"/>
    <col min="8700" max="8954" width="9" style="84"/>
    <col min="8955" max="8955" width="11.375" style="84" customWidth="1"/>
    <col min="8956" max="9210" width="9" style="84"/>
    <col min="9211" max="9211" width="11.375" style="84" customWidth="1"/>
    <col min="9212" max="9466" width="9" style="84"/>
    <col min="9467" max="9467" width="11.375" style="84" customWidth="1"/>
    <col min="9468" max="9722" width="9" style="84"/>
    <col min="9723" max="9723" width="11.375" style="84" customWidth="1"/>
    <col min="9724" max="9978" width="9" style="84"/>
    <col min="9979" max="9979" width="11.375" style="84" customWidth="1"/>
    <col min="9980" max="10234" width="9" style="84"/>
    <col min="10235" max="10235" width="11.375" style="84" customWidth="1"/>
    <col min="10236" max="10490" width="9" style="84"/>
    <col min="10491" max="10491" width="11.375" style="84" customWidth="1"/>
    <col min="10492" max="10746" width="9" style="84"/>
    <col min="10747" max="10747" width="11.375" style="84" customWidth="1"/>
    <col min="10748" max="11002" width="9" style="84"/>
    <col min="11003" max="11003" width="11.375" style="84" customWidth="1"/>
    <col min="11004" max="11258" width="9" style="84"/>
    <col min="11259" max="11259" width="11.375" style="84" customWidth="1"/>
    <col min="11260" max="11514" width="9" style="84"/>
    <col min="11515" max="11515" width="11.375" style="84" customWidth="1"/>
    <col min="11516" max="11770" width="9" style="84"/>
    <col min="11771" max="11771" width="11.375" style="84" customWidth="1"/>
    <col min="11772" max="12026" width="9" style="84"/>
    <col min="12027" max="12027" width="11.375" style="84" customWidth="1"/>
    <col min="12028" max="12282" width="9" style="84"/>
    <col min="12283" max="12283" width="11.375" style="84" customWidth="1"/>
    <col min="12284" max="12538" width="9" style="84"/>
    <col min="12539" max="12539" width="11.375" style="84" customWidth="1"/>
    <col min="12540" max="12794" width="9" style="84"/>
    <col min="12795" max="12795" width="11.375" style="84" customWidth="1"/>
    <col min="12796" max="13050" width="9" style="84"/>
    <col min="13051" max="13051" width="11.375" style="84" customWidth="1"/>
    <col min="13052" max="13306" width="9" style="84"/>
    <col min="13307" max="13307" width="11.375" style="84" customWidth="1"/>
    <col min="13308" max="13562" width="9" style="84"/>
    <col min="13563" max="13563" width="11.375" style="84" customWidth="1"/>
    <col min="13564" max="13818" width="9" style="84"/>
    <col min="13819" max="13819" width="11.375" style="84" customWidth="1"/>
    <col min="13820" max="14074" width="9" style="84"/>
    <col min="14075" max="14075" width="11.375" style="84" customWidth="1"/>
    <col min="14076" max="14330" width="9" style="84"/>
    <col min="14331" max="14331" width="11.375" style="84" customWidth="1"/>
    <col min="14332" max="14586" width="9" style="84"/>
    <col min="14587" max="14587" width="11.375" style="84" customWidth="1"/>
    <col min="14588" max="14842" width="9" style="84"/>
    <col min="14843" max="14843" width="11.375" style="84" customWidth="1"/>
    <col min="14844" max="15098" width="9" style="84"/>
    <col min="15099" max="15099" width="11.375" style="84" customWidth="1"/>
    <col min="15100" max="15354" width="9" style="84"/>
    <col min="15355" max="15355" width="11.375" style="84" customWidth="1"/>
    <col min="15356" max="15610" width="9" style="84"/>
    <col min="15611" max="15611" width="11.375" style="84" customWidth="1"/>
    <col min="15612" max="15866" width="9" style="84"/>
    <col min="15867" max="15867" width="11.375" style="84" customWidth="1"/>
    <col min="15868" max="16122" width="9" style="84"/>
    <col min="16123" max="16123" width="11.375" style="84" customWidth="1"/>
    <col min="16124" max="16384" width="9" style="84"/>
  </cols>
  <sheetData>
    <row r="1" spans="1:2" ht="17.25">
      <c r="A1" s="82" t="s">
        <v>187</v>
      </c>
      <c r="B1" s="83"/>
    </row>
    <row r="2" spans="1:2" ht="17.25">
      <c r="A2" s="68"/>
      <c r="B2" s="83"/>
    </row>
    <row r="3" spans="1:2" ht="14.25">
      <c r="A3" s="1068" t="s">
        <v>188</v>
      </c>
      <c r="B3" s="1068"/>
    </row>
    <row r="4" spans="1:2" ht="14.25">
      <c r="A4" s="83"/>
      <c r="B4" s="70"/>
    </row>
    <row r="5" spans="1:2" ht="20.100000000000001" customHeight="1">
      <c r="A5" s="72" t="s">
        <v>178</v>
      </c>
      <c r="B5" s="85"/>
    </row>
    <row r="6" spans="1:2" ht="20.100000000000001" customHeight="1">
      <c r="A6" s="74" t="s">
        <v>179</v>
      </c>
      <c r="B6" s="85" t="s">
        <v>524</v>
      </c>
    </row>
    <row r="7" spans="1:2" ht="13.5">
      <c r="A7" s="83"/>
      <c r="B7" s="83"/>
    </row>
    <row r="8" spans="1:2" ht="18" customHeight="1">
      <c r="A8" s="1074" t="s">
        <v>189</v>
      </c>
      <c r="B8" s="1075"/>
    </row>
    <row r="9" spans="1:2" ht="13.5">
      <c r="A9" s="86" t="s">
        <v>190</v>
      </c>
      <c r="B9" s="87"/>
    </row>
    <row r="10" spans="1:2" ht="108" customHeight="1">
      <c r="A10" s="1072"/>
      <c r="B10" s="1073"/>
    </row>
    <row r="11" spans="1:2" ht="13.5">
      <c r="A11" s="86" t="s">
        <v>191</v>
      </c>
      <c r="B11" s="87"/>
    </row>
    <row r="12" spans="1:2" ht="108" customHeight="1">
      <c r="A12" s="1072"/>
      <c r="B12" s="1073"/>
    </row>
    <row r="13" spans="1:2" ht="13.5">
      <c r="A13" s="86" t="s">
        <v>192</v>
      </c>
      <c r="B13" s="87"/>
    </row>
    <row r="14" spans="1:2" ht="108" customHeight="1">
      <c r="A14" s="1072"/>
      <c r="B14" s="1073"/>
    </row>
    <row r="15" spans="1:2" ht="13.5">
      <c r="A15" s="86" t="s">
        <v>193</v>
      </c>
      <c r="B15" s="87"/>
    </row>
    <row r="16" spans="1:2" ht="108" customHeight="1">
      <c r="A16" s="1072"/>
      <c r="B16" s="1073"/>
    </row>
    <row r="17" spans="1:2" ht="13.5">
      <c r="A17" s="88"/>
      <c r="B17" s="89"/>
    </row>
  </sheetData>
  <mergeCells count="6">
    <mergeCell ref="A16:B16"/>
    <mergeCell ref="A3:B3"/>
    <mergeCell ref="A8:B8"/>
    <mergeCell ref="A10:B10"/>
    <mergeCell ref="A12:B12"/>
    <mergeCell ref="A14:B14"/>
  </mergeCells>
  <phoneticPr fontId="5"/>
  <printOptions horizontalCentered="1"/>
  <pageMargins left="0.39370078740157483" right="0.39370078740157483" top="0.59055118110236227" bottom="0.39370078740157483" header="0.31496062992125984" footer="0.31496062992125984"/>
  <pageSetup paperSize="9" orientation="portrait" r:id="rId1"/>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1C5D5-0A51-4BE1-AE8F-E6B732703FCE}">
  <sheetPr>
    <tabColor rgb="FFCCFFFF"/>
    <pageSetUpPr fitToPage="1"/>
  </sheetPr>
  <dimension ref="A1:M23"/>
  <sheetViews>
    <sheetView view="pageBreakPreview" zoomScaleNormal="150" zoomScaleSheetLayoutView="100" workbookViewId="0">
      <selection activeCell="C1" sqref="C1"/>
    </sheetView>
  </sheetViews>
  <sheetFormatPr defaultColWidth="6.625" defaultRowHeight="17.25"/>
  <cols>
    <col min="1" max="1" width="4.75" style="90" customWidth="1"/>
    <col min="2" max="3" width="11.125" style="90" customWidth="1"/>
    <col min="4" max="5" width="9.625" style="90" customWidth="1"/>
    <col min="6" max="6" width="13.375" style="90" customWidth="1"/>
    <col min="7" max="12" width="4" style="90" customWidth="1"/>
    <col min="13" max="13" width="1.875" style="90" customWidth="1"/>
    <col min="14" max="16384" width="6.625" style="90"/>
  </cols>
  <sheetData>
    <row r="1" spans="1:13" ht="20.100000000000001" customHeight="1">
      <c r="A1" s="103" t="s">
        <v>211</v>
      </c>
    </row>
    <row r="2" spans="1:13" ht="20.100000000000001" customHeight="1">
      <c r="A2" s="1076" t="s">
        <v>210</v>
      </c>
      <c r="B2" s="1076"/>
      <c r="C2" s="1076"/>
      <c r="D2" s="1076"/>
      <c r="E2" s="1076"/>
      <c r="F2" s="1076"/>
      <c r="G2" s="1076"/>
      <c r="H2" s="1076"/>
      <c r="I2" s="1076"/>
      <c r="J2" s="1076"/>
      <c r="K2" s="1076"/>
      <c r="L2" s="1076"/>
      <c r="M2" s="1076"/>
    </row>
    <row r="3" spans="1:13" ht="20.100000000000001" customHeight="1">
      <c r="A3" s="107"/>
      <c r="B3" s="107"/>
      <c r="C3" s="107"/>
      <c r="D3" s="107"/>
      <c r="E3" s="107"/>
      <c r="F3" s="107"/>
      <c r="G3" s="107"/>
      <c r="H3" s="107"/>
      <c r="I3" s="107"/>
      <c r="J3" s="107"/>
      <c r="K3" s="107"/>
      <c r="L3" s="107"/>
    </row>
    <row r="4" spans="1:13" ht="20.100000000000001" customHeight="1">
      <c r="A4" s="104"/>
      <c r="B4" s="104"/>
      <c r="C4" s="104"/>
      <c r="D4" s="104"/>
      <c r="E4" s="104"/>
      <c r="F4" s="104"/>
      <c r="G4" s="106"/>
      <c r="H4" s="105" t="s">
        <v>209</v>
      </c>
      <c r="I4" s="105"/>
      <c r="J4" s="105" t="s">
        <v>208</v>
      </c>
      <c r="K4" s="105"/>
      <c r="L4" s="105" t="s">
        <v>207</v>
      </c>
    </row>
    <row r="5" spans="1:13" ht="20.100000000000001" customHeight="1">
      <c r="A5" s="1238" t="s">
        <v>121</v>
      </c>
      <c r="B5" s="1238"/>
      <c r="C5" s="103" t="s">
        <v>206</v>
      </c>
      <c r="D5" s="104"/>
      <c r="E5" s="104"/>
      <c r="F5" s="104"/>
      <c r="G5" s="104"/>
      <c r="H5" s="104"/>
      <c r="I5" s="104"/>
      <c r="J5" s="104"/>
      <c r="K5" s="104"/>
      <c r="L5" s="104"/>
    </row>
    <row r="6" spans="1:13" ht="20.100000000000001" customHeight="1">
      <c r="A6" s="103"/>
      <c r="B6" s="103"/>
      <c r="C6" s="103"/>
      <c r="D6" s="103"/>
      <c r="E6" s="103"/>
      <c r="F6" s="103"/>
      <c r="G6" s="103"/>
      <c r="H6" s="103"/>
      <c r="I6" s="103"/>
      <c r="J6" s="103"/>
      <c r="K6" s="103"/>
      <c r="L6" s="103"/>
    </row>
    <row r="7" spans="1:13" s="101" customFormat="1" ht="20.100000000000001" customHeight="1">
      <c r="A7" s="1087" t="s">
        <v>205</v>
      </c>
      <c r="B7" s="1087"/>
      <c r="C7" s="1087"/>
      <c r="D7" s="102" t="s">
        <v>204</v>
      </c>
      <c r="E7" s="1081"/>
      <c r="F7" s="1081"/>
      <c r="G7" s="1081"/>
      <c r="H7" s="1081"/>
      <c r="I7" s="1081"/>
      <c r="J7" s="1081"/>
      <c r="K7" s="1081"/>
      <c r="L7" s="1081"/>
    </row>
    <row r="8" spans="1:13" ht="20.100000000000001" customHeight="1">
      <c r="A8" s="99"/>
      <c r="B8" s="99"/>
      <c r="C8" s="99"/>
      <c r="D8" s="100"/>
      <c r="E8" s="1082"/>
      <c r="F8" s="1082"/>
      <c r="G8" s="1082"/>
      <c r="H8" s="1082"/>
      <c r="I8" s="1082"/>
      <c r="J8" s="1082"/>
      <c r="K8" s="1082"/>
      <c r="L8" s="1082"/>
    </row>
    <row r="9" spans="1:13" ht="20.100000000000001" customHeight="1">
      <c r="A9" s="99"/>
      <c r="B9" s="99"/>
      <c r="C9" s="99"/>
      <c r="D9" s="1085" t="s">
        <v>203</v>
      </c>
      <c r="E9" s="1085"/>
      <c r="F9" s="1083"/>
      <c r="G9" s="1083"/>
      <c r="H9" s="1083"/>
      <c r="I9" s="1083"/>
      <c r="J9" s="1083"/>
      <c r="K9" s="1083"/>
      <c r="L9" s="1083"/>
    </row>
    <row r="10" spans="1:13" ht="20.100000000000001" customHeight="1">
      <c r="D10" s="1086"/>
      <c r="E10" s="1086"/>
      <c r="F10" s="1084"/>
      <c r="G10" s="1084"/>
      <c r="H10" s="1084"/>
      <c r="I10" s="1084"/>
      <c r="J10" s="1084"/>
      <c r="K10" s="1084"/>
      <c r="L10" s="1084"/>
    </row>
    <row r="11" spans="1:13" ht="20.100000000000001" customHeight="1">
      <c r="A11" s="1092"/>
      <c r="B11" s="1092"/>
      <c r="C11" s="1092"/>
      <c r="D11" s="1092"/>
      <c r="E11" s="1092"/>
      <c r="F11" s="1092"/>
      <c r="G11" s="1092"/>
      <c r="H11" s="1092"/>
      <c r="I11" s="1092"/>
      <c r="J11" s="1092"/>
      <c r="K11" s="1092"/>
      <c r="L11" s="1092"/>
    </row>
    <row r="12" spans="1:13" ht="20.100000000000001" customHeight="1">
      <c r="A12" s="98"/>
      <c r="B12" s="98"/>
      <c r="C12" s="98"/>
      <c r="D12" s="98"/>
      <c r="E12" s="98"/>
      <c r="F12" s="98"/>
      <c r="G12" s="98"/>
      <c r="H12" s="98"/>
      <c r="I12" s="98"/>
      <c r="J12" s="98"/>
      <c r="K12" s="98"/>
      <c r="L12" s="98"/>
    </row>
    <row r="13" spans="1:13" s="95" customFormat="1" ht="20.100000000000001" customHeight="1">
      <c r="A13" s="97" t="s">
        <v>202</v>
      </c>
      <c r="B13" s="96"/>
      <c r="C13" s="96"/>
      <c r="D13" s="96"/>
      <c r="E13" s="96"/>
      <c r="F13" s="96"/>
      <c r="G13" s="96"/>
      <c r="H13" s="96"/>
      <c r="I13" s="96"/>
      <c r="J13" s="96"/>
      <c r="K13" s="96"/>
      <c r="L13" s="96"/>
    </row>
    <row r="14" spans="1:13" ht="20.100000000000001" customHeight="1"/>
    <row r="15" spans="1:13" ht="30" customHeight="1">
      <c r="B15" s="94" t="s">
        <v>106</v>
      </c>
      <c r="C15" s="1088" t="s">
        <v>201</v>
      </c>
      <c r="D15" s="1089"/>
      <c r="E15" s="1089"/>
      <c r="F15" s="1089"/>
      <c r="G15" s="1089"/>
      <c r="H15" s="1089"/>
      <c r="I15" s="1090"/>
    </row>
    <row r="16" spans="1:13" ht="30" customHeight="1">
      <c r="B16" s="94"/>
      <c r="C16" s="1091" t="s">
        <v>200</v>
      </c>
      <c r="D16" s="1091"/>
      <c r="E16" s="1091"/>
      <c r="F16" s="1091"/>
      <c r="G16" s="1091"/>
      <c r="H16" s="1091"/>
      <c r="I16" s="1091"/>
    </row>
    <row r="17" spans="2:9" ht="30" customHeight="1">
      <c r="B17" s="94"/>
      <c r="C17" s="1091" t="s">
        <v>199</v>
      </c>
      <c r="D17" s="1091"/>
      <c r="E17" s="1091"/>
      <c r="F17" s="1091"/>
      <c r="G17" s="1091"/>
      <c r="H17" s="1091"/>
      <c r="I17" s="1091"/>
    </row>
    <row r="18" spans="2:9" ht="30" customHeight="1">
      <c r="B18" s="94"/>
      <c r="C18" s="1091" t="s">
        <v>198</v>
      </c>
      <c r="D18" s="1091"/>
      <c r="E18" s="1091"/>
      <c r="F18" s="1091"/>
      <c r="G18" s="1091"/>
      <c r="H18" s="1091"/>
      <c r="I18" s="1091"/>
    </row>
    <row r="19" spans="2:9" s="92" customFormat="1" ht="30" customHeight="1">
      <c r="B19" s="93"/>
      <c r="C19" s="1077" t="s">
        <v>197</v>
      </c>
      <c r="D19" s="1078"/>
      <c r="E19" s="1078"/>
      <c r="F19" s="1078"/>
      <c r="G19" s="1078"/>
      <c r="H19" s="1078"/>
      <c r="I19" s="1079"/>
    </row>
    <row r="20" spans="2:9" s="92" customFormat="1" ht="30" customHeight="1">
      <c r="B20" s="93"/>
      <c r="C20" s="1077" t="s">
        <v>196</v>
      </c>
      <c r="D20" s="1078"/>
      <c r="E20" s="1078"/>
      <c r="F20" s="1078"/>
      <c r="G20" s="1078"/>
      <c r="H20" s="1078"/>
      <c r="I20" s="1079"/>
    </row>
    <row r="21" spans="2:9" s="92" customFormat="1" ht="30" customHeight="1">
      <c r="B21" s="93"/>
      <c r="C21" s="1080" t="s">
        <v>195</v>
      </c>
      <c r="D21" s="1080"/>
      <c r="E21" s="1080"/>
      <c r="F21" s="1080"/>
      <c r="G21" s="1080"/>
      <c r="H21" s="1080"/>
      <c r="I21" s="1080"/>
    </row>
    <row r="22" spans="2:9" s="91" customFormat="1" ht="30" customHeight="1">
      <c r="B22" s="91" t="s">
        <v>194</v>
      </c>
    </row>
    <row r="23" spans="2:9" ht="30" customHeight="1"/>
  </sheetData>
  <mergeCells count="15">
    <mergeCell ref="A2:M2"/>
    <mergeCell ref="C19:I19"/>
    <mergeCell ref="C20:I20"/>
    <mergeCell ref="C21:I21"/>
    <mergeCell ref="E7:L8"/>
    <mergeCell ref="F9:L10"/>
    <mergeCell ref="D9:E9"/>
    <mergeCell ref="D10:E10"/>
    <mergeCell ref="A5:B5"/>
    <mergeCell ref="A7:C7"/>
    <mergeCell ref="C15:I15"/>
    <mergeCell ref="C16:I16"/>
    <mergeCell ref="C17:I17"/>
    <mergeCell ref="C18:I18"/>
    <mergeCell ref="A11:L11"/>
  </mergeCells>
  <phoneticPr fontId="5"/>
  <dataValidations count="1">
    <dataValidation type="list" allowBlank="1" showInputMessage="1" showErrorMessage="1" sqref="B15:B21" xr:uid="{96693E51-FA8B-4D90-A589-0974BE2E707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A4BD5-0047-4E85-A955-3515BE07F1CD}">
  <sheetPr>
    <tabColor rgb="FFCCFFFF"/>
    <pageSetUpPr fitToPage="1"/>
  </sheetPr>
  <dimension ref="B1:C18"/>
  <sheetViews>
    <sheetView showGridLines="0" view="pageBreakPreview" zoomScale="120" zoomScaleNormal="150" zoomScaleSheetLayoutView="120" workbookViewId="0"/>
  </sheetViews>
  <sheetFormatPr defaultColWidth="7" defaultRowHeight="18.75"/>
  <cols>
    <col min="1" max="1" width="0.75" style="108" customWidth="1"/>
    <col min="2" max="2" width="5.875" style="108" customWidth="1"/>
    <col min="3" max="3" width="83.125" style="109" customWidth="1"/>
    <col min="4" max="4" width="0.75" style="108" customWidth="1"/>
    <col min="5" max="10" width="7" style="108"/>
    <col min="11" max="11" width="6.5" style="108" customWidth="1"/>
    <col min="12" max="16384" width="7" style="108"/>
  </cols>
  <sheetData>
    <row r="1" spans="2:3" s="112" customFormat="1">
      <c r="B1" s="114" t="s">
        <v>647</v>
      </c>
      <c r="C1" s="381"/>
    </row>
    <row r="2" spans="2:3" s="112" customFormat="1">
      <c r="C2" s="113" t="s">
        <v>648</v>
      </c>
    </row>
    <row r="3" spans="2:3" ht="6" customHeight="1"/>
    <row r="4" spans="2:3">
      <c r="B4" s="111" t="s">
        <v>226</v>
      </c>
      <c r="C4" s="110" t="s">
        <v>649</v>
      </c>
    </row>
    <row r="5" spans="2:3" ht="25.5">
      <c r="B5" s="111" t="s">
        <v>225</v>
      </c>
      <c r="C5" s="110" t="s">
        <v>650</v>
      </c>
    </row>
    <row r="6" spans="2:3" ht="25.5">
      <c r="B6" s="111" t="s">
        <v>224</v>
      </c>
      <c r="C6" s="110" t="s">
        <v>651</v>
      </c>
    </row>
    <row r="7" spans="2:3">
      <c r="B7" s="111" t="s">
        <v>652</v>
      </c>
      <c r="C7" s="110" t="s">
        <v>653</v>
      </c>
    </row>
    <row r="8" spans="2:3" ht="25.5">
      <c r="B8" s="111" t="s">
        <v>223</v>
      </c>
      <c r="C8" s="110" t="s">
        <v>222</v>
      </c>
    </row>
    <row r="9" spans="2:3" ht="25.5">
      <c r="B9" s="111" t="s">
        <v>221</v>
      </c>
      <c r="C9" s="110" t="s">
        <v>220</v>
      </c>
    </row>
    <row r="10" spans="2:3" ht="110.1" customHeight="1">
      <c r="B10" s="111" t="s">
        <v>219</v>
      </c>
      <c r="C10" s="110" t="s">
        <v>654</v>
      </c>
    </row>
    <row r="11" spans="2:3" ht="110.1" customHeight="1">
      <c r="B11" s="111" t="s">
        <v>218</v>
      </c>
      <c r="C11" s="110" t="s">
        <v>655</v>
      </c>
    </row>
    <row r="12" spans="2:3" ht="51">
      <c r="B12" s="111" t="s">
        <v>217</v>
      </c>
      <c r="C12" s="110" t="s">
        <v>216</v>
      </c>
    </row>
    <row r="13" spans="2:3" ht="76.5">
      <c r="B13" s="111" t="s">
        <v>215</v>
      </c>
      <c r="C13" s="110" t="s">
        <v>214</v>
      </c>
    </row>
    <row r="14" spans="2:3" ht="51">
      <c r="B14" s="111" t="s">
        <v>656</v>
      </c>
      <c r="C14" s="110" t="s">
        <v>657</v>
      </c>
    </row>
    <row r="15" spans="2:3">
      <c r="B15" s="111" t="s">
        <v>213</v>
      </c>
      <c r="C15" s="110" t="s">
        <v>658</v>
      </c>
    </row>
    <row r="16" spans="2:3" ht="25.5">
      <c r="B16" s="111" t="s">
        <v>212</v>
      </c>
      <c r="C16" s="110" t="s">
        <v>659</v>
      </c>
    </row>
    <row r="17" spans="2:3">
      <c r="B17" s="111" t="s">
        <v>660</v>
      </c>
      <c r="C17" s="110" t="s">
        <v>661</v>
      </c>
    </row>
    <row r="18" spans="2:3">
      <c r="B18" s="382" t="s">
        <v>662</v>
      </c>
      <c r="C18" s="381"/>
    </row>
  </sheetData>
  <phoneticPr fontId="5"/>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F06D3-5367-441F-A48F-66AE7B37265E}">
  <sheetPr>
    <tabColor rgb="FFCCFFFF"/>
  </sheetPr>
  <dimension ref="B1:T41"/>
  <sheetViews>
    <sheetView view="pageBreakPreview" zoomScaleNormal="100" zoomScaleSheetLayoutView="100" workbookViewId="0"/>
  </sheetViews>
  <sheetFormatPr defaultColWidth="9" defaultRowHeight="13.5"/>
  <cols>
    <col min="1" max="26" width="4.625" style="282" customWidth="1"/>
    <col min="27" max="16384" width="9" style="282"/>
  </cols>
  <sheetData>
    <row r="1" spans="2:20" ht="17.100000000000001" customHeight="1"/>
    <row r="2" spans="2:20" ht="17.100000000000001" customHeight="1">
      <c r="B2" s="282" t="s">
        <v>458</v>
      </c>
      <c r="O2" s="1108" t="s">
        <v>714</v>
      </c>
      <c r="P2" s="1109"/>
      <c r="Q2" s="1109"/>
      <c r="R2" s="1109"/>
      <c r="S2" s="1109"/>
      <c r="T2" s="1109"/>
    </row>
    <row r="3" spans="2:20" ht="17.100000000000001" customHeight="1"/>
    <row r="4" spans="2:20" ht="17.100000000000001" customHeight="1">
      <c r="G4" s="282" t="s">
        <v>459</v>
      </c>
    </row>
    <row r="5" spans="2:20" ht="17.100000000000001" customHeight="1">
      <c r="I5" s="282" t="s">
        <v>460</v>
      </c>
      <c r="N5" s="402"/>
    </row>
    <row r="6" spans="2:20" ht="17.100000000000001" customHeight="1"/>
    <row r="7" spans="2:20" ht="17.100000000000001" customHeight="1"/>
    <row r="8" spans="2:20" ht="21.75" customHeight="1">
      <c r="F8" s="1110" t="s">
        <v>524</v>
      </c>
      <c r="G8" s="1111"/>
      <c r="H8" s="1111"/>
      <c r="I8" s="1111"/>
      <c r="J8" s="1111"/>
      <c r="K8" s="1111"/>
      <c r="L8" s="1111"/>
      <c r="M8" s="1111"/>
      <c r="N8" s="282" t="s">
        <v>462</v>
      </c>
    </row>
    <row r="9" spans="2:20" ht="17.100000000000001" customHeight="1"/>
    <row r="10" spans="2:20" ht="17.100000000000001" customHeight="1">
      <c r="C10" s="282" t="s">
        <v>463</v>
      </c>
    </row>
    <row r="11" spans="2:20" ht="17.100000000000001" customHeight="1"/>
    <row r="12" spans="2:20" ht="17.100000000000001" customHeight="1">
      <c r="K12" s="282" t="s">
        <v>464</v>
      </c>
    </row>
    <row r="13" spans="2:20" ht="17.100000000000001" customHeight="1"/>
    <row r="14" spans="2:20" ht="17.100000000000001" customHeight="1">
      <c r="C14" s="1112" t="s">
        <v>465</v>
      </c>
      <c r="D14" s="1113"/>
      <c r="E14" s="1118" t="s">
        <v>466</v>
      </c>
      <c r="F14" s="1119"/>
      <c r="G14" s="1119"/>
      <c r="H14" s="1119"/>
      <c r="I14" s="1120"/>
      <c r="J14" s="1124"/>
      <c r="K14" s="1125"/>
      <c r="L14" s="1125"/>
      <c r="M14" s="1125"/>
      <c r="N14" s="1125"/>
      <c r="O14" s="1125"/>
      <c r="P14" s="1125"/>
      <c r="Q14" s="1125"/>
      <c r="R14" s="1125"/>
      <c r="S14" s="1126"/>
    </row>
    <row r="15" spans="2:20" ht="17.100000000000001" customHeight="1">
      <c r="C15" s="1114"/>
      <c r="D15" s="1115"/>
      <c r="E15" s="1121"/>
      <c r="F15" s="1122"/>
      <c r="G15" s="1122"/>
      <c r="H15" s="1122"/>
      <c r="I15" s="1123"/>
      <c r="J15" s="1127"/>
      <c r="K15" s="1128"/>
      <c r="L15" s="1128"/>
      <c r="M15" s="1128"/>
      <c r="N15" s="1128"/>
      <c r="O15" s="1128"/>
      <c r="P15" s="1128"/>
      <c r="Q15" s="1128"/>
      <c r="R15" s="1128"/>
      <c r="S15" s="1129"/>
    </row>
    <row r="16" spans="2:20" ht="21" customHeight="1">
      <c r="C16" s="1114"/>
      <c r="D16" s="1115"/>
      <c r="E16" s="1130" t="s">
        <v>467</v>
      </c>
      <c r="F16" s="1131"/>
      <c r="G16" s="1131"/>
      <c r="H16" s="1131"/>
      <c r="I16" s="1132"/>
      <c r="J16" s="1124"/>
      <c r="K16" s="1125"/>
      <c r="L16" s="1125"/>
      <c r="M16" s="1125"/>
      <c r="N16" s="1125"/>
      <c r="O16" s="1125"/>
      <c r="P16" s="1125"/>
      <c r="Q16" s="1125"/>
      <c r="R16" s="1125"/>
      <c r="S16" s="1126"/>
    </row>
    <row r="17" spans="3:19" ht="21" customHeight="1">
      <c r="C17" s="1116"/>
      <c r="D17" s="1117"/>
      <c r="E17" s="1133"/>
      <c r="F17" s="1134"/>
      <c r="G17" s="1134"/>
      <c r="H17" s="1134"/>
      <c r="I17" s="1135"/>
      <c r="J17" s="1127"/>
      <c r="K17" s="1128"/>
      <c r="L17" s="1128"/>
      <c r="M17" s="1128"/>
      <c r="N17" s="1128"/>
      <c r="O17" s="1128"/>
      <c r="P17" s="1128"/>
      <c r="Q17" s="1128"/>
      <c r="R17" s="1128"/>
      <c r="S17" s="1129"/>
    </row>
    <row r="18" spans="3:19" ht="17.100000000000001" customHeight="1">
      <c r="C18" s="1112" t="s">
        <v>468</v>
      </c>
      <c r="D18" s="1113"/>
      <c r="E18" s="1118" t="s">
        <v>469</v>
      </c>
      <c r="F18" s="1119"/>
      <c r="G18" s="1119"/>
      <c r="H18" s="1119"/>
      <c r="I18" s="1120"/>
      <c r="J18" s="1124"/>
      <c r="K18" s="1136"/>
      <c r="L18" s="1136"/>
      <c r="M18" s="1136"/>
      <c r="N18" s="1136"/>
      <c r="O18" s="1136"/>
      <c r="P18" s="1136"/>
      <c r="Q18" s="1136"/>
      <c r="R18" s="1136"/>
      <c r="S18" s="1137"/>
    </row>
    <row r="19" spans="3:19" ht="17.100000000000001" customHeight="1">
      <c r="C19" s="1114"/>
      <c r="D19" s="1115"/>
      <c r="E19" s="1121"/>
      <c r="F19" s="1122"/>
      <c r="G19" s="1122"/>
      <c r="H19" s="1122"/>
      <c r="I19" s="1123"/>
      <c r="J19" s="1138"/>
      <c r="K19" s="1139"/>
      <c r="L19" s="1139"/>
      <c r="M19" s="1139"/>
      <c r="N19" s="1139"/>
      <c r="O19" s="1139"/>
      <c r="P19" s="1139"/>
      <c r="Q19" s="1139"/>
      <c r="R19" s="1139"/>
      <c r="S19" s="1140"/>
    </row>
    <row r="20" spans="3:19" ht="17.100000000000001" customHeight="1">
      <c r="C20" s="1114"/>
      <c r="D20" s="1115"/>
      <c r="E20" s="1130" t="s">
        <v>337</v>
      </c>
      <c r="F20" s="1131"/>
      <c r="G20" s="1131"/>
      <c r="H20" s="1131"/>
      <c r="I20" s="1132"/>
      <c r="J20" s="1124"/>
      <c r="K20" s="1136"/>
      <c r="L20" s="1136"/>
      <c r="M20" s="1136"/>
      <c r="N20" s="1136"/>
      <c r="O20" s="1136"/>
      <c r="P20" s="1136"/>
      <c r="Q20" s="1136"/>
      <c r="R20" s="1136"/>
      <c r="S20" s="1137"/>
    </row>
    <row r="21" spans="3:19" ht="17.100000000000001" customHeight="1">
      <c r="C21" s="1114"/>
      <c r="D21" s="1115"/>
      <c r="E21" s="1141"/>
      <c r="F21" s="1142"/>
      <c r="G21" s="1142"/>
      <c r="H21" s="1142"/>
      <c r="I21" s="1143"/>
      <c r="J21" s="1144"/>
      <c r="K21" s="1145"/>
      <c r="L21" s="1145"/>
      <c r="M21" s="1145"/>
      <c r="N21" s="1145"/>
      <c r="O21" s="1145"/>
      <c r="P21" s="1145"/>
      <c r="Q21" s="1145"/>
      <c r="R21" s="1145"/>
      <c r="S21" s="1146"/>
    </row>
    <row r="22" spans="3:19" ht="17.100000000000001" customHeight="1">
      <c r="C22" s="1116"/>
      <c r="D22" s="1117"/>
      <c r="E22" s="283" t="s">
        <v>470</v>
      </c>
      <c r="F22" s="284"/>
      <c r="G22" s="284"/>
      <c r="H22" s="284"/>
      <c r="I22" s="285"/>
      <c r="J22" s="1138"/>
      <c r="K22" s="1139"/>
      <c r="L22" s="1139"/>
      <c r="M22" s="1139"/>
      <c r="N22" s="1139"/>
      <c r="O22" s="1139"/>
      <c r="P22" s="1139"/>
      <c r="Q22" s="1139"/>
      <c r="R22" s="1139"/>
      <c r="S22" s="1140"/>
    </row>
    <row r="23" spans="3:19" ht="17.100000000000001" customHeight="1">
      <c r="C23" s="286" t="s">
        <v>471</v>
      </c>
      <c r="D23" s="287"/>
      <c r="E23" s="287"/>
      <c r="F23" s="287"/>
      <c r="G23" s="288"/>
      <c r="H23" s="288"/>
      <c r="I23" s="289"/>
      <c r="J23" s="1147" t="s">
        <v>713</v>
      </c>
      <c r="K23" s="1148"/>
      <c r="L23" s="1148"/>
      <c r="M23" s="1148"/>
      <c r="N23" s="1148"/>
      <c r="O23" s="1148"/>
      <c r="P23" s="1148"/>
      <c r="Q23" s="1148"/>
      <c r="R23" s="1148"/>
      <c r="S23" s="1149"/>
    </row>
    <row r="24" spans="3:19" ht="17.100000000000001" customHeight="1">
      <c r="C24" s="1163" t="s">
        <v>473</v>
      </c>
      <c r="D24" s="1164"/>
      <c r="E24" s="1164"/>
      <c r="F24" s="1165"/>
      <c r="G24" s="1163" t="s">
        <v>342</v>
      </c>
      <c r="H24" s="1164"/>
      <c r="I24" s="1164"/>
      <c r="J24" s="1164"/>
      <c r="K24" s="1164"/>
      <c r="L24" s="1164"/>
      <c r="M24" s="1164"/>
      <c r="N24" s="1164"/>
      <c r="O24" s="1165"/>
      <c r="P24" s="1163" t="s">
        <v>474</v>
      </c>
      <c r="Q24" s="1164"/>
      <c r="R24" s="1164"/>
      <c r="S24" s="1165"/>
    </row>
    <row r="25" spans="3:19" ht="17.100000000000001" customHeight="1">
      <c r="C25" s="1102" t="s">
        <v>475</v>
      </c>
      <c r="D25" s="1103"/>
      <c r="E25" s="1103"/>
      <c r="F25" s="1104"/>
      <c r="G25" s="1093"/>
      <c r="H25" s="1094"/>
      <c r="I25" s="1094"/>
      <c r="J25" s="1094"/>
      <c r="K25" s="1094"/>
      <c r="L25" s="1094"/>
      <c r="M25" s="1094"/>
      <c r="N25" s="1094"/>
      <c r="O25" s="1095"/>
      <c r="P25" s="291"/>
      <c r="Q25" s="288"/>
      <c r="R25" s="403"/>
      <c r="S25" s="289" t="s">
        <v>476</v>
      </c>
    </row>
    <row r="26" spans="3:19" ht="17.100000000000001" customHeight="1">
      <c r="C26" s="1105"/>
      <c r="D26" s="1106"/>
      <c r="E26" s="1106"/>
      <c r="F26" s="1107"/>
      <c r="G26" s="1096"/>
      <c r="H26" s="1097"/>
      <c r="I26" s="1097"/>
      <c r="J26" s="1097"/>
      <c r="K26" s="1097"/>
      <c r="L26" s="1097"/>
      <c r="M26" s="1097"/>
      <c r="N26" s="1097"/>
      <c r="O26" s="1098"/>
      <c r="P26" s="1099"/>
      <c r="Q26" s="1100"/>
      <c r="R26" s="1100"/>
      <c r="S26" s="1101"/>
    </row>
    <row r="27" spans="3:19" ht="17.100000000000001" customHeight="1">
      <c r="C27" s="1102" t="s">
        <v>616</v>
      </c>
      <c r="D27" s="1103"/>
      <c r="E27" s="1103"/>
      <c r="F27" s="1104"/>
      <c r="G27" s="1093"/>
      <c r="H27" s="1094"/>
      <c r="I27" s="1094"/>
      <c r="J27" s="1094"/>
      <c r="K27" s="1094"/>
      <c r="L27" s="1094"/>
      <c r="M27" s="1094"/>
      <c r="N27" s="1094"/>
      <c r="O27" s="1095"/>
      <c r="P27" s="291"/>
      <c r="Q27" s="288"/>
      <c r="R27" s="403"/>
      <c r="S27" s="289" t="s">
        <v>476</v>
      </c>
    </row>
    <row r="28" spans="3:19" ht="17.100000000000001" customHeight="1">
      <c r="C28" s="1105"/>
      <c r="D28" s="1106"/>
      <c r="E28" s="1106"/>
      <c r="F28" s="1107"/>
      <c r="G28" s="1096"/>
      <c r="H28" s="1097"/>
      <c r="I28" s="1097"/>
      <c r="J28" s="1097"/>
      <c r="K28" s="1097"/>
      <c r="L28" s="1097"/>
      <c r="M28" s="1097"/>
      <c r="N28" s="1097"/>
      <c r="O28" s="1098"/>
      <c r="P28" s="293"/>
      <c r="Q28" s="284"/>
      <c r="R28" s="404"/>
      <c r="S28" s="285"/>
    </row>
    <row r="29" spans="3:19" ht="17.100000000000001" customHeight="1">
      <c r="C29" s="1102" t="s">
        <v>618</v>
      </c>
      <c r="D29" s="1103"/>
      <c r="E29" s="1103"/>
      <c r="F29" s="1104"/>
      <c r="G29" s="1124"/>
      <c r="H29" s="1125"/>
      <c r="I29" s="1125"/>
      <c r="J29" s="1125"/>
      <c r="K29" s="1125"/>
      <c r="L29" s="1125"/>
      <c r="M29" s="1125"/>
      <c r="N29" s="1125"/>
      <c r="O29" s="1126"/>
      <c r="P29" s="291"/>
      <c r="Q29" s="288"/>
      <c r="R29" s="403"/>
      <c r="S29" s="289" t="s">
        <v>476</v>
      </c>
    </row>
    <row r="30" spans="3:19" ht="21.6" customHeight="1">
      <c r="C30" s="1105"/>
      <c r="D30" s="1106"/>
      <c r="E30" s="1106"/>
      <c r="F30" s="1107"/>
      <c r="G30" s="1127"/>
      <c r="H30" s="1128"/>
      <c r="I30" s="1128"/>
      <c r="J30" s="1128"/>
      <c r="K30" s="1128"/>
      <c r="L30" s="1128"/>
      <c r="M30" s="1128"/>
      <c r="N30" s="1128"/>
      <c r="O30" s="1129"/>
      <c r="P30" s="1160"/>
      <c r="Q30" s="1161"/>
      <c r="R30" s="1161"/>
      <c r="S30" s="1162"/>
    </row>
    <row r="31" spans="3:19" ht="17.100000000000001" customHeight="1">
      <c r="C31" s="1153"/>
      <c r="D31" s="1154"/>
      <c r="E31" s="1154"/>
      <c r="F31" s="1154"/>
      <c r="G31" s="1154"/>
      <c r="H31" s="1154"/>
      <c r="I31" s="1154"/>
      <c r="J31" s="1154"/>
      <c r="K31" s="1154"/>
      <c r="L31" s="1154"/>
      <c r="M31" s="1155"/>
      <c r="N31" s="1112" t="s">
        <v>249</v>
      </c>
      <c r="O31" s="1113"/>
      <c r="P31" s="291"/>
      <c r="Q31" s="288"/>
      <c r="R31" s="403"/>
      <c r="S31" s="289" t="s">
        <v>476</v>
      </c>
    </row>
    <row r="32" spans="3:19" ht="17.100000000000001" customHeight="1">
      <c r="C32" s="1156"/>
      <c r="D32" s="1157"/>
      <c r="E32" s="1157"/>
      <c r="F32" s="1157"/>
      <c r="G32" s="1157"/>
      <c r="H32" s="1157"/>
      <c r="I32" s="1157"/>
      <c r="J32" s="1157"/>
      <c r="K32" s="1157"/>
      <c r="L32" s="1157"/>
      <c r="M32" s="1158"/>
      <c r="N32" s="1116"/>
      <c r="O32" s="1117"/>
      <c r="P32" s="293"/>
      <c r="Q32" s="284"/>
      <c r="R32" s="284"/>
      <c r="S32" s="285"/>
    </row>
    <row r="33" spans="3:19" ht="17.100000000000001" customHeight="1">
      <c r="C33" s="1147" t="s">
        <v>477</v>
      </c>
      <c r="D33" s="1148"/>
      <c r="E33" s="1148"/>
      <c r="F33" s="1148"/>
      <c r="G33" s="1148"/>
      <c r="H33" s="1148"/>
      <c r="I33" s="1149"/>
      <c r="J33" s="1147" t="s">
        <v>713</v>
      </c>
      <c r="K33" s="1148"/>
      <c r="L33" s="1148"/>
      <c r="M33" s="1148"/>
      <c r="N33" s="1148"/>
      <c r="O33" s="1148"/>
      <c r="P33" s="1148"/>
      <c r="Q33" s="1148"/>
      <c r="R33" s="1148"/>
      <c r="S33" s="1149"/>
    </row>
    <row r="34" spans="3:19" ht="17.100000000000001" customHeight="1">
      <c r="C34" s="291" t="s">
        <v>478</v>
      </c>
      <c r="D34" s="288"/>
      <c r="E34" s="288"/>
      <c r="F34" s="288"/>
      <c r="G34" s="288"/>
      <c r="H34" s="288"/>
      <c r="I34" s="289"/>
      <c r="J34" s="1093"/>
      <c r="K34" s="1103"/>
      <c r="L34" s="1103"/>
      <c r="M34" s="1103"/>
      <c r="N34" s="1103"/>
      <c r="O34" s="1103"/>
      <c r="P34" s="1103"/>
      <c r="Q34" s="1103"/>
      <c r="R34" s="1103"/>
      <c r="S34" s="1104"/>
    </row>
    <row r="35" spans="3:19" ht="17.100000000000001" customHeight="1">
      <c r="C35" s="283" t="s">
        <v>479</v>
      </c>
      <c r="D35" s="284"/>
      <c r="E35" s="284"/>
      <c r="F35" s="284"/>
      <c r="G35" s="284"/>
      <c r="H35" s="284"/>
      <c r="I35" s="285"/>
      <c r="J35" s="1105"/>
      <c r="K35" s="1106"/>
      <c r="L35" s="1106"/>
      <c r="M35" s="1106"/>
      <c r="N35" s="1106"/>
      <c r="O35" s="1106"/>
      <c r="P35" s="1106"/>
      <c r="Q35" s="1106"/>
      <c r="R35" s="1106"/>
      <c r="S35" s="1107"/>
    </row>
    <row r="36" spans="3:19" ht="17.100000000000001" customHeight="1">
      <c r="C36" s="286" t="s">
        <v>480</v>
      </c>
      <c r="D36" s="287"/>
      <c r="E36" s="287"/>
      <c r="F36" s="287"/>
      <c r="G36" s="287"/>
      <c r="H36" s="287"/>
      <c r="I36" s="290"/>
      <c r="J36" s="1159" t="s">
        <v>712</v>
      </c>
      <c r="K36" s="1148"/>
      <c r="L36" s="1148"/>
      <c r="M36" s="1148"/>
      <c r="N36" s="1148"/>
      <c r="O36" s="1148"/>
      <c r="P36" s="1148"/>
      <c r="Q36" s="1148"/>
      <c r="R36" s="1148"/>
      <c r="S36" s="1149"/>
    </row>
    <row r="37" spans="3:19" ht="17.100000000000001" customHeight="1">
      <c r="C37" s="286" t="s">
        <v>481</v>
      </c>
      <c r="D37" s="287"/>
      <c r="E37" s="287"/>
      <c r="F37" s="287"/>
      <c r="G37" s="287"/>
      <c r="H37" s="287"/>
      <c r="I37" s="290"/>
      <c r="J37" s="1147" t="s">
        <v>472</v>
      </c>
      <c r="K37" s="1148"/>
      <c r="L37" s="1148"/>
      <c r="M37" s="1148"/>
      <c r="N37" s="1148"/>
      <c r="O37" s="1148"/>
      <c r="P37" s="1148"/>
      <c r="Q37" s="1148"/>
      <c r="R37" s="1148"/>
      <c r="S37" s="1149"/>
    </row>
    <row r="38" spans="3:19" ht="17.100000000000001" customHeight="1">
      <c r="C38" s="286" t="s">
        <v>482</v>
      </c>
      <c r="D38" s="287"/>
      <c r="E38" s="287"/>
      <c r="F38" s="287"/>
      <c r="G38" s="287"/>
      <c r="H38" s="287"/>
      <c r="I38" s="290"/>
      <c r="J38" s="1150"/>
      <c r="K38" s="1151"/>
      <c r="L38" s="1151"/>
      <c r="M38" s="1151"/>
      <c r="N38" s="1151"/>
      <c r="O38" s="1151"/>
      <c r="P38" s="1151"/>
      <c r="Q38" s="1151"/>
      <c r="R38" s="1151"/>
      <c r="S38" s="1152"/>
    </row>
    <row r="39" spans="3:19" ht="17.100000000000001" customHeight="1"/>
    <row r="40" spans="3:19" ht="17.100000000000001" customHeight="1">
      <c r="C40" s="292" t="s">
        <v>483</v>
      </c>
    </row>
    <row r="41" spans="3:19" ht="17.100000000000001" customHeight="1"/>
  </sheetData>
  <mergeCells count="32">
    <mergeCell ref="J23:S23"/>
    <mergeCell ref="J37:S37"/>
    <mergeCell ref="J38:S38"/>
    <mergeCell ref="C31:M32"/>
    <mergeCell ref="N31:O32"/>
    <mergeCell ref="C33:I33"/>
    <mergeCell ref="J33:S33"/>
    <mergeCell ref="J34:S35"/>
    <mergeCell ref="J36:S36"/>
    <mergeCell ref="C29:F30"/>
    <mergeCell ref="G29:O30"/>
    <mergeCell ref="P30:S30"/>
    <mergeCell ref="C24:F24"/>
    <mergeCell ref="G24:O24"/>
    <mergeCell ref="P24:S24"/>
    <mergeCell ref="C25:F26"/>
    <mergeCell ref="G25:O26"/>
    <mergeCell ref="P26:S26"/>
    <mergeCell ref="C27:F28"/>
    <mergeCell ref="G27:O28"/>
    <mergeCell ref="O2:T2"/>
    <mergeCell ref="F8:M8"/>
    <mergeCell ref="C14:D17"/>
    <mergeCell ref="E14:I15"/>
    <mergeCell ref="J14:S15"/>
    <mergeCell ref="E16:I17"/>
    <mergeCell ref="J16:S17"/>
    <mergeCell ref="C18:D22"/>
    <mergeCell ref="E18:I19"/>
    <mergeCell ref="J18:S19"/>
    <mergeCell ref="E20:I21"/>
    <mergeCell ref="J20:S22"/>
  </mergeCells>
  <phoneticPr fontId="5"/>
  <pageMargins left="0.39370078740157483" right="0.39370078740157483" top="0.59055118110236227" bottom="0.39370078740157483" header="0.51181102362204722" footer="0.51181102362204722"/>
  <pageSetup paperSize="9" scale="97"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18281-D01D-4A0E-ACBD-29BB1130C5BE}">
  <sheetPr>
    <tabColor rgb="FFCCFFFF"/>
  </sheetPr>
  <dimension ref="B1:Z41"/>
  <sheetViews>
    <sheetView view="pageBreakPreview" zoomScaleNormal="100" zoomScaleSheetLayoutView="100" workbookViewId="0"/>
  </sheetViews>
  <sheetFormatPr defaultColWidth="9" defaultRowHeight="13.5"/>
  <cols>
    <col min="1" max="26" width="4.625" style="282" customWidth="1"/>
    <col min="27" max="16384" width="9" style="282"/>
  </cols>
  <sheetData>
    <row r="1" spans="2:26" ht="17.100000000000001" customHeight="1"/>
    <row r="2" spans="2:26" ht="17.100000000000001" customHeight="1">
      <c r="B2" s="282" t="s">
        <v>458</v>
      </c>
      <c r="O2" s="1108" t="s">
        <v>714</v>
      </c>
      <c r="P2" s="1109"/>
      <c r="Q2" s="1109"/>
      <c r="R2" s="1109"/>
      <c r="S2" s="1109"/>
      <c r="T2" s="1109"/>
    </row>
    <row r="3" spans="2:26" ht="17.100000000000001" customHeight="1"/>
    <row r="4" spans="2:26" ht="17.100000000000001" customHeight="1">
      <c r="G4" s="282" t="s">
        <v>459</v>
      </c>
    </row>
    <row r="5" spans="2:26" ht="17.100000000000001" customHeight="1">
      <c r="I5" s="282" t="s">
        <v>460</v>
      </c>
      <c r="N5" s="402" t="s">
        <v>672</v>
      </c>
    </row>
    <row r="6" spans="2:26" ht="17.100000000000001" customHeight="1"/>
    <row r="7" spans="2:26" ht="17.100000000000001" customHeight="1"/>
    <row r="8" spans="2:26" ht="21.75" customHeight="1">
      <c r="F8" s="1192" t="s">
        <v>524</v>
      </c>
      <c r="G8" s="1192"/>
      <c r="H8" s="1192"/>
      <c r="I8" s="1192"/>
      <c r="J8" s="1192"/>
      <c r="K8" s="1192"/>
      <c r="L8" s="1192"/>
      <c r="M8" s="1192"/>
      <c r="N8" s="282" t="s">
        <v>462</v>
      </c>
    </row>
    <row r="9" spans="2:26" ht="17.100000000000001" customHeight="1"/>
    <row r="10" spans="2:26" ht="17.100000000000001" customHeight="1">
      <c r="C10" s="282" t="s">
        <v>463</v>
      </c>
    </row>
    <row r="11" spans="2:26" ht="17.100000000000001" customHeight="1"/>
    <row r="12" spans="2:26" ht="17.100000000000001" customHeight="1">
      <c r="K12" s="282" t="s">
        <v>464</v>
      </c>
    </row>
    <row r="13" spans="2:26" ht="17.100000000000001" customHeight="1">
      <c r="Z13" s="294"/>
    </row>
    <row r="14" spans="2:26" ht="17.100000000000001" customHeight="1">
      <c r="C14" s="1112" t="s">
        <v>465</v>
      </c>
      <c r="D14" s="1113"/>
      <c r="E14" s="1118" t="s">
        <v>466</v>
      </c>
      <c r="F14" s="1119"/>
      <c r="G14" s="1119"/>
      <c r="H14" s="1119"/>
      <c r="I14" s="1120"/>
      <c r="J14" s="1186" t="s">
        <v>524</v>
      </c>
      <c r="K14" s="1187"/>
      <c r="L14" s="1187"/>
      <c r="M14" s="1187"/>
      <c r="N14" s="1187"/>
      <c r="O14" s="1187"/>
      <c r="P14" s="1187"/>
      <c r="Q14" s="1187"/>
      <c r="R14" s="1187"/>
      <c r="S14" s="1188"/>
    </row>
    <row r="15" spans="2:26" ht="17.100000000000001" customHeight="1">
      <c r="C15" s="1114"/>
      <c r="D15" s="1115"/>
      <c r="E15" s="1121"/>
      <c r="F15" s="1122"/>
      <c r="G15" s="1122"/>
      <c r="H15" s="1122"/>
      <c r="I15" s="1123"/>
      <c r="J15" s="1189"/>
      <c r="K15" s="1190"/>
      <c r="L15" s="1190"/>
      <c r="M15" s="1190"/>
      <c r="N15" s="1190"/>
      <c r="O15" s="1190"/>
      <c r="P15" s="1190"/>
      <c r="Q15" s="1190"/>
      <c r="R15" s="1190"/>
      <c r="S15" s="1191"/>
    </row>
    <row r="16" spans="2:26" ht="21" customHeight="1">
      <c r="C16" s="1114"/>
      <c r="D16" s="1115"/>
      <c r="E16" s="1130" t="s">
        <v>467</v>
      </c>
      <c r="F16" s="1131"/>
      <c r="G16" s="1131"/>
      <c r="H16" s="1131"/>
      <c r="I16" s="1132"/>
      <c r="J16" s="1186" t="s">
        <v>673</v>
      </c>
      <c r="K16" s="1187"/>
      <c r="L16" s="1187"/>
      <c r="M16" s="1187"/>
      <c r="N16" s="1187"/>
      <c r="O16" s="1187"/>
      <c r="P16" s="1187"/>
      <c r="Q16" s="1187"/>
      <c r="R16" s="1187"/>
      <c r="S16" s="1188"/>
    </row>
    <row r="17" spans="3:19" ht="21" customHeight="1">
      <c r="C17" s="1116"/>
      <c r="D17" s="1117"/>
      <c r="E17" s="1133"/>
      <c r="F17" s="1134"/>
      <c r="G17" s="1134"/>
      <c r="H17" s="1134"/>
      <c r="I17" s="1135"/>
      <c r="J17" s="1189"/>
      <c r="K17" s="1190"/>
      <c r="L17" s="1190"/>
      <c r="M17" s="1190"/>
      <c r="N17" s="1190"/>
      <c r="O17" s="1190"/>
      <c r="P17" s="1190"/>
      <c r="Q17" s="1190"/>
      <c r="R17" s="1190"/>
      <c r="S17" s="1191"/>
    </row>
    <row r="18" spans="3:19" ht="17.100000000000001" customHeight="1">
      <c r="C18" s="1112" t="s">
        <v>468</v>
      </c>
      <c r="D18" s="1113"/>
      <c r="E18" s="1118" t="s">
        <v>469</v>
      </c>
      <c r="F18" s="1119"/>
      <c r="G18" s="1119"/>
      <c r="H18" s="1119"/>
      <c r="I18" s="1120"/>
      <c r="J18" s="1186" t="s">
        <v>297</v>
      </c>
      <c r="K18" s="1193"/>
      <c r="L18" s="1193"/>
      <c r="M18" s="1193"/>
      <c r="N18" s="1193"/>
      <c r="O18" s="1193"/>
      <c r="P18" s="1193"/>
      <c r="Q18" s="1193"/>
      <c r="R18" s="1193"/>
      <c r="S18" s="1194"/>
    </row>
    <row r="19" spans="3:19" ht="17.100000000000001" customHeight="1">
      <c r="C19" s="1114"/>
      <c r="D19" s="1115"/>
      <c r="E19" s="1121"/>
      <c r="F19" s="1122"/>
      <c r="G19" s="1122"/>
      <c r="H19" s="1122"/>
      <c r="I19" s="1123"/>
      <c r="J19" s="1195"/>
      <c r="K19" s="1196"/>
      <c r="L19" s="1196"/>
      <c r="M19" s="1196"/>
      <c r="N19" s="1196"/>
      <c r="O19" s="1196"/>
      <c r="P19" s="1196"/>
      <c r="Q19" s="1196"/>
      <c r="R19" s="1196"/>
      <c r="S19" s="1197"/>
    </row>
    <row r="20" spans="3:19" ht="17.100000000000001" customHeight="1">
      <c r="C20" s="1114"/>
      <c r="D20" s="1115"/>
      <c r="E20" s="1130" t="s">
        <v>337</v>
      </c>
      <c r="F20" s="1131"/>
      <c r="G20" s="1131"/>
      <c r="H20" s="1131"/>
      <c r="I20" s="1132"/>
      <c r="J20" s="1186" t="s">
        <v>678</v>
      </c>
      <c r="K20" s="1193"/>
      <c r="L20" s="1193"/>
      <c r="M20" s="1193"/>
      <c r="N20" s="1193"/>
      <c r="O20" s="1193"/>
      <c r="P20" s="1193"/>
      <c r="Q20" s="1193"/>
      <c r="R20" s="1193"/>
      <c r="S20" s="1194"/>
    </row>
    <row r="21" spans="3:19" ht="17.100000000000001" customHeight="1">
      <c r="C21" s="1114"/>
      <c r="D21" s="1115"/>
      <c r="E21" s="1141"/>
      <c r="F21" s="1142"/>
      <c r="G21" s="1142"/>
      <c r="H21" s="1142"/>
      <c r="I21" s="1143"/>
      <c r="J21" s="1198"/>
      <c r="K21" s="1199"/>
      <c r="L21" s="1199"/>
      <c r="M21" s="1199"/>
      <c r="N21" s="1199"/>
      <c r="O21" s="1199"/>
      <c r="P21" s="1199"/>
      <c r="Q21" s="1199"/>
      <c r="R21" s="1199"/>
      <c r="S21" s="1200"/>
    </row>
    <row r="22" spans="3:19" ht="17.100000000000001" customHeight="1">
      <c r="C22" s="1116"/>
      <c r="D22" s="1117"/>
      <c r="E22" s="283" t="s">
        <v>470</v>
      </c>
      <c r="F22" s="284"/>
      <c r="G22" s="284"/>
      <c r="H22" s="284"/>
      <c r="I22" s="285"/>
      <c r="J22" s="1195"/>
      <c r="K22" s="1196"/>
      <c r="L22" s="1196"/>
      <c r="M22" s="1196"/>
      <c r="N22" s="1196"/>
      <c r="O22" s="1196"/>
      <c r="P22" s="1196"/>
      <c r="Q22" s="1196"/>
      <c r="R22" s="1196"/>
      <c r="S22" s="1197"/>
    </row>
    <row r="23" spans="3:19" ht="17.100000000000001" customHeight="1">
      <c r="C23" s="286" t="s">
        <v>471</v>
      </c>
      <c r="D23" s="287"/>
      <c r="E23" s="287"/>
      <c r="F23" s="287"/>
      <c r="G23" s="288"/>
      <c r="H23" s="288"/>
      <c r="I23" s="289"/>
      <c r="J23" s="405" t="s">
        <v>472</v>
      </c>
      <c r="K23" s="406"/>
      <c r="L23" s="406"/>
      <c r="M23" s="406"/>
      <c r="N23" s="406"/>
      <c r="O23" s="406"/>
      <c r="P23" s="406"/>
      <c r="Q23" s="406"/>
      <c r="R23" s="406"/>
      <c r="S23" s="407"/>
    </row>
    <row r="24" spans="3:19" ht="17.100000000000001" customHeight="1">
      <c r="C24" s="1163" t="s">
        <v>473</v>
      </c>
      <c r="D24" s="1164"/>
      <c r="E24" s="1164"/>
      <c r="F24" s="1165"/>
      <c r="G24" s="1163" t="s">
        <v>342</v>
      </c>
      <c r="H24" s="1164"/>
      <c r="I24" s="1164"/>
      <c r="J24" s="1164"/>
      <c r="K24" s="1164"/>
      <c r="L24" s="1164"/>
      <c r="M24" s="1164"/>
      <c r="N24" s="1164"/>
      <c r="O24" s="1165"/>
      <c r="P24" s="1163" t="s">
        <v>474</v>
      </c>
      <c r="Q24" s="1164"/>
      <c r="R24" s="1164"/>
      <c r="S24" s="1165"/>
    </row>
    <row r="25" spans="3:19" ht="17.100000000000001" customHeight="1">
      <c r="C25" s="1102" t="s">
        <v>475</v>
      </c>
      <c r="D25" s="1103"/>
      <c r="E25" s="1103"/>
      <c r="F25" s="1104"/>
      <c r="G25" s="1175" t="s">
        <v>674</v>
      </c>
      <c r="H25" s="1181"/>
      <c r="I25" s="1181"/>
      <c r="J25" s="1181"/>
      <c r="K25" s="1181"/>
      <c r="L25" s="1181"/>
      <c r="M25" s="1181"/>
      <c r="N25" s="1181"/>
      <c r="O25" s="1182"/>
      <c r="P25" s="408"/>
      <c r="Q25" s="409"/>
      <c r="R25" s="410">
        <v>1</v>
      </c>
      <c r="S25" s="411" t="s">
        <v>476</v>
      </c>
    </row>
    <row r="26" spans="3:19" ht="17.100000000000001" customHeight="1">
      <c r="C26" s="1105"/>
      <c r="D26" s="1106"/>
      <c r="E26" s="1106"/>
      <c r="F26" s="1107"/>
      <c r="G26" s="1183"/>
      <c r="H26" s="1184"/>
      <c r="I26" s="1184"/>
      <c r="J26" s="1184"/>
      <c r="K26" s="1184"/>
      <c r="L26" s="1184"/>
      <c r="M26" s="1184"/>
      <c r="N26" s="1184"/>
      <c r="O26" s="1185"/>
      <c r="P26" s="1169" t="s">
        <v>677</v>
      </c>
      <c r="Q26" s="1170"/>
      <c r="R26" s="1170"/>
      <c r="S26" s="1171"/>
    </row>
    <row r="27" spans="3:19" ht="17.100000000000001" customHeight="1">
      <c r="C27" s="1102" t="s">
        <v>616</v>
      </c>
      <c r="D27" s="1103"/>
      <c r="E27" s="1103"/>
      <c r="F27" s="1104"/>
      <c r="G27" s="1175" t="s">
        <v>675</v>
      </c>
      <c r="H27" s="1181"/>
      <c r="I27" s="1181"/>
      <c r="J27" s="1181"/>
      <c r="K27" s="1181"/>
      <c r="L27" s="1181"/>
      <c r="M27" s="1181"/>
      <c r="N27" s="1181"/>
      <c r="O27" s="1182"/>
      <c r="P27" s="408"/>
      <c r="Q27" s="409"/>
      <c r="R27" s="410">
        <v>1</v>
      </c>
      <c r="S27" s="411" t="s">
        <v>476</v>
      </c>
    </row>
    <row r="28" spans="3:19" ht="17.100000000000001" customHeight="1">
      <c r="C28" s="1105"/>
      <c r="D28" s="1106"/>
      <c r="E28" s="1106"/>
      <c r="F28" s="1107"/>
      <c r="G28" s="1183"/>
      <c r="H28" s="1184"/>
      <c r="I28" s="1184"/>
      <c r="J28" s="1184"/>
      <c r="K28" s="1184"/>
      <c r="L28" s="1184"/>
      <c r="M28" s="1184"/>
      <c r="N28" s="1184"/>
      <c r="O28" s="1185"/>
      <c r="P28" s="412"/>
      <c r="Q28" s="413"/>
      <c r="R28" s="414"/>
      <c r="S28" s="415"/>
    </row>
    <row r="29" spans="3:19" ht="17.100000000000001" customHeight="1">
      <c r="C29" s="1102" t="s">
        <v>618</v>
      </c>
      <c r="D29" s="1103"/>
      <c r="E29" s="1103"/>
      <c r="F29" s="1104"/>
      <c r="G29" s="1186" t="s">
        <v>676</v>
      </c>
      <c r="H29" s="1187"/>
      <c r="I29" s="1187"/>
      <c r="J29" s="1187"/>
      <c r="K29" s="1187"/>
      <c r="L29" s="1187"/>
      <c r="M29" s="1187"/>
      <c r="N29" s="1187"/>
      <c r="O29" s="1188"/>
      <c r="P29" s="408"/>
      <c r="Q29" s="409"/>
      <c r="R29" s="410">
        <v>2</v>
      </c>
      <c r="S29" s="411" t="s">
        <v>476</v>
      </c>
    </row>
    <row r="30" spans="3:19" ht="21.6" customHeight="1">
      <c r="C30" s="1105"/>
      <c r="D30" s="1106"/>
      <c r="E30" s="1106"/>
      <c r="F30" s="1107"/>
      <c r="G30" s="1189"/>
      <c r="H30" s="1190"/>
      <c r="I30" s="1190"/>
      <c r="J30" s="1190"/>
      <c r="K30" s="1190"/>
      <c r="L30" s="1190"/>
      <c r="M30" s="1190"/>
      <c r="N30" s="1190"/>
      <c r="O30" s="1191"/>
      <c r="P30" s="1172"/>
      <c r="Q30" s="1173"/>
      <c r="R30" s="1173"/>
      <c r="S30" s="1174"/>
    </row>
    <row r="31" spans="3:19" ht="17.100000000000001" customHeight="1">
      <c r="C31" s="1153"/>
      <c r="D31" s="1154"/>
      <c r="E31" s="1154"/>
      <c r="F31" s="1154"/>
      <c r="G31" s="1154"/>
      <c r="H31" s="1154"/>
      <c r="I31" s="1154"/>
      <c r="J31" s="1154"/>
      <c r="K31" s="1154"/>
      <c r="L31" s="1154"/>
      <c r="M31" s="1155"/>
      <c r="N31" s="1112" t="s">
        <v>249</v>
      </c>
      <c r="O31" s="1113"/>
      <c r="P31" s="408"/>
      <c r="Q31" s="409"/>
      <c r="R31" s="410">
        <v>4</v>
      </c>
      <c r="S31" s="411" t="s">
        <v>476</v>
      </c>
    </row>
    <row r="32" spans="3:19" ht="17.100000000000001" customHeight="1">
      <c r="C32" s="1156"/>
      <c r="D32" s="1157"/>
      <c r="E32" s="1157"/>
      <c r="F32" s="1157"/>
      <c r="G32" s="1157"/>
      <c r="H32" s="1157"/>
      <c r="I32" s="1157"/>
      <c r="J32" s="1157"/>
      <c r="K32" s="1157"/>
      <c r="L32" s="1157"/>
      <c r="M32" s="1158"/>
      <c r="N32" s="1116"/>
      <c r="O32" s="1117"/>
      <c r="P32" s="412"/>
      <c r="Q32" s="413"/>
      <c r="R32" s="413"/>
      <c r="S32" s="415"/>
    </row>
    <row r="33" spans="3:19" ht="17.100000000000001" customHeight="1">
      <c r="C33" s="1147" t="s">
        <v>477</v>
      </c>
      <c r="D33" s="1148"/>
      <c r="E33" s="1148"/>
      <c r="F33" s="1148"/>
      <c r="G33" s="1148"/>
      <c r="H33" s="1148"/>
      <c r="I33" s="1149"/>
      <c r="J33" s="1166" t="s">
        <v>472</v>
      </c>
      <c r="K33" s="1167"/>
      <c r="L33" s="1167"/>
      <c r="M33" s="1167"/>
      <c r="N33" s="1167"/>
      <c r="O33" s="1167"/>
      <c r="P33" s="1167"/>
      <c r="Q33" s="1167"/>
      <c r="R33" s="1167"/>
      <c r="S33" s="1168"/>
    </row>
    <row r="34" spans="3:19" ht="17.100000000000001" customHeight="1">
      <c r="C34" s="291" t="s">
        <v>478</v>
      </c>
      <c r="D34" s="288"/>
      <c r="E34" s="288"/>
      <c r="F34" s="288"/>
      <c r="G34" s="288"/>
      <c r="H34" s="288"/>
      <c r="I34" s="289"/>
      <c r="J34" s="1175" t="s">
        <v>445</v>
      </c>
      <c r="K34" s="1176"/>
      <c r="L34" s="1176"/>
      <c r="M34" s="1176"/>
      <c r="N34" s="1176"/>
      <c r="O34" s="1176"/>
      <c r="P34" s="1176"/>
      <c r="Q34" s="1176"/>
      <c r="R34" s="1176"/>
      <c r="S34" s="1177"/>
    </row>
    <row r="35" spans="3:19" ht="17.100000000000001" customHeight="1">
      <c r="C35" s="283" t="s">
        <v>479</v>
      </c>
      <c r="D35" s="284"/>
      <c r="E35" s="284"/>
      <c r="F35" s="284"/>
      <c r="G35" s="284"/>
      <c r="H35" s="284"/>
      <c r="I35" s="285"/>
      <c r="J35" s="1178"/>
      <c r="K35" s="1179"/>
      <c r="L35" s="1179"/>
      <c r="M35" s="1179"/>
      <c r="N35" s="1179"/>
      <c r="O35" s="1179"/>
      <c r="P35" s="1179"/>
      <c r="Q35" s="1179"/>
      <c r="R35" s="1179"/>
      <c r="S35" s="1180"/>
    </row>
    <row r="36" spans="3:19" ht="17.100000000000001" customHeight="1">
      <c r="C36" s="286" t="s">
        <v>480</v>
      </c>
      <c r="D36" s="287"/>
      <c r="E36" s="287"/>
      <c r="F36" s="287"/>
      <c r="G36" s="287"/>
      <c r="H36" s="287"/>
      <c r="I36" s="290"/>
      <c r="J36" s="1166" t="s">
        <v>715</v>
      </c>
      <c r="K36" s="1167"/>
      <c r="L36" s="1167"/>
      <c r="M36" s="1167"/>
      <c r="N36" s="1167"/>
      <c r="O36" s="1167"/>
      <c r="P36" s="1167"/>
      <c r="Q36" s="1167"/>
      <c r="R36" s="1167"/>
      <c r="S36" s="1168"/>
    </row>
    <row r="37" spans="3:19" ht="17.100000000000001" customHeight="1">
      <c r="C37" s="286" t="s">
        <v>481</v>
      </c>
      <c r="D37" s="287"/>
      <c r="E37" s="287"/>
      <c r="F37" s="287"/>
      <c r="G37" s="287"/>
      <c r="H37" s="287"/>
      <c r="I37" s="290"/>
      <c r="J37" s="1166" t="s">
        <v>472</v>
      </c>
      <c r="K37" s="1167"/>
      <c r="L37" s="1167"/>
      <c r="M37" s="1167"/>
      <c r="N37" s="1167"/>
      <c r="O37" s="1167"/>
      <c r="P37" s="1167"/>
      <c r="Q37" s="1167"/>
      <c r="R37" s="1167"/>
      <c r="S37" s="1168"/>
    </row>
    <row r="38" spans="3:19" ht="17.100000000000001" customHeight="1">
      <c r="C38" s="286" t="s">
        <v>482</v>
      </c>
      <c r="D38" s="287"/>
      <c r="E38" s="287"/>
      <c r="F38" s="287"/>
      <c r="G38" s="287"/>
      <c r="H38" s="287"/>
      <c r="I38" s="290"/>
      <c r="J38" s="1166" t="s">
        <v>472</v>
      </c>
      <c r="K38" s="1167"/>
      <c r="L38" s="1167"/>
      <c r="M38" s="1167"/>
      <c r="N38" s="1167"/>
      <c r="O38" s="1167"/>
      <c r="P38" s="1167"/>
      <c r="Q38" s="1167"/>
      <c r="R38" s="1167"/>
      <c r="S38" s="1168"/>
    </row>
    <row r="39" spans="3:19" ht="17.100000000000001" customHeight="1"/>
    <row r="40" spans="3:19" ht="17.100000000000001" customHeight="1">
      <c r="C40" s="292" t="s">
        <v>483</v>
      </c>
    </row>
    <row r="41" spans="3:19" ht="17.100000000000001" customHeight="1"/>
  </sheetData>
  <mergeCells count="31">
    <mergeCell ref="C24:F24"/>
    <mergeCell ref="G24:O24"/>
    <mergeCell ref="P24:S24"/>
    <mergeCell ref="O2:T2"/>
    <mergeCell ref="F8:M8"/>
    <mergeCell ref="C14:D17"/>
    <mergeCell ref="E14:I15"/>
    <mergeCell ref="J14:S15"/>
    <mergeCell ref="E16:I17"/>
    <mergeCell ref="J16:S17"/>
    <mergeCell ref="C18:D22"/>
    <mergeCell ref="E18:I19"/>
    <mergeCell ref="J18:S19"/>
    <mergeCell ref="E20:I21"/>
    <mergeCell ref="J20:S22"/>
    <mergeCell ref="J36:S36"/>
    <mergeCell ref="J37:S37"/>
    <mergeCell ref="J38:S38"/>
    <mergeCell ref="P26:S26"/>
    <mergeCell ref="P30:S30"/>
    <mergeCell ref="C31:M32"/>
    <mergeCell ref="N31:O32"/>
    <mergeCell ref="C33:I33"/>
    <mergeCell ref="J33:S33"/>
    <mergeCell ref="J34:S35"/>
    <mergeCell ref="C25:F26"/>
    <mergeCell ref="G25:O26"/>
    <mergeCell ref="C27:F28"/>
    <mergeCell ref="G27:O28"/>
    <mergeCell ref="C29:F30"/>
    <mergeCell ref="G29:O30"/>
  </mergeCells>
  <phoneticPr fontId="5"/>
  <pageMargins left="0.39370078740157483" right="0.39370078740157483" top="0.59055118110236227" bottom="0.39370078740157483" header="0.51181102362204722" footer="0.51181102362204722"/>
  <pageSetup paperSize="9" scale="97" orientation="portrait" horizontalDpi="300"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EE0C3-2866-4D91-8F6B-E53C9C25C549}">
  <sheetPr>
    <tabColor rgb="FFCCFFFF"/>
  </sheetPr>
  <dimension ref="A1:S54"/>
  <sheetViews>
    <sheetView view="pageBreakPreview" zoomScaleNormal="100" zoomScaleSheetLayoutView="100" workbookViewId="0"/>
  </sheetViews>
  <sheetFormatPr defaultRowHeight="13.5"/>
  <cols>
    <col min="1" max="19" width="4.625" style="281" customWidth="1"/>
    <col min="20" max="256" width="9" style="281"/>
    <col min="257" max="275" width="4.625" style="281" customWidth="1"/>
    <col min="276" max="512" width="9" style="281"/>
    <col min="513" max="531" width="4.625" style="281" customWidth="1"/>
    <col min="532" max="768" width="9" style="281"/>
    <col min="769" max="787" width="4.625" style="281" customWidth="1"/>
    <col min="788" max="1024" width="9" style="281"/>
    <col min="1025" max="1043" width="4.625" style="281" customWidth="1"/>
    <col min="1044" max="1280" width="9" style="281"/>
    <col min="1281" max="1299" width="4.625" style="281" customWidth="1"/>
    <col min="1300" max="1536" width="9" style="281"/>
    <col min="1537" max="1555" width="4.625" style="281" customWidth="1"/>
    <col min="1556" max="1792" width="9" style="281"/>
    <col min="1793" max="1811" width="4.625" style="281" customWidth="1"/>
    <col min="1812" max="2048" width="9" style="281"/>
    <col min="2049" max="2067" width="4.625" style="281" customWidth="1"/>
    <col min="2068" max="2304" width="9" style="281"/>
    <col min="2305" max="2323" width="4.625" style="281" customWidth="1"/>
    <col min="2324" max="2560" width="9" style="281"/>
    <col min="2561" max="2579" width="4.625" style="281" customWidth="1"/>
    <col min="2580" max="2816" width="9" style="281"/>
    <col min="2817" max="2835" width="4.625" style="281" customWidth="1"/>
    <col min="2836" max="3072" width="9" style="281"/>
    <col min="3073" max="3091" width="4.625" style="281" customWidth="1"/>
    <col min="3092" max="3328" width="9" style="281"/>
    <col min="3329" max="3347" width="4.625" style="281" customWidth="1"/>
    <col min="3348" max="3584" width="9" style="281"/>
    <col min="3585" max="3603" width="4.625" style="281" customWidth="1"/>
    <col min="3604" max="3840" width="9" style="281"/>
    <col min="3841" max="3859" width="4.625" style="281" customWidth="1"/>
    <col min="3860" max="4096" width="9" style="281"/>
    <col min="4097" max="4115" width="4.625" style="281" customWidth="1"/>
    <col min="4116" max="4352" width="9" style="281"/>
    <col min="4353" max="4371" width="4.625" style="281" customWidth="1"/>
    <col min="4372" max="4608" width="9" style="281"/>
    <col min="4609" max="4627" width="4.625" style="281" customWidth="1"/>
    <col min="4628" max="4864" width="9" style="281"/>
    <col min="4865" max="4883" width="4.625" style="281" customWidth="1"/>
    <col min="4884" max="5120" width="9" style="281"/>
    <col min="5121" max="5139" width="4.625" style="281" customWidth="1"/>
    <col min="5140" max="5376" width="9" style="281"/>
    <col min="5377" max="5395" width="4.625" style="281" customWidth="1"/>
    <col min="5396" max="5632" width="9" style="281"/>
    <col min="5633" max="5651" width="4.625" style="281" customWidth="1"/>
    <col min="5652" max="5888" width="9" style="281"/>
    <col min="5889" max="5907" width="4.625" style="281" customWidth="1"/>
    <col min="5908" max="6144" width="9" style="281"/>
    <col min="6145" max="6163" width="4.625" style="281" customWidth="1"/>
    <col min="6164" max="6400" width="9" style="281"/>
    <col min="6401" max="6419" width="4.625" style="281" customWidth="1"/>
    <col min="6420" max="6656" width="9" style="281"/>
    <col min="6657" max="6675" width="4.625" style="281" customWidth="1"/>
    <col min="6676" max="6912" width="9" style="281"/>
    <col min="6913" max="6931" width="4.625" style="281" customWidth="1"/>
    <col min="6932" max="7168" width="9" style="281"/>
    <col min="7169" max="7187" width="4.625" style="281" customWidth="1"/>
    <col min="7188" max="7424" width="9" style="281"/>
    <col min="7425" max="7443" width="4.625" style="281" customWidth="1"/>
    <col min="7444" max="7680" width="9" style="281"/>
    <col min="7681" max="7699" width="4.625" style="281" customWidth="1"/>
    <col min="7700" max="7936" width="9" style="281"/>
    <col min="7937" max="7955" width="4.625" style="281" customWidth="1"/>
    <col min="7956" max="8192" width="9" style="281"/>
    <col min="8193" max="8211" width="4.625" style="281" customWidth="1"/>
    <col min="8212" max="8448" width="9" style="281"/>
    <col min="8449" max="8467" width="4.625" style="281" customWidth="1"/>
    <col min="8468" max="8704" width="9" style="281"/>
    <col min="8705" max="8723" width="4.625" style="281" customWidth="1"/>
    <col min="8724" max="8960" width="9" style="281"/>
    <col min="8961" max="8979" width="4.625" style="281" customWidth="1"/>
    <col min="8980" max="9216" width="9" style="281"/>
    <col min="9217" max="9235" width="4.625" style="281" customWidth="1"/>
    <col min="9236" max="9472" width="9" style="281"/>
    <col min="9473" max="9491" width="4.625" style="281" customWidth="1"/>
    <col min="9492" max="9728" width="9" style="281"/>
    <col min="9729" max="9747" width="4.625" style="281" customWidth="1"/>
    <col min="9748" max="9984" width="9" style="281"/>
    <col min="9985" max="10003" width="4.625" style="281" customWidth="1"/>
    <col min="10004" max="10240" width="9" style="281"/>
    <col min="10241" max="10259" width="4.625" style="281" customWidth="1"/>
    <col min="10260" max="10496" width="9" style="281"/>
    <col min="10497" max="10515" width="4.625" style="281" customWidth="1"/>
    <col min="10516" max="10752" width="9" style="281"/>
    <col min="10753" max="10771" width="4.625" style="281" customWidth="1"/>
    <col min="10772" max="11008" width="9" style="281"/>
    <col min="11009" max="11027" width="4.625" style="281" customWidth="1"/>
    <col min="11028" max="11264" width="9" style="281"/>
    <col min="11265" max="11283" width="4.625" style="281" customWidth="1"/>
    <col min="11284" max="11520" width="9" style="281"/>
    <col min="11521" max="11539" width="4.625" style="281" customWidth="1"/>
    <col min="11540" max="11776" width="9" style="281"/>
    <col min="11777" max="11795" width="4.625" style="281" customWidth="1"/>
    <col min="11796" max="12032" width="9" style="281"/>
    <col min="12033" max="12051" width="4.625" style="281" customWidth="1"/>
    <col min="12052" max="12288" width="9" style="281"/>
    <col min="12289" max="12307" width="4.625" style="281" customWidth="1"/>
    <col min="12308" max="12544" width="9" style="281"/>
    <col min="12545" max="12563" width="4.625" style="281" customWidth="1"/>
    <col min="12564" max="12800" width="9" style="281"/>
    <col min="12801" max="12819" width="4.625" style="281" customWidth="1"/>
    <col min="12820" max="13056" width="9" style="281"/>
    <col min="13057" max="13075" width="4.625" style="281" customWidth="1"/>
    <col min="13076" max="13312" width="9" style="281"/>
    <col min="13313" max="13331" width="4.625" style="281" customWidth="1"/>
    <col min="13332" max="13568" width="9" style="281"/>
    <col min="13569" max="13587" width="4.625" style="281" customWidth="1"/>
    <col min="13588" max="13824" width="9" style="281"/>
    <col min="13825" max="13843" width="4.625" style="281" customWidth="1"/>
    <col min="13844" max="14080" width="9" style="281"/>
    <col min="14081" max="14099" width="4.625" style="281" customWidth="1"/>
    <col min="14100" max="14336" width="9" style="281"/>
    <col min="14337" max="14355" width="4.625" style="281" customWidth="1"/>
    <col min="14356" max="14592" width="9" style="281"/>
    <col min="14593" max="14611" width="4.625" style="281" customWidth="1"/>
    <col min="14612" max="14848" width="9" style="281"/>
    <col min="14849" max="14867" width="4.625" style="281" customWidth="1"/>
    <col min="14868" max="15104" width="9" style="281"/>
    <col min="15105" max="15123" width="4.625" style="281" customWidth="1"/>
    <col min="15124" max="15360" width="9" style="281"/>
    <col min="15361" max="15379" width="4.625" style="281" customWidth="1"/>
    <col min="15380" max="15616" width="9" style="281"/>
    <col min="15617" max="15635" width="4.625" style="281" customWidth="1"/>
    <col min="15636" max="15872" width="9" style="281"/>
    <col min="15873" max="15891" width="4.625" style="281" customWidth="1"/>
    <col min="15892" max="16128" width="9" style="281"/>
    <col min="16129" max="16147" width="4.625" style="281" customWidth="1"/>
    <col min="16148" max="16384" width="9" style="281"/>
  </cols>
  <sheetData>
    <row r="1" spans="1:19" ht="17.100000000000001" customHeight="1"/>
    <row r="2" spans="1:19" ht="17.100000000000001" customHeight="1">
      <c r="B2" s="426" t="s">
        <v>446</v>
      </c>
    </row>
    <row r="3" spans="1:19" ht="27.6" customHeight="1">
      <c r="A3" s="1201" t="s">
        <v>679</v>
      </c>
      <c r="B3" s="1201"/>
      <c r="C3" s="1201"/>
      <c r="D3" s="1201"/>
      <c r="E3" s="1201"/>
      <c r="F3" s="1201"/>
      <c r="G3" s="1201"/>
      <c r="H3" s="1201"/>
      <c r="I3" s="1201"/>
      <c r="J3" s="1201"/>
      <c r="K3" s="1201"/>
      <c r="L3" s="1201"/>
      <c r="M3" s="1201"/>
      <c r="N3" s="1201"/>
      <c r="O3" s="1201"/>
      <c r="P3" s="1201"/>
      <c r="Q3" s="1201"/>
      <c r="R3" s="1201"/>
      <c r="S3" s="1201"/>
    </row>
    <row r="4" spans="1:19" ht="17.100000000000001" customHeight="1"/>
    <row r="5" spans="1:19" ht="17.100000000000001" customHeight="1"/>
    <row r="6" spans="1:19" ht="17.100000000000001" customHeight="1">
      <c r="M6" s="281" t="s">
        <v>447</v>
      </c>
    </row>
    <row r="7" spans="1:19" ht="17.100000000000001" customHeight="1"/>
    <row r="8" spans="1:19" ht="17.100000000000001" customHeight="1">
      <c r="B8" s="281" t="s">
        <v>448</v>
      </c>
    </row>
    <row r="9" spans="1:19" ht="17.100000000000001" customHeight="1"/>
    <row r="10" spans="1:19" ht="17.100000000000001" customHeight="1"/>
    <row r="11" spans="1:19" ht="17.100000000000001" customHeight="1">
      <c r="B11" s="281" t="s">
        <v>449</v>
      </c>
    </row>
    <row r="12" spans="1:19" ht="17.100000000000001" customHeight="1"/>
    <row r="13" spans="1:19" ht="17.100000000000001" customHeight="1"/>
    <row r="14" spans="1:19" ht="17.100000000000001" customHeight="1">
      <c r="B14" s="427" t="s">
        <v>716</v>
      </c>
    </row>
    <row r="15" spans="1:19" ht="17.100000000000001" customHeight="1">
      <c r="B15" s="281" t="s">
        <v>450</v>
      </c>
      <c r="L15" s="281" t="s">
        <v>717</v>
      </c>
    </row>
    <row r="16" spans="1:19" ht="17.100000000000001" customHeight="1">
      <c r="B16" s="427" t="s">
        <v>687</v>
      </c>
      <c r="L16" s="281" t="s">
        <v>717</v>
      </c>
    </row>
    <row r="17" spans="2:12" ht="17.100000000000001" customHeight="1">
      <c r="B17" s="427" t="s">
        <v>689</v>
      </c>
      <c r="L17" s="281" t="s">
        <v>717</v>
      </c>
    </row>
    <row r="18" spans="2:12" ht="17.100000000000001" customHeight="1">
      <c r="B18" s="427"/>
    </row>
    <row r="19" spans="2:12" ht="17.100000000000001" customHeight="1"/>
    <row r="20" spans="2:12" ht="17.100000000000001" customHeight="1">
      <c r="B20" s="281" t="s">
        <v>451</v>
      </c>
    </row>
    <row r="21" spans="2:12" ht="17.100000000000001" customHeight="1">
      <c r="B21" s="427" t="s">
        <v>720</v>
      </c>
    </row>
    <row r="22" spans="2:12" ht="17.100000000000001" customHeight="1"/>
    <row r="23" spans="2:12" ht="17.100000000000001" customHeight="1"/>
    <row r="24" spans="2:12" ht="17.100000000000001" customHeight="1">
      <c r="B24" s="281" t="s">
        <v>718</v>
      </c>
    </row>
    <row r="25" spans="2:12" ht="17.100000000000001" customHeight="1">
      <c r="B25" s="281" t="s">
        <v>719</v>
      </c>
      <c r="F25" s="427" t="s">
        <v>721</v>
      </c>
    </row>
    <row r="26" spans="2:12" ht="17.100000000000001" customHeight="1"/>
    <row r="27" spans="2:12" ht="17.100000000000001" customHeight="1"/>
    <row r="28" spans="2:12" ht="17.100000000000001" customHeight="1">
      <c r="B28" s="281" t="s">
        <v>453</v>
      </c>
    </row>
    <row r="29" spans="2:12" ht="17.100000000000001" customHeight="1">
      <c r="B29" s="281" t="s">
        <v>454</v>
      </c>
    </row>
    <row r="30" spans="2:12" ht="17.100000000000001" customHeight="1"/>
    <row r="31" spans="2:12" ht="17.100000000000001" customHeight="1">
      <c r="C31" s="281" t="s">
        <v>455</v>
      </c>
    </row>
    <row r="32" spans="2:12" ht="17.100000000000001" customHeight="1">
      <c r="C32" s="281" t="s">
        <v>456</v>
      </c>
    </row>
    <row r="33" spans="3:3" ht="17.100000000000001" customHeight="1">
      <c r="C33" s="281" t="s">
        <v>693</v>
      </c>
    </row>
    <row r="34" spans="3:3" ht="17.100000000000001" customHeight="1">
      <c r="C34" s="281" t="s">
        <v>457</v>
      </c>
    </row>
    <row r="35" spans="3:3" ht="17.100000000000001" customHeight="1"/>
    <row r="36" spans="3:3" ht="17.100000000000001" customHeight="1"/>
    <row r="37" spans="3:3" ht="17.100000000000001" customHeight="1"/>
    <row r="38" spans="3:3" ht="17.100000000000001" customHeight="1"/>
    <row r="39" spans="3:3" ht="17.100000000000001" customHeight="1"/>
    <row r="40" spans="3:3" ht="17.100000000000001" customHeight="1"/>
    <row r="41" spans="3:3" ht="17.100000000000001" customHeight="1"/>
    <row r="42" spans="3:3" ht="17.100000000000001" customHeight="1"/>
    <row r="43" spans="3:3" ht="17.100000000000001" customHeight="1"/>
    <row r="44" spans="3:3" ht="17.100000000000001" customHeight="1"/>
    <row r="45" spans="3:3" ht="17.100000000000001" customHeight="1"/>
    <row r="46" spans="3:3" ht="17.100000000000001" customHeight="1"/>
    <row r="47" spans="3:3" ht="17.100000000000001" customHeight="1"/>
    <row r="48" spans="3:3" ht="17.100000000000001" customHeight="1"/>
    <row r="49" ht="17.100000000000001" customHeight="1"/>
    <row r="50" ht="17.100000000000001" customHeight="1"/>
    <row r="51" ht="17.100000000000001" customHeight="1"/>
    <row r="52" ht="17.100000000000001" customHeight="1"/>
    <row r="53" ht="17.100000000000001" customHeight="1"/>
    <row r="54" ht="17.100000000000001" customHeight="1"/>
  </sheetData>
  <mergeCells count="1">
    <mergeCell ref="A3:S3"/>
  </mergeCells>
  <phoneticPr fontId="5"/>
  <pageMargins left="0.78740157480314965" right="0.39370078740157483" top="0.98425196850393704" bottom="0.98425196850393704" header="0.51181102362204722" footer="0.51181102362204722"/>
  <pageSetup paperSize="9" orientation="portrait"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E02B2-ED17-40AC-B26E-7AFEE5404BA2}">
  <sheetPr>
    <tabColor rgb="FFCCFFFF"/>
  </sheetPr>
  <dimension ref="A1:S54"/>
  <sheetViews>
    <sheetView view="pageBreakPreview" zoomScaleNormal="100" zoomScaleSheetLayoutView="100" workbookViewId="0"/>
  </sheetViews>
  <sheetFormatPr defaultRowHeight="13.5"/>
  <cols>
    <col min="1" max="19" width="4.625" style="281" customWidth="1"/>
    <col min="20" max="256" width="9" style="281"/>
    <col min="257" max="275" width="4.625" style="281" customWidth="1"/>
    <col min="276" max="512" width="9" style="281"/>
    <col min="513" max="531" width="4.625" style="281" customWidth="1"/>
    <col min="532" max="768" width="9" style="281"/>
    <col min="769" max="787" width="4.625" style="281" customWidth="1"/>
    <col min="788" max="1024" width="9" style="281"/>
    <col min="1025" max="1043" width="4.625" style="281" customWidth="1"/>
    <col min="1044" max="1280" width="9" style="281"/>
    <col min="1281" max="1299" width="4.625" style="281" customWidth="1"/>
    <col min="1300" max="1536" width="9" style="281"/>
    <col min="1537" max="1555" width="4.625" style="281" customWidth="1"/>
    <col min="1556" max="1792" width="9" style="281"/>
    <col min="1793" max="1811" width="4.625" style="281" customWidth="1"/>
    <col min="1812" max="2048" width="9" style="281"/>
    <col min="2049" max="2067" width="4.625" style="281" customWidth="1"/>
    <col min="2068" max="2304" width="9" style="281"/>
    <col min="2305" max="2323" width="4.625" style="281" customWidth="1"/>
    <col min="2324" max="2560" width="9" style="281"/>
    <col min="2561" max="2579" width="4.625" style="281" customWidth="1"/>
    <col min="2580" max="2816" width="9" style="281"/>
    <col min="2817" max="2835" width="4.625" style="281" customWidth="1"/>
    <col min="2836" max="3072" width="9" style="281"/>
    <col min="3073" max="3091" width="4.625" style="281" customWidth="1"/>
    <col min="3092" max="3328" width="9" style="281"/>
    <col min="3329" max="3347" width="4.625" style="281" customWidth="1"/>
    <col min="3348" max="3584" width="9" style="281"/>
    <col min="3585" max="3603" width="4.625" style="281" customWidth="1"/>
    <col min="3604" max="3840" width="9" style="281"/>
    <col min="3841" max="3859" width="4.625" style="281" customWidth="1"/>
    <col min="3860" max="4096" width="9" style="281"/>
    <col min="4097" max="4115" width="4.625" style="281" customWidth="1"/>
    <col min="4116" max="4352" width="9" style="281"/>
    <col min="4353" max="4371" width="4.625" style="281" customWidth="1"/>
    <col min="4372" max="4608" width="9" style="281"/>
    <col min="4609" max="4627" width="4.625" style="281" customWidth="1"/>
    <col min="4628" max="4864" width="9" style="281"/>
    <col min="4865" max="4883" width="4.625" style="281" customWidth="1"/>
    <col min="4884" max="5120" width="9" style="281"/>
    <col min="5121" max="5139" width="4.625" style="281" customWidth="1"/>
    <col min="5140" max="5376" width="9" style="281"/>
    <col min="5377" max="5395" width="4.625" style="281" customWidth="1"/>
    <col min="5396" max="5632" width="9" style="281"/>
    <col min="5633" max="5651" width="4.625" style="281" customWidth="1"/>
    <col min="5652" max="5888" width="9" style="281"/>
    <col min="5889" max="5907" width="4.625" style="281" customWidth="1"/>
    <col min="5908" max="6144" width="9" style="281"/>
    <col min="6145" max="6163" width="4.625" style="281" customWidth="1"/>
    <col min="6164" max="6400" width="9" style="281"/>
    <col min="6401" max="6419" width="4.625" style="281" customWidth="1"/>
    <col min="6420" max="6656" width="9" style="281"/>
    <col min="6657" max="6675" width="4.625" style="281" customWidth="1"/>
    <col min="6676" max="6912" width="9" style="281"/>
    <col min="6913" max="6931" width="4.625" style="281" customWidth="1"/>
    <col min="6932" max="7168" width="9" style="281"/>
    <col min="7169" max="7187" width="4.625" style="281" customWidth="1"/>
    <col min="7188" max="7424" width="9" style="281"/>
    <col min="7425" max="7443" width="4.625" style="281" customWidth="1"/>
    <col min="7444" max="7680" width="9" style="281"/>
    <col min="7681" max="7699" width="4.625" style="281" customWidth="1"/>
    <col min="7700" max="7936" width="9" style="281"/>
    <col min="7937" max="7955" width="4.625" style="281" customWidth="1"/>
    <col min="7956" max="8192" width="9" style="281"/>
    <col min="8193" max="8211" width="4.625" style="281" customWidth="1"/>
    <col min="8212" max="8448" width="9" style="281"/>
    <col min="8449" max="8467" width="4.625" style="281" customWidth="1"/>
    <col min="8468" max="8704" width="9" style="281"/>
    <col min="8705" max="8723" width="4.625" style="281" customWidth="1"/>
    <col min="8724" max="8960" width="9" style="281"/>
    <col min="8961" max="8979" width="4.625" style="281" customWidth="1"/>
    <col min="8980" max="9216" width="9" style="281"/>
    <col min="9217" max="9235" width="4.625" style="281" customWidth="1"/>
    <col min="9236" max="9472" width="9" style="281"/>
    <col min="9473" max="9491" width="4.625" style="281" customWidth="1"/>
    <col min="9492" max="9728" width="9" style="281"/>
    <col min="9729" max="9747" width="4.625" style="281" customWidth="1"/>
    <col min="9748" max="9984" width="9" style="281"/>
    <col min="9985" max="10003" width="4.625" style="281" customWidth="1"/>
    <col min="10004" max="10240" width="9" style="281"/>
    <col min="10241" max="10259" width="4.625" style="281" customWidth="1"/>
    <col min="10260" max="10496" width="9" style="281"/>
    <col min="10497" max="10515" width="4.625" style="281" customWidth="1"/>
    <col min="10516" max="10752" width="9" style="281"/>
    <col min="10753" max="10771" width="4.625" style="281" customWidth="1"/>
    <col min="10772" max="11008" width="9" style="281"/>
    <col min="11009" max="11027" width="4.625" style="281" customWidth="1"/>
    <col min="11028" max="11264" width="9" style="281"/>
    <col min="11265" max="11283" width="4.625" style="281" customWidth="1"/>
    <col min="11284" max="11520" width="9" style="281"/>
    <col min="11521" max="11539" width="4.625" style="281" customWidth="1"/>
    <col min="11540" max="11776" width="9" style="281"/>
    <col min="11777" max="11795" width="4.625" style="281" customWidth="1"/>
    <col min="11796" max="12032" width="9" style="281"/>
    <col min="12033" max="12051" width="4.625" style="281" customWidth="1"/>
    <col min="12052" max="12288" width="9" style="281"/>
    <col min="12289" max="12307" width="4.625" style="281" customWidth="1"/>
    <col min="12308" max="12544" width="9" style="281"/>
    <col min="12545" max="12563" width="4.625" style="281" customWidth="1"/>
    <col min="12564" max="12800" width="9" style="281"/>
    <col min="12801" max="12819" width="4.625" style="281" customWidth="1"/>
    <col min="12820" max="13056" width="9" style="281"/>
    <col min="13057" max="13075" width="4.625" style="281" customWidth="1"/>
    <col min="13076" max="13312" width="9" style="281"/>
    <col min="13313" max="13331" width="4.625" style="281" customWidth="1"/>
    <col min="13332" max="13568" width="9" style="281"/>
    <col min="13569" max="13587" width="4.625" style="281" customWidth="1"/>
    <col min="13588" max="13824" width="9" style="281"/>
    <col min="13825" max="13843" width="4.625" style="281" customWidth="1"/>
    <col min="13844" max="14080" width="9" style="281"/>
    <col min="14081" max="14099" width="4.625" style="281" customWidth="1"/>
    <col min="14100" max="14336" width="9" style="281"/>
    <col min="14337" max="14355" width="4.625" style="281" customWidth="1"/>
    <col min="14356" max="14592" width="9" style="281"/>
    <col min="14593" max="14611" width="4.625" style="281" customWidth="1"/>
    <col min="14612" max="14848" width="9" style="281"/>
    <col min="14849" max="14867" width="4.625" style="281" customWidth="1"/>
    <col min="14868" max="15104" width="9" style="281"/>
    <col min="15105" max="15123" width="4.625" style="281" customWidth="1"/>
    <col min="15124" max="15360" width="9" style="281"/>
    <col min="15361" max="15379" width="4.625" style="281" customWidth="1"/>
    <col min="15380" max="15616" width="9" style="281"/>
    <col min="15617" max="15635" width="4.625" style="281" customWidth="1"/>
    <col min="15636" max="15872" width="9" style="281"/>
    <col min="15873" max="15891" width="4.625" style="281" customWidth="1"/>
    <col min="15892" max="16128" width="9" style="281"/>
    <col min="16129" max="16147" width="4.625" style="281" customWidth="1"/>
    <col min="16148" max="16384" width="9" style="281"/>
  </cols>
  <sheetData>
    <row r="1" spans="1:19" ht="17.100000000000001" customHeight="1"/>
    <row r="2" spans="1:19" ht="17.100000000000001" customHeight="1">
      <c r="B2" s="416" t="s">
        <v>446</v>
      </c>
    </row>
    <row r="3" spans="1:19" ht="21">
      <c r="A3" s="1201" t="s">
        <v>679</v>
      </c>
      <c r="B3" s="1201"/>
      <c r="C3" s="1201"/>
      <c r="D3" s="1201"/>
      <c r="E3" s="1201"/>
      <c r="F3" s="1201"/>
      <c r="G3" s="1201"/>
      <c r="H3" s="1201"/>
      <c r="I3" s="1201"/>
      <c r="J3" s="1201"/>
      <c r="K3" s="1201"/>
      <c r="L3" s="1201"/>
      <c r="M3" s="1201"/>
      <c r="N3" s="1201"/>
      <c r="O3" s="1201"/>
      <c r="P3" s="1201"/>
      <c r="Q3" s="1201"/>
      <c r="R3" s="1201"/>
      <c r="S3" s="1201"/>
    </row>
    <row r="4" spans="1:19" ht="17.100000000000001" customHeight="1"/>
    <row r="5" spans="1:19" ht="17.100000000000001" customHeight="1"/>
    <row r="6" spans="1:19" ht="17.100000000000001" customHeight="1">
      <c r="M6" s="281" t="s">
        <v>447</v>
      </c>
    </row>
    <row r="7" spans="1:19" ht="17.100000000000001" customHeight="1">
      <c r="M7" s="417"/>
      <c r="N7" s="418" t="s">
        <v>680</v>
      </c>
      <c r="O7" s="417"/>
      <c r="P7" s="417"/>
      <c r="Q7" s="417"/>
      <c r="R7" s="417"/>
      <c r="S7" s="417"/>
    </row>
    <row r="8" spans="1:19" ht="17.100000000000001" customHeight="1">
      <c r="B8" s="281" t="s">
        <v>448</v>
      </c>
    </row>
    <row r="9" spans="1:19" ht="17.100000000000001" customHeight="1">
      <c r="B9" s="419" t="s">
        <v>681</v>
      </c>
    </row>
    <row r="10" spans="1:19" ht="17.100000000000001" customHeight="1">
      <c r="B10" s="419" t="s">
        <v>682</v>
      </c>
    </row>
    <row r="11" spans="1:19" ht="17.100000000000001" customHeight="1">
      <c r="B11" s="281" t="s">
        <v>449</v>
      </c>
    </row>
    <row r="12" spans="1:19" ht="17.100000000000001" customHeight="1">
      <c r="B12" s="419" t="s">
        <v>683</v>
      </c>
    </row>
    <row r="13" spans="1:19" ht="17.100000000000001" customHeight="1">
      <c r="B13" s="419" t="s">
        <v>684</v>
      </c>
    </row>
    <row r="14" spans="1:19" ht="17.100000000000001" customHeight="1">
      <c r="B14" s="281" t="s">
        <v>685</v>
      </c>
    </row>
    <row r="15" spans="1:19" ht="17.100000000000001" customHeight="1">
      <c r="B15" s="419" t="s">
        <v>450</v>
      </c>
      <c r="H15" s="419" t="s">
        <v>686</v>
      </c>
    </row>
    <row r="16" spans="1:19" ht="17.100000000000001" customHeight="1">
      <c r="B16" s="419" t="s">
        <v>687</v>
      </c>
      <c r="H16" s="419" t="s">
        <v>688</v>
      </c>
    </row>
    <row r="17" spans="2:13" ht="17.100000000000001" customHeight="1">
      <c r="B17" s="419" t="s">
        <v>689</v>
      </c>
      <c r="H17" s="419" t="s">
        <v>688</v>
      </c>
    </row>
    <row r="18" spans="2:13" ht="17.100000000000001" customHeight="1"/>
    <row r="19" spans="2:13" ht="17.100000000000001" customHeight="1"/>
    <row r="20" spans="2:13" ht="17.100000000000001" customHeight="1">
      <c r="B20" s="281" t="s">
        <v>451</v>
      </c>
    </row>
    <row r="21" spans="2:13" ht="17.100000000000001" customHeight="1">
      <c r="B21" s="419" t="s">
        <v>452</v>
      </c>
      <c r="C21" s="419"/>
    </row>
    <row r="22" spans="2:13" ht="17.100000000000001" customHeight="1"/>
    <row r="23" spans="2:13" ht="17.100000000000001" customHeight="1"/>
    <row r="24" spans="2:13" ht="17.100000000000001" customHeight="1">
      <c r="B24" s="281" t="s">
        <v>690</v>
      </c>
    </row>
    <row r="25" spans="2:13" ht="17.100000000000001" customHeight="1">
      <c r="B25" s="419" t="s">
        <v>691</v>
      </c>
      <c r="C25" s="419"/>
      <c r="D25" s="419"/>
      <c r="E25" s="419"/>
      <c r="F25" s="419" t="s">
        <v>692</v>
      </c>
      <c r="G25" s="419"/>
      <c r="H25" s="419"/>
      <c r="I25" s="419"/>
      <c r="J25" s="419"/>
      <c r="K25" s="419"/>
      <c r="L25" s="419"/>
      <c r="M25" s="419"/>
    </row>
    <row r="26" spans="2:13" ht="17.100000000000001" customHeight="1"/>
    <row r="27" spans="2:13" ht="17.100000000000001" customHeight="1"/>
    <row r="28" spans="2:13" ht="17.100000000000001" customHeight="1">
      <c r="B28" s="281" t="s">
        <v>453</v>
      </c>
    </row>
    <row r="29" spans="2:13" ht="17.100000000000001" customHeight="1">
      <c r="B29" s="419" t="s">
        <v>454</v>
      </c>
      <c r="C29" s="419"/>
      <c r="D29" s="419"/>
      <c r="E29" s="419"/>
    </row>
    <row r="30" spans="2:13" ht="17.100000000000001" customHeight="1"/>
    <row r="31" spans="2:13" ht="17.100000000000001" customHeight="1">
      <c r="C31" s="419" t="s">
        <v>455</v>
      </c>
    </row>
    <row r="32" spans="2:13" ht="17.100000000000001" customHeight="1">
      <c r="C32" s="419" t="s">
        <v>456</v>
      </c>
    </row>
    <row r="33" spans="3:3" ht="17.100000000000001" customHeight="1">
      <c r="C33" s="419" t="s">
        <v>693</v>
      </c>
    </row>
    <row r="34" spans="3:3" ht="17.100000000000001" customHeight="1">
      <c r="C34" s="419" t="s">
        <v>457</v>
      </c>
    </row>
    <row r="35" spans="3:3" ht="17.100000000000001" customHeight="1"/>
    <row r="36" spans="3:3" ht="17.100000000000001" customHeight="1"/>
    <row r="37" spans="3:3" ht="17.100000000000001" customHeight="1"/>
    <row r="38" spans="3:3" ht="17.100000000000001" customHeight="1"/>
    <row r="39" spans="3:3" ht="17.100000000000001" customHeight="1"/>
    <row r="40" spans="3:3" ht="17.100000000000001" customHeight="1"/>
    <row r="41" spans="3:3" ht="17.100000000000001" customHeight="1"/>
    <row r="42" spans="3:3" ht="17.100000000000001" customHeight="1"/>
    <row r="43" spans="3:3" ht="17.100000000000001" customHeight="1"/>
    <row r="44" spans="3:3" ht="17.100000000000001" customHeight="1"/>
    <row r="45" spans="3:3" ht="17.100000000000001" customHeight="1"/>
    <row r="46" spans="3:3" ht="17.100000000000001" customHeight="1"/>
    <row r="47" spans="3:3" ht="17.100000000000001" customHeight="1"/>
    <row r="48" spans="3:3" ht="17.100000000000001" customHeight="1"/>
    <row r="49" ht="17.100000000000001" customHeight="1"/>
    <row r="50" ht="17.100000000000001" customHeight="1"/>
    <row r="51" ht="17.100000000000001" customHeight="1"/>
    <row r="52" ht="17.100000000000001" customHeight="1"/>
    <row r="53" ht="17.100000000000001" customHeight="1"/>
    <row r="54" ht="17.100000000000001" customHeight="1"/>
  </sheetData>
  <mergeCells count="1">
    <mergeCell ref="A3:S3"/>
  </mergeCells>
  <phoneticPr fontId="5"/>
  <pageMargins left="0.78740157480314965" right="0.39370078740157483" top="0.98425196850393704" bottom="0.98425196850393704" header="0.51181102362204722" footer="0.51181102362204722"/>
  <pageSetup paperSize="9" orientation="portrait" horizontalDpi="300" verticalDpi="300"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2461B-51B1-4DB5-AF3F-D5FCC8D82998}">
  <sheetPr>
    <tabColor rgb="FFCCFFFF"/>
  </sheetPr>
  <dimension ref="A1:AB19"/>
  <sheetViews>
    <sheetView view="pageBreakPreview" zoomScaleNormal="100" zoomScaleSheetLayoutView="100" workbookViewId="0"/>
  </sheetViews>
  <sheetFormatPr defaultColWidth="8" defaultRowHeight="18" customHeight="1"/>
  <cols>
    <col min="1" max="1" width="1.5" style="200" customWidth="1"/>
    <col min="2" max="2" width="3.125" style="200" customWidth="1"/>
    <col min="3" max="3" width="12.875" style="200" customWidth="1"/>
    <col min="4" max="27" width="4.125" style="200" customWidth="1"/>
    <col min="28" max="28" width="8" style="200" customWidth="1"/>
    <col min="29" max="29" width="1.5" style="200" customWidth="1"/>
    <col min="30" max="256" width="8" style="200"/>
    <col min="257" max="257" width="1.5" style="200" customWidth="1"/>
    <col min="258" max="258" width="3.125" style="200" customWidth="1"/>
    <col min="259" max="259" width="12.875" style="200" customWidth="1"/>
    <col min="260" max="283" width="4.125" style="200" customWidth="1"/>
    <col min="284" max="284" width="8" style="200"/>
    <col min="285" max="285" width="1.5" style="200" customWidth="1"/>
    <col min="286" max="512" width="8" style="200"/>
    <col min="513" max="513" width="1.5" style="200" customWidth="1"/>
    <col min="514" max="514" width="3.125" style="200" customWidth="1"/>
    <col min="515" max="515" width="12.875" style="200" customWidth="1"/>
    <col min="516" max="539" width="4.125" style="200" customWidth="1"/>
    <col min="540" max="540" width="8" style="200"/>
    <col min="541" max="541" width="1.5" style="200" customWidth="1"/>
    <col min="542" max="768" width="8" style="200"/>
    <col min="769" max="769" width="1.5" style="200" customWidth="1"/>
    <col min="770" max="770" width="3.125" style="200" customWidth="1"/>
    <col min="771" max="771" width="12.875" style="200" customWidth="1"/>
    <col min="772" max="795" width="4.125" style="200" customWidth="1"/>
    <col min="796" max="796" width="8" style="200"/>
    <col min="797" max="797" width="1.5" style="200" customWidth="1"/>
    <col min="798" max="1024" width="8" style="200"/>
    <col min="1025" max="1025" width="1.5" style="200" customWidth="1"/>
    <col min="1026" max="1026" width="3.125" style="200" customWidth="1"/>
    <col min="1027" max="1027" width="12.875" style="200" customWidth="1"/>
    <col min="1028" max="1051" width="4.125" style="200" customWidth="1"/>
    <col min="1052" max="1052" width="8" style="200"/>
    <col min="1053" max="1053" width="1.5" style="200" customWidth="1"/>
    <col min="1054" max="1280" width="8" style="200"/>
    <col min="1281" max="1281" width="1.5" style="200" customWidth="1"/>
    <col min="1282" max="1282" width="3.125" style="200" customWidth="1"/>
    <col min="1283" max="1283" width="12.875" style="200" customWidth="1"/>
    <col min="1284" max="1307" width="4.125" style="200" customWidth="1"/>
    <col min="1308" max="1308" width="8" style="200"/>
    <col min="1309" max="1309" width="1.5" style="200" customWidth="1"/>
    <col min="1310" max="1536" width="8" style="200"/>
    <col min="1537" max="1537" width="1.5" style="200" customWidth="1"/>
    <col min="1538" max="1538" width="3.125" style="200" customWidth="1"/>
    <col min="1539" max="1539" width="12.875" style="200" customWidth="1"/>
    <col min="1540" max="1563" width="4.125" style="200" customWidth="1"/>
    <col min="1564" max="1564" width="8" style="200"/>
    <col min="1565" max="1565" width="1.5" style="200" customWidth="1"/>
    <col min="1566" max="1792" width="8" style="200"/>
    <col min="1793" max="1793" width="1.5" style="200" customWidth="1"/>
    <col min="1794" max="1794" width="3.125" style="200" customWidth="1"/>
    <col min="1795" max="1795" width="12.875" style="200" customWidth="1"/>
    <col min="1796" max="1819" width="4.125" style="200" customWidth="1"/>
    <col min="1820" max="1820" width="8" style="200"/>
    <col min="1821" max="1821" width="1.5" style="200" customWidth="1"/>
    <col min="1822" max="2048" width="8" style="200"/>
    <col min="2049" max="2049" width="1.5" style="200" customWidth="1"/>
    <col min="2050" max="2050" width="3.125" style="200" customWidth="1"/>
    <col min="2051" max="2051" width="12.875" style="200" customWidth="1"/>
    <col min="2052" max="2075" width="4.125" style="200" customWidth="1"/>
    <col min="2076" max="2076" width="8" style="200"/>
    <col min="2077" max="2077" width="1.5" style="200" customWidth="1"/>
    <col min="2078" max="2304" width="8" style="200"/>
    <col min="2305" max="2305" width="1.5" style="200" customWidth="1"/>
    <col min="2306" max="2306" width="3.125" style="200" customWidth="1"/>
    <col min="2307" max="2307" width="12.875" style="200" customWidth="1"/>
    <col min="2308" max="2331" width="4.125" style="200" customWidth="1"/>
    <col min="2332" max="2332" width="8" style="200"/>
    <col min="2333" max="2333" width="1.5" style="200" customWidth="1"/>
    <col min="2334" max="2560" width="8" style="200"/>
    <col min="2561" max="2561" width="1.5" style="200" customWidth="1"/>
    <col min="2562" max="2562" width="3.125" style="200" customWidth="1"/>
    <col min="2563" max="2563" width="12.875" style="200" customWidth="1"/>
    <col min="2564" max="2587" width="4.125" style="200" customWidth="1"/>
    <col min="2588" max="2588" width="8" style="200"/>
    <col min="2589" max="2589" width="1.5" style="200" customWidth="1"/>
    <col min="2590" max="2816" width="8" style="200"/>
    <col min="2817" max="2817" width="1.5" style="200" customWidth="1"/>
    <col min="2818" max="2818" width="3.125" style="200" customWidth="1"/>
    <col min="2819" max="2819" width="12.875" style="200" customWidth="1"/>
    <col min="2820" max="2843" width="4.125" style="200" customWidth="1"/>
    <col min="2844" max="2844" width="8" style="200"/>
    <col min="2845" max="2845" width="1.5" style="200" customWidth="1"/>
    <col min="2846" max="3072" width="8" style="200"/>
    <col min="3073" max="3073" width="1.5" style="200" customWidth="1"/>
    <col min="3074" max="3074" width="3.125" style="200" customWidth="1"/>
    <col min="3075" max="3075" width="12.875" style="200" customWidth="1"/>
    <col min="3076" max="3099" width="4.125" style="200" customWidth="1"/>
    <col min="3100" max="3100" width="8" style="200"/>
    <col min="3101" max="3101" width="1.5" style="200" customWidth="1"/>
    <col min="3102" max="3328" width="8" style="200"/>
    <col min="3329" max="3329" width="1.5" style="200" customWidth="1"/>
    <col min="3330" max="3330" width="3.125" style="200" customWidth="1"/>
    <col min="3331" max="3331" width="12.875" style="200" customWidth="1"/>
    <col min="3332" max="3355" width="4.125" style="200" customWidth="1"/>
    <col min="3356" max="3356" width="8" style="200"/>
    <col min="3357" max="3357" width="1.5" style="200" customWidth="1"/>
    <col min="3358" max="3584" width="8" style="200"/>
    <col min="3585" max="3585" width="1.5" style="200" customWidth="1"/>
    <col min="3586" max="3586" width="3.125" style="200" customWidth="1"/>
    <col min="3587" max="3587" width="12.875" style="200" customWidth="1"/>
    <col min="3588" max="3611" width="4.125" style="200" customWidth="1"/>
    <col min="3612" max="3612" width="8" style="200"/>
    <col min="3613" max="3613" width="1.5" style="200" customWidth="1"/>
    <col min="3614" max="3840" width="8" style="200"/>
    <col min="3841" max="3841" width="1.5" style="200" customWidth="1"/>
    <col min="3842" max="3842" width="3.125" style="200" customWidth="1"/>
    <col min="3843" max="3843" width="12.875" style="200" customWidth="1"/>
    <col min="3844" max="3867" width="4.125" style="200" customWidth="1"/>
    <col min="3868" max="3868" width="8" style="200"/>
    <col min="3869" max="3869" width="1.5" style="200" customWidth="1"/>
    <col min="3870" max="4096" width="8" style="200"/>
    <col min="4097" max="4097" width="1.5" style="200" customWidth="1"/>
    <col min="4098" max="4098" width="3.125" style="200" customWidth="1"/>
    <col min="4099" max="4099" width="12.875" style="200" customWidth="1"/>
    <col min="4100" max="4123" width="4.125" style="200" customWidth="1"/>
    <col min="4124" max="4124" width="8" style="200"/>
    <col min="4125" max="4125" width="1.5" style="200" customWidth="1"/>
    <col min="4126" max="4352" width="8" style="200"/>
    <col min="4353" max="4353" width="1.5" style="200" customWidth="1"/>
    <col min="4354" max="4354" width="3.125" style="200" customWidth="1"/>
    <col min="4355" max="4355" width="12.875" style="200" customWidth="1"/>
    <col min="4356" max="4379" width="4.125" style="200" customWidth="1"/>
    <col min="4380" max="4380" width="8" style="200"/>
    <col min="4381" max="4381" width="1.5" style="200" customWidth="1"/>
    <col min="4382" max="4608" width="8" style="200"/>
    <col min="4609" max="4609" width="1.5" style="200" customWidth="1"/>
    <col min="4610" max="4610" width="3.125" style="200" customWidth="1"/>
    <col min="4611" max="4611" width="12.875" style="200" customWidth="1"/>
    <col min="4612" max="4635" width="4.125" style="200" customWidth="1"/>
    <col min="4636" max="4636" width="8" style="200"/>
    <col min="4637" max="4637" width="1.5" style="200" customWidth="1"/>
    <col min="4638" max="4864" width="8" style="200"/>
    <col min="4865" max="4865" width="1.5" style="200" customWidth="1"/>
    <col min="4866" max="4866" width="3.125" style="200" customWidth="1"/>
    <col min="4867" max="4867" width="12.875" style="200" customWidth="1"/>
    <col min="4868" max="4891" width="4.125" style="200" customWidth="1"/>
    <col min="4892" max="4892" width="8" style="200"/>
    <col min="4893" max="4893" width="1.5" style="200" customWidth="1"/>
    <col min="4894" max="5120" width="8" style="200"/>
    <col min="5121" max="5121" width="1.5" style="200" customWidth="1"/>
    <col min="5122" max="5122" width="3.125" style="200" customWidth="1"/>
    <col min="5123" max="5123" width="12.875" style="200" customWidth="1"/>
    <col min="5124" max="5147" width="4.125" style="200" customWidth="1"/>
    <col min="5148" max="5148" width="8" style="200"/>
    <col min="5149" max="5149" width="1.5" style="200" customWidth="1"/>
    <col min="5150" max="5376" width="8" style="200"/>
    <col min="5377" max="5377" width="1.5" style="200" customWidth="1"/>
    <col min="5378" max="5378" width="3.125" style="200" customWidth="1"/>
    <col min="5379" max="5379" width="12.875" style="200" customWidth="1"/>
    <col min="5380" max="5403" width="4.125" style="200" customWidth="1"/>
    <col min="5404" max="5404" width="8" style="200"/>
    <col min="5405" max="5405" width="1.5" style="200" customWidth="1"/>
    <col min="5406" max="5632" width="8" style="200"/>
    <col min="5633" max="5633" width="1.5" style="200" customWidth="1"/>
    <col min="5634" max="5634" width="3.125" style="200" customWidth="1"/>
    <col min="5635" max="5635" width="12.875" style="200" customWidth="1"/>
    <col min="5636" max="5659" width="4.125" style="200" customWidth="1"/>
    <col min="5660" max="5660" width="8" style="200"/>
    <col min="5661" max="5661" width="1.5" style="200" customWidth="1"/>
    <col min="5662" max="5888" width="8" style="200"/>
    <col min="5889" max="5889" width="1.5" style="200" customWidth="1"/>
    <col min="5890" max="5890" width="3.125" style="200" customWidth="1"/>
    <col min="5891" max="5891" width="12.875" style="200" customWidth="1"/>
    <col min="5892" max="5915" width="4.125" style="200" customWidth="1"/>
    <col min="5916" max="5916" width="8" style="200"/>
    <col min="5917" max="5917" width="1.5" style="200" customWidth="1"/>
    <col min="5918" max="6144" width="8" style="200"/>
    <col min="6145" max="6145" width="1.5" style="200" customWidth="1"/>
    <col min="6146" max="6146" width="3.125" style="200" customWidth="1"/>
    <col min="6147" max="6147" width="12.875" style="200" customWidth="1"/>
    <col min="6148" max="6171" width="4.125" style="200" customWidth="1"/>
    <col min="6172" max="6172" width="8" style="200"/>
    <col min="6173" max="6173" width="1.5" style="200" customWidth="1"/>
    <col min="6174" max="6400" width="8" style="200"/>
    <col min="6401" max="6401" width="1.5" style="200" customWidth="1"/>
    <col min="6402" max="6402" width="3.125" style="200" customWidth="1"/>
    <col min="6403" max="6403" width="12.875" style="200" customWidth="1"/>
    <col min="6404" max="6427" width="4.125" style="200" customWidth="1"/>
    <col min="6428" max="6428" width="8" style="200"/>
    <col min="6429" max="6429" width="1.5" style="200" customWidth="1"/>
    <col min="6430" max="6656" width="8" style="200"/>
    <col min="6657" max="6657" width="1.5" style="200" customWidth="1"/>
    <col min="6658" max="6658" width="3.125" style="200" customWidth="1"/>
    <col min="6659" max="6659" width="12.875" style="200" customWidth="1"/>
    <col min="6660" max="6683" width="4.125" style="200" customWidth="1"/>
    <col min="6684" max="6684" width="8" style="200"/>
    <col min="6685" max="6685" width="1.5" style="200" customWidth="1"/>
    <col min="6686" max="6912" width="8" style="200"/>
    <col min="6913" max="6913" width="1.5" style="200" customWidth="1"/>
    <col min="6914" max="6914" width="3.125" style="200" customWidth="1"/>
    <col min="6915" max="6915" width="12.875" style="200" customWidth="1"/>
    <col min="6916" max="6939" width="4.125" style="200" customWidth="1"/>
    <col min="6940" max="6940" width="8" style="200"/>
    <col min="6941" max="6941" width="1.5" style="200" customWidth="1"/>
    <col min="6942" max="7168" width="8" style="200"/>
    <col min="7169" max="7169" width="1.5" style="200" customWidth="1"/>
    <col min="7170" max="7170" width="3.125" style="200" customWidth="1"/>
    <col min="7171" max="7171" width="12.875" style="200" customWidth="1"/>
    <col min="7172" max="7195" width="4.125" style="200" customWidth="1"/>
    <col min="7196" max="7196" width="8" style="200"/>
    <col min="7197" max="7197" width="1.5" style="200" customWidth="1"/>
    <col min="7198" max="7424" width="8" style="200"/>
    <col min="7425" max="7425" width="1.5" style="200" customWidth="1"/>
    <col min="7426" max="7426" width="3.125" style="200" customWidth="1"/>
    <col min="7427" max="7427" width="12.875" style="200" customWidth="1"/>
    <col min="7428" max="7451" width="4.125" style="200" customWidth="1"/>
    <col min="7452" max="7452" width="8" style="200"/>
    <col min="7453" max="7453" width="1.5" style="200" customWidth="1"/>
    <col min="7454" max="7680" width="8" style="200"/>
    <col min="7681" max="7681" width="1.5" style="200" customWidth="1"/>
    <col min="7682" max="7682" width="3.125" style="200" customWidth="1"/>
    <col min="7683" max="7683" width="12.875" style="200" customWidth="1"/>
    <col min="7684" max="7707" width="4.125" style="200" customWidth="1"/>
    <col min="7708" max="7708" width="8" style="200"/>
    <col min="7709" max="7709" width="1.5" style="200" customWidth="1"/>
    <col min="7710" max="7936" width="8" style="200"/>
    <col min="7937" max="7937" width="1.5" style="200" customWidth="1"/>
    <col min="7938" max="7938" width="3.125" style="200" customWidth="1"/>
    <col min="7939" max="7939" width="12.875" style="200" customWidth="1"/>
    <col min="7940" max="7963" width="4.125" style="200" customWidth="1"/>
    <col min="7964" max="7964" width="8" style="200"/>
    <col min="7965" max="7965" width="1.5" style="200" customWidth="1"/>
    <col min="7966" max="8192" width="8" style="200"/>
    <col min="8193" max="8193" width="1.5" style="200" customWidth="1"/>
    <col min="8194" max="8194" width="3.125" style="200" customWidth="1"/>
    <col min="8195" max="8195" width="12.875" style="200" customWidth="1"/>
    <col min="8196" max="8219" width="4.125" style="200" customWidth="1"/>
    <col min="8220" max="8220" width="8" style="200"/>
    <col min="8221" max="8221" width="1.5" style="200" customWidth="1"/>
    <col min="8222" max="8448" width="8" style="200"/>
    <col min="8449" max="8449" width="1.5" style="200" customWidth="1"/>
    <col min="8450" max="8450" width="3.125" style="200" customWidth="1"/>
    <col min="8451" max="8451" width="12.875" style="200" customWidth="1"/>
    <col min="8452" max="8475" width="4.125" style="200" customWidth="1"/>
    <col min="8476" max="8476" width="8" style="200"/>
    <col min="8477" max="8477" width="1.5" style="200" customWidth="1"/>
    <col min="8478" max="8704" width="8" style="200"/>
    <col min="8705" max="8705" width="1.5" style="200" customWidth="1"/>
    <col min="8706" max="8706" width="3.125" style="200" customWidth="1"/>
    <col min="8707" max="8707" width="12.875" style="200" customWidth="1"/>
    <col min="8708" max="8731" width="4.125" style="200" customWidth="1"/>
    <col min="8732" max="8732" width="8" style="200"/>
    <col min="8733" max="8733" width="1.5" style="200" customWidth="1"/>
    <col min="8734" max="8960" width="8" style="200"/>
    <col min="8961" max="8961" width="1.5" style="200" customWidth="1"/>
    <col min="8962" max="8962" width="3.125" style="200" customWidth="1"/>
    <col min="8963" max="8963" width="12.875" style="200" customWidth="1"/>
    <col min="8964" max="8987" width="4.125" style="200" customWidth="1"/>
    <col min="8988" max="8988" width="8" style="200"/>
    <col min="8989" max="8989" width="1.5" style="200" customWidth="1"/>
    <col min="8990" max="9216" width="8" style="200"/>
    <col min="9217" max="9217" width="1.5" style="200" customWidth="1"/>
    <col min="9218" max="9218" width="3.125" style="200" customWidth="1"/>
    <col min="9219" max="9219" width="12.875" style="200" customWidth="1"/>
    <col min="9220" max="9243" width="4.125" style="200" customWidth="1"/>
    <col min="9244" max="9244" width="8" style="200"/>
    <col min="9245" max="9245" width="1.5" style="200" customWidth="1"/>
    <col min="9246" max="9472" width="8" style="200"/>
    <col min="9473" max="9473" width="1.5" style="200" customWidth="1"/>
    <col min="9474" max="9474" width="3.125" style="200" customWidth="1"/>
    <col min="9475" max="9475" width="12.875" style="200" customWidth="1"/>
    <col min="9476" max="9499" width="4.125" style="200" customWidth="1"/>
    <col min="9500" max="9500" width="8" style="200"/>
    <col min="9501" max="9501" width="1.5" style="200" customWidth="1"/>
    <col min="9502" max="9728" width="8" style="200"/>
    <col min="9729" max="9729" width="1.5" style="200" customWidth="1"/>
    <col min="9730" max="9730" width="3.125" style="200" customWidth="1"/>
    <col min="9731" max="9731" width="12.875" style="200" customWidth="1"/>
    <col min="9732" max="9755" width="4.125" style="200" customWidth="1"/>
    <col min="9756" max="9756" width="8" style="200"/>
    <col min="9757" max="9757" width="1.5" style="200" customWidth="1"/>
    <col min="9758" max="9984" width="8" style="200"/>
    <col min="9985" max="9985" width="1.5" style="200" customWidth="1"/>
    <col min="9986" max="9986" width="3.125" style="200" customWidth="1"/>
    <col min="9987" max="9987" width="12.875" style="200" customWidth="1"/>
    <col min="9988" max="10011" width="4.125" style="200" customWidth="1"/>
    <col min="10012" max="10012" width="8" style="200"/>
    <col min="10013" max="10013" width="1.5" style="200" customWidth="1"/>
    <col min="10014" max="10240" width="8" style="200"/>
    <col min="10241" max="10241" width="1.5" style="200" customWidth="1"/>
    <col min="10242" max="10242" width="3.125" style="200" customWidth="1"/>
    <col min="10243" max="10243" width="12.875" style="200" customWidth="1"/>
    <col min="10244" max="10267" width="4.125" style="200" customWidth="1"/>
    <col min="10268" max="10268" width="8" style="200"/>
    <col min="10269" max="10269" width="1.5" style="200" customWidth="1"/>
    <col min="10270" max="10496" width="8" style="200"/>
    <col min="10497" max="10497" width="1.5" style="200" customWidth="1"/>
    <col min="10498" max="10498" width="3.125" style="200" customWidth="1"/>
    <col min="10499" max="10499" width="12.875" style="200" customWidth="1"/>
    <col min="10500" max="10523" width="4.125" style="200" customWidth="1"/>
    <col min="10524" max="10524" width="8" style="200"/>
    <col min="10525" max="10525" width="1.5" style="200" customWidth="1"/>
    <col min="10526" max="10752" width="8" style="200"/>
    <col min="10753" max="10753" width="1.5" style="200" customWidth="1"/>
    <col min="10754" max="10754" width="3.125" style="200" customWidth="1"/>
    <col min="10755" max="10755" width="12.875" style="200" customWidth="1"/>
    <col min="10756" max="10779" width="4.125" style="200" customWidth="1"/>
    <col min="10780" max="10780" width="8" style="200"/>
    <col min="10781" max="10781" width="1.5" style="200" customWidth="1"/>
    <col min="10782" max="11008" width="8" style="200"/>
    <col min="11009" max="11009" width="1.5" style="200" customWidth="1"/>
    <col min="11010" max="11010" width="3.125" style="200" customWidth="1"/>
    <col min="11011" max="11011" width="12.875" style="200" customWidth="1"/>
    <col min="11012" max="11035" width="4.125" style="200" customWidth="1"/>
    <col min="11036" max="11036" width="8" style="200"/>
    <col min="11037" max="11037" width="1.5" style="200" customWidth="1"/>
    <col min="11038" max="11264" width="8" style="200"/>
    <col min="11265" max="11265" width="1.5" style="200" customWidth="1"/>
    <col min="11266" max="11266" width="3.125" style="200" customWidth="1"/>
    <col min="11267" max="11267" width="12.875" style="200" customWidth="1"/>
    <col min="11268" max="11291" width="4.125" style="200" customWidth="1"/>
    <col min="11292" max="11292" width="8" style="200"/>
    <col min="11293" max="11293" width="1.5" style="200" customWidth="1"/>
    <col min="11294" max="11520" width="8" style="200"/>
    <col min="11521" max="11521" width="1.5" style="200" customWidth="1"/>
    <col min="11522" max="11522" width="3.125" style="200" customWidth="1"/>
    <col min="11523" max="11523" width="12.875" style="200" customWidth="1"/>
    <col min="11524" max="11547" width="4.125" style="200" customWidth="1"/>
    <col min="11548" max="11548" width="8" style="200"/>
    <col min="11549" max="11549" width="1.5" style="200" customWidth="1"/>
    <col min="11550" max="11776" width="8" style="200"/>
    <col min="11777" max="11777" width="1.5" style="200" customWidth="1"/>
    <col min="11778" max="11778" width="3.125" style="200" customWidth="1"/>
    <col min="11779" max="11779" width="12.875" style="200" customWidth="1"/>
    <col min="11780" max="11803" width="4.125" style="200" customWidth="1"/>
    <col min="11804" max="11804" width="8" style="200"/>
    <col min="11805" max="11805" width="1.5" style="200" customWidth="1"/>
    <col min="11806" max="12032" width="8" style="200"/>
    <col min="12033" max="12033" width="1.5" style="200" customWidth="1"/>
    <col min="12034" max="12034" width="3.125" style="200" customWidth="1"/>
    <col min="12035" max="12035" width="12.875" style="200" customWidth="1"/>
    <col min="12036" max="12059" width="4.125" style="200" customWidth="1"/>
    <col min="12060" max="12060" width="8" style="200"/>
    <col min="12061" max="12061" width="1.5" style="200" customWidth="1"/>
    <col min="12062" max="12288" width="8" style="200"/>
    <col min="12289" max="12289" width="1.5" style="200" customWidth="1"/>
    <col min="12290" max="12290" width="3.125" style="200" customWidth="1"/>
    <col min="12291" max="12291" width="12.875" style="200" customWidth="1"/>
    <col min="12292" max="12315" width="4.125" style="200" customWidth="1"/>
    <col min="12316" max="12316" width="8" style="200"/>
    <col min="12317" max="12317" width="1.5" style="200" customWidth="1"/>
    <col min="12318" max="12544" width="8" style="200"/>
    <col min="12545" max="12545" width="1.5" style="200" customWidth="1"/>
    <col min="12546" max="12546" width="3.125" style="200" customWidth="1"/>
    <col min="12547" max="12547" width="12.875" style="200" customWidth="1"/>
    <col min="12548" max="12571" width="4.125" style="200" customWidth="1"/>
    <col min="12572" max="12572" width="8" style="200"/>
    <col min="12573" max="12573" width="1.5" style="200" customWidth="1"/>
    <col min="12574" max="12800" width="8" style="200"/>
    <col min="12801" max="12801" width="1.5" style="200" customWidth="1"/>
    <col min="12802" max="12802" width="3.125" style="200" customWidth="1"/>
    <col min="12803" max="12803" width="12.875" style="200" customWidth="1"/>
    <col min="12804" max="12827" width="4.125" style="200" customWidth="1"/>
    <col min="12828" max="12828" width="8" style="200"/>
    <col min="12829" max="12829" width="1.5" style="200" customWidth="1"/>
    <col min="12830" max="13056" width="8" style="200"/>
    <col min="13057" max="13057" width="1.5" style="200" customWidth="1"/>
    <col min="13058" max="13058" width="3.125" style="200" customWidth="1"/>
    <col min="13059" max="13059" width="12.875" style="200" customWidth="1"/>
    <col min="13060" max="13083" width="4.125" style="200" customWidth="1"/>
    <col min="13084" max="13084" width="8" style="200"/>
    <col min="13085" max="13085" width="1.5" style="200" customWidth="1"/>
    <col min="13086" max="13312" width="8" style="200"/>
    <col min="13313" max="13313" width="1.5" style="200" customWidth="1"/>
    <col min="13314" max="13314" width="3.125" style="200" customWidth="1"/>
    <col min="13315" max="13315" width="12.875" style="200" customWidth="1"/>
    <col min="13316" max="13339" width="4.125" style="200" customWidth="1"/>
    <col min="13340" max="13340" width="8" style="200"/>
    <col min="13341" max="13341" width="1.5" style="200" customWidth="1"/>
    <col min="13342" max="13568" width="8" style="200"/>
    <col min="13569" max="13569" width="1.5" style="200" customWidth="1"/>
    <col min="13570" max="13570" width="3.125" style="200" customWidth="1"/>
    <col min="13571" max="13571" width="12.875" style="200" customWidth="1"/>
    <col min="13572" max="13595" width="4.125" style="200" customWidth="1"/>
    <col min="13596" max="13596" width="8" style="200"/>
    <col min="13597" max="13597" width="1.5" style="200" customWidth="1"/>
    <col min="13598" max="13824" width="8" style="200"/>
    <col min="13825" max="13825" width="1.5" style="200" customWidth="1"/>
    <col min="13826" max="13826" width="3.125" style="200" customWidth="1"/>
    <col min="13827" max="13827" width="12.875" style="200" customWidth="1"/>
    <col min="13828" max="13851" width="4.125" style="200" customWidth="1"/>
    <col min="13852" max="13852" width="8" style="200"/>
    <col min="13853" max="13853" width="1.5" style="200" customWidth="1"/>
    <col min="13854" max="14080" width="8" style="200"/>
    <col min="14081" max="14081" width="1.5" style="200" customWidth="1"/>
    <col min="14082" max="14082" width="3.125" style="200" customWidth="1"/>
    <col min="14083" max="14083" width="12.875" style="200" customWidth="1"/>
    <col min="14084" max="14107" width="4.125" style="200" customWidth="1"/>
    <col min="14108" max="14108" width="8" style="200"/>
    <col min="14109" max="14109" width="1.5" style="200" customWidth="1"/>
    <col min="14110" max="14336" width="8" style="200"/>
    <col min="14337" max="14337" width="1.5" style="200" customWidth="1"/>
    <col min="14338" max="14338" width="3.125" style="200" customWidth="1"/>
    <col min="14339" max="14339" width="12.875" style="200" customWidth="1"/>
    <col min="14340" max="14363" width="4.125" style="200" customWidth="1"/>
    <col min="14364" max="14364" width="8" style="200"/>
    <col min="14365" max="14365" width="1.5" style="200" customWidth="1"/>
    <col min="14366" max="14592" width="8" style="200"/>
    <col min="14593" max="14593" width="1.5" style="200" customWidth="1"/>
    <col min="14594" max="14594" width="3.125" style="200" customWidth="1"/>
    <col min="14595" max="14595" width="12.875" style="200" customWidth="1"/>
    <col min="14596" max="14619" width="4.125" style="200" customWidth="1"/>
    <col min="14620" max="14620" width="8" style="200"/>
    <col min="14621" max="14621" width="1.5" style="200" customWidth="1"/>
    <col min="14622" max="14848" width="8" style="200"/>
    <col min="14849" max="14849" width="1.5" style="200" customWidth="1"/>
    <col min="14850" max="14850" width="3.125" style="200" customWidth="1"/>
    <col min="14851" max="14851" width="12.875" style="200" customWidth="1"/>
    <col min="14852" max="14875" width="4.125" style="200" customWidth="1"/>
    <col min="14876" max="14876" width="8" style="200"/>
    <col min="14877" max="14877" width="1.5" style="200" customWidth="1"/>
    <col min="14878" max="15104" width="8" style="200"/>
    <col min="15105" max="15105" width="1.5" style="200" customWidth="1"/>
    <col min="15106" max="15106" width="3.125" style="200" customWidth="1"/>
    <col min="15107" max="15107" width="12.875" style="200" customWidth="1"/>
    <col min="15108" max="15131" width="4.125" style="200" customWidth="1"/>
    <col min="15132" max="15132" width="8" style="200"/>
    <col min="15133" max="15133" width="1.5" style="200" customWidth="1"/>
    <col min="15134" max="15360" width="8" style="200"/>
    <col min="15361" max="15361" width="1.5" style="200" customWidth="1"/>
    <col min="15362" max="15362" width="3.125" style="200" customWidth="1"/>
    <col min="15363" max="15363" width="12.875" style="200" customWidth="1"/>
    <col min="15364" max="15387" width="4.125" style="200" customWidth="1"/>
    <col min="15388" max="15388" width="8" style="200"/>
    <col min="15389" max="15389" width="1.5" style="200" customWidth="1"/>
    <col min="15390" max="15616" width="8" style="200"/>
    <col min="15617" max="15617" width="1.5" style="200" customWidth="1"/>
    <col min="15618" max="15618" width="3.125" style="200" customWidth="1"/>
    <col min="15619" max="15619" width="12.875" style="200" customWidth="1"/>
    <col min="15620" max="15643" width="4.125" style="200" customWidth="1"/>
    <col min="15644" max="15644" width="8" style="200"/>
    <col min="15645" max="15645" width="1.5" style="200" customWidth="1"/>
    <col min="15646" max="15872" width="8" style="200"/>
    <col min="15873" max="15873" width="1.5" style="200" customWidth="1"/>
    <col min="15874" max="15874" width="3.125" style="200" customWidth="1"/>
    <col min="15875" max="15875" width="12.875" style="200" customWidth="1"/>
    <col min="15876" max="15899" width="4.125" style="200" customWidth="1"/>
    <col min="15900" max="15900" width="8" style="200"/>
    <col min="15901" max="15901" width="1.5" style="200" customWidth="1"/>
    <col min="15902" max="16128" width="8" style="200"/>
    <col min="16129" max="16129" width="1.5" style="200" customWidth="1"/>
    <col min="16130" max="16130" width="3.125" style="200" customWidth="1"/>
    <col min="16131" max="16131" width="12.875" style="200" customWidth="1"/>
    <col min="16132" max="16155" width="4.125" style="200" customWidth="1"/>
    <col min="16156" max="16156" width="8" style="200"/>
    <col min="16157" max="16157" width="1.5" style="200" customWidth="1"/>
    <col min="16158" max="16384" width="8" style="200"/>
  </cols>
  <sheetData>
    <row r="1" spans="1:28" ht="24" customHeight="1">
      <c r="A1" s="1202" t="s">
        <v>350</v>
      </c>
      <c r="B1" s="1202"/>
      <c r="C1" s="1202"/>
      <c r="D1" s="1202"/>
      <c r="E1" s="1202"/>
      <c r="F1" s="1202"/>
      <c r="G1" s="1202"/>
      <c r="H1" s="1202"/>
      <c r="I1" s="1202"/>
      <c r="J1" s="1202"/>
      <c r="K1" s="1202"/>
      <c r="L1" s="1202"/>
      <c r="M1" s="1202"/>
      <c r="N1" s="1202"/>
      <c r="O1" s="1202"/>
      <c r="P1" s="1202"/>
      <c r="Q1" s="1202"/>
      <c r="R1" s="1202"/>
      <c r="S1" s="1202"/>
      <c r="T1" s="1202"/>
      <c r="U1" s="1202"/>
      <c r="V1" s="1202"/>
      <c r="W1" s="1202"/>
      <c r="X1" s="1202"/>
      <c r="Y1" s="1202"/>
      <c r="Z1" s="1202"/>
      <c r="AA1" s="1202"/>
      <c r="AB1" s="1202"/>
    </row>
    <row r="2" spans="1:28" ht="18" customHeight="1">
      <c r="C2" s="201"/>
      <c r="AB2" s="202" t="s">
        <v>351</v>
      </c>
    </row>
    <row r="3" spans="1:28" s="203" customFormat="1" ht="18" customHeight="1">
      <c r="B3" s="204"/>
      <c r="C3" s="204"/>
      <c r="D3" s="205">
        <v>4</v>
      </c>
      <c r="E3" s="206" t="s">
        <v>352</v>
      </c>
      <c r="F3" s="205">
        <f>IF($D$3+1&lt;=12,$D$3+1,$D$3+1-12)</f>
        <v>5</v>
      </c>
      <c r="G3" s="206" t="s">
        <v>352</v>
      </c>
      <c r="H3" s="205">
        <f>IF($D$3+2&lt;=12,$D$3+2,$D$3+2-12)</f>
        <v>6</v>
      </c>
      <c r="I3" s="206" t="s">
        <v>352</v>
      </c>
      <c r="J3" s="205">
        <f>IF($D$3+3&lt;=12,$D$3+3,$D$3+3-12)</f>
        <v>7</v>
      </c>
      <c r="K3" s="206" t="s">
        <v>352</v>
      </c>
      <c r="L3" s="205">
        <f>IF($D$3+4&lt;=12,$D$3+4,$D$3+4-12)</f>
        <v>8</v>
      </c>
      <c r="M3" s="206" t="s">
        <v>352</v>
      </c>
      <c r="N3" s="205">
        <f>IF($D$3+5&lt;=12,$D$3+5,$D$3+5-12)</f>
        <v>9</v>
      </c>
      <c r="O3" s="206" t="s">
        <v>352</v>
      </c>
      <c r="P3" s="205">
        <f>IF($D$3+6&lt;=12,$D$3+6,$D$3+6-12)</f>
        <v>10</v>
      </c>
      <c r="Q3" s="206" t="s">
        <v>352</v>
      </c>
      <c r="R3" s="205">
        <f>IF($D$3+7&lt;=12,$D$3+7,$D$3+7-12)</f>
        <v>11</v>
      </c>
      <c r="S3" s="206" t="s">
        <v>352</v>
      </c>
      <c r="T3" s="205">
        <f>IF($D$3+8&lt;=12,$D$3+8,$D$3+8-12)</f>
        <v>12</v>
      </c>
      <c r="U3" s="206" t="s">
        <v>352</v>
      </c>
      <c r="V3" s="205">
        <f>IF($D$3+9&lt;=12,$D$3+9,$D$3+9-12)</f>
        <v>1</v>
      </c>
      <c r="W3" s="206" t="s">
        <v>352</v>
      </c>
      <c r="X3" s="205">
        <f>IF($D$3+10&lt;=12,$D$3+10,$D$3+10-12)</f>
        <v>2</v>
      </c>
      <c r="Y3" s="206" t="s">
        <v>352</v>
      </c>
      <c r="Z3" s="205">
        <f>IF($D$3+11&lt;=12,$D$3+11,$D$3+11-12)</f>
        <v>3</v>
      </c>
      <c r="AA3" s="206" t="s">
        <v>352</v>
      </c>
      <c r="AB3" s="204" t="s">
        <v>353</v>
      </c>
    </row>
    <row r="4" spans="1:28" ht="18" customHeight="1">
      <c r="B4" s="1203" t="s">
        <v>354</v>
      </c>
      <c r="C4" s="207" t="s">
        <v>355</v>
      </c>
      <c r="D4" s="208"/>
      <c r="E4" s="209" t="s">
        <v>356</v>
      </c>
      <c r="F4" s="208"/>
      <c r="G4" s="209" t="s">
        <v>356</v>
      </c>
      <c r="H4" s="208"/>
      <c r="I4" s="209" t="s">
        <v>356</v>
      </c>
      <c r="J4" s="208"/>
      <c r="K4" s="209" t="s">
        <v>356</v>
      </c>
      <c r="L4" s="208"/>
      <c r="M4" s="209" t="s">
        <v>356</v>
      </c>
      <c r="N4" s="208"/>
      <c r="O4" s="209" t="s">
        <v>356</v>
      </c>
      <c r="P4" s="208"/>
      <c r="Q4" s="209" t="s">
        <v>356</v>
      </c>
      <c r="R4" s="208"/>
      <c r="S4" s="209" t="s">
        <v>356</v>
      </c>
      <c r="T4" s="208"/>
      <c r="U4" s="209" t="s">
        <v>356</v>
      </c>
      <c r="V4" s="208"/>
      <c r="W4" s="209" t="s">
        <v>356</v>
      </c>
      <c r="X4" s="208"/>
      <c r="Y4" s="209" t="s">
        <v>356</v>
      </c>
      <c r="Z4" s="208"/>
      <c r="AA4" s="209" t="s">
        <v>356</v>
      </c>
      <c r="AB4" s="204"/>
    </row>
    <row r="5" spans="1:28" ht="36" customHeight="1" thickBot="1">
      <c r="B5" s="1204"/>
      <c r="C5" s="210" t="s">
        <v>357</v>
      </c>
      <c r="D5" s="1206"/>
      <c r="E5" s="1207"/>
      <c r="F5" s="1206"/>
      <c r="G5" s="1207"/>
      <c r="H5" s="1206"/>
      <c r="I5" s="1207"/>
      <c r="J5" s="1206"/>
      <c r="K5" s="1207"/>
      <c r="L5" s="1206"/>
      <c r="M5" s="1207"/>
      <c r="N5" s="1206"/>
      <c r="O5" s="1207"/>
      <c r="P5" s="1206"/>
      <c r="Q5" s="1207"/>
      <c r="R5" s="1206"/>
      <c r="S5" s="1207"/>
      <c r="T5" s="1206"/>
      <c r="U5" s="1207"/>
      <c r="V5" s="1206"/>
      <c r="W5" s="1207"/>
      <c r="X5" s="1206"/>
      <c r="Y5" s="1207"/>
      <c r="Z5" s="1206"/>
      <c r="AA5" s="1207"/>
      <c r="AB5" s="211">
        <f t="shared" ref="AB5:AB12" si="0">SUM(D5:AA5)</f>
        <v>0</v>
      </c>
    </row>
    <row r="6" spans="1:28" ht="36" customHeight="1" thickTop="1">
      <c r="B6" s="1204"/>
      <c r="C6" s="212" t="s">
        <v>748</v>
      </c>
      <c r="D6" s="1208"/>
      <c r="E6" s="1209"/>
      <c r="F6" s="1208"/>
      <c r="G6" s="1209"/>
      <c r="H6" s="1208">
        <f>D4*D5</f>
        <v>0</v>
      </c>
      <c r="I6" s="1209"/>
      <c r="J6" s="1208">
        <f>F4*F5</f>
        <v>0</v>
      </c>
      <c r="K6" s="1209"/>
      <c r="L6" s="1208">
        <f>H4*H5</f>
        <v>0</v>
      </c>
      <c r="M6" s="1209"/>
      <c r="N6" s="1208">
        <f>J4*J5</f>
        <v>0</v>
      </c>
      <c r="O6" s="1209"/>
      <c r="P6" s="1208">
        <f>L4*L5</f>
        <v>0</v>
      </c>
      <c r="Q6" s="1209"/>
      <c r="R6" s="1208">
        <f>N4*N5</f>
        <v>0</v>
      </c>
      <c r="S6" s="1209"/>
      <c r="T6" s="1208">
        <f>P4*P5</f>
        <v>0</v>
      </c>
      <c r="U6" s="1209"/>
      <c r="V6" s="1208">
        <f>R4*R5</f>
        <v>0</v>
      </c>
      <c r="W6" s="1209"/>
      <c r="X6" s="1208">
        <f>T4*T5</f>
        <v>0</v>
      </c>
      <c r="Y6" s="1209"/>
      <c r="Z6" s="1208">
        <f>V4*V5</f>
        <v>0</v>
      </c>
      <c r="AA6" s="1209"/>
      <c r="AB6" s="213">
        <f>SUM(D6:AA6)</f>
        <v>0</v>
      </c>
    </row>
    <row r="7" spans="1:28" ht="18" customHeight="1">
      <c r="B7" s="1205"/>
      <c r="C7" s="204" t="s">
        <v>358</v>
      </c>
      <c r="D7" s="1210">
        <f>D6</f>
        <v>0</v>
      </c>
      <c r="E7" s="1211"/>
      <c r="F7" s="1210">
        <f>F6</f>
        <v>0</v>
      </c>
      <c r="G7" s="1211"/>
      <c r="H7" s="1210">
        <f>H6</f>
        <v>0</v>
      </c>
      <c r="I7" s="1211"/>
      <c r="J7" s="1210">
        <f>J6</f>
        <v>0</v>
      </c>
      <c r="K7" s="1211"/>
      <c r="L7" s="1210">
        <f>L6</f>
        <v>0</v>
      </c>
      <c r="M7" s="1211"/>
      <c r="N7" s="1210">
        <f>N6</f>
        <v>0</v>
      </c>
      <c r="O7" s="1211"/>
      <c r="P7" s="1210">
        <f>P6</f>
        <v>0</v>
      </c>
      <c r="Q7" s="1211"/>
      <c r="R7" s="1210">
        <f>R6</f>
        <v>0</v>
      </c>
      <c r="S7" s="1211"/>
      <c r="T7" s="1210">
        <f>T6</f>
        <v>0</v>
      </c>
      <c r="U7" s="1211"/>
      <c r="V7" s="1210">
        <f>V6</f>
        <v>0</v>
      </c>
      <c r="W7" s="1211"/>
      <c r="X7" s="1210">
        <f>X6</f>
        <v>0</v>
      </c>
      <c r="Y7" s="1211"/>
      <c r="Z7" s="1210">
        <f>Z6</f>
        <v>0</v>
      </c>
      <c r="AA7" s="1211"/>
      <c r="AB7" s="214">
        <f>SUM(D7:AA7)</f>
        <v>0</v>
      </c>
    </row>
    <row r="8" spans="1:28" ht="18" customHeight="1">
      <c r="B8" s="1212" t="s">
        <v>359</v>
      </c>
      <c r="C8" s="207" t="s">
        <v>360</v>
      </c>
      <c r="D8" s="1210"/>
      <c r="E8" s="1211"/>
      <c r="F8" s="1210"/>
      <c r="G8" s="1211"/>
      <c r="H8" s="1210"/>
      <c r="I8" s="1211"/>
      <c r="J8" s="1210"/>
      <c r="K8" s="1211"/>
      <c r="L8" s="1210"/>
      <c r="M8" s="1211"/>
      <c r="N8" s="1210"/>
      <c r="O8" s="1211"/>
      <c r="P8" s="1210"/>
      <c r="Q8" s="1211"/>
      <c r="R8" s="1210"/>
      <c r="S8" s="1211"/>
      <c r="T8" s="1210"/>
      <c r="U8" s="1211"/>
      <c r="V8" s="1210"/>
      <c r="W8" s="1211"/>
      <c r="X8" s="1210"/>
      <c r="Y8" s="1211"/>
      <c r="Z8" s="1210"/>
      <c r="AA8" s="1211"/>
      <c r="AB8" s="214">
        <f t="shared" si="0"/>
        <v>0</v>
      </c>
    </row>
    <row r="9" spans="1:28" ht="18" customHeight="1">
      <c r="B9" s="1212"/>
      <c r="C9" s="207" t="s">
        <v>361</v>
      </c>
      <c r="D9" s="1210"/>
      <c r="E9" s="1211"/>
      <c r="F9" s="1210"/>
      <c r="G9" s="1211"/>
      <c r="H9" s="1210"/>
      <c r="I9" s="1211"/>
      <c r="J9" s="1210"/>
      <c r="K9" s="1211"/>
      <c r="L9" s="1210"/>
      <c r="M9" s="1211"/>
      <c r="N9" s="1210"/>
      <c r="O9" s="1211"/>
      <c r="P9" s="1210"/>
      <c r="Q9" s="1211"/>
      <c r="R9" s="1210"/>
      <c r="S9" s="1211"/>
      <c r="T9" s="1210"/>
      <c r="U9" s="1211"/>
      <c r="V9" s="1210"/>
      <c r="W9" s="1211"/>
      <c r="X9" s="1210"/>
      <c r="Y9" s="1211"/>
      <c r="Z9" s="1210"/>
      <c r="AA9" s="1211"/>
      <c r="AB9" s="214">
        <f t="shared" si="0"/>
        <v>0</v>
      </c>
    </row>
    <row r="10" spans="1:28" ht="18" customHeight="1">
      <c r="B10" s="1212"/>
      <c r="C10" s="207" t="s">
        <v>362</v>
      </c>
      <c r="D10" s="1210"/>
      <c r="E10" s="1211"/>
      <c r="F10" s="1210"/>
      <c r="G10" s="1211"/>
      <c r="H10" s="1210"/>
      <c r="I10" s="1211"/>
      <c r="J10" s="1210"/>
      <c r="K10" s="1211"/>
      <c r="L10" s="1210"/>
      <c r="M10" s="1211"/>
      <c r="N10" s="1210"/>
      <c r="O10" s="1211"/>
      <c r="P10" s="1210"/>
      <c r="Q10" s="1211"/>
      <c r="R10" s="1210"/>
      <c r="S10" s="1211"/>
      <c r="T10" s="1210"/>
      <c r="U10" s="1211"/>
      <c r="V10" s="1210"/>
      <c r="W10" s="1211"/>
      <c r="X10" s="1210"/>
      <c r="Y10" s="1211"/>
      <c r="Z10" s="1210"/>
      <c r="AA10" s="1211"/>
      <c r="AB10" s="214">
        <f t="shared" si="0"/>
        <v>0</v>
      </c>
    </row>
    <row r="11" spans="1:28" ht="18" customHeight="1">
      <c r="B11" s="1212"/>
      <c r="C11" s="207" t="s">
        <v>363</v>
      </c>
      <c r="D11" s="1210"/>
      <c r="E11" s="1211"/>
      <c r="F11" s="1210"/>
      <c r="G11" s="1211"/>
      <c r="H11" s="1210"/>
      <c r="I11" s="1211"/>
      <c r="J11" s="1210"/>
      <c r="K11" s="1211"/>
      <c r="L11" s="1210"/>
      <c r="M11" s="1211"/>
      <c r="N11" s="1210"/>
      <c r="O11" s="1211"/>
      <c r="P11" s="1210"/>
      <c r="Q11" s="1211"/>
      <c r="R11" s="1210"/>
      <c r="S11" s="1211"/>
      <c r="T11" s="1210"/>
      <c r="U11" s="1211"/>
      <c r="V11" s="1210"/>
      <c r="W11" s="1211"/>
      <c r="X11" s="1210"/>
      <c r="Y11" s="1211"/>
      <c r="Z11" s="1210"/>
      <c r="AA11" s="1211"/>
      <c r="AB11" s="214">
        <f t="shared" si="0"/>
        <v>0</v>
      </c>
    </row>
    <row r="12" spans="1:28" ht="18" customHeight="1">
      <c r="B12" s="1212"/>
      <c r="C12" s="207" t="s">
        <v>364</v>
      </c>
      <c r="D12" s="1210"/>
      <c r="E12" s="1211"/>
      <c r="F12" s="1210"/>
      <c r="G12" s="1211"/>
      <c r="H12" s="1210"/>
      <c r="I12" s="1211"/>
      <c r="J12" s="1210"/>
      <c r="K12" s="1211"/>
      <c r="L12" s="1210"/>
      <c r="M12" s="1211"/>
      <c r="N12" s="1210"/>
      <c r="O12" s="1211"/>
      <c r="P12" s="1210"/>
      <c r="Q12" s="1211"/>
      <c r="R12" s="1210"/>
      <c r="S12" s="1211"/>
      <c r="T12" s="1210"/>
      <c r="U12" s="1211"/>
      <c r="V12" s="1210"/>
      <c r="W12" s="1211"/>
      <c r="X12" s="1210"/>
      <c r="Y12" s="1211"/>
      <c r="Z12" s="1210"/>
      <c r="AA12" s="1211"/>
      <c r="AB12" s="214">
        <f t="shared" si="0"/>
        <v>0</v>
      </c>
    </row>
    <row r="13" spans="1:28" ht="18" customHeight="1">
      <c r="B13" s="1212"/>
      <c r="C13" s="204" t="s">
        <v>365</v>
      </c>
      <c r="D13" s="1210">
        <f>SUM(D8:E12)</f>
        <v>0</v>
      </c>
      <c r="E13" s="1211"/>
      <c r="F13" s="1210">
        <f>SUM(F8:G12)</f>
        <v>0</v>
      </c>
      <c r="G13" s="1211"/>
      <c r="H13" s="1210">
        <f>SUM(H8:I12)</f>
        <v>0</v>
      </c>
      <c r="I13" s="1211"/>
      <c r="J13" s="1210">
        <f>SUM(J8:K12)</f>
        <v>0</v>
      </c>
      <c r="K13" s="1211"/>
      <c r="L13" s="1210">
        <f>SUM(L8:M12)</f>
        <v>0</v>
      </c>
      <c r="M13" s="1211"/>
      <c r="N13" s="1210">
        <f>SUM(N8:O12)</f>
        <v>0</v>
      </c>
      <c r="O13" s="1211"/>
      <c r="P13" s="1210">
        <f>SUM(P8:Q12)</f>
        <v>0</v>
      </c>
      <c r="Q13" s="1211"/>
      <c r="R13" s="1210">
        <f>SUM(R8:S12)</f>
        <v>0</v>
      </c>
      <c r="S13" s="1211"/>
      <c r="T13" s="1210">
        <f>SUM(T8:U12)</f>
        <v>0</v>
      </c>
      <c r="U13" s="1211"/>
      <c r="V13" s="1210">
        <f>SUM(V8:W12)</f>
        <v>0</v>
      </c>
      <c r="W13" s="1211"/>
      <c r="X13" s="1210">
        <f>SUM(X8:Y12)</f>
        <v>0</v>
      </c>
      <c r="Y13" s="1211"/>
      <c r="Z13" s="1210">
        <f>SUM(Z8:AA12)</f>
        <v>0</v>
      </c>
      <c r="AA13" s="1211"/>
      <c r="AB13" s="214">
        <f>SUM(AB8:AB12)</f>
        <v>0</v>
      </c>
    </row>
    <row r="14" spans="1:28" ht="18" customHeight="1">
      <c r="B14" s="207"/>
      <c r="C14" s="204" t="s">
        <v>366</v>
      </c>
      <c r="D14" s="1210">
        <f>D7-D13</f>
        <v>0</v>
      </c>
      <c r="E14" s="1211"/>
      <c r="F14" s="1210">
        <f>F7-F13</f>
        <v>0</v>
      </c>
      <c r="G14" s="1211"/>
      <c r="H14" s="1210">
        <f>H7-H13</f>
        <v>0</v>
      </c>
      <c r="I14" s="1211"/>
      <c r="J14" s="1210">
        <f>J7-J13</f>
        <v>0</v>
      </c>
      <c r="K14" s="1211"/>
      <c r="L14" s="1210">
        <f>L7-L13</f>
        <v>0</v>
      </c>
      <c r="M14" s="1211"/>
      <c r="N14" s="1210">
        <f>N7-N13</f>
        <v>0</v>
      </c>
      <c r="O14" s="1211"/>
      <c r="P14" s="1210">
        <f>P7-P13</f>
        <v>0</v>
      </c>
      <c r="Q14" s="1211"/>
      <c r="R14" s="1210">
        <f>R7-R13</f>
        <v>0</v>
      </c>
      <c r="S14" s="1211"/>
      <c r="T14" s="1210">
        <f>T7-T13</f>
        <v>0</v>
      </c>
      <c r="U14" s="1211"/>
      <c r="V14" s="1210">
        <f>V7-V13</f>
        <v>0</v>
      </c>
      <c r="W14" s="1211"/>
      <c r="X14" s="1210">
        <f>X7-X13</f>
        <v>0</v>
      </c>
      <c r="Y14" s="1211"/>
      <c r="Z14" s="1210">
        <f>Z7-Z13</f>
        <v>0</v>
      </c>
      <c r="AA14" s="1211"/>
      <c r="AB14" s="214">
        <f>AB7-AB13</f>
        <v>0</v>
      </c>
    </row>
    <row r="16" spans="1:28" ht="18" customHeight="1">
      <c r="C16" s="200" t="s">
        <v>367</v>
      </c>
    </row>
    <row r="17" spans="3:3" ht="18" customHeight="1">
      <c r="C17" s="200" t="s">
        <v>368</v>
      </c>
    </row>
    <row r="18" spans="3:3" ht="18" customHeight="1">
      <c r="C18" s="200" t="s">
        <v>369</v>
      </c>
    </row>
    <row r="19" spans="3:3" ht="18" customHeight="1">
      <c r="C19" s="200" t="s">
        <v>370</v>
      </c>
    </row>
  </sheetData>
  <mergeCells count="123">
    <mergeCell ref="D14:E14"/>
    <mergeCell ref="F14:G14"/>
    <mergeCell ref="H14:I14"/>
    <mergeCell ref="J14:K14"/>
    <mergeCell ref="L14:M14"/>
    <mergeCell ref="V12:W12"/>
    <mergeCell ref="X12:Y12"/>
    <mergeCell ref="Z12:AA12"/>
    <mergeCell ref="D13:E13"/>
    <mergeCell ref="F13:G13"/>
    <mergeCell ref="H13:I13"/>
    <mergeCell ref="J13:K13"/>
    <mergeCell ref="L13:M13"/>
    <mergeCell ref="N13:O13"/>
    <mergeCell ref="P13:Q13"/>
    <mergeCell ref="Z14:AA14"/>
    <mergeCell ref="N14:O14"/>
    <mergeCell ref="P14:Q14"/>
    <mergeCell ref="R14:S14"/>
    <mergeCell ref="T14:U14"/>
    <mergeCell ref="V14:W14"/>
    <mergeCell ref="X14:Y14"/>
    <mergeCell ref="R13:S13"/>
    <mergeCell ref="X11:Y11"/>
    <mergeCell ref="V13:W13"/>
    <mergeCell ref="X13:Y13"/>
    <mergeCell ref="V10:W10"/>
    <mergeCell ref="X10:Y10"/>
    <mergeCell ref="Z10:AA10"/>
    <mergeCell ref="D11:E11"/>
    <mergeCell ref="F11:G11"/>
    <mergeCell ref="H11:I11"/>
    <mergeCell ref="J11:K11"/>
    <mergeCell ref="L11:M11"/>
    <mergeCell ref="Z11:AA11"/>
    <mergeCell ref="T13:U13"/>
    <mergeCell ref="P12:Q12"/>
    <mergeCell ref="R12:S12"/>
    <mergeCell ref="T12:U12"/>
    <mergeCell ref="N11:O11"/>
    <mergeCell ref="P11:Q11"/>
    <mergeCell ref="R11:S11"/>
    <mergeCell ref="T11:U11"/>
    <mergeCell ref="V11:W11"/>
    <mergeCell ref="Z13:AA13"/>
    <mergeCell ref="Z8:AA8"/>
    <mergeCell ref="D9:E9"/>
    <mergeCell ref="F9:G9"/>
    <mergeCell ref="H9:I9"/>
    <mergeCell ref="J9:K9"/>
    <mergeCell ref="L9:M9"/>
    <mergeCell ref="N9:O9"/>
    <mergeCell ref="P9:Q9"/>
    <mergeCell ref="R9:S9"/>
    <mergeCell ref="T9:U9"/>
    <mergeCell ref="N8:O8"/>
    <mergeCell ref="P8:Q8"/>
    <mergeCell ref="R8:S8"/>
    <mergeCell ref="T8:U8"/>
    <mergeCell ref="V8:W8"/>
    <mergeCell ref="X8:Y8"/>
    <mergeCell ref="V9:W9"/>
    <mergeCell ref="X9:Y9"/>
    <mergeCell ref="Z9:AA9"/>
    <mergeCell ref="B8:B13"/>
    <mergeCell ref="D8:E8"/>
    <mergeCell ref="F8:G8"/>
    <mergeCell ref="H8:I8"/>
    <mergeCell ref="J8:K8"/>
    <mergeCell ref="L8:M8"/>
    <mergeCell ref="P7:Q7"/>
    <mergeCell ref="R7:S7"/>
    <mergeCell ref="T7:U7"/>
    <mergeCell ref="D10:E10"/>
    <mergeCell ref="F10:G10"/>
    <mergeCell ref="H10:I10"/>
    <mergeCell ref="J10:K10"/>
    <mergeCell ref="L10:M10"/>
    <mergeCell ref="N10:O10"/>
    <mergeCell ref="P10:Q10"/>
    <mergeCell ref="R10:S10"/>
    <mergeCell ref="T10:U10"/>
    <mergeCell ref="D12:E12"/>
    <mergeCell ref="F12:G12"/>
    <mergeCell ref="H12:I12"/>
    <mergeCell ref="J12:K12"/>
    <mergeCell ref="L12:M12"/>
    <mergeCell ref="N12:O12"/>
    <mergeCell ref="F7:G7"/>
    <mergeCell ref="H7:I7"/>
    <mergeCell ref="J7:K7"/>
    <mergeCell ref="L7:M7"/>
    <mergeCell ref="N7:O7"/>
    <mergeCell ref="D6:E6"/>
    <mergeCell ref="F6:G6"/>
    <mergeCell ref="H6:I6"/>
    <mergeCell ref="J6:K6"/>
    <mergeCell ref="L6:M6"/>
    <mergeCell ref="N6:O6"/>
    <mergeCell ref="A1:AB1"/>
    <mergeCell ref="B4:B7"/>
    <mergeCell ref="D5:E5"/>
    <mergeCell ref="F5:G5"/>
    <mergeCell ref="H5:I5"/>
    <mergeCell ref="J5:K5"/>
    <mergeCell ref="L5:M5"/>
    <mergeCell ref="N5:O5"/>
    <mergeCell ref="P5:Q5"/>
    <mergeCell ref="R5:S5"/>
    <mergeCell ref="P6:Q6"/>
    <mergeCell ref="R6:S6"/>
    <mergeCell ref="T6:U6"/>
    <mergeCell ref="V6:W6"/>
    <mergeCell ref="X6:Y6"/>
    <mergeCell ref="Z6:AA6"/>
    <mergeCell ref="T5:U5"/>
    <mergeCell ref="V5:W5"/>
    <mergeCell ref="X5:Y5"/>
    <mergeCell ref="Z5:AA5"/>
    <mergeCell ref="V7:W7"/>
    <mergeCell ref="X7:Y7"/>
    <mergeCell ref="Z7:AA7"/>
    <mergeCell ref="D7:E7"/>
  </mergeCells>
  <phoneticPr fontId="5"/>
  <printOptions horizontalCentered="1"/>
  <pageMargins left="0.78740157480314965" right="0.78740157480314965" top="1.1811023622047245" bottom="0.98425196850393704" header="0.51181102362204722" footer="0.51181102362204722"/>
  <pageSetup paperSize="9" orientation="landscape" horizont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70BD8-94D2-46BC-B648-3693E3E33461}">
  <sheetPr>
    <tabColor rgb="FFCCFFFF"/>
  </sheetPr>
  <dimension ref="A1:AB19"/>
  <sheetViews>
    <sheetView view="pageBreakPreview" zoomScaleNormal="100" zoomScaleSheetLayoutView="100" workbookViewId="0"/>
  </sheetViews>
  <sheetFormatPr defaultColWidth="8" defaultRowHeight="18" customHeight="1"/>
  <cols>
    <col min="1" max="1" width="1.5" style="215" customWidth="1"/>
    <col min="2" max="2" width="3.125" style="215" customWidth="1"/>
    <col min="3" max="3" width="12.875" style="215" customWidth="1"/>
    <col min="4" max="27" width="4.125" style="215" customWidth="1"/>
    <col min="28" max="28" width="8" style="215" customWidth="1"/>
    <col min="29" max="29" width="1.5" style="215" customWidth="1"/>
    <col min="30" max="256" width="8" style="215"/>
    <col min="257" max="257" width="1.5" style="215" customWidth="1"/>
    <col min="258" max="258" width="3.125" style="215" customWidth="1"/>
    <col min="259" max="259" width="12.875" style="215" customWidth="1"/>
    <col min="260" max="283" width="4.125" style="215" customWidth="1"/>
    <col min="284" max="284" width="8" style="215"/>
    <col min="285" max="285" width="1.5" style="215" customWidth="1"/>
    <col min="286" max="512" width="8" style="215"/>
    <col min="513" max="513" width="1.5" style="215" customWidth="1"/>
    <col min="514" max="514" width="3.125" style="215" customWidth="1"/>
    <col min="515" max="515" width="12.875" style="215" customWidth="1"/>
    <col min="516" max="539" width="4.125" style="215" customWidth="1"/>
    <col min="540" max="540" width="8" style="215"/>
    <col min="541" max="541" width="1.5" style="215" customWidth="1"/>
    <col min="542" max="768" width="8" style="215"/>
    <col min="769" max="769" width="1.5" style="215" customWidth="1"/>
    <col min="770" max="770" width="3.125" style="215" customWidth="1"/>
    <col min="771" max="771" width="12.875" style="215" customWidth="1"/>
    <col min="772" max="795" width="4.125" style="215" customWidth="1"/>
    <col min="796" max="796" width="8" style="215"/>
    <col min="797" max="797" width="1.5" style="215" customWidth="1"/>
    <col min="798" max="1024" width="8" style="215"/>
    <col min="1025" max="1025" width="1.5" style="215" customWidth="1"/>
    <col min="1026" max="1026" width="3.125" style="215" customWidth="1"/>
    <col min="1027" max="1027" width="12.875" style="215" customWidth="1"/>
    <col min="1028" max="1051" width="4.125" style="215" customWidth="1"/>
    <col min="1052" max="1052" width="8" style="215"/>
    <col min="1053" max="1053" width="1.5" style="215" customWidth="1"/>
    <col min="1054" max="1280" width="8" style="215"/>
    <col min="1281" max="1281" width="1.5" style="215" customWidth="1"/>
    <col min="1282" max="1282" width="3.125" style="215" customWidth="1"/>
    <col min="1283" max="1283" width="12.875" style="215" customWidth="1"/>
    <col min="1284" max="1307" width="4.125" style="215" customWidth="1"/>
    <col min="1308" max="1308" width="8" style="215"/>
    <col min="1309" max="1309" width="1.5" style="215" customWidth="1"/>
    <col min="1310" max="1536" width="8" style="215"/>
    <col min="1537" max="1537" width="1.5" style="215" customWidth="1"/>
    <col min="1538" max="1538" width="3.125" style="215" customWidth="1"/>
    <col min="1539" max="1539" width="12.875" style="215" customWidth="1"/>
    <col min="1540" max="1563" width="4.125" style="215" customWidth="1"/>
    <col min="1564" max="1564" width="8" style="215"/>
    <col min="1565" max="1565" width="1.5" style="215" customWidth="1"/>
    <col min="1566" max="1792" width="8" style="215"/>
    <col min="1793" max="1793" width="1.5" style="215" customWidth="1"/>
    <col min="1794" max="1794" width="3.125" style="215" customWidth="1"/>
    <col min="1795" max="1795" width="12.875" style="215" customWidth="1"/>
    <col min="1796" max="1819" width="4.125" style="215" customWidth="1"/>
    <col min="1820" max="1820" width="8" style="215"/>
    <col min="1821" max="1821" width="1.5" style="215" customWidth="1"/>
    <col min="1822" max="2048" width="8" style="215"/>
    <col min="2049" max="2049" width="1.5" style="215" customWidth="1"/>
    <col min="2050" max="2050" width="3.125" style="215" customWidth="1"/>
    <col min="2051" max="2051" width="12.875" style="215" customWidth="1"/>
    <col min="2052" max="2075" width="4.125" style="215" customWidth="1"/>
    <col min="2076" max="2076" width="8" style="215"/>
    <col min="2077" max="2077" width="1.5" style="215" customWidth="1"/>
    <col min="2078" max="2304" width="8" style="215"/>
    <col min="2305" max="2305" width="1.5" style="215" customWidth="1"/>
    <col min="2306" max="2306" width="3.125" style="215" customWidth="1"/>
    <col min="2307" max="2307" width="12.875" style="215" customWidth="1"/>
    <col min="2308" max="2331" width="4.125" style="215" customWidth="1"/>
    <col min="2332" max="2332" width="8" style="215"/>
    <col min="2333" max="2333" width="1.5" style="215" customWidth="1"/>
    <col min="2334" max="2560" width="8" style="215"/>
    <col min="2561" max="2561" width="1.5" style="215" customWidth="1"/>
    <col min="2562" max="2562" width="3.125" style="215" customWidth="1"/>
    <col min="2563" max="2563" width="12.875" style="215" customWidth="1"/>
    <col min="2564" max="2587" width="4.125" style="215" customWidth="1"/>
    <col min="2588" max="2588" width="8" style="215"/>
    <col min="2589" max="2589" width="1.5" style="215" customWidth="1"/>
    <col min="2590" max="2816" width="8" style="215"/>
    <col min="2817" max="2817" width="1.5" style="215" customWidth="1"/>
    <col min="2818" max="2818" width="3.125" style="215" customWidth="1"/>
    <col min="2819" max="2819" width="12.875" style="215" customWidth="1"/>
    <col min="2820" max="2843" width="4.125" style="215" customWidth="1"/>
    <col min="2844" max="2844" width="8" style="215"/>
    <col min="2845" max="2845" width="1.5" style="215" customWidth="1"/>
    <col min="2846" max="3072" width="8" style="215"/>
    <col min="3073" max="3073" width="1.5" style="215" customWidth="1"/>
    <col min="3074" max="3074" width="3.125" style="215" customWidth="1"/>
    <col min="3075" max="3075" width="12.875" style="215" customWidth="1"/>
    <col min="3076" max="3099" width="4.125" style="215" customWidth="1"/>
    <col min="3100" max="3100" width="8" style="215"/>
    <col min="3101" max="3101" width="1.5" style="215" customWidth="1"/>
    <col min="3102" max="3328" width="8" style="215"/>
    <col min="3329" max="3329" width="1.5" style="215" customWidth="1"/>
    <col min="3330" max="3330" width="3.125" style="215" customWidth="1"/>
    <col min="3331" max="3331" width="12.875" style="215" customWidth="1"/>
    <col min="3332" max="3355" width="4.125" style="215" customWidth="1"/>
    <col min="3356" max="3356" width="8" style="215"/>
    <col min="3357" max="3357" width="1.5" style="215" customWidth="1"/>
    <col min="3358" max="3584" width="8" style="215"/>
    <col min="3585" max="3585" width="1.5" style="215" customWidth="1"/>
    <col min="3586" max="3586" width="3.125" style="215" customWidth="1"/>
    <col min="3587" max="3587" width="12.875" style="215" customWidth="1"/>
    <col min="3588" max="3611" width="4.125" style="215" customWidth="1"/>
    <col min="3612" max="3612" width="8" style="215"/>
    <col min="3613" max="3613" width="1.5" style="215" customWidth="1"/>
    <col min="3614" max="3840" width="8" style="215"/>
    <col min="3841" max="3841" width="1.5" style="215" customWidth="1"/>
    <col min="3842" max="3842" width="3.125" style="215" customWidth="1"/>
    <col min="3843" max="3843" width="12.875" style="215" customWidth="1"/>
    <col min="3844" max="3867" width="4.125" style="215" customWidth="1"/>
    <col min="3868" max="3868" width="8" style="215"/>
    <col min="3869" max="3869" width="1.5" style="215" customWidth="1"/>
    <col min="3870" max="4096" width="8" style="215"/>
    <col min="4097" max="4097" width="1.5" style="215" customWidth="1"/>
    <col min="4098" max="4098" width="3.125" style="215" customWidth="1"/>
    <col min="4099" max="4099" width="12.875" style="215" customWidth="1"/>
    <col min="4100" max="4123" width="4.125" style="215" customWidth="1"/>
    <col min="4124" max="4124" width="8" style="215"/>
    <col min="4125" max="4125" width="1.5" style="215" customWidth="1"/>
    <col min="4126" max="4352" width="8" style="215"/>
    <col min="4353" max="4353" width="1.5" style="215" customWidth="1"/>
    <col min="4354" max="4354" width="3.125" style="215" customWidth="1"/>
    <col min="4355" max="4355" width="12.875" style="215" customWidth="1"/>
    <col min="4356" max="4379" width="4.125" style="215" customWidth="1"/>
    <col min="4380" max="4380" width="8" style="215"/>
    <col min="4381" max="4381" width="1.5" style="215" customWidth="1"/>
    <col min="4382" max="4608" width="8" style="215"/>
    <col min="4609" max="4609" width="1.5" style="215" customWidth="1"/>
    <col min="4610" max="4610" width="3.125" style="215" customWidth="1"/>
    <col min="4611" max="4611" width="12.875" style="215" customWidth="1"/>
    <col min="4612" max="4635" width="4.125" style="215" customWidth="1"/>
    <col min="4636" max="4636" width="8" style="215"/>
    <col min="4637" max="4637" width="1.5" style="215" customWidth="1"/>
    <col min="4638" max="4864" width="8" style="215"/>
    <col min="4865" max="4865" width="1.5" style="215" customWidth="1"/>
    <col min="4866" max="4866" width="3.125" style="215" customWidth="1"/>
    <col min="4867" max="4867" width="12.875" style="215" customWidth="1"/>
    <col min="4868" max="4891" width="4.125" style="215" customWidth="1"/>
    <col min="4892" max="4892" width="8" style="215"/>
    <col min="4893" max="4893" width="1.5" style="215" customWidth="1"/>
    <col min="4894" max="5120" width="8" style="215"/>
    <col min="5121" max="5121" width="1.5" style="215" customWidth="1"/>
    <col min="5122" max="5122" width="3.125" style="215" customWidth="1"/>
    <col min="5123" max="5123" width="12.875" style="215" customWidth="1"/>
    <col min="5124" max="5147" width="4.125" style="215" customWidth="1"/>
    <col min="5148" max="5148" width="8" style="215"/>
    <col min="5149" max="5149" width="1.5" style="215" customWidth="1"/>
    <col min="5150" max="5376" width="8" style="215"/>
    <col min="5377" max="5377" width="1.5" style="215" customWidth="1"/>
    <col min="5378" max="5378" width="3.125" style="215" customWidth="1"/>
    <col min="5379" max="5379" width="12.875" style="215" customWidth="1"/>
    <col min="5380" max="5403" width="4.125" style="215" customWidth="1"/>
    <col min="5404" max="5404" width="8" style="215"/>
    <col min="5405" max="5405" width="1.5" style="215" customWidth="1"/>
    <col min="5406" max="5632" width="8" style="215"/>
    <col min="5633" max="5633" width="1.5" style="215" customWidth="1"/>
    <col min="5634" max="5634" width="3.125" style="215" customWidth="1"/>
    <col min="5635" max="5635" width="12.875" style="215" customWidth="1"/>
    <col min="5636" max="5659" width="4.125" style="215" customWidth="1"/>
    <col min="5660" max="5660" width="8" style="215"/>
    <col min="5661" max="5661" width="1.5" style="215" customWidth="1"/>
    <col min="5662" max="5888" width="8" style="215"/>
    <col min="5889" max="5889" width="1.5" style="215" customWidth="1"/>
    <col min="5890" max="5890" width="3.125" style="215" customWidth="1"/>
    <col min="5891" max="5891" width="12.875" style="215" customWidth="1"/>
    <col min="5892" max="5915" width="4.125" style="215" customWidth="1"/>
    <col min="5916" max="5916" width="8" style="215"/>
    <col min="5917" max="5917" width="1.5" style="215" customWidth="1"/>
    <col min="5918" max="6144" width="8" style="215"/>
    <col min="6145" max="6145" width="1.5" style="215" customWidth="1"/>
    <col min="6146" max="6146" width="3.125" style="215" customWidth="1"/>
    <col min="6147" max="6147" width="12.875" style="215" customWidth="1"/>
    <col min="6148" max="6171" width="4.125" style="215" customWidth="1"/>
    <col min="6172" max="6172" width="8" style="215"/>
    <col min="6173" max="6173" width="1.5" style="215" customWidth="1"/>
    <col min="6174" max="6400" width="8" style="215"/>
    <col min="6401" max="6401" width="1.5" style="215" customWidth="1"/>
    <col min="6402" max="6402" width="3.125" style="215" customWidth="1"/>
    <col min="6403" max="6403" width="12.875" style="215" customWidth="1"/>
    <col min="6404" max="6427" width="4.125" style="215" customWidth="1"/>
    <col min="6428" max="6428" width="8" style="215"/>
    <col min="6429" max="6429" width="1.5" style="215" customWidth="1"/>
    <col min="6430" max="6656" width="8" style="215"/>
    <col min="6657" max="6657" width="1.5" style="215" customWidth="1"/>
    <col min="6658" max="6658" width="3.125" style="215" customWidth="1"/>
    <col min="6659" max="6659" width="12.875" style="215" customWidth="1"/>
    <col min="6660" max="6683" width="4.125" style="215" customWidth="1"/>
    <col min="6684" max="6684" width="8" style="215"/>
    <col min="6685" max="6685" width="1.5" style="215" customWidth="1"/>
    <col min="6686" max="6912" width="8" style="215"/>
    <col min="6913" max="6913" width="1.5" style="215" customWidth="1"/>
    <col min="6914" max="6914" width="3.125" style="215" customWidth="1"/>
    <col min="6915" max="6915" width="12.875" style="215" customWidth="1"/>
    <col min="6916" max="6939" width="4.125" style="215" customWidth="1"/>
    <col min="6940" max="6940" width="8" style="215"/>
    <col min="6941" max="6941" width="1.5" style="215" customWidth="1"/>
    <col min="6942" max="7168" width="8" style="215"/>
    <col min="7169" max="7169" width="1.5" style="215" customWidth="1"/>
    <col min="7170" max="7170" width="3.125" style="215" customWidth="1"/>
    <col min="7171" max="7171" width="12.875" style="215" customWidth="1"/>
    <col min="7172" max="7195" width="4.125" style="215" customWidth="1"/>
    <col min="7196" max="7196" width="8" style="215"/>
    <col min="7197" max="7197" width="1.5" style="215" customWidth="1"/>
    <col min="7198" max="7424" width="8" style="215"/>
    <col min="7425" max="7425" width="1.5" style="215" customWidth="1"/>
    <col min="7426" max="7426" width="3.125" style="215" customWidth="1"/>
    <col min="7427" max="7427" width="12.875" style="215" customWidth="1"/>
    <col min="7428" max="7451" width="4.125" style="215" customWidth="1"/>
    <col min="7452" max="7452" width="8" style="215"/>
    <col min="7453" max="7453" width="1.5" style="215" customWidth="1"/>
    <col min="7454" max="7680" width="8" style="215"/>
    <col min="7681" max="7681" width="1.5" style="215" customWidth="1"/>
    <col min="7682" max="7682" width="3.125" style="215" customWidth="1"/>
    <col min="7683" max="7683" width="12.875" style="215" customWidth="1"/>
    <col min="7684" max="7707" width="4.125" style="215" customWidth="1"/>
    <col min="7708" max="7708" width="8" style="215"/>
    <col min="7709" max="7709" width="1.5" style="215" customWidth="1"/>
    <col min="7710" max="7936" width="8" style="215"/>
    <col min="7937" max="7937" width="1.5" style="215" customWidth="1"/>
    <col min="7938" max="7938" width="3.125" style="215" customWidth="1"/>
    <col min="7939" max="7939" width="12.875" style="215" customWidth="1"/>
    <col min="7940" max="7963" width="4.125" style="215" customWidth="1"/>
    <col min="7964" max="7964" width="8" style="215"/>
    <col min="7965" max="7965" width="1.5" style="215" customWidth="1"/>
    <col min="7966" max="8192" width="8" style="215"/>
    <col min="8193" max="8193" width="1.5" style="215" customWidth="1"/>
    <col min="8194" max="8194" width="3.125" style="215" customWidth="1"/>
    <col min="8195" max="8195" width="12.875" style="215" customWidth="1"/>
    <col min="8196" max="8219" width="4.125" style="215" customWidth="1"/>
    <col min="8220" max="8220" width="8" style="215"/>
    <col min="8221" max="8221" width="1.5" style="215" customWidth="1"/>
    <col min="8222" max="8448" width="8" style="215"/>
    <col min="8449" max="8449" width="1.5" style="215" customWidth="1"/>
    <col min="8450" max="8450" width="3.125" style="215" customWidth="1"/>
    <col min="8451" max="8451" width="12.875" style="215" customWidth="1"/>
    <col min="8452" max="8475" width="4.125" style="215" customWidth="1"/>
    <col min="8476" max="8476" width="8" style="215"/>
    <col min="8477" max="8477" width="1.5" style="215" customWidth="1"/>
    <col min="8478" max="8704" width="8" style="215"/>
    <col min="8705" max="8705" width="1.5" style="215" customWidth="1"/>
    <col min="8706" max="8706" width="3.125" style="215" customWidth="1"/>
    <col min="8707" max="8707" width="12.875" style="215" customWidth="1"/>
    <col min="8708" max="8731" width="4.125" style="215" customWidth="1"/>
    <col min="8732" max="8732" width="8" style="215"/>
    <col min="8733" max="8733" width="1.5" style="215" customWidth="1"/>
    <col min="8734" max="8960" width="8" style="215"/>
    <col min="8961" max="8961" width="1.5" style="215" customWidth="1"/>
    <col min="8962" max="8962" width="3.125" style="215" customWidth="1"/>
    <col min="8963" max="8963" width="12.875" style="215" customWidth="1"/>
    <col min="8964" max="8987" width="4.125" style="215" customWidth="1"/>
    <col min="8988" max="8988" width="8" style="215"/>
    <col min="8989" max="8989" width="1.5" style="215" customWidth="1"/>
    <col min="8990" max="9216" width="8" style="215"/>
    <col min="9217" max="9217" width="1.5" style="215" customWidth="1"/>
    <col min="9218" max="9218" width="3.125" style="215" customWidth="1"/>
    <col min="9219" max="9219" width="12.875" style="215" customWidth="1"/>
    <col min="9220" max="9243" width="4.125" style="215" customWidth="1"/>
    <col min="9244" max="9244" width="8" style="215"/>
    <col min="9245" max="9245" width="1.5" style="215" customWidth="1"/>
    <col min="9246" max="9472" width="8" style="215"/>
    <col min="9473" max="9473" width="1.5" style="215" customWidth="1"/>
    <col min="9474" max="9474" width="3.125" style="215" customWidth="1"/>
    <col min="9475" max="9475" width="12.875" style="215" customWidth="1"/>
    <col min="9476" max="9499" width="4.125" style="215" customWidth="1"/>
    <col min="9500" max="9500" width="8" style="215"/>
    <col min="9501" max="9501" width="1.5" style="215" customWidth="1"/>
    <col min="9502" max="9728" width="8" style="215"/>
    <col min="9729" max="9729" width="1.5" style="215" customWidth="1"/>
    <col min="9730" max="9730" width="3.125" style="215" customWidth="1"/>
    <col min="9731" max="9731" width="12.875" style="215" customWidth="1"/>
    <col min="9732" max="9755" width="4.125" style="215" customWidth="1"/>
    <col min="9756" max="9756" width="8" style="215"/>
    <col min="9757" max="9757" width="1.5" style="215" customWidth="1"/>
    <col min="9758" max="9984" width="8" style="215"/>
    <col min="9985" max="9985" width="1.5" style="215" customWidth="1"/>
    <col min="9986" max="9986" width="3.125" style="215" customWidth="1"/>
    <col min="9987" max="9987" width="12.875" style="215" customWidth="1"/>
    <col min="9988" max="10011" width="4.125" style="215" customWidth="1"/>
    <col min="10012" max="10012" width="8" style="215"/>
    <col min="10013" max="10013" width="1.5" style="215" customWidth="1"/>
    <col min="10014" max="10240" width="8" style="215"/>
    <col min="10241" max="10241" width="1.5" style="215" customWidth="1"/>
    <col min="10242" max="10242" width="3.125" style="215" customWidth="1"/>
    <col min="10243" max="10243" width="12.875" style="215" customWidth="1"/>
    <col min="10244" max="10267" width="4.125" style="215" customWidth="1"/>
    <col min="10268" max="10268" width="8" style="215"/>
    <col min="10269" max="10269" width="1.5" style="215" customWidth="1"/>
    <col min="10270" max="10496" width="8" style="215"/>
    <col min="10497" max="10497" width="1.5" style="215" customWidth="1"/>
    <col min="10498" max="10498" width="3.125" style="215" customWidth="1"/>
    <col min="10499" max="10499" width="12.875" style="215" customWidth="1"/>
    <col min="10500" max="10523" width="4.125" style="215" customWidth="1"/>
    <col min="10524" max="10524" width="8" style="215"/>
    <col min="10525" max="10525" width="1.5" style="215" customWidth="1"/>
    <col min="10526" max="10752" width="8" style="215"/>
    <col min="10753" max="10753" width="1.5" style="215" customWidth="1"/>
    <col min="10754" max="10754" width="3.125" style="215" customWidth="1"/>
    <col min="10755" max="10755" width="12.875" style="215" customWidth="1"/>
    <col min="10756" max="10779" width="4.125" style="215" customWidth="1"/>
    <col min="10780" max="10780" width="8" style="215"/>
    <col min="10781" max="10781" width="1.5" style="215" customWidth="1"/>
    <col min="10782" max="11008" width="8" style="215"/>
    <col min="11009" max="11009" width="1.5" style="215" customWidth="1"/>
    <col min="11010" max="11010" width="3.125" style="215" customWidth="1"/>
    <col min="11011" max="11011" width="12.875" style="215" customWidth="1"/>
    <col min="11012" max="11035" width="4.125" style="215" customWidth="1"/>
    <col min="11036" max="11036" width="8" style="215"/>
    <col min="11037" max="11037" width="1.5" style="215" customWidth="1"/>
    <col min="11038" max="11264" width="8" style="215"/>
    <col min="11265" max="11265" width="1.5" style="215" customWidth="1"/>
    <col min="11266" max="11266" width="3.125" style="215" customWidth="1"/>
    <col min="11267" max="11267" width="12.875" style="215" customWidth="1"/>
    <col min="11268" max="11291" width="4.125" style="215" customWidth="1"/>
    <col min="11292" max="11292" width="8" style="215"/>
    <col min="11293" max="11293" width="1.5" style="215" customWidth="1"/>
    <col min="11294" max="11520" width="8" style="215"/>
    <col min="11521" max="11521" width="1.5" style="215" customWidth="1"/>
    <col min="11522" max="11522" width="3.125" style="215" customWidth="1"/>
    <col min="11523" max="11523" width="12.875" style="215" customWidth="1"/>
    <col min="11524" max="11547" width="4.125" style="215" customWidth="1"/>
    <col min="11548" max="11548" width="8" style="215"/>
    <col min="11549" max="11549" width="1.5" style="215" customWidth="1"/>
    <col min="11550" max="11776" width="8" style="215"/>
    <col min="11777" max="11777" width="1.5" style="215" customWidth="1"/>
    <col min="11778" max="11778" width="3.125" style="215" customWidth="1"/>
    <col min="11779" max="11779" width="12.875" style="215" customWidth="1"/>
    <col min="11780" max="11803" width="4.125" style="215" customWidth="1"/>
    <col min="11804" max="11804" width="8" style="215"/>
    <col min="11805" max="11805" width="1.5" style="215" customWidth="1"/>
    <col min="11806" max="12032" width="8" style="215"/>
    <col min="12033" max="12033" width="1.5" style="215" customWidth="1"/>
    <col min="12034" max="12034" width="3.125" style="215" customWidth="1"/>
    <col min="12035" max="12035" width="12.875" style="215" customWidth="1"/>
    <col min="12036" max="12059" width="4.125" style="215" customWidth="1"/>
    <col min="12060" max="12060" width="8" style="215"/>
    <col min="12061" max="12061" width="1.5" style="215" customWidth="1"/>
    <col min="12062" max="12288" width="8" style="215"/>
    <col min="12289" max="12289" width="1.5" style="215" customWidth="1"/>
    <col min="12290" max="12290" width="3.125" style="215" customWidth="1"/>
    <col min="12291" max="12291" width="12.875" style="215" customWidth="1"/>
    <col min="12292" max="12315" width="4.125" style="215" customWidth="1"/>
    <col min="12316" max="12316" width="8" style="215"/>
    <col min="12317" max="12317" width="1.5" style="215" customWidth="1"/>
    <col min="12318" max="12544" width="8" style="215"/>
    <col min="12545" max="12545" width="1.5" style="215" customWidth="1"/>
    <col min="12546" max="12546" width="3.125" style="215" customWidth="1"/>
    <col min="12547" max="12547" width="12.875" style="215" customWidth="1"/>
    <col min="12548" max="12571" width="4.125" style="215" customWidth="1"/>
    <col min="12572" max="12572" width="8" style="215"/>
    <col min="12573" max="12573" width="1.5" style="215" customWidth="1"/>
    <col min="12574" max="12800" width="8" style="215"/>
    <col min="12801" max="12801" width="1.5" style="215" customWidth="1"/>
    <col min="12802" max="12802" width="3.125" style="215" customWidth="1"/>
    <col min="12803" max="12803" width="12.875" style="215" customWidth="1"/>
    <col min="12804" max="12827" width="4.125" style="215" customWidth="1"/>
    <col min="12828" max="12828" width="8" style="215"/>
    <col min="12829" max="12829" width="1.5" style="215" customWidth="1"/>
    <col min="12830" max="13056" width="8" style="215"/>
    <col min="13057" max="13057" width="1.5" style="215" customWidth="1"/>
    <col min="13058" max="13058" width="3.125" style="215" customWidth="1"/>
    <col min="13059" max="13059" width="12.875" style="215" customWidth="1"/>
    <col min="13060" max="13083" width="4.125" style="215" customWidth="1"/>
    <col min="13084" max="13084" width="8" style="215"/>
    <col min="13085" max="13085" width="1.5" style="215" customWidth="1"/>
    <col min="13086" max="13312" width="8" style="215"/>
    <col min="13313" max="13313" width="1.5" style="215" customWidth="1"/>
    <col min="13314" max="13314" width="3.125" style="215" customWidth="1"/>
    <col min="13315" max="13315" width="12.875" style="215" customWidth="1"/>
    <col min="13316" max="13339" width="4.125" style="215" customWidth="1"/>
    <col min="13340" max="13340" width="8" style="215"/>
    <col min="13341" max="13341" width="1.5" style="215" customWidth="1"/>
    <col min="13342" max="13568" width="8" style="215"/>
    <col min="13569" max="13569" width="1.5" style="215" customWidth="1"/>
    <col min="13570" max="13570" width="3.125" style="215" customWidth="1"/>
    <col min="13571" max="13571" width="12.875" style="215" customWidth="1"/>
    <col min="13572" max="13595" width="4.125" style="215" customWidth="1"/>
    <col min="13596" max="13596" width="8" style="215"/>
    <col min="13597" max="13597" width="1.5" style="215" customWidth="1"/>
    <col min="13598" max="13824" width="8" style="215"/>
    <col min="13825" max="13825" width="1.5" style="215" customWidth="1"/>
    <col min="13826" max="13826" width="3.125" style="215" customWidth="1"/>
    <col min="13827" max="13827" width="12.875" style="215" customWidth="1"/>
    <col min="13828" max="13851" width="4.125" style="215" customWidth="1"/>
    <col min="13852" max="13852" width="8" style="215"/>
    <col min="13853" max="13853" width="1.5" style="215" customWidth="1"/>
    <col min="13854" max="14080" width="8" style="215"/>
    <col min="14081" max="14081" width="1.5" style="215" customWidth="1"/>
    <col min="14082" max="14082" width="3.125" style="215" customWidth="1"/>
    <col min="14083" max="14083" width="12.875" style="215" customWidth="1"/>
    <col min="14084" max="14107" width="4.125" style="215" customWidth="1"/>
    <col min="14108" max="14108" width="8" style="215"/>
    <col min="14109" max="14109" width="1.5" style="215" customWidth="1"/>
    <col min="14110" max="14336" width="8" style="215"/>
    <col min="14337" max="14337" width="1.5" style="215" customWidth="1"/>
    <col min="14338" max="14338" width="3.125" style="215" customWidth="1"/>
    <col min="14339" max="14339" width="12.875" style="215" customWidth="1"/>
    <col min="14340" max="14363" width="4.125" style="215" customWidth="1"/>
    <col min="14364" max="14364" width="8" style="215"/>
    <col min="14365" max="14365" width="1.5" style="215" customWidth="1"/>
    <col min="14366" max="14592" width="8" style="215"/>
    <col min="14593" max="14593" width="1.5" style="215" customWidth="1"/>
    <col min="14594" max="14594" width="3.125" style="215" customWidth="1"/>
    <col min="14595" max="14595" width="12.875" style="215" customWidth="1"/>
    <col min="14596" max="14619" width="4.125" style="215" customWidth="1"/>
    <col min="14620" max="14620" width="8" style="215"/>
    <col min="14621" max="14621" width="1.5" style="215" customWidth="1"/>
    <col min="14622" max="14848" width="8" style="215"/>
    <col min="14849" max="14849" width="1.5" style="215" customWidth="1"/>
    <col min="14850" max="14850" width="3.125" style="215" customWidth="1"/>
    <col min="14851" max="14851" width="12.875" style="215" customWidth="1"/>
    <col min="14852" max="14875" width="4.125" style="215" customWidth="1"/>
    <col min="14876" max="14876" width="8" style="215"/>
    <col min="14877" max="14877" width="1.5" style="215" customWidth="1"/>
    <col min="14878" max="15104" width="8" style="215"/>
    <col min="15105" max="15105" width="1.5" style="215" customWidth="1"/>
    <col min="15106" max="15106" width="3.125" style="215" customWidth="1"/>
    <col min="15107" max="15107" width="12.875" style="215" customWidth="1"/>
    <col min="15108" max="15131" width="4.125" style="215" customWidth="1"/>
    <col min="15132" max="15132" width="8" style="215"/>
    <col min="15133" max="15133" width="1.5" style="215" customWidth="1"/>
    <col min="15134" max="15360" width="8" style="215"/>
    <col min="15361" max="15361" width="1.5" style="215" customWidth="1"/>
    <col min="15362" max="15362" width="3.125" style="215" customWidth="1"/>
    <col min="15363" max="15363" width="12.875" style="215" customWidth="1"/>
    <col min="15364" max="15387" width="4.125" style="215" customWidth="1"/>
    <col min="15388" max="15388" width="8" style="215"/>
    <col min="15389" max="15389" width="1.5" style="215" customWidth="1"/>
    <col min="15390" max="15616" width="8" style="215"/>
    <col min="15617" max="15617" width="1.5" style="215" customWidth="1"/>
    <col min="15618" max="15618" width="3.125" style="215" customWidth="1"/>
    <col min="15619" max="15619" width="12.875" style="215" customWidth="1"/>
    <col min="15620" max="15643" width="4.125" style="215" customWidth="1"/>
    <col min="15644" max="15644" width="8" style="215"/>
    <col min="15645" max="15645" width="1.5" style="215" customWidth="1"/>
    <col min="15646" max="15872" width="8" style="215"/>
    <col min="15873" max="15873" width="1.5" style="215" customWidth="1"/>
    <col min="15874" max="15874" width="3.125" style="215" customWidth="1"/>
    <col min="15875" max="15875" width="12.875" style="215" customWidth="1"/>
    <col min="15876" max="15899" width="4.125" style="215" customWidth="1"/>
    <col min="15900" max="15900" width="8" style="215"/>
    <col min="15901" max="15901" width="1.5" style="215" customWidth="1"/>
    <col min="15902" max="16128" width="8" style="215"/>
    <col min="16129" max="16129" width="1.5" style="215" customWidth="1"/>
    <col min="16130" max="16130" width="3.125" style="215" customWidth="1"/>
    <col min="16131" max="16131" width="12.875" style="215" customWidth="1"/>
    <col min="16132" max="16155" width="4.125" style="215" customWidth="1"/>
    <col min="16156" max="16156" width="8" style="215"/>
    <col min="16157" max="16157" width="1.5" style="215" customWidth="1"/>
    <col min="16158" max="16384" width="8" style="215"/>
  </cols>
  <sheetData>
    <row r="1" spans="1:28" ht="18" customHeight="1">
      <c r="A1" s="1202" t="s">
        <v>371</v>
      </c>
      <c r="B1" s="1202"/>
      <c r="C1" s="1202"/>
      <c r="D1" s="1202"/>
      <c r="E1" s="1202"/>
      <c r="F1" s="1202"/>
      <c r="G1" s="1202"/>
      <c r="H1" s="1202"/>
      <c r="I1" s="1202"/>
      <c r="J1" s="1202"/>
      <c r="K1" s="1202"/>
      <c r="L1" s="1202"/>
      <c r="M1" s="1202"/>
      <c r="N1" s="1202"/>
      <c r="O1" s="1202"/>
      <c r="P1" s="1202"/>
      <c r="Q1" s="1202"/>
      <c r="R1" s="1202"/>
      <c r="S1" s="1202"/>
      <c r="T1" s="1202"/>
      <c r="U1" s="1202"/>
      <c r="V1" s="1202"/>
      <c r="W1" s="1202"/>
      <c r="X1" s="1202"/>
      <c r="Y1" s="1202"/>
      <c r="Z1" s="1202"/>
      <c r="AA1" s="1202"/>
      <c r="AB1" s="1202"/>
    </row>
    <row r="2" spans="1:28" ht="18" customHeight="1">
      <c r="AB2" s="216" t="s">
        <v>351</v>
      </c>
    </row>
    <row r="3" spans="1:28" s="203" customFormat="1" ht="18" customHeight="1">
      <c r="B3" s="204"/>
      <c r="C3" s="204"/>
      <c r="D3" s="205">
        <v>4</v>
      </c>
      <c r="E3" s="206" t="s">
        <v>352</v>
      </c>
      <c r="F3" s="205">
        <f>IF($D$3+1&lt;=12,$D$3+1,$D$3+1-12)</f>
        <v>5</v>
      </c>
      <c r="G3" s="206" t="s">
        <v>352</v>
      </c>
      <c r="H3" s="205">
        <f>IF($D$3+2&lt;=12,$D$3+2,$D$3+2-12)</f>
        <v>6</v>
      </c>
      <c r="I3" s="206" t="s">
        <v>352</v>
      </c>
      <c r="J3" s="205">
        <f>IF($D$3+3&lt;=12,$D$3+3,$D$3+3-12)</f>
        <v>7</v>
      </c>
      <c r="K3" s="206" t="s">
        <v>352</v>
      </c>
      <c r="L3" s="205">
        <f>IF($D$3+4&lt;=12,$D$3+4,$D$3+4-12)</f>
        <v>8</v>
      </c>
      <c r="M3" s="206" t="s">
        <v>352</v>
      </c>
      <c r="N3" s="205">
        <f>IF($D$3+5&lt;=12,$D$3+5,$D$3+5-12)</f>
        <v>9</v>
      </c>
      <c r="O3" s="206" t="s">
        <v>352</v>
      </c>
      <c r="P3" s="205">
        <f>IF($D$3+6&lt;=12,$D$3+6,$D$3+6-12)</f>
        <v>10</v>
      </c>
      <c r="Q3" s="206" t="s">
        <v>352</v>
      </c>
      <c r="R3" s="205">
        <f>IF($D$3+7&lt;=12,$D$3+7,$D$3+7-12)</f>
        <v>11</v>
      </c>
      <c r="S3" s="206" t="s">
        <v>352</v>
      </c>
      <c r="T3" s="205">
        <f>IF($D$3+8&lt;=12,$D$3+8,$D$3+8-12)</f>
        <v>12</v>
      </c>
      <c r="U3" s="206" t="s">
        <v>352</v>
      </c>
      <c r="V3" s="205">
        <f>IF($D$3+9&lt;=12,$D$3+9,$D$3+9-12)</f>
        <v>1</v>
      </c>
      <c r="W3" s="206" t="s">
        <v>352</v>
      </c>
      <c r="X3" s="205">
        <f>IF($D$3+10&lt;=12,$D$3+10,$D$3+10-12)</f>
        <v>2</v>
      </c>
      <c r="Y3" s="206" t="s">
        <v>352</v>
      </c>
      <c r="Z3" s="205">
        <f>IF($D$3+11&lt;=12,$D$3+11,$D$3+11-12)</f>
        <v>3</v>
      </c>
      <c r="AA3" s="206" t="s">
        <v>352</v>
      </c>
      <c r="AB3" s="204" t="s">
        <v>353</v>
      </c>
    </row>
    <row r="4" spans="1:28" s="200" customFormat="1" ht="18" customHeight="1">
      <c r="B4" s="1213" t="s">
        <v>354</v>
      </c>
      <c r="C4" s="207" t="s">
        <v>355</v>
      </c>
      <c r="D4" s="208">
        <v>1</v>
      </c>
      <c r="E4" s="209" t="s">
        <v>356</v>
      </c>
      <c r="F4" s="208">
        <v>2</v>
      </c>
      <c r="G4" s="209" t="s">
        <v>356</v>
      </c>
      <c r="H4" s="208">
        <v>2</v>
      </c>
      <c r="I4" s="209" t="s">
        <v>356</v>
      </c>
      <c r="J4" s="208">
        <v>3</v>
      </c>
      <c r="K4" s="209" t="s">
        <v>356</v>
      </c>
      <c r="L4" s="208">
        <v>3</v>
      </c>
      <c r="M4" s="209" t="s">
        <v>356</v>
      </c>
      <c r="N4" s="208">
        <v>3</v>
      </c>
      <c r="O4" s="209" t="s">
        <v>356</v>
      </c>
      <c r="P4" s="208">
        <v>4</v>
      </c>
      <c r="Q4" s="209" t="s">
        <v>356</v>
      </c>
      <c r="R4" s="208">
        <v>4</v>
      </c>
      <c r="S4" s="209" t="s">
        <v>356</v>
      </c>
      <c r="T4" s="208">
        <v>4</v>
      </c>
      <c r="U4" s="209" t="s">
        <v>356</v>
      </c>
      <c r="V4" s="208">
        <v>3</v>
      </c>
      <c r="W4" s="209" t="s">
        <v>356</v>
      </c>
      <c r="X4" s="208">
        <v>4</v>
      </c>
      <c r="Y4" s="209" t="s">
        <v>356</v>
      </c>
      <c r="Z4" s="208">
        <v>4</v>
      </c>
      <c r="AA4" s="209" t="s">
        <v>356</v>
      </c>
      <c r="AB4" s="204"/>
    </row>
    <row r="5" spans="1:28" ht="36" customHeight="1" thickBot="1">
      <c r="B5" s="1214"/>
      <c r="C5" s="217" t="s">
        <v>357</v>
      </c>
      <c r="D5" s="1216">
        <v>20</v>
      </c>
      <c r="E5" s="1217"/>
      <c r="F5" s="1216">
        <v>50</v>
      </c>
      <c r="G5" s="1217"/>
      <c r="H5" s="1216">
        <v>50</v>
      </c>
      <c r="I5" s="1217"/>
      <c r="J5" s="1216">
        <v>100</v>
      </c>
      <c r="K5" s="1217"/>
      <c r="L5" s="1216">
        <v>100</v>
      </c>
      <c r="M5" s="1217"/>
      <c r="N5" s="1216">
        <v>100</v>
      </c>
      <c r="O5" s="1217"/>
      <c r="P5" s="1216">
        <v>120</v>
      </c>
      <c r="Q5" s="1217"/>
      <c r="R5" s="1216">
        <v>120</v>
      </c>
      <c r="S5" s="1217"/>
      <c r="T5" s="1216">
        <v>120</v>
      </c>
      <c r="U5" s="1217"/>
      <c r="V5" s="1216">
        <v>100</v>
      </c>
      <c r="W5" s="1217"/>
      <c r="X5" s="1216">
        <v>120</v>
      </c>
      <c r="Y5" s="1217"/>
      <c r="Z5" s="1216">
        <v>120</v>
      </c>
      <c r="AA5" s="1217"/>
      <c r="AB5" s="218"/>
    </row>
    <row r="6" spans="1:28" s="200" customFormat="1" ht="36" customHeight="1" thickTop="1">
      <c r="B6" s="1214"/>
      <c r="C6" s="212" t="s">
        <v>748</v>
      </c>
      <c r="D6" s="1208">
        <v>0</v>
      </c>
      <c r="E6" s="1209"/>
      <c r="F6" s="1208">
        <v>0</v>
      </c>
      <c r="G6" s="1209"/>
      <c r="H6" s="1208">
        <f>D4*D5</f>
        <v>20</v>
      </c>
      <c r="I6" s="1209"/>
      <c r="J6" s="1208">
        <f>F4*F5</f>
        <v>100</v>
      </c>
      <c r="K6" s="1209"/>
      <c r="L6" s="1208">
        <f>H4*H5</f>
        <v>100</v>
      </c>
      <c r="M6" s="1209"/>
      <c r="N6" s="1208">
        <f>J4*J5</f>
        <v>300</v>
      </c>
      <c r="O6" s="1209"/>
      <c r="P6" s="1208">
        <f>L4*L5</f>
        <v>300</v>
      </c>
      <c r="Q6" s="1209"/>
      <c r="R6" s="1208">
        <f>N4*N5</f>
        <v>300</v>
      </c>
      <c r="S6" s="1209"/>
      <c r="T6" s="1208">
        <f>P4*P5</f>
        <v>480</v>
      </c>
      <c r="U6" s="1209"/>
      <c r="V6" s="1208">
        <f>R4*R5</f>
        <v>480</v>
      </c>
      <c r="W6" s="1209"/>
      <c r="X6" s="1208">
        <f>T4*T5</f>
        <v>480</v>
      </c>
      <c r="Y6" s="1209"/>
      <c r="Z6" s="1208">
        <f>V4*V5</f>
        <v>300</v>
      </c>
      <c r="AA6" s="1209"/>
      <c r="AB6" s="213">
        <f>SUM(D6:AA6)</f>
        <v>2860</v>
      </c>
    </row>
    <row r="7" spans="1:28" s="200" customFormat="1" ht="18" customHeight="1">
      <c r="B7" s="1215"/>
      <c r="C7" s="204" t="s">
        <v>358</v>
      </c>
      <c r="D7" s="1210">
        <f>D6</f>
        <v>0</v>
      </c>
      <c r="E7" s="1211"/>
      <c r="F7" s="1210">
        <f>F6</f>
        <v>0</v>
      </c>
      <c r="G7" s="1211"/>
      <c r="H7" s="1210">
        <f>H6</f>
        <v>20</v>
      </c>
      <c r="I7" s="1211"/>
      <c r="J7" s="1210">
        <f>J6</f>
        <v>100</v>
      </c>
      <c r="K7" s="1211"/>
      <c r="L7" s="1210">
        <f>L6</f>
        <v>100</v>
      </c>
      <c r="M7" s="1211"/>
      <c r="N7" s="1210">
        <f>N6</f>
        <v>300</v>
      </c>
      <c r="O7" s="1211"/>
      <c r="P7" s="1210">
        <f>P6</f>
        <v>300</v>
      </c>
      <c r="Q7" s="1211"/>
      <c r="R7" s="1210">
        <f>R6</f>
        <v>300</v>
      </c>
      <c r="S7" s="1211"/>
      <c r="T7" s="1210">
        <f>T6</f>
        <v>480</v>
      </c>
      <c r="U7" s="1211"/>
      <c r="V7" s="1210">
        <f>V6</f>
        <v>480</v>
      </c>
      <c r="W7" s="1211"/>
      <c r="X7" s="1210">
        <f>X6</f>
        <v>480</v>
      </c>
      <c r="Y7" s="1211"/>
      <c r="Z7" s="1210">
        <f>Z6</f>
        <v>300</v>
      </c>
      <c r="AA7" s="1211"/>
      <c r="AB7" s="214">
        <f>SUM(D7:AA7)</f>
        <v>2860</v>
      </c>
    </row>
    <row r="8" spans="1:28" ht="18" customHeight="1">
      <c r="B8" s="1218" t="s">
        <v>359</v>
      </c>
      <c r="C8" s="219" t="s">
        <v>360</v>
      </c>
      <c r="D8" s="1210">
        <v>350</v>
      </c>
      <c r="E8" s="1211"/>
      <c r="F8" s="1210">
        <v>350</v>
      </c>
      <c r="G8" s="1211"/>
      <c r="H8" s="1210">
        <v>350</v>
      </c>
      <c r="I8" s="1211"/>
      <c r="J8" s="1210">
        <v>350</v>
      </c>
      <c r="K8" s="1211"/>
      <c r="L8" s="1210">
        <v>350</v>
      </c>
      <c r="M8" s="1211"/>
      <c r="N8" s="1210">
        <v>350</v>
      </c>
      <c r="O8" s="1211"/>
      <c r="P8" s="1210">
        <v>350</v>
      </c>
      <c r="Q8" s="1211"/>
      <c r="R8" s="1210">
        <v>350</v>
      </c>
      <c r="S8" s="1211"/>
      <c r="T8" s="1210">
        <v>350</v>
      </c>
      <c r="U8" s="1211"/>
      <c r="V8" s="1210">
        <v>350</v>
      </c>
      <c r="W8" s="1211"/>
      <c r="X8" s="1210">
        <v>350</v>
      </c>
      <c r="Y8" s="1211"/>
      <c r="Z8" s="1210">
        <v>350</v>
      </c>
      <c r="AA8" s="1211"/>
      <c r="AB8" s="214">
        <f>SUM(D8:Z8)</f>
        <v>4200</v>
      </c>
    </row>
    <row r="9" spans="1:28" ht="18" customHeight="1">
      <c r="B9" s="1218"/>
      <c r="C9" s="219" t="s">
        <v>361</v>
      </c>
      <c r="D9" s="1210">
        <v>5</v>
      </c>
      <c r="E9" s="1211"/>
      <c r="F9" s="1210">
        <v>5</v>
      </c>
      <c r="G9" s="1211"/>
      <c r="H9" s="1210">
        <v>5</v>
      </c>
      <c r="I9" s="1211"/>
      <c r="J9" s="1210">
        <v>5</v>
      </c>
      <c r="K9" s="1211"/>
      <c r="L9" s="1210">
        <v>8</v>
      </c>
      <c r="M9" s="1211"/>
      <c r="N9" s="1210">
        <v>8</v>
      </c>
      <c r="O9" s="1211"/>
      <c r="P9" s="1210">
        <v>8</v>
      </c>
      <c r="Q9" s="1211"/>
      <c r="R9" s="1210">
        <v>8</v>
      </c>
      <c r="S9" s="1211"/>
      <c r="T9" s="1210">
        <v>8</v>
      </c>
      <c r="U9" s="1211"/>
      <c r="V9" s="1210">
        <v>10</v>
      </c>
      <c r="W9" s="1211"/>
      <c r="X9" s="1210">
        <v>10</v>
      </c>
      <c r="Y9" s="1211"/>
      <c r="Z9" s="1210">
        <v>10</v>
      </c>
      <c r="AA9" s="1211"/>
      <c r="AB9" s="214">
        <f>SUM(D9:Z9)</f>
        <v>90</v>
      </c>
    </row>
    <row r="10" spans="1:28" ht="18" customHeight="1">
      <c r="B10" s="1218"/>
      <c r="C10" s="219" t="s">
        <v>362</v>
      </c>
      <c r="D10" s="1210">
        <v>50</v>
      </c>
      <c r="E10" s="1211"/>
      <c r="F10" s="1210">
        <v>50</v>
      </c>
      <c r="G10" s="1211"/>
      <c r="H10" s="1210">
        <v>50</v>
      </c>
      <c r="I10" s="1211"/>
      <c r="J10" s="1210">
        <v>50</v>
      </c>
      <c r="K10" s="1211"/>
      <c r="L10" s="1210">
        <v>50</v>
      </c>
      <c r="M10" s="1211"/>
      <c r="N10" s="1210">
        <v>50</v>
      </c>
      <c r="O10" s="1211"/>
      <c r="P10" s="1210">
        <v>50</v>
      </c>
      <c r="Q10" s="1211"/>
      <c r="R10" s="1210">
        <v>50</v>
      </c>
      <c r="S10" s="1211"/>
      <c r="T10" s="1210">
        <v>50</v>
      </c>
      <c r="U10" s="1211"/>
      <c r="V10" s="1210">
        <v>50</v>
      </c>
      <c r="W10" s="1211"/>
      <c r="X10" s="1210">
        <v>50</v>
      </c>
      <c r="Y10" s="1211"/>
      <c r="Z10" s="1210">
        <v>50</v>
      </c>
      <c r="AA10" s="1211"/>
      <c r="AB10" s="214">
        <f>SUM(D10:Z10)</f>
        <v>600</v>
      </c>
    </row>
    <row r="11" spans="1:28" ht="18" customHeight="1">
      <c r="B11" s="1218"/>
      <c r="C11" s="219" t="s">
        <v>363</v>
      </c>
      <c r="D11" s="1210">
        <v>20</v>
      </c>
      <c r="E11" s="1211"/>
      <c r="F11" s="1210">
        <v>20</v>
      </c>
      <c r="G11" s="1211"/>
      <c r="H11" s="1210">
        <v>20</v>
      </c>
      <c r="I11" s="1211"/>
      <c r="J11" s="1210">
        <v>20</v>
      </c>
      <c r="K11" s="1211"/>
      <c r="L11" s="1210">
        <v>20</v>
      </c>
      <c r="M11" s="1211"/>
      <c r="N11" s="1210">
        <v>20</v>
      </c>
      <c r="O11" s="1211"/>
      <c r="P11" s="1210">
        <v>20</v>
      </c>
      <c r="Q11" s="1211"/>
      <c r="R11" s="1210">
        <v>20</v>
      </c>
      <c r="S11" s="1211"/>
      <c r="T11" s="1210">
        <v>20</v>
      </c>
      <c r="U11" s="1211"/>
      <c r="V11" s="1210">
        <v>20</v>
      </c>
      <c r="W11" s="1211"/>
      <c r="X11" s="1210">
        <v>20</v>
      </c>
      <c r="Y11" s="1211"/>
      <c r="Z11" s="1210">
        <v>20</v>
      </c>
      <c r="AA11" s="1211"/>
      <c r="AB11" s="214">
        <f>SUM(D11:Z11)</f>
        <v>240</v>
      </c>
    </row>
    <row r="12" spans="1:28" ht="18" customHeight="1">
      <c r="B12" s="1218"/>
      <c r="C12" s="219" t="s">
        <v>364</v>
      </c>
      <c r="D12" s="1210">
        <v>80</v>
      </c>
      <c r="E12" s="1211"/>
      <c r="F12" s="1210">
        <v>60</v>
      </c>
      <c r="G12" s="1211"/>
      <c r="H12" s="1210">
        <v>30</v>
      </c>
      <c r="I12" s="1211"/>
      <c r="J12" s="1210">
        <v>30</v>
      </c>
      <c r="K12" s="1211"/>
      <c r="L12" s="1210">
        <v>30</v>
      </c>
      <c r="M12" s="1211"/>
      <c r="N12" s="1210">
        <v>30</v>
      </c>
      <c r="O12" s="1211"/>
      <c r="P12" s="1210">
        <v>30</v>
      </c>
      <c r="Q12" s="1211"/>
      <c r="R12" s="1210">
        <v>30</v>
      </c>
      <c r="S12" s="1211"/>
      <c r="T12" s="1210">
        <v>30</v>
      </c>
      <c r="U12" s="1211"/>
      <c r="V12" s="1210">
        <v>30</v>
      </c>
      <c r="W12" s="1211"/>
      <c r="X12" s="1210">
        <v>30</v>
      </c>
      <c r="Y12" s="1211"/>
      <c r="Z12" s="1210">
        <v>30</v>
      </c>
      <c r="AA12" s="1211"/>
      <c r="AB12" s="214">
        <f>SUM(D12:Z12)</f>
        <v>440</v>
      </c>
    </row>
    <row r="13" spans="1:28" ht="18" customHeight="1">
      <c r="B13" s="1218"/>
      <c r="C13" s="220" t="s">
        <v>365</v>
      </c>
      <c r="D13" s="1210">
        <f>SUM(D8:D12)</f>
        <v>505</v>
      </c>
      <c r="E13" s="1211"/>
      <c r="F13" s="1210">
        <f>SUM(F8:F12)</f>
        <v>485</v>
      </c>
      <c r="G13" s="1211"/>
      <c r="H13" s="1210">
        <f>SUM(H8:H12)</f>
        <v>455</v>
      </c>
      <c r="I13" s="1211"/>
      <c r="J13" s="1210">
        <f>SUM(J8:J12)</f>
        <v>455</v>
      </c>
      <c r="K13" s="1211"/>
      <c r="L13" s="1210">
        <f>SUM(L8:L12)</f>
        <v>458</v>
      </c>
      <c r="M13" s="1211"/>
      <c r="N13" s="1210">
        <f>SUM(N8:N12)</f>
        <v>458</v>
      </c>
      <c r="O13" s="1211"/>
      <c r="P13" s="1210">
        <f>SUM(P8:P12)</f>
        <v>458</v>
      </c>
      <c r="Q13" s="1211"/>
      <c r="R13" s="1210">
        <f>SUM(R8:R12)</f>
        <v>458</v>
      </c>
      <c r="S13" s="1211"/>
      <c r="T13" s="1210">
        <f>SUM(T8:T12)</f>
        <v>458</v>
      </c>
      <c r="U13" s="1211"/>
      <c r="V13" s="1210">
        <f>SUM(V8:V12)</f>
        <v>460</v>
      </c>
      <c r="W13" s="1211"/>
      <c r="X13" s="1210">
        <f>SUM(X8:X12)</f>
        <v>460</v>
      </c>
      <c r="Y13" s="1211"/>
      <c r="Z13" s="1210">
        <f>SUM(Z8:Z12)</f>
        <v>460</v>
      </c>
      <c r="AA13" s="1211"/>
      <c r="AB13" s="214">
        <f>SUM(AB8:AB12)</f>
        <v>5570</v>
      </c>
    </row>
    <row r="14" spans="1:28" ht="18" customHeight="1">
      <c r="B14" s="219"/>
      <c r="C14" s="220" t="s">
        <v>366</v>
      </c>
      <c r="D14" s="1210">
        <f>D7-D13</f>
        <v>-505</v>
      </c>
      <c r="E14" s="1211"/>
      <c r="F14" s="1210">
        <f>F7-F13</f>
        <v>-485</v>
      </c>
      <c r="G14" s="1211"/>
      <c r="H14" s="1210">
        <f>H7-H13</f>
        <v>-435</v>
      </c>
      <c r="I14" s="1211"/>
      <c r="J14" s="1210">
        <f>J7-J13</f>
        <v>-355</v>
      </c>
      <c r="K14" s="1211"/>
      <c r="L14" s="1210">
        <f>L7-L13</f>
        <v>-358</v>
      </c>
      <c r="M14" s="1211"/>
      <c r="N14" s="1210">
        <f>N7-N13</f>
        <v>-158</v>
      </c>
      <c r="O14" s="1211"/>
      <c r="P14" s="1210">
        <f>P7-P13</f>
        <v>-158</v>
      </c>
      <c r="Q14" s="1211"/>
      <c r="R14" s="1210">
        <f>R7-R13</f>
        <v>-158</v>
      </c>
      <c r="S14" s="1211"/>
      <c r="T14" s="1210">
        <f>T7-T13</f>
        <v>22</v>
      </c>
      <c r="U14" s="1211"/>
      <c r="V14" s="1210">
        <f>V7-V13</f>
        <v>20</v>
      </c>
      <c r="W14" s="1211"/>
      <c r="X14" s="1210">
        <f>X7-X13</f>
        <v>20</v>
      </c>
      <c r="Y14" s="1211"/>
      <c r="Z14" s="1210">
        <f>Z7-Z13</f>
        <v>-160</v>
      </c>
      <c r="AA14" s="1211"/>
      <c r="AB14" s="214">
        <f>AB7-AB13</f>
        <v>-2710</v>
      </c>
    </row>
    <row r="16" spans="1:28" ht="18" customHeight="1">
      <c r="C16" s="215" t="s">
        <v>372</v>
      </c>
    </row>
    <row r="17" spans="3:28" ht="18" customHeight="1">
      <c r="C17" s="215" t="s">
        <v>368</v>
      </c>
    </row>
    <row r="18" spans="3:28" ht="18" customHeight="1">
      <c r="C18" s="215" t="s">
        <v>369</v>
      </c>
    </row>
    <row r="19" spans="3:28" ht="18" customHeight="1">
      <c r="C19" s="1219" t="s">
        <v>370</v>
      </c>
      <c r="D19" s="1219"/>
      <c r="E19" s="1219"/>
      <c r="F19" s="1219"/>
      <c r="G19" s="1219"/>
      <c r="H19" s="1219"/>
      <c r="I19" s="1219"/>
      <c r="J19" s="1219"/>
      <c r="K19" s="1219"/>
      <c r="L19" s="1219"/>
      <c r="M19" s="1219"/>
      <c r="N19" s="1219"/>
      <c r="O19" s="1219"/>
      <c r="P19" s="1219"/>
      <c r="Q19" s="1219"/>
      <c r="R19" s="1219"/>
      <c r="S19" s="1219"/>
      <c r="T19" s="1219"/>
      <c r="U19" s="1219"/>
      <c r="V19" s="1219"/>
      <c r="W19" s="1219"/>
      <c r="X19" s="1219"/>
      <c r="Y19" s="1219"/>
      <c r="Z19" s="1219"/>
      <c r="AA19" s="1219"/>
      <c r="AB19" s="1219"/>
    </row>
  </sheetData>
  <mergeCells count="124">
    <mergeCell ref="C19:AB19"/>
    <mergeCell ref="N14:O14"/>
    <mergeCell ref="P14:Q14"/>
    <mergeCell ref="R14:S14"/>
    <mergeCell ref="T14:U14"/>
    <mergeCell ref="V14:W14"/>
    <mergeCell ref="X14:Y14"/>
    <mergeCell ref="R13:S13"/>
    <mergeCell ref="T13:U13"/>
    <mergeCell ref="V13:W13"/>
    <mergeCell ref="X13:Y13"/>
    <mergeCell ref="Z13:AA13"/>
    <mergeCell ref="D14:E14"/>
    <mergeCell ref="F14:G14"/>
    <mergeCell ref="H14:I14"/>
    <mergeCell ref="J14:K14"/>
    <mergeCell ref="L14:M14"/>
    <mergeCell ref="Z12:AA12"/>
    <mergeCell ref="D13:E13"/>
    <mergeCell ref="F13:G13"/>
    <mergeCell ref="H13:I13"/>
    <mergeCell ref="J13:K13"/>
    <mergeCell ref="L13:M13"/>
    <mergeCell ref="N13:O13"/>
    <mergeCell ref="P13:Q13"/>
    <mergeCell ref="Z14:AA14"/>
    <mergeCell ref="P12:Q12"/>
    <mergeCell ref="R12:S12"/>
    <mergeCell ref="T12:U12"/>
    <mergeCell ref="L12:M12"/>
    <mergeCell ref="N11:O11"/>
    <mergeCell ref="P11:Q11"/>
    <mergeCell ref="R11:S11"/>
    <mergeCell ref="T11:U11"/>
    <mergeCell ref="V11:W11"/>
    <mergeCell ref="X11:Y11"/>
    <mergeCell ref="V12:W12"/>
    <mergeCell ref="X12:Y12"/>
    <mergeCell ref="V10:W10"/>
    <mergeCell ref="X10:Y10"/>
    <mergeCell ref="N12:O12"/>
    <mergeCell ref="Z10:AA10"/>
    <mergeCell ref="D11:E11"/>
    <mergeCell ref="F11:G11"/>
    <mergeCell ref="H11:I11"/>
    <mergeCell ref="J11:K11"/>
    <mergeCell ref="L11:M11"/>
    <mergeCell ref="Z11:AA11"/>
    <mergeCell ref="Z8:AA8"/>
    <mergeCell ref="D9:E9"/>
    <mergeCell ref="F9:G9"/>
    <mergeCell ref="H9:I9"/>
    <mergeCell ref="J9:K9"/>
    <mergeCell ref="L9:M9"/>
    <mergeCell ref="N9:O9"/>
    <mergeCell ref="P9:Q9"/>
    <mergeCell ref="R9:S9"/>
    <mergeCell ref="T9:U9"/>
    <mergeCell ref="N8:O8"/>
    <mergeCell ref="P8:Q8"/>
    <mergeCell ref="R8:S8"/>
    <mergeCell ref="T8:U8"/>
    <mergeCell ref="V8:W8"/>
    <mergeCell ref="X8:Y8"/>
    <mergeCell ref="V9:W9"/>
    <mergeCell ref="X9:Y9"/>
    <mergeCell ref="Z9:AA9"/>
    <mergeCell ref="B8:B13"/>
    <mergeCell ref="D8:E8"/>
    <mergeCell ref="F8:G8"/>
    <mergeCell ref="H8:I8"/>
    <mergeCell ref="J8:K8"/>
    <mergeCell ref="L8:M8"/>
    <mergeCell ref="P7:Q7"/>
    <mergeCell ref="R7:S7"/>
    <mergeCell ref="T7:U7"/>
    <mergeCell ref="D10:E10"/>
    <mergeCell ref="F10:G10"/>
    <mergeCell ref="H10:I10"/>
    <mergeCell ref="J10:K10"/>
    <mergeCell ref="L10:M10"/>
    <mergeCell ref="N10:O10"/>
    <mergeCell ref="P10:Q10"/>
    <mergeCell ref="R10:S10"/>
    <mergeCell ref="T10:U10"/>
    <mergeCell ref="D12:E12"/>
    <mergeCell ref="F12:G12"/>
    <mergeCell ref="H12:I12"/>
    <mergeCell ref="J12:K12"/>
    <mergeCell ref="F7:G7"/>
    <mergeCell ref="H7:I7"/>
    <mergeCell ref="J7:K7"/>
    <mergeCell ref="L7:M7"/>
    <mergeCell ref="N7:O7"/>
    <mergeCell ref="D6:E6"/>
    <mergeCell ref="F6:G6"/>
    <mergeCell ref="H6:I6"/>
    <mergeCell ref="J6:K6"/>
    <mergeCell ref="L6:M6"/>
    <mergeCell ref="N6:O6"/>
    <mergeCell ref="A1:AB1"/>
    <mergeCell ref="B4:B7"/>
    <mergeCell ref="D5:E5"/>
    <mergeCell ref="F5:G5"/>
    <mergeCell ref="H5:I5"/>
    <mergeCell ref="J5:K5"/>
    <mergeCell ref="L5:M5"/>
    <mergeCell ref="N5:O5"/>
    <mergeCell ref="P5:Q5"/>
    <mergeCell ref="R5:S5"/>
    <mergeCell ref="P6:Q6"/>
    <mergeCell ref="R6:S6"/>
    <mergeCell ref="T6:U6"/>
    <mergeCell ref="V6:W6"/>
    <mergeCell ref="X6:Y6"/>
    <mergeCell ref="Z6:AA6"/>
    <mergeCell ref="T5:U5"/>
    <mergeCell ref="V5:W5"/>
    <mergeCell ref="X5:Y5"/>
    <mergeCell ref="Z5:AA5"/>
    <mergeCell ref="V7:W7"/>
    <mergeCell ref="X7:Y7"/>
    <mergeCell ref="Z7:AA7"/>
    <mergeCell ref="D7:E7"/>
  </mergeCells>
  <phoneticPr fontId="5"/>
  <pageMargins left="0.78740157480314965" right="0.78740157480314965" top="0.98425196850393704" bottom="0.98425196850393704" header="0.51181102362204722" footer="0.51181102362204722"/>
  <pageSetup paperSize="9" orientation="landscape" horizont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8ED5B-FCFD-4D63-B753-51DAD59576E1}">
  <sheetPr>
    <tabColor rgb="FFCCFFFF"/>
    <pageSetUpPr fitToPage="1"/>
  </sheetPr>
  <dimension ref="A1:V126"/>
  <sheetViews>
    <sheetView view="pageBreakPreview" zoomScaleNormal="100" zoomScaleSheetLayoutView="100" workbookViewId="0"/>
  </sheetViews>
  <sheetFormatPr defaultRowHeight="18.75"/>
  <cols>
    <col min="1" max="1" width="3.5" style="221" customWidth="1"/>
    <col min="2" max="2" width="4.125" style="221" customWidth="1"/>
    <col min="3" max="3" width="5.875" style="221" customWidth="1"/>
    <col min="4" max="21" width="4.125" style="221" customWidth="1"/>
    <col min="22" max="22" width="3.875" style="221" customWidth="1"/>
    <col min="23" max="24" width="4.125" style="221" customWidth="1"/>
    <col min="25" max="28" width="3" style="221" customWidth="1"/>
    <col min="29" max="30" width="9" style="221"/>
    <col min="31" max="31" width="9" style="221" customWidth="1"/>
    <col min="32" max="256" width="9" style="221"/>
    <col min="257" max="257" width="3.5" style="221" customWidth="1"/>
    <col min="258" max="258" width="4.125" style="221" customWidth="1"/>
    <col min="259" max="259" width="5.875" style="221" customWidth="1"/>
    <col min="260" max="277" width="4.125" style="221" customWidth="1"/>
    <col min="278" max="278" width="3.875" style="221" customWidth="1"/>
    <col min="279" max="280" width="4.125" style="221" customWidth="1"/>
    <col min="281" max="284" width="3" style="221" customWidth="1"/>
    <col min="285" max="512" width="9" style="221"/>
    <col min="513" max="513" width="3.5" style="221" customWidth="1"/>
    <col min="514" max="514" width="4.125" style="221" customWidth="1"/>
    <col min="515" max="515" width="5.875" style="221" customWidth="1"/>
    <col min="516" max="533" width="4.125" style="221" customWidth="1"/>
    <col min="534" max="534" width="3.875" style="221" customWidth="1"/>
    <col min="535" max="536" width="4.125" style="221" customWidth="1"/>
    <col min="537" max="540" width="3" style="221" customWidth="1"/>
    <col min="541" max="768" width="9" style="221"/>
    <col min="769" max="769" width="3.5" style="221" customWidth="1"/>
    <col min="770" max="770" width="4.125" style="221" customWidth="1"/>
    <col min="771" max="771" width="5.875" style="221" customWidth="1"/>
    <col min="772" max="789" width="4.125" style="221" customWidth="1"/>
    <col min="790" max="790" width="3.875" style="221" customWidth="1"/>
    <col min="791" max="792" width="4.125" style="221" customWidth="1"/>
    <col min="793" max="796" width="3" style="221" customWidth="1"/>
    <col min="797" max="1024" width="9" style="221"/>
    <col min="1025" max="1025" width="3.5" style="221" customWidth="1"/>
    <col min="1026" max="1026" width="4.125" style="221" customWidth="1"/>
    <col min="1027" max="1027" width="5.875" style="221" customWidth="1"/>
    <col min="1028" max="1045" width="4.125" style="221" customWidth="1"/>
    <col min="1046" max="1046" width="3.875" style="221" customWidth="1"/>
    <col min="1047" max="1048" width="4.125" style="221" customWidth="1"/>
    <col min="1049" max="1052" width="3" style="221" customWidth="1"/>
    <col min="1053" max="1280" width="9" style="221"/>
    <col min="1281" max="1281" width="3.5" style="221" customWidth="1"/>
    <col min="1282" max="1282" width="4.125" style="221" customWidth="1"/>
    <col min="1283" max="1283" width="5.875" style="221" customWidth="1"/>
    <col min="1284" max="1301" width="4.125" style="221" customWidth="1"/>
    <col min="1302" max="1302" width="3.875" style="221" customWidth="1"/>
    <col min="1303" max="1304" width="4.125" style="221" customWidth="1"/>
    <col min="1305" max="1308" width="3" style="221" customWidth="1"/>
    <col min="1309" max="1536" width="9" style="221"/>
    <col min="1537" max="1537" width="3.5" style="221" customWidth="1"/>
    <col min="1538" max="1538" width="4.125" style="221" customWidth="1"/>
    <col min="1539" max="1539" width="5.875" style="221" customWidth="1"/>
    <col min="1540" max="1557" width="4.125" style="221" customWidth="1"/>
    <col min="1558" max="1558" width="3.875" style="221" customWidth="1"/>
    <col min="1559" max="1560" width="4.125" style="221" customWidth="1"/>
    <col min="1561" max="1564" width="3" style="221" customWidth="1"/>
    <col min="1565" max="1792" width="9" style="221"/>
    <col min="1793" max="1793" width="3.5" style="221" customWidth="1"/>
    <col min="1794" max="1794" width="4.125" style="221" customWidth="1"/>
    <col min="1795" max="1795" width="5.875" style="221" customWidth="1"/>
    <col min="1796" max="1813" width="4.125" style="221" customWidth="1"/>
    <col min="1814" max="1814" width="3.875" style="221" customWidth="1"/>
    <col min="1815" max="1816" width="4.125" style="221" customWidth="1"/>
    <col min="1817" max="1820" width="3" style="221" customWidth="1"/>
    <col min="1821" max="2048" width="9" style="221"/>
    <col min="2049" max="2049" width="3.5" style="221" customWidth="1"/>
    <col min="2050" max="2050" width="4.125" style="221" customWidth="1"/>
    <col min="2051" max="2051" width="5.875" style="221" customWidth="1"/>
    <col min="2052" max="2069" width="4.125" style="221" customWidth="1"/>
    <col min="2070" max="2070" width="3.875" style="221" customWidth="1"/>
    <col min="2071" max="2072" width="4.125" style="221" customWidth="1"/>
    <col min="2073" max="2076" width="3" style="221" customWidth="1"/>
    <col min="2077" max="2304" width="9" style="221"/>
    <col min="2305" max="2305" width="3.5" style="221" customWidth="1"/>
    <col min="2306" max="2306" width="4.125" style="221" customWidth="1"/>
    <col min="2307" max="2307" width="5.875" style="221" customWidth="1"/>
    <col min="2308" max="2325" width="4.125" style="221" customWidth="1"/>
    <col min="2326" max="2326" width="3.875" style="221" customWidth="1"/>
    <col min="2327" max="2328" width="4.125" style="221" customWidth="1"/>
    <col min="2329" max="2332" width="3" style="221" customWidth="1"/>
    <col min="2333" max="2560" width="9" style="221"/>
    <col min="2561" max="2561" width="3.5" style="221" customWidth="1"/>
    <col min="2562" max="2562" width="4.125" style="221" customWidth="1"/>
    <col min="2563" max="2563" width="5.875" style="221" customWidth="1"/>
    <col min="2564" max="2581" width="4.125" style="221" customWidth="1"/>
    <col min="2582" max="2582" width="3.875" style="221" customWidth="1"/>
    <col min="2583" max="2584" width="4.125" style="221" customWidth="1"/>
    <col min="2585" max="2588" width="3" style="221" customWidth="1"/>
    <col min="2589" max="2816" width="9" style="221"/>
    <col min="2817" max="2817" width="3.5" style="221" customWidth="1"/>
    <col min="2818" max="2818" width="4.125" style="221" customWidth="1"/>
    <col min="2819" max="2819" width="5.875" style="221" customWidth="1"/>
    <col min="2820" max="2837" width="4.125" style="221" customWidth="1"/>
    <col min="2838" max="2838" width="3.875" style="221" customWidth="1"/>
    <col min="2839" max="2840" width="4.125" style="221" customWidth="1"/>
    <col min="2841" max="2844" width="3" style="221" customWidth="1"/>
    <col min="2845" max="3072" width="9" style="221"/>
    <col min="3073" max="3073" width="3.5" style="221" customWidth="1"/>
    <col min="3074" max="3074" width="4.125" style="221" customWidth="1"/>
    <col min="3075" max="3075" width="5.875" style="221" customWidth="1"/>
    <col min="3076" max="3093" width="4.125" style="221" customWidth="1"/>
    <col min="3094" max="3094" width="3.875" style="221" customWidth="1"/>
    <col min="3095" max="3096" width="4.125" style="221" customWidth="1"/>
    <col min="3097" max="3100" width="3" style="221" customWidth="1"/>
    <col min="3101" max="3328" width="9" style="221"/>
    <col min="3329" max="3329" width="3.5" style="221" customWidth="1"/>
    <col min="3330" max="3330" width="4.125" style="221" customWidth="1"/>
    <col min="3331" max="3331" width="5.875" style="221" customWidth="1"/>
    <col min="3332" max="3349" width="4.125" style="221" customWidth="1"/>
    <col min="3350" max="3350" width="3.875" style="221" customWidth="1"/>
    <col min="3351" max="3352" width="4.125" style="221" customWidth="1"/>
    <col min="3353" max="3356" width="3" style="221" customWidth="1"/>
    <col min="3357" max="3584" width="9" style="221"/>
    <col min="3585" max="3585" width="3.5" style="221" customWidth="1"/>
    <col min="3586" max="3586" width="4.125" style="221" customWidth="1"/>
    <col min="3587" max="3587" width="5.875" style="221" customWidth="1"/>
    <col min="3588" max="3605" width="4.125" style="221" customWidth="1"/>
    <col min="3606" max="3606" width="3.875" style="221" customWidth="1"/>
    <col min="3607" max="3608" width="4.125" style="221" customWidth="1"/>
    <col min="3609" max="3612" width="3" style="221" customWidth="1"/>
    <col min="3613" max="3840" width="9" style="221"/>
    <col min="3841" max="3841" width="3.5" style="221" customWidth="1"/>
    <col min="3842" max="3842" width="4.125" style="221" customWidth="1"/>
    <col min="3843" max="3843" width="5.875" style="221" customWidth="1"/>
    <col min="3844" max="3861" width="4.125" style="221" customWidth="1"/>
    <col min="3862" max="3862" width="3.875" style="221" customWidth="1"/>
    <col min="3863" max="3864" width="4.125" style="221" customWidth="1"/>
    <col min="3865" max="3868" width="3" style="221" customWidth="1"/>
    <col min="3869" max="4096" width="9" style="221"/>
    <col min="4097" max="4097" width="3.5" style="221" customWidth="1"/>
    <col min="4098" max="4098" width="4.125" style="221" customWidth="1"/>
    <col min="4099" max="4099" width="5.875" style="221" customWidth="1"/>
    <col min="4100" max="4117" width="4.125" style="221" customWidth="1"/>
    <col min="4118" max="4118" width="3.875" style="221" customWidth="1"/>
    <col min="4119" max="4120" width="4.125" style="221" customWidth="1"/>
    <col min="4121" max="4124" width="3" style="221" customWidth="1"/>
    <col min="4125" max="4352" width="9" style="221"/>
    <col min="4353" max="4353" width="3.5" style="221" customWidth="1"/>
    <col min="4354" max="4354" width="4.125" style="221" customWidth="1"/>
    <col min="4355" max="4355" width="5.875" style="221" customWidth="1"/>
    <col min="4356" max="4373" width="4.125" style="221" customWidth="1"/>
    <col min="4374" max="4374" width="3.875" style="221" customWidth="1"/>
    <col min="4375" max="4376" width="4.125" style="221" customWidth="1"/>
    <col min="4377" max="4380" width="3" style="221" customWidth="1"/>
    <col min="4381" max="4608" width="9" style="221"/>
    <col min="4609" max="4609" width="3.5" style="221" customWidth="1"/>
    <col min="4610" max="4610" width="4.125" style="221" customWidth="1"/>
    <col min="4611" max="4611" width="5.875" style="221" customWidth="1"/>
    <col min="4612" max="4629" width="4.125" style="221" customWidth="1"/>
    <col min="4630" max="4630" width="3.875" style="221" customWidth="1"/>
    <col min="4631" max="4632" width="4.125" style="221" customWidth="1"/>
    <col min="4633" max="4636" width="3" style="221" customWidth="1"/>
    <col min="4637" max="4864" width="9" style="221"/>
    <col min="4865" max="4865" width="3.5" style="221" customWidth="1"/>
    <col min="4866" max="4866" width="4.125" style="221" customWidth="1"/>
    <col min="4867" max="4867" width="5.875" style="221" customWidth="1"/>
    <col min="4868" max="4885" width="4.125" style="221" customWidth="1"/>
    <col min="4886" max="4886" width="3.875" style="221" customWidth="1"/>
    <col min="4887" max="4888" width="4.125" style="221" customWidth="1"/>
    <col min="4889" max="4892" width="3" style="221" customWidth="1"/>
    <col min="4893" max="5120" width="9" style="221"/>
    <col min="5121" max="5121" width="3.5" style="221" customWidth="1"/>
    <col min="5122" max="5122" width="4.125" style="221" customWidth="1"/>
    <col min="5123" max="5123" width="5.875" style="221" customWidth="1"/>
    <col min="5124" max="5141" width="4.125" style="221" customWidth="1"/>
    <col min="5142" max="5142" width="3.875" style="221" customWidth="1"/>
    <col min="5143" max="5144" width="4.125" style="221" customWidth="1"/>
    <col min="5145" max="5148" width="3" style="221" customWidth="1"/>
    <col min="5149" max="5376" width="9" style="221"/>
    <col min="5377" max="5377" width="3.5" style="221" customWidth="1"/>
    <col min="5378" max="5378" width="4.125" style="221" customWidth="1"/>
    <col min="5379" max="5379" width="5.875" style="221" customWidth="1"/>
    <col min="5380" max="5397" width="4.125" style="221" customWidth="1"/>
    <col min="5398" max="5398" width="3.875" style="221" customWidth="1"/>
    <col min="5399" max="5400" width="4.125" style="221" customWidth="1"/>
    <col min="5401" max="5404" width="3" style="221" customWidth="1"/>
    <col min="5405" max="5632" width="9" style="221"/>
    <col min="5633" max="5633" width="3.5" style="221" customWidth="1"/>
    <col min="5634" max="5634" width="4.125" style="221" customWidth="1"/>
    <col min="5635" max="5635" width="5.875" style="221" customWidth="1"/>
    <col min="5636" max="5653" width="4.125" style="221" customWidth="1"/>
    <col min="5654" max="5654" width="3.875" style="221" customWidth="1"/>
    <col min="5655" max="5656" width="4.125" style="221" customWidth="1"/>
    <col min="5657" max="5660" width="3" style="221" customWidth="1"/>
    <col min="5661" max="5888" width="9" style="221"/>
    <col min="5889" max="5889" width="3.5" style="221" customWidth="1"/>
    <col min="5890" max="5890" width="4.125" style="221" customWidth="1"/>
    <col min="5891" max="5891" width="5.875" style="221" customWidth="1"/>
    <col min="5892" max="5909" width="4.125" style="221" customWidth="1"/>
    <col min="5910" max="5910" width="3.875" style="221" customWidth="1"/>
    <col min="5911" max="5912" width="4.125" style="221" customWidth="1"/>
    <col min="5913" max="5916" width="3" style="221" customWidth="1"/>
    <col min="5917" max="6144" width="9" style="221"/>
    <col min="6145" max="6145" width="3.5" style="221" customWidth="1"/>
    <col min="6146" max="6146" width="4.125" style="221" customWidth="1"/>
    <col min="6147" max="6147" width="5.875" style="221" customWidth="1"/>
    <col min="6148" max="6165" width="4.125" style="221" customWidth="1"/>
    <col min="6166" max="6166" width="3.875" style="221" customWidth="1"/>
    <col min="6167" max="6168" width="4.125" style="221" customWidth="1"/>
    <col min="6169" max="6172" width="3" style="221" customWidth="1"/>
    <col min="6173" max="6400" width="9" style="221"/>
    <col min="6401" max="6401" width="3.5" style="221" customWidth="1"/>
    <col min="6402" max="6402" width="4.125" style="221" customWidth="1"/>
    <col min="6403" max="6403" width="5.875" style="221" customWidth="1"/>
    <col min="6404" max="6421" width="4.125" style="221" customWidth="1"/>
    <col min="6422" max="6422" width="3.875" style="221" customWidth="1"/>
    <col min="6423" max="6424" width="4.125" style="221" customWidth="1"/>
    <col min="6425" max="6428" width="3" style="221" customWidth="1"/>
    <col min="6429" max="6656" width="9" style="221"/>
    <col min="6657" max="6657" width="3.5" style="221" customWidth="1"/>
    <col min="6658" max="6658" width="4.125" style="221" customWidth="1"/>
    <col min="6659" max="6659" width="5.875" style="221" customWidth="1"/>
    <col min="6660" max="6677" width="4.125" style="221" customWidth="1"/>
    <col min="6678" max="6678" width="3.875" style="221" customWidth="1"/>
    <col min="6679" max="6680" width="4.125" style="221" customWidth="1"/>
    <col min="6681" max="6684" width="3" style="221" customWidth="1"/>
    <col min="6685" max="6912" width="9" style="221"/>
    <col min="6913" max="6913" width="3.5" style="221" customWidth="1"/>
    <col min="6914" max="6914" width="4.125" style="221" customWidth="1"/>
    <col min="6915" max="6915" width="5.875" style="221" customWidth="1"/>
    <col min="6916" max="6933" width="4.125" style="221" customWidth="1"/>
    <col min="6934" max="6934" width="3.875" style="221" customWidth="1"/>
    <col min="6935" max="6936" width="4.125" style="221" customWidth="1"/>
    <col min="6937" max="6940" width="3" style="221" customWidth="1"/>
    <col min="6941" max="7168" width="9" style="221"/>
    <col min="7169" max="7169" width="3.5" style="221" customWidth="1"/>
    <col min="7170" max="7170" width="4.125" style="221" customWidth="1"/>
    <col min="7171" max="7171" width="5.875" style="221" customWidth="1"/>
    <col min="7172" max="7189" width="4.125" style="221" customWidth="1"/>
    <col min="7190" max="7190" width="3.875" style="221" customWidth="1"/>
    <col min="7191" max="7192" width="4.125" style="221" customWidth="1"/>
    <col min="7193" max="7196" width="3" style="221" customWidth="1"/>
    <col min="7197" max="7424" width="9" style="221"/>
    <col min="7425" max="7425" width="3.5" style="221" customWidth="1"/>
    <col min="7426" max="7426" width="4.125" style="221" customWidth="1"/>
    <col min="7427" max="7427" width="5.875" style="221" customWidth="1"/>
    <col min="7428" max="7445" width="4.125" style="221" customWidth="1"/>
    <col min="7446" max="7446" width="3.875" style="221" customWidth="1"/>
    <col min="7447" max="7448" width="4.125" style="221" customWidth="1"/>
    <col min="7449" max="7452" width="3" style="221" customWidth="1"/>
    <col min="7453" max="7680" width="9" style="221"/>
    <col min="7681" max="7681" width="3.5" style="221" customWidth="1"/>
    <col min="7682" max="7682" width="4.125" style="221" customWidth="1"/>
    <col min="7683" max="7683" width="5.875" style="221" customWidth="1"/>
    <col min="7684" max="7701" width="4.125" style="221" customWidth="1"/>
    <col min="7702" max="7702" width="3.875" style="221" customWidth="1"/>
    <col min="7703" max="7704" width="4.125" style="221" customWidth="1"/>
    <col min="7705" max="7708" width="3" style="221" customWidth="1"/>
    <col min="7709" max="7936" width="9" style="221"/>
    <col min="7937" max="7937" width="3.5" style="221" customWidth="1"/>
    <col min="7938" max="7938" width="4.125" style="221" customWidth="1"/>
    <col min="7939" max="7939" width="5.875" style="221" customWidth="1"/>
    <col min="7940" max="7957" width="4.125" style="221" customWidth="1"/>
    <col min="7958" max="7958" width="3.875" style="221" customWidth="1"/>
    <col min="7959" max="7960" width="4.125" style="221" customWidth="1"/>
    <col min="7961" max="7964" width="3" style="221" customWidth="1"/>
    <col min="7965" max="8192" width="9" style="221"/>
    <col min="8193" max="8193" width="3.5" style="221" customWidth="1"/>
    <col min="8194" max="8194" width="4.125" style="221" customWidth="1"/>
    <col min="8195" max="8195" width="5.875" style="221" customWidth="1"/>
    <col min="8196" max="8213" width="4.125" style="221" customWidth="1"/>
    <col min="8214" max="8214" width="3.875" style="221" customWidth="1"/>
    <col min="8215" max="8216" width="4.125" style="221" customWidth="1"/>
    <col min="8217" max="8220" width="3" style="221" customWidth="1"/>
    <col min="8221" max="8448" width="9" style="221"/>
    <col min="8449" max="8449" width="3.5" style="221" customWidth="1"/>
    <col min="8450" max="8450" width="4.125" style="221" customWidth="1"/>
    <col min="8451" max="8451" width="5.875" style="221" customWidth="1"/>
    <col min="8452" max="8469" width="4.125" style="221" customWidth="1"/>
    <col min="8470" max="8470" width="3.875" style="221" customWidth="1"/>
    <col min="8471" max="8472" width="4.125" style="221" customWidth="1"/>
    <col min="8473" max="8476" width="3" style="221" customWidth="1"/>
    <col min="8477" max="8704" width="9" style="221"/>
    <col min="8705" max="8705" width="3.5" style="221" customWidth="1"/>
    <col min="8706" max="8706" width="4.125" style="221" customWidth="1"/>
    <col min="8707" max="8707" width="5.875" style="221" customWidth="1"/>
    <col min="8708" max="8725" width="4.125" style="221" customWidth="1"/>
    <col min="8726" max="8726" width="3.875" style="221" customWidth="1"/>
    <col min="8727" max="8728" width="4.125" style="221" customWidth="1"/>
    <col min="8729" max="8732" width="3" style="221" customWidth="1"/>
    <col min="8733" max="8960" width="9" style="221"/>
    <col min="8961" max="8961" width="3.5" style="221" customWidth="1"/>
    <col min="8962" max="8962" width="4.125" style="221" customWidth="1"/>
    <col min="8963" max="8963" width="5.875" style="221" customWidth="1"/>
    <col min="8964" max="8981" width="4.125" style="221" customWidth="1"/>
    <col min="8982" max="8982" width="3.875" style="221" customWidth="1"/>
    <col min="8983" max="8984" width="4.125" style="221" customWidth="1"/>
    <col min="8985" max="8988" width="3" style="221" customWidth="1"/>
    <col min="8989" max="9216" width="9" style="221"/>
    <col min="9217" max="9217" width="3.5" style="221" customWidth="1"/>
    <col min="9218" max="9218" width="4.125" style="221" customWidth="1"/>
    <col min="9219" max="9219" width="5.875" style="221" customWidth="1"/>
    <col min="9220" max="9237" width="4.125" style="221" customWidth="1"/>
    <col min="9238" max="9238" width="3.875" style="221" customWidth="1"/>
    <col min="9239" max="9240" width="4.125" style="221" customWidth="1"/>
    <col min="9241" max="9244" width="3" style="221" customWidth="1"/>
    <col min="9245" max="9472" width="9" style="221"/>
    <col min="9473" max="9473" width="3.5" style="221" customWidth="1"/>
    <col min="9474" max="9474" width="4.125" style="221" customWidth="1"/>
    <col min="9475" max="9475" width="5.875" style="221" customWidth="1"/>
    <col min="9476" max="9493" width="4.125" style="221" customWidth="1"/>
    <col min="9494" max="9494" width="3.875" style="221" customWidth="1"/>
    <col min="9495" max="9496" width="4.125" style="221" customWidth="1"/>
    <col min="9497" max="9500" width="3" style="221" customWidth="1"/>
    <col min="9501" max="9728" width="9" style="221"/>
    <col min="9729" max="9729" width="3.5" style="221" customWidth="1"/>
    <col min="9730" max="9730" width="4.125" style="221" customWidth="1"/>
    <col min="9731" max="9731" width="5.875" style="221" customWidth="1"/>
    <col min="9732" max="9749" width="4.125" style="221" customWidth="1"/>
    <col min="9750" max="9750" width="3.875" style="221" customWidth="1"/>
    <col min="9751" max="9752" width="4.125" style="221" customWidth="1"/>
    <col min="9753" max="9756" width="3" style="221" customWidth="1"/>
    <col min="9757" max="9984" width="9" style="221"/>
    <col min="9985" max="9985" width="3.5" style="221" customWidth="1"/>
    <col min="9986" max="9986" width="4.125" style="221" customWidth="1"/>
    <col min="9987" max="9987" width="5.875" style="221" customWidth="1"/>
    <col min="9988" max="10005" width="4.125" style="221" customWidth="1"/>
    <col min="10006" max="10006" width="3.875" style="221" customWidth="1"/>
    <col min="10007" max="10008" width="4.125" style="221" customWidth="1"/>
    <col min="10009" max="10012" width="3" style="221" customWidth="1"/>
    <col min="10013" max="10240" width="9" style="221"/>
    <col min="10241" max="10241" width="3.5" style="221" customWidth="1"/>
    <col min="10242" max="10242" width="4.125" style="221" customWidth="1"/>
    <col min="10243" max="10243" width="5.875" style="221" customWidth="1"/>
    <col min="10244" max="10261" width="4.125" style="221" customWidth="1"/>
    <col min="10262" max="10262" width="3.875" style="221" customWidth="1"/>
    <col min="10263" max="10264" width="4.125" style="221" customWidth="1"/>
    <col min="10265" max="10268" width="3" style="221" customWidth="1"/>
    <col min="10269" max="10496" width="9" style="221"/>
    <col min="10497" max="10497" width="3.5" style="221" customWidth="1"/>
    <col min="10498" max="10498" width="4.125" style="221" customWidth="1"/>
    <col min="10499" max="10499" width="5.875" style="221" customWidth="1"/>
    <col min="10500" max="10517" width="4.125" style="221" customWidth="1"/>
    <col min="10518" max="10518" width="3.875" style="221" customWidth="1"/>
    <col min="10519" max="10520" width="4.125" style="221" customWidth="1"/>
    <col min="10521" max="10524" width="3" style="221" customWidth="1"/>
    <col min="10525" max="10752" width="9" style="221"/>
    <col min="10753" max="10753" width="3.5" style="221" customWidth="1"/>
    <col min="10754" max="10754" width="4.125" style="221" customWidth="1"/>
    <col min="10755" max="10755" width="5.875" style="221" customWidth="1"/>
    <col min="10756" max="10773" width="4.125" style="221" customWidth="1"/>
    <col min="10774" max="10774" width="3.875" style="221" customWidth="1"/>
    <col min="10775" max="10776" width="4.125" style="221" customWidth="1"/>
    <col min="10777" max="10780" width="3" style="221" customWidth="1"/>
    <col min="10781" max="11008" width="9" style="221"/>
    <col min="11009" max="11009" width="3.5" style="221" customWidth="1"/>
    <col min="11010" max="11010" width="4.125" style="221" customWidth="1"/>
    <col min="11011" max="11011" width="5.875" style="221" customWidth="1"/>
    <col min="11012" max="11029" width="4.125" style="221" customWidth="1"/>
    <col min="11030" max="11030" width="3.875" style="221" customWidth="1"/>
    <col min="11031" max="11032" width="4.125" style="221" customWidth="1"/>
    <col min="11033" max="11036" width="3" style="221" customWidth="1"/>
    <col min="11037" max="11264" width="9" style="221"/>
    <col min="11265" max="11265" width="3.5" style="221" customWidth="1"/>
    <col min="11266" max="11266" width="4.125" style="221" customWidth="1"/>
    <col min="11267" max="11267" width="5.875" style="221" customWidth="1"/>
    <col min="11268" max="11285" width="4.125" style="221" customWidth="1"/>
    <col min="11286" max="11286" width="3.875" style="221" customWidth="1"/>
    <col min="11287" max="11288" width="4.125" style="221" customWidth="1"/>
    <col min="11289" max="11292" width="3" style="221" customWidth="1"/>
    <col min="11293" max="11520" width="9" style="221"/>
    <col min="11521" max="11521" width="3.5" style="221" customWidth="1"/>
    <col min="11522" max="11522" width="4.125" style="221" customWidth="1"/>
    <col min="11523" max="11523" width="5.875" style="221" customWidth="1"/>
    <col min="11524" max="11541" width="4.125" style="221" customWidth="1"/>
    <col min="11542" max="11542" width="3.875" style="221" customWidth="1"/>
    <col min="11543" max="11544" width="4.125" style="221" customWidth="1"/>
    <col min="11545" max="11548" width="3" style="221" customWidth="1"/>
    <col min="11549" max="11776" width="9" style="221"/>
    <col min="11777" max="11777" width="3.5" style="221" customWidth="1"/>
    <col min="11778" max="11778" width="4.125" style="221" customWidth="1"/>
    <col min="11779" max="11779" width="5.875" style="221" customWidth="1"/>
    <col min="11780" max="11797" width="4.125" style="221" customWidth="1"/>
    <col min="11798" max="11798" width="3.875" style="221" customWidth="1"/>
    <col min="11799" max="11800" width="4.125" style="221" customWidth="1"/>
    <col min="11801" max="11804" width="3" style="221" customWidth="1"/>
    <col min="11805" max="12032" width="9" style="221"/>
    <col min="12033" max="12033" width="3.5" style="221" customWidth="1"/>
    <col min="12034" max="12034" width="4.125" style="221" customWidth="1"/>
    <col min="12035" max="12035" width="5.875" style="221" customWidth="1"/>
    <col min="12036" max="12053" width="4.125" style="221" customWidth="1"/>
    <col min="12054" max="12054" width="3.875" style="221" customWidth="1"/>
    <col min="12055" max="12056" width="4.125" style="221" customWidth="1"/>
    <col min="12057" max="12060" width="3" style="221" customWidth="1"/>
    <col min="12061" max="12288" width="9" style="221"/>
    <col min="12289" max="12289" width="3.5" style="221" customWidth="1"/>
    <col min="12290" max="12290" width="4.125" style="221" customWidth="1"/>
    <col min="12291" max="12291" width="5.875" style="221" customWidth="1"/>
    <col min="12292" max="12309" width="4.125" style="221" customWidth="1"/>
    <col min="12310" max="12310" width="3.875" style="221" customWidth="1"/>
    <col min="12311" max="12312" width="4.125" style="221" customWidth="1"/>
    <col min="12313" max="12316" width="3" style="221" customWidth="1"/>
    <col min="12317" max="12544" width="9" style="221"/>
    <col min="12545" max="12545" width="3.5" style="221" customWidth="1"/>
    <col min="12546" max="12546" width="4.125" style="221" customWidth="1"/>
    <col min="12547" max="12547" width="5.875" style="221" customWidth="1"/>
    <col min="12548" max="12565" width="4.125" style="221" customWidth="1"/>
    <col min="12566" max="12566" width="3.875" style="221" customWidth="1"/>
    <col min="12567" max="12568" width="4.125" style="221" customWidth="1"/>
    <col min="12569" max="12572" width="3" style="221" customWidth="1"/>
    <col min="12573" max="12800" width="9" style="221"/>
    <col min="12801" max="12801" width="3.5" style="221" customWidth="1"/>
    <col min="12802" max="12802" width="4.125" style="221" customWidth="1"/>
    <col min="12803" max="12803" width="5.875" style="221" customWidth="1"/>
    <col min="12804" max="12821" width="4.125" style="221" customWidth="1"/>
    <col min="12822" max="12822" width="3.875" style="221" customWidth="1"/>
    <col min="12823" max="12824" width="4.125" style="221" customWidth="1"/>
    <col min="12825" max="12828" width="3" style="221" customWidth="1"/>
    <col min="12829" max="13056" width="9" style="221"/>
    <col min="13057" max="13057" width="3.5" style="221" customWidth="1"/>
    <col min="13058" max="13058" width="4.125" style="221" customWidth="1"/>
    <col min="13059" max="13059" width="5.875" style="221" customWidth="1"/>
    <col min="13060" max="13077" width="4.125" style="221" customWidth="1"/>
    <col min="13078" max="13078" width="3.875" style="221" customWidth="1"/>
    <col min="13079" max="13080" width="4.125" style="221" customWidth="1"/>
    <col min="13081" max="13084" width="3" style="221" customWidth="1"/>
    <col min="13085" max="13312" width="9" style="221"/>
    <col min="13313" max="13313" width="3.5" style="221" customWidth="1"/>
    <col min="13314" max="13314" width="4.125" style="221" customWidth="1"/>
    <col min="13315" max="13315" width="5.875" style="221" customWidth="1"/>
    <col min="13316" max="13333" width="4.125" style="221" customWidth="1"/>
    <col min="13334" max="13334" width="3.875" style="221" customWidth="1"/>
    <col min="13335" max="13336" width="4.125" style="221" customWidth="1"/>
    <col min="13337" max="13340" width="3" style="221" customWidth="1"/>
    <col min="13341" max="13568" width="9" style="221"/>
    <col min="13569" max="13569" width="3.5" style="221" customWidth="1"/>
    <col min="13570" max="13570" width="4.125" style="221" customWidth="1"/>
    <col min="13571" max="13571" width="5.875" style="221" customWidth="1"/>
    <col min="13572" max="13589" width="4.125" style="221" customWidth="1"/>
    <col min="13590" max="13590" width="3.875" style="221" customWidth="1"/>
    <col min="13591" max="13592" width="4.125" style="221" customWidth="1"/>
    <col min="13593" max="13596" width="3" style="221" customWidth="1"/>
    <col min="13597" max="13824" width="9" style="221"/>
    <col min="13825" max="13825" width="3.5" style="221" customWidth="1"/>
    <col min="13826" max="13826" width="4.125" style="221" customWidth="1"/>
    <col min="13827" max="13827" width="5.875" style="221" customWidth="1"/>
    <col min="13828" max="13845" width="4.125" style="221" customWidth="1"/>
    <col min="13846" max="13846" width="3.875" style="221" customWidth="1"/>
    <col min="13847" max="13848" width="4.125" style="221" customWidth="1"/>
    <col min="13849" max="13852" width="3" style="221" customWidth="1"/>
    <col min="13853" max="14080" width="9" style="221"/>
    <col min="14081" max="14081" width="3.5" style="221" customWidth="1"/>
    <col min="14082" max="14082" width="4.125" style="221" customWidth="1"/>
    <col min="14083" max="14083" width="5.875" style="221" customWidth="1"/>
    <col min="14084" max="14101" width="4.125" style="221" customWidth="1"/>
    <col min="14102" max="14102" width="3.875" style="221" customWidth="1"/>
    <col min="14103" max="14104" width="4.125" style="221" customWidth="1"/>
    <col min="14105" max="14108" width="3" style="221" customWidth="1"/>
    <col min="14109" max="14336" width="9" style="221"/>
    <col min="14337" max="14337" width="3.5" style="221" customWidth="1"/>
    <col min="14338" max="14338" width="4.125" style="221" customWidth="1"/>
    <col min="14339" max="14339" width="5.875" style="221" customWidth="1"/>
    <col min="14340" max="14357" width="4.125" style="221" customWidth="1"/>
    <col min="14358" max="14358" width="3.875" style="221" customWidth="1"/>
    <col min="14359" max="14360" width="4.125" style="221" customWidth="1"/>
    <col min="14361" max="14364" width="3" style="221" customWidth="1"/>
    <col min="14365" max="14592" width="9" style="221"/>
    <col min="14593" max="14593" width="3.5" style="221" customWidth="1"/>
    <col min="14594" max="14594" width="4.125" style="221" customWidth="1"/>
    <col min="14595" max="14595" width="5.875" style="221" customWidth="1"/>
    <col min="14596" max="14613" width="4.125" style="221" customWidth="1"/>
    <col min="14614" max="14614" width="3.875" style="221" customWidth="1"/>
    <col min="14615" max="14616" width="4.125" style="221" customWidth="1"/>
    <col min="14617" max="14620" width="3" style="221" customWidth="1"/>
    <col min="14621" max="14848" width="9" style="221"/>
    <col min="14849" max="14849" width="3.5" style="221" customWidth="1"/>
    <col min="14850" max="14850" width="4.125" style="221" customWidth="1"/>
    <col min="14851" max="14851" width="5.875" style="221" customWidth="1"/>
    <col min="14852" max="14869" width="4.125" style="221" customWidth="1"/>
    <col min="14870" max="14870" width="3.875" style="221" customWidth="1"/>
    <col min="14871" max="14872" width="4.125" style="221" customWidth="1"/>
    <col min="14873" max="14876" width="3" style="221" customWidth="1"/>
    <col min="14877" max="15104" width="9" style="221"/>
    <col min="15105" max="15105" width="3.5" style="221" customWidth="1"/>
    <col min="15106" max="15106" width="4.125" style="221" customWidth="1"/>
    <col min="15107" max="15107" width="5.875" style="221" customWidth="1"/>
    <col min="15108" max="15125" width="4.125" style="221" customWidth="1"/>
    <col min="15126" max="15126" width="3.875" style="221" customWidth="1"/>
    <col min="15127" max="15128" width="4.125" style="221" customWidth="1"/>
    <col min="15129" max="15132" width="3" style="221" customWidth="1"/>
    <col min="15133" max="15360" width="9" style="221"/>
    <col min="15361" max="15361" width="3.5" style="221" customWidth="1"/>
    <col min="15362" max="15362" width="4.125" style="221" customWidth="1"/>
    <col min="15363" max="15363" width="5.875" style="221" customWidth="1"/>
    <col min="15364" max="15381" width="4.125" style="221" customWidth="1"/>
    <col min="15382" max="15382" width="3.875" style="221" customWidth="1"/>
    <col min="15383" max="15384" width="4.125" style="221" customWidth="1"/>
    <col min="15385" max="15388" width="3" style="221" customWidth="1"/>
    <col min="15389" max="15616" width="9" style="221"/>
    <col min="15617" max="15617" width="3.5" style="221" customWidth="1"/>
    <col min="15618" max="15618" width="4.125" style="221" customWidth="1"/>
    <col min="15619" max="15619" width="5.875" style="221" customWidth="1"/>
    <col min="15620" max="15637" width="4.125" style="221" customWidth="1"/>
    <col min="15638" max="15638" width="3.875" style="221" customWidth="1"/>
    <col min="15639" max="15640" width="4.125" style="221" customWidth="1"/>
    <col min="15641" max="15644" width="3" style="221" customWidth="1"/>
    <col min="15645" max="15872" width="9" style="221"/>
    <col min="15873" max="15873" width="3.5" style="221" customWidth="1"/>
    <col min="15874" max="15874" width="4.125" style="221" customWidth="1"/>
    <col min="15875" max="15875" width="5.875" style="221" customWidth="1"/>
    <col min="15876" max="15893" width="4.125" style="221" customWidth="1"/>
    <col min="15894" max="15894" width="3.875" style="221" customWidth="1"/>
    <col min="15895" max="15896" width="4.125" style="221" customWidth="1"/>
    <col min="15897" max="15900" width="3" style="221" customWidth="1"/>
    <col min="15901" max="16128" width="9" style="221"/>
    <col min="16129" max="16129" width="3.5" style="221" customWidth="1"/>
    <col min="16130" max="16130" width="4.125" style="221" customWidth="1"/>
    <col min="16131" max="16131" width="5.875" style="221" customWidth="1"/>
    <col min="16132" max="16149" width="4.125" style="221" customWidth="1"/>
    <col min="16150" max="16150" width="3.875" style="221" customWidth="1"/>
    <col min="16151" max="16152" width="4.125" style="221" customWidth="1"/>
    <col min="16153" max="16156" width="3" style="221" customWidth="1"/>
    <col min="16157" max="16384" width="9" style="221"/>
  </cols>
  <sheetData>
    <row r="1" spans="1:22" ht="15" customHeight="1">
      <c r="A1" s="221" t="s">
        <v>373</v>
      </c>
    </row>
    <row r="2" spans="1:22" ht="41.25" customHeight="1"/>
    <row r="3" spans="1:22" s="222" customFormat="1" ht="15.75" customHeight="1">
      <c r="A3" s="222" t="s">
        <v>374</v>
      </c>
    </row>
    <row r="4" spans="1:22" s="222" customFormat="1" ht="15.75" customHeight="1">
      <c r="A4" s="222" t="s">
        <v>375</v>
      </c>
    </row>
    <row r="5" spans="1:22" s="222" customFormat="1" ht="15.75" customHeight="1">
      <c r="B5" s="222" t="s">
        <v>376</v>
      </c>
    </row>
    <row r="6" spans="1:22" s="222" customFormat="1" ht="18" customHeight="1">
      <c r="A6" s="223"/>
      <c r="B6" s="224"/>
      <c r="C6" s="225"/>
      <c r="D6" s="225"/>
      <c r="E6" s="225"/>
      <c r="F6" s="225"/>
      <c r="G6" s="225"/>
      <c r="H6" s="225"/>
      <c r="I6" s="225"/>
      <c r="J6" s="225" t="s">
        <v>377</v>
      </c>
      <c r="K6" s="225"/>
      <c r="L6" s="225"/>
      <c r="M6" s="225"/>
      <c r="N6" s="225"/>
      <c r="O6" s="225"/>
      <c r="P6" s="225"/>
      <c r="Q6" s="225"/>
      <c r="R6" s="225"/>
      <c r="S6" s="225"/>
      <c r="T6" s="225"/>
      <c r="U6" s="225"/>
      <c r="V6" s="226"/>
    </row>
    <row r="7" spans="1:22" s="222" customFormat="1" ht="15.75" customHeight="1">
      <c r="A7" s="227"/>
      <c r="B7" s="228" t="s">
        <v>378</v>
      </c>
      <c r="C7" s="229"/>
      <c r="D7" s="229"/>
      <c r="E7" s="229"/>
      <c r="F7" s="229"/>
      <c r="G7" s="229"/>
      <c r="H7" s="229"/>
      <c r="I7" s="229"/>
      <c r="J7" s="229"/>
      <c r="K7" s="229"/>
      <c r="L7" s="229"/>
      <c r="M7" s="229"/>
      <c r="N7" s="229"/>
      <c r="O7" s="229"/>
      <c r="P7" s="229"/>
      <c r="Q7" s="229"/>
      <c r="R7" s="229"/>
      <c r="S7" s="229"/>
      <c r="T7" s="229"/>
      <c r="U7" s="229"/>
      <c r="V7" s="230"/>
    </row>
    <row r="8" spans="1:22" s="222" customFormat="1" ht="15.75" customHeight="1">
      <c r="A8" s="231"/>
      <c r="B8" s="232" t="s">
        <v>379</v>
      </c>
      <c r="V8" s="233"/>
    </row>
    <row r="9" spans="1:22" s="222" customFormat="1" ht="15.75" customHeight="1">
      <c r="A9" s="231"/>
      <c r="B9" s="232" t="s">
        <v>380</v>
      </c>
      <c r="V9" s="233"/>
    </row>
    <row r="10" spans="1:22" s="222" customFormat="1" ht="15.75" customHeight="1">
      <c r="A10" s="234">
        <v>1</v>
      </c>
      <c r="B10" s="232" t="s">
        <v>381</v>
      </c>
      <c r="V10" s="233"/>
    </row>
    <row r="11" spans="1:22" s="222" customFormat="1" ht="15.75" customHeight="1">
      <c r="A11" s="231"/>
      <c r="B11" s="232" t="s">
        <v>382</v>
      </c>
      <c r="V11" s="233"/>
    </row>
    <row r="12" spans="1:22" s="222" customFormat="1" ht="15.75" customHeight="1">
      <c r="A12" s="231"/>
      <c r="B12" s="235" t="s">
        <v>383</v>
      </c>
      <c r="V12" s="233"/>
    </row>
    <row r="13" spans="1:22" s="222" customFormat="1" ht="15.75" customHeight="1">
      <c r="A13" s="231"/>
      <c r="B13" s="235" t="s">
        <v>384</v>
      </c>
      <c r="V13" s="233"/>
    </row>
    <row r="14" spans="1:22" s="222" customFormat="1" ht="6" customHeight="1">
      <c r="A14" s="231"/>
      <c r="B14" s="232"/>
      <c r="V14" s="233"/>
    </row>
    <row r="15" spans="1:22" s="222" customFormat="1" ht="15.75" customHeight="1">
      <c r="A15" s="231"/>
      <c r="B15" s="232"/>
      <c r="D15" s="236"/>
      <c r="E15" s="236"/>
      <c r="F15" s="236"/>
      <c r="G15" s="236"/>
      <c r="H15" s="236"/>
      <c r="I15" s="236"/>
      <c r="J15" s="236"/>
      <c r="K15" s="236"/>
      <c r="V15" s="233"/>
    </row>
    <row r="16" spans="1:22" s="222" customFormat="1" ht="6" customHeight="1">
      <c r="A16" s="237"/>
      <c r="B16" s="238"/>
      <c r="C16" s="239"/>
      <c r="D16" s="239"/>
      <c r="E16" s="239"/>
      <c r="F16" s="239"/>
      <c r="G16" s="239"/>
      <c r="H16" s="239"/>
      <c r="I16" s="239"/>
      <c r="J16" s="239"/>
      <c r="K16" s="239"/>
      <c r="L16" s="239"/>
      <c r="M16" s="239"/>
      <c r="N16" s="239"/>
      <c r="O16" s="239"/>
      <c r="P16" s="239"/>
      <c r="Q16" s="239"/>
      <c r="R16" s="239"/>
      <c r="S16" s="239"/>
      <c r="T16" s="239"/>
      <c r="U16" s="239"/>
      <c r="V16" s="240"/>
    </row>
    <row r="17" spans="1:22" s="222" customFormat="1" ht="25.5" customHeight="1">
      <c r="A17" s="236">
        <v>2</v>
      </c>
      <c r="B17" s="241" t="s">
        <v>385</v>
      </c>
      <c r="C17" s="225"/>
      <c r="D17" s="225"/>
      <c r="E17" s="225"/>
      <c r="F17" s="225"/>
      <c r="G17" s="225"/>
      <c r="H17" s="225"/>
      <c r="I17" s="225"/>
      <c r="J17" s="225"/>
      <c r="K17" s="225"/>
      <c r="L17" s="225"/>
      <c r="M17" s="225"/>
      <c r="N17" s="225"/>
      <c r="O17" s="225"/>
      <c r="P17" s="225"/>
      <c r="Q17" s="225"/>
      <c r="R17" s="225"/>
      <c r="S17" s="225"/>
      <c r="T17" s="225"/>
      <c r="U17" s="225"/>
      <c r="V17" s="226"/>
    </row>
    <row r="18" spans="1:22" s="222" customFormat="1" ht="15.75" customHeight="1">
      <c r="A18" s="227"/>
      <c r="B18" s="242" t="s">
        <v>386</v>
      </c>
      <c r="C18" s="229"/>
      <c r="D18" s="229"/>
      <c r="E18" s="229"/>
      <c r="F18" s="229"/>
      <c r="G18" s="229"/>
      <c r="H18" s="229"/>
      <c r="I18" s="229"/>
      <c r="J18" s="229"/>
      <c r="K18" s="229"/>
      <c r="L18" s="229"/>
      <c r="M18" s="229"/>
      <c r="N18" s="229"/>
      <c r="O18" s="229"/>
      <c r="P18" s="229"/>
      <c r="Q18" s="229"/>
      <c r="R18" s="229"/>
      <c r="S18" s="229"/>
      <c r="T18" s="229"/>
      <c r="U18" s="229"/>
      <c r="V18" s="230"/>
    </row>
    <row r="19" spans="1:22" s="222" customFormat="1" ht="15.75" customHeight="1">
      <c r="A19" s="234">
        <v>3</v>
      </c>
      <c r="B19" s="235" t="s">
        <v>387</v>
      </c>
      <c r="V19" s="233"/>
    </row>
    <row r="20" spans="1:22" s="222" customFormat="1" ht="15.75" customHeight="1">
      <c r="A20" s="243"/>
      <c r="B20" s="238" t="s">
        <v>388</v>
      </c>
      <c r="C20" s="244"/>
      <c r="D20" s="245" t="s">
        <v>389</v>
      </c>
      <c r="E20" s="244"/>
      <c r="F20" s="239" t="s">
        <v>390</v>
      </c>
      <c r="G20" s="239"/>
      <c r="H20" s="239"/>
      <c r="I20" s="239"/>
      <c r="J20" s="239"/>
      <c r="K20" s="239"/>
      <c r="L20" s="246" t="s">
        <v>391</v>
      </c>
      <c r="M20" s="239"/>
      <c r="N20" s="239"/>
      <c r="O20" s="239"/>
      <c r="P20" s="239"/>
      <c r="Q20" s="239"/>
      <c r="R20" s="239"/>
      <c r="S20" s="239"/>
      <c r="T20" s="239"/>
      <c r="U20" s="239"/>
      <c r="V20" s="240"/>
    </row>
    <row r="21" spans="1:22" s="222" customFormat="1" ht="15.75" customHeight="1">
      <c r="A21" s="1222">
        <v>4</v>
      </c>
      <c r="B21" s="228" t="s">
        <v>392</v>
      </c>
      <c r="C21" s="229"/>
      <c r="D21" s="229"/>
      <c r="E21" s="229"/>
      <c r="F21" s="229"/>
      <c r="G21" s="229"/>
      <c r="H21" s="229"/>
      <c r="I21" s="229"/>
      <c r="J21" s="229"/>
      <c r="K21" s="229"/>
      <c r="L21" s="229"/>
      <c r="M21" s="229"/>
      <c r="N21" s="229"/>
      <c r="O21" s="229"/>
      <c r="P21" s="229"/>
      <c r="Q21" s="229"/>
      <c r="R21" s="229"/>
      <c r="S21" s="229"/>
      <c r="T21" s="229"/>
      <c r="U21" s="229"/>
      <c r="V21" s="230"/>
    </row>
    <row r="22" spans="1:22" s="222" customFormat="1" ht="15.75" customHeight="1">
      <c r="A22" s="1223"/>
      <c r="B22" s="248" t="s">
        <v>393</v>
      </c>
      <c r="C22" s="239"/>
      <c r="D22" s="239"/>
      <c r="E22" s="239"/>
      <c r="F22" s="239"/>
      <c r="G22" s="239"/>
      <c r="H22" s="239"/>
      <c r="I22" s="239"/>
      <c r="J22" s="239"/>
      <c r="K22" s="239"/>
      <c r="L22" s="239"/>
      <c r="M22" s="239"/>
      <c r="N22" s="239"/>
      <c r="O22" s="239"/>
      <c r="P22" s="239"/>
      <c r="Q22" s="239"/>
      <c r="R22" s="239"/>
      <c r="S22" s="239"/>
      <c r="T22" s="239"/>
      <c r="U22" s="239"/>
      <c r="V22" s="240"/>
    </row>
    <row r="23" spans="1:22" s="222" customFormat="1" ht="15.75" customHeight="1">
      <c r="A23" s="247"/>
      <c r="B23" s="242" t="s">
        <v>394</v>
      </c>
      <c r="C23" s="229"/>
      <c r="D23" s="229"/>
      <c r="E23" s="229"/>
      <c r="F23" s="229"/>
      <c r="G23" s="229"/>
      <c r="H23" s="229"/>
      <c r="I23" s="229"/>
      <c r="J23" s="229"/>
      <c r="K23" s="229"/>
      <c r="L23" s="229"/>
      <c r="M23" s="229"/>
      <c r="N23" s="229"/>
      <c r="O23" s="229"/>
      <c r="P23" s="229"/>
      <c r="Q23" s="229"/>
      <c r="R23" s="229"/>
      <c r="S23" s="229"/>
      <c r="T23" s="229"/>
      <c r="U23" s="229"/>
      <c r="V23" s="230"/>
    </row>
    <row r="24" spans="1:22" s="222" customFormat="1" ht="15.75" customHeight="1">
      <c r="A24" s="234">
        <v>5</v>
      </c>
      <c r="B24" s="235" t="s">
        <v>395</v>
      </c>
      <c r="V24" s="233"/>
    </row>
    <row r="25" spans="1:22" s="222" customFormat="1" ht="15.75" customHeight="1">
      <c r="A25" s="237"/>
      <c r="B25" s="248" t="s">
        <v>396</v>
      </c>
      <c r="C25" s="239"/>
      <c r="D25" s="239"/>
      <c r="E25" s="239"/>
      <c r="F25" s="239"/>
      <c r="G25" s="239"/>
      <c r="H25" s="239"/>
      <c r="I25" s="239"/>
      <c r="J25" s="239"/>
      <c r="K25" s="239"/>
      <c r="L25" s="239"/>
      <c r="M25" s="239"/>
      <c r="N25" s="239"/>
      <c r="O25" s="239"/>
      <c r="P25" s="239"/>
      <c r="Q25" s="239"/>
      <c r="R25" s="239"/>
      <c r="S25" s="239"/>
      <c r="T25" s="239"/>
      <c r="U25" s="239"/>
      <c r="V25" s="240"/>
    </row>
    <row r="26" spans="1:22" s="222" customFormat="1" ht="15.75" customHeight="1">
      <c r="B26" s="249"/>
    </row>
    <row r="27" spans="1:22" s="222" customFormat="1" ht="15.75" customHeight="1">
      <c r="A27" s="222" t="s">
        <v>397</v>
      </c>
    </row>
    <row r="28" spans="1:22" s="222" customFormat="1" ht="15.75" customHeight="1">
      <c r="B28" s="222" t="s">
        <v>376</v>
      </c>
    </row>
    <row r="29" spans="1:22" s="222" customFormat="1" ht="18" customHeight="1">
      <c r="A29" s="223"/>
      <c r="B29" s="224"/>
      <c r="C29" s="225"/>
      <c r="D29" s="250"/>
      <c r="E29" s="225"/>
      <c r="F29" s="225"/>
      <c r="G29" s="225"/>
      <c r="H29" s="225"/>
      <c r="I29" s="225"/>
      <c r="J29" s="225" t="s">
        <v>377</v>
      </c>
      <c r="K29" s="225"/>
      <c r="L29" s="225"/>
      <c r="M29" s="225"/>
      <c r="N29" s="225"/>
      <c r="O29" s="225"/>
      <c r="P29" s="225"/>
      <c r="Q29" s="225"/>
      <c r="R29" s="225"/>
      <c r="S29" s="225"/>
      <c r="T29" s="225"/>
      <c r="U29" s="225"/>
      <c r="V29" s="226"/>
    </row>
    <row r="30" spans="1:22" s="222" customFormat="1" ht="15.75" customHeight="1">
      <c r="A30" s="247"/>
      <c r="B30" s="228" t="s">
        <v>378</v>
      </c>
      <c r="C30" s="229"/>
      <c r="D30" s="229"/>
      <c r="E30" s="229"/>
      <c r="F30" s="229"/>
      <c r="G30" s="229"/>
      <c r="H30" s="229"/>
      <c r="I30" s="229"/>
      <c r="J30" s="229"/>
      <c r="K30" s="229"/>
      <c r="L30" s="229"/>
      <c r="M30" s="229"/>
      <c r="N30" s="229"/>
      <c r="O30" s="229"/>
      <c r="P30" s="229"/>
      <c r="Q30" s="229"/>
      <c r="R30" s="229"/>
      <c r="S30" s="229"/>
      <c r="T30" s="229"/>
      <c r="U30" s="229"/>
      <c r="V30" s="230"/>
    </row>
    <row r="31" spans="1:22" s="222" customFormat="1" ht="15.75" customHeight="1">
      <c r="A31" s="234"/>
      <c r="B31" s="232" t="s">
        <v>398</v>
      </c>
      <c r="V31" s="233"/>
    </row>
    <row r="32" spans="1:22" s="222" customFormat="1" ht="15.75" customHeight="1">
      <c r="A32" s="234"/>
      <c r="B32" s="232" t="s">
        <v>399</v>
      </c>
      <c r="V32" s="233"/>
    </row>
    <row r="33" spans="1:22" s="222" customFormat="1" ht="15.75" customHeight="1">
      <c r="A33" s="234">
        <v>1</v>
      </c>
      <c r="B33" s="235" t="s">
        <v>400</v>
      </c>
      <c r="V33" s="233"/>
    </row>
    <row r="34" spans="1:22" s="222" customFormat="1" ht="15.75" customHeight="1">
      <c r="A34" s="234"/>
      <c r="B34" s="235" t="s">
        <v>401</v>
      </c>
      <c r="V34" s="233"/>
    </row>
    <row r="35" spans="1:22" s="222" customFormat="1" ht="6" customHeight="1">
      <c r="A35" s="234"/>
      <c r="B35" s="232"/>
      <c r="V35" s="233"/>
    </row>
    <row r="36" spans="1:22" s="222" customFormat="1" ht="15.75" customHeight="1">
      <c r="A36" s="234"/>
      <c r="B36" s="232"/>
      <c r="D36" s="236"/>
      <c r="E36" s="236"/>
      <c r="F36" s="236"/>
      <c r="G36" s="236"/>
      <c r="H36" s="236"/>
      <c r="I36" s="236"/>
      <c r="J36" s="236"/>
      <c r="K36" s="236"/>
      <c r="L36" s="236"/>
      <c r="M36" s="236"/>
      <c r="N36" s="236"/>
      <c r="O36" s="251" t="s">
        <v>402</v>
      </c>
      <c r="P36" s="236"/>
      <c r="Q36" s="236"/>
      <c r="R36" s="236"/>
      <c r="V36" s="233"/>
    </row>
    <row r="37" spans="1:22" s="222" customFormat="1" ht="6" customHeight="1">
      <c r="A37" s="243"/>
      <c r="B37" s="238"/>
      <c r="C37" s="239"/>
      <c r="D37" s="239"/>
      <c r="E37" s="239"/>
      <c r="F37" s="239"/>
      <c r="G37" s="239"/>
      <c r="H37" s="239"/>
      <c r="I37" s="239"/>
      <c r="J37" s="239"/>
      <c r="K37" s="239"/>
      <c r="L37" s="239"/>
      <c r="M37" s="239"/>
      <c r="N37" s="239"/>
      <c r="O37" s="239"/>
      <c r="P37" s="239"/>
      <c r="Q37" s="239"/>
      <c r="R37" s="239"/>
      <c r="S37" s="239"/>
      <c r="T37" s="239"/>
      <c r="U37" s="239"/>
      <c r="V37" s="240"/>
    </row>
    <row r="38" spans="1:22" s="222" customFormat="1" ht="25.5" customHeight="1">
      <c r="A38" s="236">
        <v>2</v>
      </c>
      <c r="B38" s="241" t="s">
        <v>385</v>
      </c>
      <c r="C38" s="225"/>
      <c r="D38" s="225"/>
      <c r="E38" s="225"/>
      <c r="F38" s="225"/>
      <c r="G38" s="225"/>
      <c r="H38" s="225"/>
      <c r="I38" s="225"/>
      <c r="J38" s="225"/>
      <c r="K38" s="225"/>
      <c r="L38" s="225"/>
      <c r="M38" s="225"/>
      <c r="N38" s="225"/>
      <c r="O38" s="225"/>
      <c r="P38" s="225"/>
      <c r="Q38" s="225"/>
      <c r="R38" s="225"/>
      <c r="S38" s="225"/>
      <c r="T38" s="225"/>
      <c r="U38" s="225"/>
      <c r="V38" s="226"/>
    </row>
    <row r="39" spans="1:22" s="222" customFormat="1" ht="15.75" customHeight="1">
      <c r="A39" s="1222">
        <v>3</v>
      </c>
      <c r="B39" s="252" t="s">
        <v>403</v>
      </c>
      <c r="C39" s="229"/>
      <c r="D39" s="229"/>
      <c r="E39" s="229"/>
      <c r="F39" s="229"/>
      <c r="G39" s="229"/>
      <c r="H39" s="229"/>
      <c r="I39" s="229"/>
      <c r="J39" s="229"/>
      <c r="K39" s="229"/>
      <c r="L39" s="229"/>
      <c r="M39" s="229"/>
      <c r="N39" s="229"/>
      <c r="O39" s="229"/>
      <c r="P39" s="229"/>
      <c r="Q39" s="229"/>
      <c r="R39" s="229"/>
      <c r="S39" s="229"/>
      <c r="T39" s="229"/>
      <c r="U39" s="229"/>
      <c r="V39" s="230"/>
    </row>
    <row r="40" spans="1:22" s="222" customFormat="1" ht="15.75" customHeight="1">
      <c r="A40" s="1223"/>
      <c r="B40" s="238" t="s">
        <v>388</v>
      </c>
      <c r="C40" s="244"/>
      <c r="D40" s="245" t="s">
        <v>389</v>
      </c>
      <c r="E40" s="244"/>
      <c r="F40" s="239" t="s">
        <v>390</v>
      </c>
      <c r="G40" s="239"/>
      <c r="H40" s="239"/>
      <c r="I40" s="239"/>
      <c r="J40" s="239"/>
      <c r="K40" s="239"/>
      <c r="L40" s="246" t="s">
        <v>391</v>
      </c>
      <c r="M40" s="239"/>
      <c r="N40" s="239"/>
      <c r="O40" s="239"/>
      <c r="P40" s="239"/>
      <c r="Q40" s="239"/>
      <c r="R40" s="239"/>
      <c r="S40" s="239"/>
      <c r="T40" s="239"/>
      <c r="U40" s="239"/>
      <c r="V40" s="240"/>
    </row>
    <row r="41" spans="1:22" s="222" customFormat="1" ht="15.75" customHeight="1">
      <c r="A41" s="1222">
        <v>4</v>
      </c>
      <c r="B41" s="228" t="s">
        <v>404</v>
      </c>
      <c r="C41" s="229"/>
      <c r="D41" s="229"/>
      <c r="E41" s="229"/>
      <c r="F41" s="229"/>
      <c r="G41" s="229"/>
      <c r="H41" s="229"/>
      <c r="I41" s="229"/>
      <c r="J41" s="229"/>
      <c r="K41" s="229"/>
      <c r="L41" s="229"/>
      <c r="M41" s="229"/>
      <c r="N41" s="229"/>
      <c r="O41" s="229"/>
      <c r="P41" s="229"/>
      <c r="Q41" s="229"/>
      <c r="R41" s="229"/>
      <c r="S41" s="229"/>
      <c r="T41" s="229"/>
      <c r="U41" s="229"/>
      <c r="V41" s="230"/>
    </row>
    <row r="42" spans="1:22" s="222" customFormat="1" ht="15.75" customHeight="1">
      <c r="A42" s="1223"/>
      <c r="B42" s="248" t="s">
        <v>405</v>
      </c>
      <c r="C42" s="239"/>
      <c r="D42" s="239"/>
      <c r="E42" s="239"/>
      <c r="F42" s="239"/>
      <c r="G42" s="239"/>
      <c r="H42" s="239"/>
      <c r="I42" s="239"/>
      <c r="J42" s="239"/>
      <c r="K42" s="239"/>
      <c r="L42" s="239"/>
      <c r="M42" s="239"/>
      <c r="N42" s="239"/>
      <c r="O42" s="239"/>
      <c r="P42" s="239"/>
      <c r="Q42" s="239"/>
      <c r="R42" s="239"/>
      <c r="S42" s="239"/>
      <c r="T42" s="239"/>
      <c r="U42" s="239"/>
      <c r="V42" s="240"/>
    </row>
    <row r="43" spans="1:22" s="222" customFormat="1" ht="13.5" customHeight="1">
      <c r="A43" s="253"/>
      <c r="B43" s="249"/>
    </row>
    <row r="44" spans="1:22" s="222" customFormat="1" ht="15.75" customHeight="1">
      <c r="A44" s="222" t="s">
        <v>406</v>
      </c>
      <c r="E44" s="254" t="s">
        <v>407</v>
      </c>
      <c r="F44" s="254"/>
      <c r="G44" s="222" t="s">
        <v>209</v>
      </c>
      <c r="H44" s="254"/>
      <c r="I44" s="222" t="s">
        <v>408</v>
      </c>
      <c r="J44" s="254"/>
      <c r="K44" s="222" t="s">
        <v>207</v>
      </c>
    </row>
    <row r="45" spans="1:22" s="222" customFormat="1" ht="19.5" customHeight="1">
      <c r="A45" s="222" t="s">
        <v>409</v>
      </c>
      <c r="E45" s="1220"/>
      <c r="F45" s="1221"/>
      <c r="G45" s="1221"/>
      <c r="H45" s="1221"/>
      <c r="I45" s="1221"/>
      <c r="J45" s="1221"/>
      <c r="K45" s="1221"/>
      <c r="L45" s="1221"/>
      <c r="M45" s="1221"/>
      <c r="N45" s="1221"/>
      <c r="O45" s="1221"/>
      <c r="P45" s="1221"/>
      <c r="Q45" s="1221"/>
      <c r="R45" s="1221"/>
      <c r="S45" s="1221"/>
      <c r="T45" s="1221"/>
      <c r="U45" s="1221"/>
      <c r="V45" s="1221"/>
    </row>
    <row r="46" spans="1:22" s="222" customFormat="1" ht="19.5" customHeight="1">
      <c r="A46" s="222" t="s">
        <v>410</v>
      </c>
      <c r="E46" s="1224"/>
      <c r="F46" s="1225"/>
      <c r="G46" s="1225"/>
      <c r="H46" s="1225"/>
      <c r="I46" s="1225"/>
      <c r="J46" s="1225"/>
      <c r="K46" s="1225"/>
      <c r="L46" s="1225"/>
      <c r="M46" s="1225"/>
      <c r="N46" s="1225"/>
      <c r="O46" s="1225"/>
      <c r="P46" s="1225"/>
      <c r="Q46" s="1225"/>
      <c r="R46" s="1225"/>
      <c r="S46" s="1225"/>
      <c r="T46" s="1225"/>
      <c r="U46" s="1225"/>
      <c r="V46" s="1225"/>
    </row>
    <row r="47" spans="1:22" s="222" customFormat="1" ht="15.75" customHeight="1">
      <c r="A47" s="222" t="s">
        <v>411</v>
      </c>
      <c r="E47" s="1220"/>
      <c r="F47" s="1221"/>
      <c r="G47" s="1221"/>
      <c r="H47" s="1221"/>
      <c r="I47" s="1221"/>
      <c r="J47" s="1221"/>
      <c r="K47" s="1221"/>
      <c r="L47" s="1221"/>
      <c r="M47" s="1221"/>
      <c r="N47" s="1221"/>
      <c r="O47" s="1221"/>
      <c r="P47" s="1221"/>
      <c r="Q47" s="1221"/>
      <c r="R47" s="1221"/>
      <c r="S47" s="1221"/>
      <c r="T47" s="1221"/>
      <c r="U47" s="1221"/>
      <c r="V47" s="1221"/>
    </row>
    <row r="48" spans="1:22" s="222" customFormat="1" ht="15.75" customHeight="1">
      <c r="A48" s="222" t="s">
        <v>412</v>
      </c>
      <c r="E48" s="1220"/>
      <c r="F48" s="1221"/>
      <c r="G48" s="1221"/>
      <c r="H48" s="1221"/>
      <c r="I48" s="1221"/>
      <c r="J48" s="1221"/>
      <c r="K48" s="1221"/>
      <c r="L48" s="1221"/>
      <c r="M48" s="1221"/>
      <c r="N48" s="1221"/>
      <c r="O48" s="1221"/>
      <c r="P48" s="1221"/>
      <c r="Q48" s="1221"/>
      <c r="R48" s="1221"/>
      <c r="S48" s="1221"/>
      <c r="T48" s="1221"/>
      <c r="U48" s="1221"/>
      <c r="V48" s="1221"/>
    </row>
    <row r="49" spans="1:1" s="222" customFormat="1" ht="15.75" customHeight="1">
      <c r="A49" s="222" t="s">
        <v>413</v>
      </c>
    </row>
    <row r="50" spans="1:1" s="222" customFormat="1" ht="15.75" customHeight="1">
      <c r="A50" s="222" t="s">
        <v>414</v>
      </c>
    </row>
    <row r="51" spans="1:1" s="222" customFormat="1" ht="15.75" customHeight="1">
      <c r="A51" s="222" t="s">
        <v>415</v>
      </c>
    </row>
    <row r="52" spans="1:1" s="222" customFormat="1" ht="16.5"/>
    <row r="53" spans="1:1" s="222" customFormat="1" ht="16.5"/>
    <row r="54" spans="1:1" s="222" customFormat="1" ht="16.5"/>
    <row r="55" spans="1:1" s="222" customFormat="1" ht="16.5"/>
    <row r="56" spans="1:1" s="222" customFormat="1" ht="16.5"/>
    <row r="57" spans="1:1" s="222" customFormat="1" ht="16.5"/>
    <row r="58" spans="1:1" s="222" customFormat="1" ht="16.5"/>
    <row r="59" spans="1:1" s="222" customFormat="1" ht="16.5"/>
    <row r="60" spans="1:1" s="222" customFormat="1" ht="16.5"/>
    <row r="61" spans="1:1" s="222" customFormat="1" ht="16.5"/>
    <row r="62" spans="1:1" s="222" customFormat="1" ht="16.5"/>
    <row r="63" spans="1:1" s="222" customFormat="1" ht="16.5"/>
    <row r="64" spans="1:1" s="222" customFormat="1" ht="16.5"/>
    <row r="65" s="222" customFormat="1" ht="16.5"/>
    <row r="66" s="222" customFormat="1" ht="16.5"/>
    <row r="67" s="222" customFormat="1" ht="16.5"/>
    <row r="68" s="222" customFormat="1" ht="16.5"/>
    <row r="69" s="222" customFormat="1" ht="16.5"/>
    <row r="70" s="222" customFormat="1" ht="16.5"/>
    <row r="71" s="222" customFormat="1" ht="16.5"/>
    <row r="72" s="222" customFormat="1" ht="16.5"/>
    <row r="73" s="222" customFormat="1" ht="16.5"/>
    <row r="74" s="222" customFormat="1" ht="16.5"/>
    <row r="75" s="222" customFormat="1" ht="16.5"/>
    <row r="76" s="222" customFormat="1" ht="16.5"/>
    <row r="77" s="222" customFormat="1" ht="16.5"/>
    <row r="78" s="222" customFormat="1" ht="16.5"/>
    <row r="79" s="222" customFormat="1" ht="16.5"/>
    <row r="80" s="222" customFormat="1" ht="16.5"/>
    <row r="81" s="222" customFormat="1" ht="16.5"/>
    <row r="82" s="222" customFormat="1" ht="16.5"/>
    <row r="83" s="222" customFormat="1" ht="16.5"/>
    <row r="84" s="222" customFormat="1" ht="16.5"/>
    <row r="85" s="222" customFormat="1" ht="16.5"/>
    <row r="86" s="222" customFormat="1" ht="16.5"/>
    <row r="87" s="222" customFormat="1" ht="16.5"/>
    <row r="88" s="222" customFormat="1" ht="16.5"/>
    <row r="89" s="222" customFormat="1" ht="16.5"/>
    <row r="90" s="222" customFormat="1" ht="16.5"/>
    <row r="91" s="222" customFormat="1" ht="16.5"/>
    <row r="92" s="222" customFormat="1" ht="16.5"/>
    <row r="93" s="222" customFormat="1" ht="16.5"/>
    <row r="94" s="222" customFormat="1" ht="16.5"/>
    <row r="95" s="222" customFormat="1" ht="16.5"/>
    <row r="96" s="222" customFormat="1" ht="16.5"/>
    <row r="97" s="222" customFormat="1" ht="16.5"/>
    <row r="98" s="222" customFormat="1" ht="16.5"/>
    <row r="99" s="222" customFormat="1" ht="16.5"/>
    <row r="100" s="222" customFormat="1" ht="16.5"/>
    <row r="101" s="222" customFormat="1" ht="16.5"/>
    <row r="102" s="222" customFormat="1" ht="16.5"/>
    <row r="103" s="222" customFormat="1" ht="16.5"/>
    <row r="104" s="222" customFormat="1" ht="16.5"/>
    <row r="105" s="222" customFormat="1" ht="16.5"/>
    <row r="106" s="222" customFormat="1" ht="16.5"/>
    <row r="107" s="222" customFormat="1" ht="16.5"/>
    <row r="108" s="222" customFormat="1" ht="16.5"/>
    <row r="109" s="222" customFormat="1" ht="16.5"/>
    <row r="110" s="222" customFormat="1" ht="16.5"/>
    <row r="111" s="222" customFormat="1" ht="16.5"/>
    <row r="112" s="222" customFormat="1" ht="16.5"/>
    <row r="113" s="222" customFormat="1" ht="16.5"/>
    <row r="114" s="222" customFormat="1" ht="16.5"/>
    <row r="115" s="222" customFormat="1" ht="16.5"/>
    <row r="116" s="222" customFormat="1" ht="16.5"/>
    <row r="117" s="222" customFormat="1" ht="16.5"/>
    <row r="118" s="222" customFormat="1" ht="16.5"/>
    <row r="119" s="222" customFormat="1" ht="16.5"/>
    <row r="120" s="222" customFormat="1" ht="16.5"/>
    <row r="121" s="222" customFormat="1" ht="16.5"/>
    <row r="122" s="222" customFormat="1" ht="16.5"/>
    <row r="123" s="222" customFormat="1" ht="16.5"/>
    <row r="124" s="222" customFormat="1" ht="16.5"/>
    <row r="125" s="222" customFormat="1" ht="16.5"/>
    <row r="126" s="222" customFormat="1" ht="16.5"/>
  </sheetData>
  <mergeCells count="7">
    <mergeCell ref="E48:V48"/>
    <mergeCell ref="A21:A22"/>
    <mergeCell ref="A39:A40"/>
    <mergeCell ref="A41:A42"/>
    <mergeCell ref="E45:V45"/>
    <mergeCell ref="E46:V46"/>
    <mergeCell ref="E47:V47"/>
  </mergeCells>
  <phoneticPr fontId="5"/>
  <pageMargins left="0.7" right="0.7" top="0.75" bottom="0.75" header="0.3" footer="0.3"/>
  <pageSetup paperSize="9" scale="96"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0DB3F-8314-48B2-94F2-CB8B187DDBCE}">
  <sheetPr>
    <tabColor rgb="FFCCFFFF"/>
  </sheetPr>
  <dimension ref="A23:J39"/>
  <sheetViews>
    <sheetView zoomScaleNormal="100" zoomScaleSheetLayoutView="100" workbookViewId="0"/>
  </sheetViews>
  <sheetFormatPr defaultColWidth="9" defaultRowHeight="13.5"/>
  <cols>
    <col min="1" max="1" width="17.375" style="384" customWidth="1"/>
    <col min="2" max="6" width="9" style="384"/>
    <col min="7" max="7" width="9" style="384" customWidth="1"/>
    <col min="8" max="8" width="21.5" style="384" customWidth="1"/>
    <col min="9" max="9" width="12.625" style="384" hidden="1" customWidth="1"/>
    <col min="10" max="10" width="2.25" style="384" customWidth="1"/>
    <col min="11" max="12" width="9" style="384"/>
    <col min="13" max="13" width="3.625" style="384" customWidth="1"/>
    <col min="14" max="16384" width="9" style="384"/>
  </cols>
  <sheetData>
    <row r="23" spans="1:10">
      <c r="A23" s="383" t="s">
        <v>663</v>
      </c>
    </row>
    <row r="24" spans="1:10">
      <c r="A24" s="385" t="s">
        <v>664</v>
      </c>
    </row>
    <row r="25" spans="1:10">
      <c r="A25" s="386" t="s">
        <v>665</v>
      </c>
    </row>
    <row r="26" spans="1:10" ht="18.600000000000001" customHeight="1">
      <c r="A26" s="387" t="s">
        <v>666</v>
      </c>
    </row>
    <row r="27" spans="1:10" ht="18.600000000000001" customHeight="1" thickBot="1">
      <c r="A27" s="387"/>
    </row>
    <row r="28" spans="1:10" ht="27" customHeight="1" thickBot="1">
      <c r="A28" s="388" t="s">
        <v>416</v>
      </c>
      <c r="B28" s="1228"/>
      <c r="C28" s="1229"/>
      <c r="D28" s="1229"/>
      <c r="E28" s="1229"/>
      <c r="F28" s="1229"/>
      <c r="G28" s="1229"/>
      <c r="H28" s="1229"/>
      <c r="I28" s="1229"/>
      <c r="J28" s="389"/>
    </row>
    <row r="29" spans="1:10" ht="30" customHeight="1" thickBot="1">
      <c r="A29" s="390" t="s">
        <v>122</v>
      </c>
      <c r="B29" s="1230"/>
      <c r="C29" s="1231"/>
      <c r="D29" s="1231"/>
      <c r="E29" s="1231"/>
      <c r="F29" s="1231"/>
      <c r="G29" s="1231"/>
      <c r="H29" s="1231"/>
      <c r="I29" s="1231"/>
      <c r="J29" s="389"/>
    </row>
    <row r="30" spans="1:10" ht="20.25" customHeight="1" thickBot="1">
      <c r="A30" s="390" t="s">
        <v>417</v>
      </c>
      <c r="B30" s="1228"/>
      <c r="C30" s="1229"/>
      <c r="D30" s="1229"/>
      <c r="E30" s="1229"/>
      <c r="F30" s="1229"/>
      <c r="G30" s="1229"/>
      <c r="H30" s="1229"/>
      <c r="I30" s="1229"/>
      <c r="J30" s="389"/>
    </row>
    <row r="31" spans="1:10" ht="22.5" customHeight="1" thickBot="1">
      <c r="A31" s="1232" t="s">
        <v>418</v>
      </c>
      <c r="B31" s="391" t="s">
        <v>667</v>
      </c>
      <c r="C31" s="1234"/>
      <c r="D31" s="1234"/>
      <c r="E31" s="1234"/>
      <c r="F31" s="1234"/>
      <c r="G31" s="1234"/>
      <c r="H31" s="1234"/>
      <c r="I31" s="1234"/>
      <c r="J31" s="392"/>
    </row>
    <row r="32" spans="1:10" ht="22.5" customHeight="1" thickBot="1">
      <c r="A32" s="1233"/>
      <c r="B32" s="393" t="s">
        <v>668</v>
      </c>
      <c r="C32" s="1234"/>
      <c r="D32" s="1234"/>
      <c r="E32" s="1234"/>
      <c r="F32" s="1234"/>
      <c r="G32" s="1234"/>
      <c r="H32" s="1234"/>
      <c r="I32" s="1234"/>
      <c r="J32" s="392"/>
    </row>
    <row r="33" spans="1:10" ht="22.5" customHeight="1" thickBot="1">
      <c r="A33" s="391" t="s">
        <v>419</v>
      </c>
      <c r="B33" s="1235"/>
      <c r="C33" s="1236"/>
      <c r="D33" s="1236"/>
      <c r="E33" s="1236"/>
      <c r="F33" s="1236"/>
      <c r="G33" s="1236"/>
      <c r="H33" s="1237"/>
      <c r="I33" s="394"/>
      <c r="J33" s="394"/>
    </row>
    <row r="34" spans="1:10" ht="24" customHeight="1" thickBot="1">
      <c r="A34" s="391" t="s">
        <v>669</v>
      </c>
      <c r="B34" s="1235" t="s">
        <v>670</v>
      </c>
      <c r="C34" s="1236"/>
      <c r="D34" s="1236"/>
      <c r="E34" s="1236"/>
      <c r="F34" s="1236"/>
      <c r="G34" s="1236"/>
      <c r="H34" s="1237"/>
      <c r="I34" s="395"/>
      <c r="J34" s="396"/>
    </row>
    <row r="35" spans="1:10" ht="61.9" customHeight="1" thickBot="1">
      <c r="A35" s="397" t="s">
        <v>671</v>
      </c>
      <c r="B35" s="1226"/>
      <c r="C35" s="1227"/>
      <c r="D35" s="1227"/>
      <c r="E35" s="1227"/>
      <c r="F35" s="1227"/>
      <c r="G35" s="1227"/>
      <c r="H35" s="1227"/>
      <c r="I35" s="395"/>
      <c r="J35" s="398"/>
    </row>
    <row r="36" spans="1:10" ht="15" thickTop="1">
      <c r="A36" s="399"/>
    </row>
    <row r="37" spans="1:10" ht="14.25">
      <c r="A37" s="400"/>
    </row>
    <row r="38" spans="1:10" ht="14.25">
      <c r="A38" s="401"/>
    </row>
    <row r="39" spans="1:10" ht="14.25">
      <c r="A39" s="401"/>
    </row>
  </sheetData>
  <mergeCells count="9">
    <mergeCell ref="B35:H35"/>
    <mergeCell ref="B28:I28"/>
    <mergeCell ref="B29:I29"/>
    <mergeCell ref="B30:I30"/>
    <mergeCell ref="A31:A32"/>
    <mergeCell ref="C31:I31"/>
    <mergeCell ref="C32:I32"/>
    <mergeCell ref="B33:H33"/>
    <mergeCell ref="B34:H34"/>
  </mergeCells>
  <phoneticPr fontId="5"/>
  <hyperlinks>
    <hyperlink ref="A24" r:id="rId1" display="https://www.wam.go.jp/sfkohyoout/COP000100E0000.do" xr:uid="{1FCE9860-8FDB-4A9F-8FBC-3340F48AD188}"/>
    <hyperlink ref="A26" r:id="rId2" display="https://www.wam.go.jp/content/wamnet/pcpub/top/shofukuinfopub/jigyo/" xr:uid="{ED3CBED4-EC96-4044-B405-3D0EC57086AE}"/>
  </hyperlinks>
  <pageMargins left="0.7" right="0.7" top="0.75" bottom="0.75" header="0.3" footer="0.3"/>
  <pageSetup paperSize="9" scale="94" orientation="portrait" r:id="rId3"/>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5D383-0E9E-45AF-9D5A-58B0E781C541}">
  <dimension ref="A1:L32"/>
  <sheetViews>
    <sheetView workbookViewId="0">
      <selection activeCell="B11" sqref="B11:D11"/>
    </sheetView>
  </sheetViews>
  <sheetFormatPr defaultRowHeight="18.75"/>
  <cols>
    <col min="1" max="1" width="26.375" style="302" customWidth="1"/>
    <col min="2" max="2" width="9" style="302" customWidth="1"/>
    <col min="3" max="3" width="22" style="302" customWidth="1"/>
    <col min="4" max="16384" width="9" style="302"/>
  </cols>
  <sheetData>
    <row r="1" spans="1:12">
      <c r="A1" s="302" t="s">
        <v>575</v>
      </c>
      <c r="B1" s="302" t="s">
        <v>574</v>
      </c>
      <c r="C1" s="302" t="s">
        <v>573</v>
      </c>
      <c r="D1" s="302" t="s">
        <v>572</v>
      </c>
      <c r="E1" s="302" t="s">
        <v>571</v>
      </c>
      <c r="F1" s="302" t="s">
        <v>570</v>
      </c>
      <c r="G1" s="302" t="s">
        <v>569</v>
      </c>
      <c r="H1" s="302" t="s">
        <v>568</v>
      </c>
      <c r="I1" s="302" t="s">
        <v>567</v>
      </c>
      <c r="J1" s="302" t="s">
        <v>566</v>
      </c>
      <c r="K1" s="302" t="s">
        <v>565</v>
      </c>
    </row>
    <row r="2" spans="1:12">
      <c r="A2" s="302" t="s">
        <v>564</v>
      </c>
      <c r="B2" s="302" t="s">
        <v>289</v>
      </c>
      <c r="C2" s="302" t="s">
        <v>500</v>
      </c>
      <c r="D2" s="302" t="s">
        <v>501</v>
      </c>
    </row>
    <row r="3" spans="1:12">
      <c r="A3" s="302" t="s">
        <v>502</v>
      </c>
      <c r="B3" s="302" t="s">
        <v>289</v>
      </c>
      <c r="C3" s="302" t="s">
        <v>500</v>
      </c>
      <c r="D3" s="302" t="s">
        <v>501</v>
      </c>
    </row>
    <row r="4" spans="1:12">
      <c r="A4" s="302" t="s">
        <v>503</v>
      </c>
      <c r="B4" s="302" t="s">
        <v>289</v>
      </c>
      <c r="C4" s="302" t="s">
        <v>500</v>
      </c>
      <c r="D4" s="302" t="s">
        <v>501</v>
      </c>
    </row>
    <row r="5" spans="1:12">
      <c r="A5" s="302" t="s">
        <v>504</v>
      </c>
      <c r="B5" s="302" t="s">
        <v>289</v>
      </c>
      <c r="C5" s="302" t="s">
        <v>500</v>
      </c>
      <c r="D5" s="302" t="s">
        <v>501</v>
      </c>
    </row>
    <row r="6" spans="1:12">
      <c r="A6" s="303" t="s">
        <v>505</v>
      </c>
      <c r="B6" s="303" t="s">
        <v>289</v>
      </c>
      <c r="C6" s="303" t="s">
        <v>506</v>
      </c>
      <c r="D6" s="303" t="s">
        <v>507</v>
      </c>
      <c r="E6" s="303" t="s">
        <v>508</v>
      </c>
      <c r="F6" s="303" t="s">
        <v>509</v>
      </c>
      <c r="G6" s="303"/>
      <c r="H6" s="303"/>
      <c r="I6" s="303"/>
      <c r="J6" s="303"/>
    </row>
    <row r="7" spans="1:12">
      <c r="A7" s="303" t="s">
        <v>510</v>
      </c>
      <c r="B7" s="303" t="s">
        <v>289</v>
      </c>
      <c r="C7" s="303" t="s">
        <v>506</v>
      </c>
      <c r="D7" s="303" t="s">
        <v>507</v>
      </c>
      <c r="E7" s="303" t="s">
        <v>508</v>
      </c>
      <c r="F7" s="303" t="s">
        <v>512</v>
      </c>
      <c r="G7" s="303" t="s">
        <v>556</v>
      </c>
      <c r="H7" s="303" t="s">
        <v>555</v>
      </c>
      <c r="I7" s="303" t="s">
        <v>509</v>
      </c>
      <c r="J7" s="303"/>
    </row>
    <row r="8" spans="1:12">
      <c r="A8" s="303" t="s">
        <v>563</v>
      </c>
      <c r="B8" s="303" t="s">
        <v>289</v>
      </c>
      <c r="C8" s="303" t="s">
        <v>509</v>
      </c>
      <c r="D8" s="303"/>
      <c r="E8" s="303"/>
      <c r="F8" s="303"/>
      <c r="G8" s="303"/>
      <c r="H8" s="303"/>
      <c r="I8" s="303"/>
      <c r="J8" s="303"/>
    </row>
    <row r="9" spans="1:12">
      <c r="A9" s="303" t="s">
        <v>562</v>
      </c>
      <c r="B9" s="303" t="s">
        <v>289</v>
      </c>
      <c r="C9" s="303" t="s">
        <v>509</v>
      </c>
      <c r="D9" s="303"/>
      <c r="E9" s="303"/>
      <c r="F9" s="303"/>
      <c r="G9" s="303"/>
      <c r="H9" s="303"/>
      <c r="I9" s="303"/>
      <c r="J9" s="303"/>
    </row>
    <row r="10" spans="1:12">
      <c r="A10" s="303" t="s">
        <v>561</v>
      </c>
      <c r="B10" s="303" t="s">
        <v>289</v>
      </c>
      <c r="C10" s="303" t="s">
        <v>509</v>
      </c>
      <c r="D10" s="303"/>
      <c r="E10" s="303"/>
      <c r="F10" s="303"/>
      <c r="G10" s="303"/>
      <c r="H10" s="303"/>
      <c r="I10" s="303"/>
      <c r="J10" s="303"/>
    </row>
    <row r="11" spans="1:12">
      <c r="A11" s="303" t="s">
        <v>560</v>
      </c>
      <c r="B11" s="303" t="s">
        <v>289</v>
      </c>
      <c r="C11" s="303" t="s">
        <v>500</v>
      </c>
      <c r="D11" s="303" t="s">
        <v>501</v>
      </c>
      <c r="E11" s="303"/>
      <c r="F11" s="303"/>
      <c r="G11" s="303"/>
      <c r="H11" s="303"/>
      <c r="I11" s="303"/>
      <c r="J11" s="303"/>
    </row>
    <row r="12" spans="1:12">
      <c r="A12" s="303" t="s">
        <v>526</v>
      </c>
      <c r="B12" s="303" t="s">
        <v>289</v>
      </c>
      <c r="C12" s="303" t="s">
        <v>506</v>
      </c>
      <c r="D12" s="303" t="s">
        <v>527</v>
      </c>
      <c r="E12" s="303" t="s">
        <v>509</v>
      </c>
      <c r="F12" s="303"/>
      <c r="G12" s="303"/>
      <c r="H12" s="303"/>
      <c r="I12" s="303"/>
      <c r="J12" s="303"/>
    </row>
    <row r="13" spans="1:12">
      <c r="A13" s="303" t="s">
        <v>528</v>
      </c>
      <c r="B13" s="303" t="s">
        <v>289</v>
      </c>
      <c r="C13" s="303" t="s">
        <v>506</v>
      </c>
      <c r="D13" s="303" t="s">
        <v>527</v>
      </c>
      <c r="E13" s="303"/>
      <c r="F13" s="303"/>
      <c r="G13" s="303"/>
      <c r="H13" s="303"/>
      <c r="I13" s="303"/>
      <c r="J13" s="303"/>
    </row>
    <row r="14" spans="1:12">
      <c r="A14" s="303" t="s">
        <v>529</v>
      </c>
      <c r="B14" s="303" t="s">
        <v>289</v>
      </c>
      <c r="C14" s="303" t="s">
        <v>506</v>
      </c>
      <c r="D14" s="303" t="s">
        <v>527</v>
      </c>
      <c r="E14" s="303" t="s">
        <v>509</v>
      </c>
      <c r="F14" s="303" t="s">
        <v>559</v>
      </c>
      <c r="G14" s="303"/>
      <c r="H14" s="303"/>
      <c r="I14" s="303"/>
      <c r="J14" s="303"/>
    </row>
    <row r="15" spans="1:12">
      <c r="A15" s="303" t="s">
        <v>530</v>
      </c>
      <c r="B15" s="303" t="s">
        <v>289</v>
      </c>
      <c r="C15" s="303" t="s">
        <v>506</v>
      </c>
      <c r="D15" s="303" t="s">
        <v>507</v>
      </c>
      <c r="E15" s="303" t="s">
        <v>508</v>
      </c>
      <c r="F15" s="303" t="s">
        <v>512</v>
      </c>
      <c r="G15" s="303" t="s">
        <v>556</v>
      </c>
      <c r="H15" s="303" t="s">
        <v>555</v>
      </c>
      <c r="I15" s="303" t="s">
        <v>558</v>
      </c>
      <c r="J15" s="303" t="s">
        <v>557</v>
      </c>
      <c r="K15" s="302" t="s">
        <v>509</v>
      </c>
      <c r="L15" s="303"/>
    </row>
    <row r="16" spans="1:12">
      <c r="A16" s="303" t="s">
        <v>511</v>
      </c>
      <c r="B16" s="303" t="s">
        <v>289</v>
      </c>
      <c r="C16" s="303" t="s">
        <v>506</v>
      </c>
      <c r="D16" s="303" t="s">
        <v>508</v>
      </c>
      <c r="E16" s="303" t="s">
        <v>512</v>
      </c>
      <c r="F16" s="303" t="s">
        <v>556</v>
      </c>
      <c r="G16" s="303" t="s">
        <v>555</v>
      </c>
      <c r="H16" s="303" t="s">
        <v>509</v>
      </c>
      <c r="I16" s="303"/>
      <c r="J16" s="303"/>
    </row>
    <row r="17" spans="1:11">
      <c r="A17" s="303" t="s">
        <v>513</v>
      </c>
      <c r="B17" s="303" t="s">
        <v>289</v>
      </c>
      <c r="C17" s="303" t="s">
        <v>506</v>
      </c>
      <c r="D17" s="303" t="s">
        <v>514</v>
      </c>
      <c r="E17" s="303" t="s">
        <v>509</v>
      </c>
      <c r="F17" s="303"/>
      <c r="G17" s="303"/>
      <c r="H17" s="303"/>
      <c r="I17" s="303"/>
      <c r="J17" s="303"/>
    </row>
    <row r="18" spans="1:11">
      <c r="A18" s="303" t="s">
        <v>554</v>
      </c>
      <c r="B18" s="303" t="s">
        <v>289</v>
      </c>
      <c r="C18" s="303" t="s">
        <v>515</v>
      </c>
      <c r="D18" s="303"/>
      <c r="E18" s="303"/>
      <c r="F18" s="303"/>
      <c r="G18" s="303"/>
      <c r="H18" s="303"/>
      <c r="I18" s="303"/>
      <c r="J18" s="303"/>
    </row>
    <row r="19" spans="1:11">
      <c r="A19" s="303" t="s">
        <v>516</v>
      </c>
      <c r="B19" s="303" t="s">
        <v>289</v>
      </c>
      <c r="C19" s="303" t="s">
        <v>506</v>
      </c>
      <c r="D19" s="303" t="s">
        <v>517</v>
      </c>
      <c r="E19" s="303" t="s">
        <v>518</v>
      </c>
      <c r="F19" s="303" t="s">
        <v>520</v>
      </c>
      <c r="G19" s="303"/>
      <c r="H19" s="303"/>
      <c r="I19" s="303"/>
      <c r="J19" s="303"/>
    </row>
    <row r="20" spans="1:11">
      <c r="A20" s="303" t="s">
        <v>519</v>
      </c>
      <c r="B20" s="303" t="s">
        <v>289</v>
      </c>
      <c r="C20" s="303" t="s">
        <v>506</v>
      </c>
      <c r="D20" s="303" t="s">
        <v>518</v>
      </c>
      <c r="E20" s="303" t="s">
        <v>520</v>
      </c>
      <c r="F20" s="303"/>
      <c r="G20" s="303"/>
      <c r="H20" s="303"/>
      <c r="I20" s="303"/>
      <c r="J20" s="303"/>
    </row>
    <row r="21" spans="1:11">
      <c r="A21" s="303" t="s">
        <v>521</v>
      </c>
      <c r="B21" s="303" t="s">
        <v>289</v>
      </c>
      <c r="C21" s="303" t="s">
        <v>506</v>
      </c>
      <c r="D21" s="303" t="s">
        <v>518</v>
      </c>
      <c r="E21" s="303" t="s">
        <v>520</v>
      </c>
      <c r="F21" s="303"/>
      <c r="G21" s="303"/>
      <c r="H21" s="303"/>
      <c r="I21" s="303"/>
      <c r="J21" s="303"/>
    </row>
    <row r="22" spans="1:11">
      <c r="A22" s="303" t="s">
        <v>287</v>
      </c>
      <c r="B22" s="303" t="s">
        <v>289</v>
      </c>
      <c r="C22" s="303" t="s">
        <v>577</v>
      </c>
      <c r="D22" s="303" t="s">
        <v>576</v>
      </c>
      <c r="E22" s="303"/>
      <c r="F22" s="303"/>
      <c r="G22" s="303"/>
      <c r="H22" s="303"/>
      <c r="I22" s="303"/>
      <c r="J22" s="303"/>
    </row>
    <row r="23" spans="1:11">
      <c r="A23" s="303" t="s">
        <v>522</v>
      </c>
      <c r="B23" s="303" t="s">
        <v>289</v>
      </c>
      <c r="C23" s="303" t="s">
        <v>506</v>
      </c>
      <c r="D23" s="303" t="s">
        <v>523</v>
      </c>
      <c r="E23" s="303"/>
      <c r="F23" s="303"/>
      <c r="G23" s="303"/>
      <c r="H23" s="303"/>
      <c r="I23" s="303"/>
      <c r="J23" s="303"/>
    </row>
    <row r="24" spans="1:11">
      <c r="A24" s="303" t="s">
        <v>524</v>
      </c>
      <c r="B24" s="303" t="s">
        <v>289</v>
      </c>
      <c r="C24" s="303" t="s">
        <v>506</v>
      </c>
      <c r="D24" s="303" t="s">
        <v>525</v>
      </c>
      <c r="E24" s="303"/>
      <c r="F24" s="303"/>
      <c r="G24" s="303"/>
      <c r="H24" s="303"/>
      <c r="I24" s="303"/>
      <c r="J24" s="303"/>
    </row>
    <row r="25" spans="1:11">
      <c r="A25" s="303" t="s">
        <v>553</v>
      </c>
      <c r="B25" s="303" t="s">
        <v>289</v>
      </c>
      <c r="C25" s="303" t="s">
        <v>552</v>
      </c>
      <c r="D25" s="303" t="s">
        <v>551</v>
      </c>
      <c r="E25" s="303"/>
      <c r="F25" s="303"/>
      <c r="G25" s="303"/>
      <c r="H25" s="303"/>
      <c r="I25" s="303"/>
      <c r="J25" s="303"/>
    </row>
    <row r="26" spans="1:11">
      <c r="A26" s="303" t="s">
        <v>550</v>
      </c>
      <c r="B26" s="303" t="s">
        <v>289</v>
      </c>
      <c r="C26" s="303" t="s">
        <v>537</v>
      </c>
      <c r="D26" s="303" t="s">
        <v>536</v>
      </c>
      <c r="E26" s="303" t="s">
        <v>535</v>
      </c>
      <c r="F26" s="303" t="s">
        <v>546</v>
      </c>
      <c r="G26" s="303" t="s">
        <v>508</v>
      </c>
      <c r="H26" s="303" t="s">
        <v>545</v>
      </c>
      <c r="I26" s="303"/>
      <c r="J26" s="303"/>
    </row>
    <row r="27" spans="1:11">
      <c r="A27" s="303" t="s">
        <v>549</v>
      </c>
      <c r="B27" s="303" t="s">
        <v>289</v>
      </c>
      <c r="C27" s="303" t="s">
        <v>537</v>
      </c>
      <c r="D27" s="303" t="s">
        <v>547</v>
      </c>
      <c r="E27" s="303" t="s">
        <v>508</v>
      </c>
      <c r="F27" s="303" t="s">
        <v>536</v>
      </c>
      <c r="G27" s="303" t="s">
        <v>535</v>
      </c>
      <c r="H27" s="303" t="s">
        <v>546</v>
      </c>
      <c r="I27" s="303" t="s">
        <v>545</v>
      </c>
      <c r="J27" s="303"/>
    </row>
    <row r="28" spans="1:11">
      <c r="A28" s="303" t="s">
        <v>548</v>
      </c>
      <c r="B28" s="303" t="s">
        <v>289</v>
      </c>
      <c r="C28" s="303" t="s">
        <v>537</v>
      </c>
      <c r="D28" s="303" t="s">
        <v>547</v>
      </c>
      <c r="E28" s="303" t="s">
        <v>536</v>
      </c>
      <c r="F28" s="303" t="s">
        <v>535</v>
      </c>
      <c r="G28" s="303" t="s">
        <v>540</v>
      </c>
      <c r="H28" s="303" t="s">
        <v>539</v>
      </c>
      <c r="I28" s="303" t="s">
        <v>546</v>
      </c>
      <c r="J28" s="303" t="s">
        <v>508</v>
      </c>
      <c r="K28" s="303" t="s">
        <v>545</v>
      </c>
    </row>
    <row r="29" spans="1:11">
      <c r="A29" s="303" t="s">
        <v>544</v>
      </c>
      <c r="B29" s="303" t="s">
        <v>289</v>
      </c>
      <c r="C29" s="303" t="s">
        <v>537</v>
      </c>
      <c r="D29" s="303" t="s">
        <v>542</v>
      </c>
      <c r="E29" s="303"/>
      <c r="F29" s="303"/>
      <c r="G29" s="303"/>
      <c r="H29" s="303"/>
      <c r="I29" s="303"/>
      <c r="J29" s="303"/>
      <c r="K29" s="303"/>
    </row>
    <row r="30" spans="1:11">
      <c r="A30" s="303" t="s">
        <v>543</v>
      </c>
      <c r="B30" s="303" t="s">
        <v>289</v>
      </c>
      <c r="C30" s="303" t="s">
        <v>537</v>
      </c>
      <c r="D30" s="303" t="s">
        <v>542</v>
      </c>
      <c r="E30" s="303"/>
      <c r="F30" s="303"/>
      <c r="G30" s="303"/>
      <c r="H30" s="303"/>
      <c r="I30" s="303"/>
      <c r="J30" s="303"/>
      <c r="K30" s="303"/>
    </row>
    <row r="31" spans="1:11">
      <c r="A31" s="303" t="s">
        <v>541</v>
      </c>
      <c r="B31" s="303" t="s">
        <v>289</v>
      </c>
      <c r="C31" s="303" t="s">
        <v>537</v>
      </c>
      <c r="D31" s="303" t="s">
        <v>507</v>
      </c>
      <c r="E31" s="303" t="s">
        <v>508</v>
      </c>
      <c r="F31" s="303" t="s">
        <v>536</v>
      </c>
      <c r="G31" s="303" t="s">
        <v>535</v>
      </c>
      <c r="H31" s="303" t="s">
        <v>540</v>
      </c>
      <c r="I31" s="303" t="s">
        <v>539</v>
      </c>
      <c r="J31" s="303" t="s">
        <v>534</v>
      </c>
      <c r="K31" s="303"/>
    </row>
    <row r="32" spans="1:11">
      <c r="A32" s="303" t="s">
        <v>538</v>
      </c>
      <c r="B32" s="303" t="s">
        <v>537</v>
      </c>
      <c r="C32" s="303" t="s">
        <v>507</v>
      </c>
      <c r="D32" s="303" t="s">
        <v>508</v>
      </c>
      <c r="E32" s="303" t="s">
        <v>536</v>
      </c>
      <c r="F32" s="303" t="s">
        <v>535</v>
      </c>
      <c r="G32" s="303" t="s">
        <v>534</v>
      </c>
      <c r="H32" s="303" t="s">
        <v>533</v>
      </c>
      <c r="I32" s="303" t="s">
        <v>532</v>
      </c>
      <c r="J32" s="303"/>
    </row>
  </sheetData>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54</vt:i4>
      </vt:variant>
    </vt:vector>
  </HeadingPairs>
  <TitlesOfParts>
    <vt:vector size="79" baseType="lpstr">
      <vt:lpstr>書類一覧 </vt:lpstr>
      <vt:lpstr>指定申請書</vt:lpstr>
      <vt:lpstr>指定申請書 (記載例)</vt:lpstr>
      <vt:lpstr>付表１１</vt:lpstr>
      <vt:lpstr>付表１１ (記載例)</vt:lpstr>
      <vt:lpstr>別紙２　兼務の状況</vt:lpstr>
      <vt:lpstr>平面図（記載例）</vt:lpstr>
      <vt:lpstr>経歴書（管理者ほか）</vt:lpstr>
      <vt:lpstr>実務経験証明書</vt:lpstr>
      <vt:lpstr>実務経験証明書 (記載例)</vt:lpstr>
      <vt:lpstr>勤務形態一覧表</vt:lpstr>
      <vt:lpstr>勤務形態一覧表　（記載例）</vt:lpstr>
      <vt:lpstr>主たる障害特定理由</vt:lpstr>
      <vt:lpstr>苦情解決措置の概要</vt:lpstr>
      <vt:lpstr>誓約書</vt:lpstr>
      <vt:lpstr>別紙①</vt:lpstr>
      <vt:lpstr>事業開始届 </vt:lpstr>
      <vt:lpstr>事業開始届（記載例）</vt:lpstr>
      <vt:lpstr>事業計画書</vt:lpstr>
      <vt:lpstr>事業計画書（記載例）</vt:lpstr>
      <vt:lpstr>収支予算書</vt:lpstr>
      <vt:lpstr>収支予算書（記載例）</vt:lpstr>
      <vt:lpstr>社会・労働保険加入状況確認票</vt:lpstr>
      <vt:lpstr>情報公表制度用Eメールアドレス登録票</vt:lpstr>
      <vt:lpstr>選択肢</vt:lpstr>
      <vt:lpstr>勤務形態一覧表!Print_Area</vt:lpstr>
      <vt:lpstr>'勤務形態一覧表　（記載例）'!Print_Area</vt:lpstr>
      <vt:lpstr>苦情解決措置の概要!Print_Area</vt:lpstr>
      <vt:lpstr>'経歴書（管理者ほか）'!Print_Area</vt:lpstr>
      <vt:lpstr>指定申請書!Print_Area</vt:lpstr>
      <vt:lpstr>'指定申請書 (記載例)'!Print_Area</vt:lpstr>
      <vt:lpstr>'事業開始届 '!Print_Area</vt:lpstr>
      <vt:lpstr>'事業開始届（記載例）'!Print_Area</vt:lpstr>
      <vt:lpstr>'事業計画書（記載例）'!Print_Area</vt:lpstr>
      <vt:lpstr>実務経験証明書!Print_Area</vt:lpstr>
      <vt:lpstr>'実務経験証明書 (記載例)'!Print_Area</vt:lpstr>
      <vt:lpstr>社会・労働保険加入状況確認票!Print_Area</vt:lpstr>
      <vt:lpstr>'書類一覧 '!Print_Area</vt:lpstr>
      <vt:lpstr>情報公表制度用Eメールアドレス登録票!Print_Area</vt:lpstr>
      <vt:lpstr>誓約書!Print_Area</vt:lpstr>
      <vt:lpstr>付表１１!Print_Area</vt:lpstr>
      <vt:lpstr>'付表１１ (記載例)'!Print_Area</vt:lpstr>
      <vt:lpstr>別紙①!Print_Area</vt:lpstr>
      <vt:lpstr>'別紙２　兼務の状況'!Print_Area</vt:lpstr>
      <vt:lpstr>医療型障害児入所施設</vt:lpstr>
      <vt:lpstr>一般相談支援事業</vt:lpstr>
      <vt:lpstr>機能訓練</vt:lpstr>
      <vt:lpstr>居宅介護</vt:lpstr>
      <vt:lpstr>居宅介護・重度訪問介護・同行援護・行動援護</vt:lpstr>
      <vt:lpstr>居宅訪問型児童発達支援</vt:lpstr>
      <vt:lpstr>共同生活援助</vt:lpstr>
      <vt:lpstr>共同生活援助・介護サービス包括型</vt:lpstr>
      <vt:lpstr>共同生活援助・外部サービス利用型</vt:lpstr>
      <vt:lpstr>共同生活援助・日中サービス支援型</vt:lpstr>
      <vt:lpstr>行動援護</vt:lpstr>
      <vt:lpstr>児童発達支援・児童発達支援センターであるもの</vt:lpstr>
      <vt:lpstr>児童発達支援・主として重症心身障害児を対象とする場合</vt:lpstr>
      <vt:lpstr>児童発達支援・放課後等デイサービス</vt:lpstr>
      <vt:lpstr>自立生活援助</vt:lpstr>
      <vt:lpstr>就労移行支援</vt:lpstr>
      <vt:lpstr>就労継続支援Ａ型</vt:lpstr>
      <vt:lpstr>就労継続支援Ａ型・B型</vt:lpstr>
      <vt:lpstr>就労継続支援Ｂ型</vt:lpstr>
      <vt:lpstr>就労選択支援</vt:lpstr>
      <vt:lpstr>就労定着支援</vt:lpstr>
      <vt:lpstr>重度障害者等包括支援</vt:lpstr>
      <vt:lpstr>重度訪問介護</vt:lpstr>
      <vt:lpstr>障害者支援施設</vt:lpstr>
      <vt:lpstr>生活介護</vt:lpstr>
      <vt:lpstr>生活訓練</vt:lpstr>
      <vt:lpstr>短期入所・空床利用型</vt:lpstr>
      <vt:lpstr>短期入所・単独型</vt:lpstr>
      <vt:lpstr>短期入所・併設型</vt:lpstr>
      <vt:lpstr>選択肢!同行援護</vt:lpstr>
      <vt:lpstr>特定相談支援・障害児相談支援</vt:lpstr>
      <vt:lpstr>認定指定就労移行支援</vt:lpstr>
      <vt:lpstr>福祉型障害児入所施設</vt:lpstr>
      <vt:lpstr>保育所等訪問支援</vt:lpstr>
      <vt:lpstr>療養介護</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石橋　直季</cp:lastModifiedBy>
  <cp:lastPrinted>2026-06-08T04:17:20Z</cp:lastPrinted>
  <dcterms:created xsi:type="dcterms:W3CDTF">2006-07-23T04:03:08Z</dcterms:created>
  <dcterms:modified xsi:type="dcterms:W3CDTF">2026-08-27T01:15:38Z</dcterms:modified>
</cp:coreProperties>
</file>