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2021）年度報酬改定☆\50_通知・算定構造表\10_処遇改善加算等の通知\202103xx_処遇改善加算の通知案送付（３回目）\"/>
    </mc:Choice>
  </mc:AlternateContent>
  <bookViews>
    <workbookView xWindow="26190" yWindow="-16320" windowWidth="29040" windowHeight="15840" activeTab="2"/>
  </bookViews>
  <sheets>
    <sheet name="はじめに" sheetId="18" r:id="rId1"/>
    <sheet name="基本情報入力シート" sheetId="16" r:id="rId2"/>
    <sheet name="別紙様式3-1" sheetId="15" r:id="rId3"/>
    <sheet name="別紙様式3-2" sheetId="11" r:id="rId4"/>
    <sheet name="【参考】サービス名一覧" sheetId="13" r:id="rId5"/>
  </sheets>
  <externalReferences>
    <externalReference r:id="rId6"/>
    <externalReference r:id="rId7"/>
    <externalReference r:id="rId8"/>
    <externalReference r:id="rId9"/>
  </externalReferences>
  <definedNames>
    <definedName name="_xlnm._FilterDatabase" localSheetId="3" hidden="1">'別紙様式3-2'!$M$19:$AH$119</definedName>
    <definedName name="_new1">【参考】サービス名一覧!$A$4:$A$27</definedName>
    <definedName name="erea" localSheetId="4">【参考】サービス名一覧!$A$3:$A$27</definedName>
    <definedName name="erea">#REF!</definedName>
    <definedName name="new" localSheetId="4">【参考】サービス名一覧!$A$4:$A$27</definedName>
    <definedName name="new">#REF!</definedName>
    <definedName name="_xlnm.Print_Area" localSheetId="0">はじめに!$A$1:$F$30</definedName>
    <definedName name="_xlnm.Print_Area" localSheetId="1">基本情報入力シート!$A$1:$AB$52</definedName>
    <definedName name="_xlnm.Print_Area" localSheetId="2">'別紙様式3-1'!$A$1:$AJ$107</definedName>
    <definedName name="_xlnm.Print_Area" localSheetId="3">'別紙様式3-2'!$A$1:$AH$39</definedName>
    <definedName name="www" localSheetId="0">#REF!</definedName>
    <definedName name="www">#REF!</definedName>
    <definedName name="サービス" localSheetId="0">#REF!</definedName>
    <definedName name="サービス" localSheetId="2">#REF!</definedName>
    <definedName name="サービス">#REF!</definedName>
    <definedName name="サービス種別">[1]サービス種類一覧!$B$4:$B$20</definedName>
    <definedName name="サービス種類">[2]サービス種類一覧!$C$4:$C$20</definedName>
    <definedName name="サービス名" localSheetId="4">【参考】サービス名一覧!$A$3:$A$20</definedName>
    <definedName name="サービス名" localSheetId="0">#REF!</definedName>
    <definedName name="サービス名" localSheetId="1">#REF!</definedName>
    <definedName name="サービス名" localSheetId="2">#REF!</definedName>
    <definedName name="サービス名">#REF!</definedName>
    <definedName name="サービス名称">#REF!</definedName>
    <definedName name="一覧">[3]加算率一覧!$A$4:$A$25</definedName>
    <definedName name="種類">[4]サービス種類一覧!$A$4:$A$20</definedName>
    <definedName name="特定" localSheetId="0">#REF!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J21" i="11" l="1"/>
  <c r="AK21" i="11"/>
  <c r="AL21" i="11"/>
  <c r="AJ22" i="11"/>
  <c r="AK22" i="11"/>
  <c r="AL22" i="11"/>
  <c r="AJ23" i="11"/>
  <c r="AK23" i="11"/>
  <c r="AL23" i="11"/>
  <c r="AJ24" i="11"/>
  <c r="AK24" i="11"/>
  <c r="AL24" i="11"/>
  <c r="AJ25" i="11"/>
  <c r="AK25" i="11"/>
  <c r="AL25" i="11"/>
  <c r="AJ26" i="11"/>
  <c r="AK26" i="11"/>
  <c r="AL26" i="11"/>
  <c r="AJ27" i="11"/>
  <c r="AK27" i="11"/>
  <c r="AL27" i="11"/>
  <c r="AJ28" i="11"/>
  <c r="AK28" i="11"/>
  <c r="AL28" i="11"/>
  <c r="AJ29" i="11"/>
  <c r="AK29" i="11"/>
  <c r="AL29" i="11"/>
  <c r="AJ30" i="11"/>
  <c r="AK30" i="11"/>
  <c r="AL30" i="11"/>
  <c r="AJ31" i="11"/>
  <c r="AK31" i="11"/>
  <c r="AL31" i="11"/>
  <c r="AJ32" i="11"/>
  <c r="AK32" i="11"/>
  <c r="AL32" i="11"/>
  <c r="AJ33" i="11"/>
  <c r="AK33" i="11"/>
  <c r="AL33" i="11"/>
  <c r="AJ34" i="11"/>
  <c r="AK34" i="11"/>
  <c r="AL34" i="11"/>
  <c r="AJ35" i="11"/>
  <c r="AK35" i="11"/>
  <c r="AL35" i="11"/>
  <c r="AJ36" i="11"/>
  <c r="AK36" i="11"/>
  <c r="AL36" i="11"/>
  <c r="AJ37" i="11"/>
  <c r="AK37" i="11"/>
  <c r="AL37" i="11"/>
  <c r="AJ38" i="11"/>
  <c r="AK38" i="11"/>
  <c r="AL38" i="11"/>
  <c r="AJ39" i="11"/>
  <c r="AK39" i="11"/>
  <c r="AL39" i="11"/>
  <c r="AJ40" i="11"/>
  <c r="AK40" i="11"/>
  <c r="AL40" i="11"/>
  <c r="AJ41" i="11"/>
  <c r="AK41" i="11"/>
  <c r="AL41" i="11"/>
  <c r="AJ42" i="11"/>
  <c r="AK42" i="11"/>
  <c r="AL42" i="11"/>
  <c r="AJ43" i="11"/>
  <c r="AK43" i="11"/>
  <c r="AL43" i="11"/>
  <c r="AJ44" i="11"/>
  <c r="AK44" i="11"/>
  <c r="AL44" i="11"/>
  <c r="AJ45" i="11"/>
  <c r="AK45" i="11"/>
  <c r="AL45" i="11"/>
  <c r="AJ46" i="11"/>
  <c r="AK46" i="11"/>
  <c r="AL46" i="11"/>
  <c r="AJ47" i="11"/>
  <c r="AK47" i="11"/>
  <c r="AL47" i="11"/>
  <c r="AJ48" i="11"/>
  <c r="AK48" i="11"/>
  <c r="AL48" i="11"/>
  <c r="AJ49" i="11"/>
  <c r="AK49" i="11"/>
  <c r="AL49" i="11"/>
  <c r="AJ50" i="11"/>
  <c r="AK50" i="11"/>
  <c r="AL50" i="11"/>
  <c r="AJ51" i="11"/>
  <c r="AK51" i="11"/>
  <c r="AL51" i="11"/>
  <c r="AJ52" i="11"/>
  <c r="AK52" i="11"/>
  <c r="AL52" i="11"/>
  <c r="AJ53" i="11"/>
  <c r="AK53" i="11"/>
  <c r="AL53" i="11"/>
  <c r="AJ54" i="11"/>
  <c r="AK54" i="11"/>
  <c r="AL54" i="11"/>
  <c r="AJ55" i="11"/>
  <c r="AK55" i="11"/>
  <c r="AL55" i="11"/>
  <c r="AJ56" i="11"/>
  <c r="AK56" i="11"/>
  <c r="AL56" i="11"/>
  <c r="AJ57" i="11"/>
  <c r="AK57" i="11"/>
  <c r="AL57" i="11"/>
  <c r="AJ58" i="11"/>
  <c r="AK58" i="11"/>
  <c r="AL58" i="11"/>
  <c r="AJ59" i="11"/>
  <c r="AK59" i="11"/>
  <c r="AL59" i="11"/>
  <c r="AJ60" i="11"/>
  <c r="AK60" i="11"/>
  <c r="AL60" i="11"/>
  <c r="AJ61" i="11"/>
  <c r="AK61" i="11"/>
  <c r="AL61" i="11"/>
  <c r="AJ62" i="11"/>
  <c r="AK62" i="11"/>
  <c r="AL62" i="11"/>
  <c r="AJ63" i="11"/>
  <c r="AK63" i="11"/>
  <c r="AL63" i="11"/>
  <c r="AJ64" i="11"/>
  <c r="AK64" i="11"/>
  <c r="AL64" i="11"/>
  <c r="AJ65" i="11"/>
  <c r="AK65" i="11"/>
  <c r="AL65" i="11"/>
  <c r="AJ66" i="11"/>
  <c r="AK66" i="11"/>
  <c r="AL66" i="11"/>
  <c r="AJ67" i="11"/>
  <c r="AK67" i="11"/>
  <c r="AL67" i="11"/>
  <c r="AJ68" i="11"/>
  <c r="AK68" i="11"/>
  <c r="AL68" i="11"/>
  <c r="AJ69" i="11"/>
  <c r="AK69" i="11"/>
  <c r="AL69" i="11"/>
  <c r="AJ70" i="11"/>
  <c r="AK70" i="11"/>
  <c r="AL70" i="11"/>
  <c r="AJ71" i="11"/>
  <c r="AK71" i="11"/>
  <c r="AL71" i="11"/>
  <c r="AJ72" i="11"/>
  <c r="AK72" i="11"/>
  <c r="AL72" i="11"/>
  <c r="AJ73" i="11"/>
  <c r="AK73" i="11"/>
  <c r="AL73" i="11"/>
  <c r="AJ74" i="11"/>
  <c r="AK74" i="11"/>
  <c r="AL74" i="11"/>
  <c r="AJ75" i="11"/>
  <c r="AK75" i="11"/>
  <c r="AL75" i="11"/>
  <c r="AJ76" i="11"/>
  <c r="AK76" i="11"/>
  <c r="AL76" i="11"/>
  <c r="AJ77" i="11"/>
  <c r="AK77" i="11"/>
  <c r="AL77" i="11"/>
  <c r="AJ78" i="11"/>
  <c r="AK78" i="11"/>
  <c r="AL78" i="11"/>
  <c r="AJ79" i="11"/>
  <c r="AK79" i="11"/>
  <c r="AL79" i="11"/>
  <c r="AJ80" i="11"/>
  <c r="AK80" i="11"/>
  <c r="AL80" i="11"/>
  <c r="AJ81" i="11"/>
  <c r="AK81" i="11"/>
  <c r="AL81" i="11"/>
  <c r="AJ82" i="11"/>
  <c r="AK82" i="11"/>
  <c r="AL82" i="11"/>
  <c r="AJ83" i="11"/>
  <c r="AK83" i="11"/>
  <c r="AL83" i="11"/>
  <c r="AJ84" i="11"/>
  <c r="AK84" i="11"/>
  <c r="AL84" i="11"/>
  <c r="AJ85" i="11"/>
  <c r="AK85" i="11"/>
  <c r="AL85" i="11"/>
  <c r="AJ86" i="11"/>
  <c r="AK86" i="11"/>
  <c r="AL86" i="11"/>
  <c r="AJ87" i="11"/>
  <c r="AK87" i="11"/>
  <c r="AL87" i="11"/>
  <c r="AJ88" i="11"/>
  <c r="AK88" i="11"/>
  <c r="AL88" i="11"/>
  <c r="AJ89" i="11"/>
  <c r="AK89" i="11"/>
  <c r="AL89" i="11"/>
  <c r="AJ90" i="11"/>
  <c r="AK90" i="11"/>
  <c r="AL90" i="11"/>
  <c r="AJ91" i="11"/>
  <c r="AK91" i="11"/>
  <c r="AL91" i="11"/>
  <c r="AJ92" i="11"/>
  <c r="AK92" i="11"/>
  <c r="AL92" i="11"/>
  <c r="AJ93" i="11"/>
  <c r="AK93" i="11"/>
  <c r="AL93" i="11"/>
  <c r="AJ94" i="11"/>
  <c r="AK94" i="11"/>
  <c r="AL94" i="11"/>
  <c r="AJ95" i="11"/>
  <c r="AK95" i="11"/>
  <c r="AL95" i="11"/>
  <c r="AJ96" i="11"/>
  <c r="AK96" i="11"/>
  <c r="AL96" i="11"/>
  <c r="AJ97" i="11"/>
  <c r="AK97" i="11"/>
  <c r="AL97" i="11"/>
  <c r="AJ98" i="11"/>
  <c r="AK98" i="11"/>
  <c r="AL98" i="11"/>
  <c r="AJ99" i="11"/>
  <c r="AK99" i="11"/>
  <c r="AL99" i="11"/>
  <c r="AJ100" i="11"/>
  <c r="AK100" i="11"/>
  <c r="AL100" i="11"/>
  <c r="AJ101" i="11"/>
  <c r="AK101" i="11"/>
  <c r="AL101" i="11"/>
  <c r="AJ102" i="11"/>
  <c r="AK102" i="11"/>
  <c r="AL102" i="11"/>
  <c r="AJ103" i="11"/>
  <c r="AK103" i="11"/>
  <c r="AL103" i="11"/>
  <c r="AJ104" i="11"/>
  <c r="AK104" i="11"/>
  <c r="AL104" i="11"/>
  <c r="AJ105" i="11"/>
  <c r="AK105" i="11"/>
  <c r="AL105" i="11"/>
  <c r="AJ106" i="11"/>
  <c r="AK106" i="11"/>
  <c r="AL106" i="11"/>
  <c r="AJ107" i="11"/>
  <c r="AK107" i="11"/>
  <c r="AL107" i="11"/>
  <c r="AJ108" i="11"/>
  <c r="AK108" i="11"/>
  <c r="AL108" i="11"/>
  <c r="AJ109" i="11"/>
  <c r="AK109" i="11"/>
  <c r="AL109" i="11"/>
  <c r="AJ110" i="11"/>
  <c r="AK110" i="11"/>
  <c r="AL110" i="11"/>
  <c r="AJ111" i="11"/>
  <c r="AK111" i="11"/>
  <c r="AL111" i="11"/>
  <c r="AJ112" i="11"/>
  <c r="AK112" i="11"/>
  <c r="AL112" i="11"/>
  <c r="AJ113" i="11"/>
  <c r="AK113" i="11"/>
  <c r="AL113" i="11"/>
  <c r="AJ114" i="11"/>
  <c r="AK114" i="11"/>
  <c r="AL114" i="11"/>
  <c r="AJ115" i="11"/>
  <c r="AK115" i="11"/>
  <c r="AL115" i="11"/>
  <c r="AJ116" i="11"/>
  <c r="AK116" i="11"/>
  <c r="AL116" i="11"/>
  <c r="AJ117" i="11"/>
  <c r="AK117" i="11"/>
  <c r="AL117" i="11"/>
  <c r="AJ118" i="11"/>
  <c r="AK118" i="11"/>
  <c r="AL118" i="11"/>
  <c r="AJ119" i="11"/>
  <c r="AK119" i="11"/>
  <c r="AL119" i="11"/>
  <c r="AL20" i="11"/>
  <c r="AK20" i="11"/>
  <c r="AJ20" i="11"/>
  <c r="D40" i="15" l="1"/>
  <c r="D27" i="15"/>
  <c r="AC8" i="11" l="1"/>
  <c r="Q7" i="11" l="1"/>
  <c r="AB27" i="15" s="1"/>
  <c r="AL57" i="15" l="1"/>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L99" i="11" s="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L79" i="11" s="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L51" i="11" s="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K25" i="11"/>
  <c r="J25" i="11"/>
  <c r="I25" i="11"/>
  <c r="H25" i="11"/>
  <c r="G25" i="11"/>
  <c r="F25" i="11"/>
  <c r="E25" i="11"/>
  <c r="D25" i="11"/>
  <c r="C25" i="11"/>
  <c r="B25" i="11"/>
  <c r="D3" i="11"/>
  <c r="L53" i="11" l="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D17" i="16"/>
  <c r="H10" i="15" s="1"/>
  <c r="L21" i="11" l="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X8" i="11"/>
  <c r="Y8" i="11"/>
  <c r="Z8" i="11"/>
  <c r="AA8" i="11"/>
  <c r="AB8" i="11"/>
  <c r="AF59" i="15" s="1"/>
  <c r="AL59" i="15" s="1"/>
  <c r="AE8" i="11" l="1"/>
  <c r="AF8" i="11" s="1"/>
  <c r="S43" i="15"/>
  <c r="AB29" i="15"/>
  <c r="AB28" i="15" s="1"/>
  <c r="AL27" i="15" s="1"/>
  <c r="S56" i="15"/>
  <c r="X56" i="15" s="1"/>
  <c r="S55" i="15"/>
  <c r="X55" i="15" s="1"/>
  <c r="S54" i="15"/>
  <c r="X54" i="15" s="1"/>
  <c r="U8" i="11"/>
  <c r="S45" i="15"/>
  <c r="AB43" i="15" l="1"/>
  <c r="AB42" i="15" s="1"/>
  <c r="AC56" i="15"/>
  <c r="AL55" i="15" s="1"/>
  <c r="AC54" i="15"/>
  <c r="AL54" i="15" s="1"/>
  <c r="AB40" i="15"/>
  <c r="AB41" i="15" l="1"/>
  <c r="S42" i="15" l="1"/>
  <c r="S41" i="15" s="1"/>
  <c r="AL41" i="15"/>
  <c r="S40" i="15"/>
  <c r="AL40" i="15" l="1"/>
</calcChain>
</file>

<file path=xl/comments1.xml><?xml version="1.0" encoding="utf-8"?>
<comments xmlns="http://schemas.openxmlformats.org/spreadsheetml/2006/main">
  <authors>
    <author>厚生労働省ネットワークシステム</author>
    <author>東京都</author>
  </authors>
  <commentList>
    <comment ref="S15" authorId="0" shapeId="0">
      <text>
        <r>
          <rPr>
            <sz val="10"/>
            <color indexed="81"/>
            <rFont val="MS P ゴシック"/>
            <family val="3"/>
            <charset val="128"/>
          </rPr>
          <t>本年度（４月～３月）の実績を記入</t>
        </r>
      </text>
    </comment>
    <comment ref="V15" authorId="0" shapeId="0">
      <text>
        <r>
          <rPr>
            <sz val="10"/>
            <color indexed="81"/>
            <rFont val="MS P ゴシック"/>
            <family val="3"/>
            <charset val="128"/>
          </rPr>
          <t>本年度（４月～３月）の実績を記載</t>
        </r>
      </text>
    </comment>
    <comment ref="X15" authorId="0" shapeId="0">
      <text>
        <r>
          <rPr>
            <sz val="10"/>
            <color indexed="81"/>
            <rFont val="MS P ゴシック"/>
            <family val="3"/>
            <charset val="128"/>
          </rPr>
          <t>本年度（４月～３月）の実績を記入</t>
        </r>
      </text>
    </comment>
    <comment ref="AB15" authorId="0" shapeId="0">
      <text>
        <r>
          <rPr>
            <sz val="10"/>
            <color indexed="81"/>
            <rFont val="MS P ゴシック"/>
            <family val="3"/>
            <charset val="128"/>
          </rPr>
          <t>本年度（４月～３月）の実績を記載</t>
        </r>
      </text>
    </comment>
    <comment ref="AE15" authorId="0" shapeId="0">
      <text>
        <r>
          <rPr>
            <sz val="10"/>
            <color indexed="81"/>
            <rFont val="MS P ゴシック"/>
            <family val="3"/>
            <charset val="128"/>
          </rPr>
          <t>本年度（４月～３月）の実績を記載</t>
        </r>
      </text>
    </comment>
    <comment ref="AH15" authorId="0"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G17" authorId="0" shapeId="0">
      <text>
        <r>
          <rPr>
            <sz val="10"/>
            <color indexed="81"/>
            <rFont val="MS P ゴシック"/>
            <family val="3"/>
            <charset val="128"/>
          </rPr>
          <t>その他の職種については、実人数を記載することも可能です。</t>
        </r>
      </text>
    </comment>
    <comment ref="W20" authorId="1"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<sst xmlns="http://schemas.openxmlformats.org/spreadsheetml/2006/main" count="322" uniqueCount="265">
  <si>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</si>
  <si>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</si>
  <si>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</si>
  <si>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</si>
  <si>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</si>
  <si>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</si>
  <si>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</si>
  <si>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</si>
  <si>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</si>
  <si>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</si>
  <si>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</si>
  <si>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</si>
  <si>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FAX番号</t>
    <rPh sb="3" eb="5">
      <t>バンゴウ</t>
    </rPh>
    <phoneticPr fontId="3"/>
  </si>
  <si>
    <t>令和</t>
    <rPh sb="0" eb="2">
      <t>レイワ</t>
    </rPh>
    <phoneticPr fontId="3"/>
  </si>
  <si>
    <t xml:space="preserve"> （法人名）</t>
    <rPh sb="2" eb="4">
      <t>ホウジン</t>
    </rPh>
    <rPh sb="4" eb="5">
      <t>メイ</t>
    </rPh>
    <phoneticPr fontId="3"/>
  </si>
  <si>
    <t xml:space="preserve"> （代表者名）</t>
    <rPh sb="2" eb="5">
      <t>ダイヒョウシャ</t>
    </rPh>
    <rPh sb="5" eb="6">
      <t>メイ</t>
    </rPh>
    <rPh sb="6" eb="7">
      <t>ホウミョウ</t>
    </rPh>
    <phoneticPr fontId="3"/>
  </si>
  <si>
    <t>.</t>
    <phoneticPr fontId="3"/>
  </si>
  <si>
    <t>①</t>
    <phoneticPr fontId="3"/>
  </si>
  <si>
    <t>②</t>
    <phoneticPr fontId="3"/>
  </si>
  <si>
    <t>③</t>
    <phoneticPr fontId="3"/>
  </si>
  <si>
    <t>④</t>
    <phoneticPr fontId="3"/>
  </si>
  <si>
    <t>その他</t>
    <rPh sb="2" eb="3">
      <t>タ</t>
    </rPh>
    <phoneticPr fontId="3"/>
  </si>
  <si>
    <t>（</t>
    <phoneticPr fontId="3"/>
  </si>
  <si>
    <t>）</t>
    <phoneticPr fontId="3"/>
  </si>
  <si>
    <t>※</t>
    <phoneticPr fontId="3"/>
  </si>
  <si>
    <t>※</t>
    <phoneticPr fontId="3"/>
  </si>
  <si>
    <t xml:space="preserve"> </t>
    <phoneticPr fontId="3"/>
  </si>
  <si>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3"/>
  </si>
  <si>
    <t>※詳細は別紙様式３－２に記載</t>
    <rPh sb="1" eb="3">
      <t>ショウサイ</t>
    </rPh>
    <rPh sb="4" eb="6">
      <t>ベッシ</t>
    </rPh>
    <rPh sb="6" eb="8">
      <t>ヨウシキ</t>
    </rPh>
    <rPh sb="12" eb="14">
      <t>キサイ</t>
    </rPh>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</si>
  <si>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</si>
  <si>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</si>
  <si>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１　基本情報</t>
    <rPh sb="2" eb="4">
      <t>キホン</t>
    </rPh>
    <rPh sb="4" eb="6">
      <t>ジョウホウ</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</si>
  <si>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</si>
  <si>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</si>
  <si>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</si>
  <si>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</si>
  <si>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</si>
  <si>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</si>
  <si>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3"/>
  </si>
  <si>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3"/>
  </si>
  <si>
    <t>・加算対象事業所に関する情報</t>
    <phoneticPr fontId="3"/>
  </si>
  <si>
    <t>⇒下表に必要事項を入力してください。</t>
    <rPh sb="1" eb="3">
      <t>カヒョウ</t>
    </rPh>
    <rPh sb="4" eb="6">
      <t>ヒツヨウ</t>
    </rPh>
    <rPh sb="6" eb="8">
      <t>ジコウ</t>
    </rPh>
    <rPh sb="9" eb="11">
      <t>ニュウリョク</t>
    </rPh>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</si>
  <si>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</si>
  <si>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</si>
  <si>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</si>
  <si>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</si>
  <si>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</si>
  <si>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</si>
  <si>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</si>
  <si>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法人代表者</t>
    <rPh sb="0" eb="2">
      <t>ホウジン</t>
    </rPh>
    <rPh sb="2" eb="5">
      <t>ダイヒョウシャ</t>
    </rPh>
    <phoneticPr fontId="3"/>
  </si>
  <si>
    <t>職名</t>
    <rPh sb="0" eb="2">
      <t>ショクメイ</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</si>
  <si>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</si>
  <si>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</si>
  <si>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</si>
  <si>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</si>
  <si>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３　加算対象事業所に関する情報</t>
    <rPh sb="2" eb="4">
      <t>カサン</t>
    </rPh>
    <rPh sb="4" eb="6">
      <t>タイショウ</t>
    </rPh>
    <rPh sb="6" eb="8">
      <t>ジギョウ</t>
    </rPh>
    <rPh sb="8" eb="9">
      <t>ショ</t>
    </rPh>
    <rPh sb="10" eb="11">
      <t>カン</t>
    </rPh>
    <rPh sb="13" eb="15">
      <t>ジョウホウ</t>
    </rPh>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</si>
  <si>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</si>
  <si>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</si>
  <si>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</si>
  <si>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</si>
  <si>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</si>
  <si>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</si>
  <si>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</si>
  <si>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</si>
  <si>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</si>
  <si>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下表に必要事項を入力してください。記入内容が様式3-1及び3-2に反映されます。</t>
    <rPh sb="0" eb="2">
      <t>カヒョウ</t>
    </rPh>
    <rPh sb="3" eb="5">
      <t>ヒツヨウ</t>
    </rPh>
    <rPh sb="5" eb="7">
      <t>ジコウ</t>
    </rPh>
    <rPh sb="8" eb="10">
      <t>ニュウリョク</t>
    </rPh>
    <rPh sb="17" eb="19">
      <t>キニュウ</t>
    </rPh>
    <rPh sb="19" eb="21">
      <t>ナイヨウ</t>
    </rPh>
    <rPh sb="22" eb="24">
      <t>ヨウシキ</t>
    </rPh>
    <rPh sb="27" eb="28">
      <t>オヨ</t>
    </rPh>
    <rPh sb="33" eb="35">
      <t>ハンエイ</t>
    </rPh>
    <phoneticPr fontId="3"/>
  </si>
  <si>
    <t>（Ｃ）その他の職種</t>
    <rPh sb="5" eb="6">
      <t>タ</t>
    </rPh>
    <rPh sb="7" eb="9">
      <t>ショクシュ</t>
    </rPh>
    <phoneticPr fontId="3"/>
  </si>
  <si>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3"/>
  </si>
  <si>
    <t xml:space="preserve">
(配分比率)</t>
    <rPh sb="2" eb="4">
      <t>ハイブン</t>
    </rPh>
    <rPh sb="4" eb="6">
      <t>ヒリツ</t>
    </rPh>
    <phoneticPr fontId="3"/>
  </si>
  <si>
    <t>その他の職種(C)</t>
    <rPh sb="2" eb="3">
      <t>タ</t>
    </rPh>
    <rPh sb="4" eb="6">
      <t>ショクシュ</t>
    </rPh>
    <phoneticPr fontId="3"/>
  </si>
  <si>
    <t>本年度の常勤換算職員数［人］</t>
    <rPh sb="0" eb="3">
      <t>ホンネンド</t>
    </rPh>
    <rPh sb="4" eb="6">
      <t>ジョウキン</t>
    </rPh>
    <rPh sb="6" eb="8">
      <t>カンサン</t>
    </rPh>
    <rPh sb="8" eb="11">
      <t>ショクインスウ</t>
    </rPh>
    <rPh sb="12" eb="13">
      <t>ニン</t>
    </rPh>
    <phoneticPr fontId="3"/>
  </si>
  <si>
    <t>グループ別内訳</t>
    <rPh sb="4" eb="5">
      <t>ベツ</t>
    </rPh>
    <rPh sb="5" eb="7">
      <t>ウチワケ</t>
    </rPh>
    <phoneticPr fontId="3"/>
  </si>
  <si>
    <t>（グループ別内訳）</t>
    <rPh sb="5" eb="6">
      <t>ベツ</t>
    </rPh>
    <rPh sb="6" eb="8">
      <t>ウチワケ</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</si>
  <si>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</si>
  <si>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</si>
  <si>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平均賃金改善額</t>
    <rPh sb="0" eb="2">
      <t>ヘイキン</t>
    </rPh>
    <rPh sb="2" eb="4">
      <t>チンギン</t>
    </rPh>
    <rPh sb="4" eb="6">
      <t>カイゼン</t>
    </rPh>
    <rPh sb="6" eb="7">
      <t>ガク</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</si>
  <si>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</si>
  <si>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</si>
  <si>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</si>
  <si>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</si>
  <si>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3"/>
  </si>
  <si>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3"/>
  </si>
  <si>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3"/>
  </si>
  <si>
    <t>グループ別内訳</t>
    <phoneticPr fontId="3"/>
  </si>
  <si>
    <t>枚数</t>
    <rPh sb="0" eb="2">
      <t>マイスウ</t>
    </rPh>
    <phoneticPr fontId="11"/>
  </si>
  <si>
    <t>ワークシートの入力の順番（推奨）</t>
    <rPh sb="7" eb="9">
      <t>ニュウリョク</t>
    </rPh>
    <rPh sb="10" eb="12">
      <t>ジュンバン</t>
    </rPh>
    <rPh sb="13" eb="15">
      <t>スイショウ</t>
    </rPh>
    <phoneticPr fontId="3"/>
  </si>
  <si>
    <t>説明</t>
    <rPh sb="0" eb="2">
      <t>セツメイ</t>
    </rPh>
    <phoneticPr fontId="11"/>
  </si>
  <si>
    <t>・本様式の内容と使い方を説明しています。</t>
    <rPh sb="1" eb="4">
      <t>ホンヨウシキ</t>
    </rPh>
    <rPh sb="5" eb="7">
      <t>ナイヨウ</t>
    </rPh>
    <rPh sb="8" eb="9">
      <t>ツカ</t>
    </rPh>
    <rPh sb="10" eb="11">
      <t>カタ</t>
    </rPh>
    <rPh sb="12" eb="14">
      <t>セツメイ</t>
    </rPh>
    <phoneticPr fontId="3"/>
  </si>
  <si>
    <t>不要</t>
    <rPh sb="0" eb="2">
      <t>フヨウ</t>
    </rPh>
    <phoneticPr fontId="11"/>
  </si>
  <si>
    <t>基本情報入力シート</t>
    <rPh sb="0" eb="4">
      <t>キホンジョウホウ</t>
    </rPh>
    <rPh sb="4" eb="6">
      <t>ニュウリョク</t>
    </rPh>
    <phoneticPr fontId="11"/>
  </si>
  <si>
    <t>提出</t>
    <rPh sb="0" eb="2">
      <t>テイシュツ</t>
    </rPh>
    <phoneticPr fontId="11"/>
  </si>
  <si>
    <t>２　書類の作成方法</t>
    <rPh sb="2" eb="4">
      <t>ショルイ</t>
    </rPh>
    <rPh sb="5" eb="7">
      <t>サクセイ</t>
    </rPh>
    <rPh sb="7" eb="9">
      <t>ホウホウ</t>
    </rPh>
    <phoneticPr fontId="11"/>
  </si>
  <si>
    <t>・原則、本様式を用いて実績報告書を作成してください。</t>
    <rPh sb="1" eb="3">
      <t>ゲンソク</t>
    </rPh>
    <rPh sb="4" eb="7">
      <t>ホンヨウシキ</t>
    </rPh>
    <rPh sb="8" eb="9">
      <t>モチ</t>
    </rPh>
    <rPh sb="17" eb="19">
      <t>サクセイ</t>
    </rPh>
    <phoneticPr fontId="3"/>
  </si>
  <si>
    <t>別紙様式3-1</t>
    <rPh sb="0" eb="2">
      <t>ベッシ</t>
    </rPh>
    <phoneticPr fontId="11"/>
  </si>
  <si>
    <t>別紙様式3-2</t>
    <rPh sb="0" eb="2">
      <t>ベッシ</t>
    </rPh>
    <phoneticPr fontId="11"/>
  </si>
  <si>
    <t>&lt;-</t>
    <phoneticPr fontId="3"/>
  </si>
  <si>
    <t>円</t>
    <rPh sb="0" eb="1">
      <t>エン</t>
    </rPh>
    <phoneticPr fontId="3"/>
  </si>
  <si>
    <t>！この欄が☓の場合、A:BまたはA:Cの配分比率が要件を満たしていません。</t>
    <rPh sb="3" eb="4">
      <t>ラン</t>
    </rPh>
    <rPh sb="7" eb="9">
      <t>バアイ</t>
    </rPh>
    <phoneticPr fontId="3"/>
  </si>
  <si>
    <t>！この欄が☓の場合、B:Cの配分比率が要件を満たしていません。</t>
    <rPh sb="3" eb="4">
      <t>ラン</t>
    </rPh>
    <rPh sb="7" eb="9">
      <t>バアイ</t>
    </rPh>
    <phoneticPr fontId="3"/>
  </si>
  <si>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3"/>
  </si>
  <si>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3"/>
  </si>
  <si>
    <t>！この欄が☓の場合、「設定できない事業所があった場合その理由」欄にチェックが必要です。</t>
    <rPh sb="38" eb="40">
      <t>ヒツヨウ</t>
    </rPh>
    <phoneticPr fontId="3"/>
  </si>
  <si>
    <t>いずれかに該当する人数</t>
    <rPh sb="5" eb="7">
      <t>ガイトウ</t>
    </rPh>
    <rPh sb="9" eb="11">
      <t>ニンズウ</t>
    </rPh>
    <phoneticPr fontId="3"/>
  </si>
  <si>
    <t>未設定の
事業所</t>
    <rPh sb="0" eb="3">
      <t>ミセッテイ</t>
    </rPh>
    <rPh sb="5" eb="8">
      <t>ジギョウショ</t>
    </rPh>
    <phoneticPr fontId="3"/>
  </si>
  <si>
    <t>本年度の常勤換算職員数［人］</t>
    <rPh sb="0" eb="3">
      <t>ホンネンド</t>
    </rPh>
    <rPh sb="4" eb="6">
      <t>ジョウキン</t>
    </rPh>
    <rPh sb="6" eb="8">
      <t>カンサン</t>
    </rPh>
    <rPh sb="8" eb="10">
      <t>ショクイン</t>
    </rPh>
    <rPh sb="10" eb="11">
      <t>スウ</t>
    </rPh>
    <rPh sb="12" eb="13">
      <t>ニン</t>
    </rPh>
    <phoneticPr fontId="3"/>
  </si>
  <si>
    <t>年度分の加算の総額</t>
    <rPh sb="0" eb="2">
      <t>ネンド</t>
    </rPh>
    <rPh sb="2" eb="3">
      <t>ブン</t>
    </rPh>
    <rPh sb="4" eb="6">
      <t>カサン</t>
    </rPh>
    <rPh sb="7" eb="9">
      <t>ソウガク</t>
    </rPh>
    <phoneticPr fontId="3"/>
  </si>
  <si>
    <t>前年度の平均賃金額(月額)【基準額３】　</t>
    <rPh sb="0" eb="3">
      <t>ゼンネンド</t>
    </rPh>
    <rPh sb="4" eb="6">
      <t>ヘイキン</t>
    </rPh>
    <rPh sb="6" eb="8">
      <t>チンギン</t>
    </rPh>
    <rPh sb="8" eb="9">
      <t>ガク</t>
    </rPh>
    <rPh sb="10" eb="12">
      <t>ゲツガク</t>
    </rPh>
    <rPh sb="14" eb="17">
      <t>キジュンガク</t>
    </rPh>
    <phoneticPr fontId="3"/>
  </si>
  <si>
    <t>本年度の平均賃金額(月額)</t>
    <rPh sb="0" eb="3">
      <t>ホンネンド</t>
    </rPh>
    <rPh sb="4" eb="6">
      <t>ヘイキン</t>
    </rPh>
    <rPh sb="6" eb="8">
      <t>チンギン</t>
    </rPh>
    <rPh sb="8" eb="9">
      <t>ガク</t>
    </rPh>
    <rPh sb="10" eb="12">
      <t>ゲツガク</t>
    </rPh>
    <phoneticPr fontId="3"/>
  </si>
  <si>
    <t>ⅱ）前年度の賃金の総額【基準額１】【基準額２】</t>
    <rPh sb="2" eb="5">
      <t>ゼンネンド</t>
    </rPh>
    <rPh sb="6" eb="8">
      <t>チンギン</t>
    </rPh>
    <rPh sb="9" eb="11">
      <t>ソウガク</t>
    </rPh>
    <rPh sb="12" eb="15">
      <t>キジュンガク</t>
    </rPh>
    <rPh sb="18" eb="21">
      <t>キジュンガク</t>
    </rPh>
    <phoneticPr fontId="3"/>
  </si>
  <si>
    <t>※②の「本年度の賃金の総額」には、賃金改善に伴う法定福利費等の事業主負担の増加分を含めることができる。</t>
    <rPh sb="4" eb="7">
      <t>ホンネンド</t>
    </rPh>
    <rPh sb="8" eb="10">
      <t>チンギン</t>
    </rPh>
    <rPh sb="11" eb="13">
      <t>ソウガク</t>
    </rPh>
    <phoneticPr fontId="3"/>
  </si>
  <si>
    <t>本年度の加算の総額［円］</t>
    <rPh sb="0" eb="3">
      <t>ホンネンド</t>
    </rPh>
    <rPh sb="4" eb="6">
      <t>カサン</t>
    </rPh>
    <rPh sb="7" eb="9">
      <t>ソウガク</t>
    </rPh>
    <rPh sb="10" eb="11">
      <t>エン</t>
    </rPh>
    <phoneticPr fontId="3"/>
  </si>
  <si>
    <t>本年度の賃金の総額［円］</t>
    <rPh sb="0" eb="3">
      <t>ホンネンド</t>
    </rPh>
    <rPh sb="10" eb="11">
      <t>エン</t>
    </rPh>
    <phoneticPr fontId="3"/>
  </si>
  <si>
    <t>本年度の賃金の総額(［円］</t>
    <rPh sb="0" eb="3">
      <t>ホンネンド</t>
    </rPh>
    <rPh sb="4" eb="6">
      <t>チンギン</t>
    </rPh>
    <rPh sb="7" eb="9">
      <t>ソウガク</t>
    </rPh>
    <rPh sb="11" eb="12">
      <t>エン</t>
    </rPh>
    <phoneticPr fontId="3"/>
  </si>
  <si>
    <t>　</t>
    <phoneticPr fontId="3"/>
  </si>
  <si>
    <t>実績報告書の記載内容に虚偽がないことを証明するとともに、記載内容を証明する資料を適切に保管していることを誓約します。</t>
    <phoneticPr fontId="3"/>
  </si>
  <si>
    <t>！この欄が○でない場合、処遇改善加算による賃金改善の見込額が要件を満たしていません。</t>
    <rPh sb="3" eb="4">
      <t>ラン</t>
    </rPh>
    <rPh sb="9" eb="11">
      <t>バアイ</t>
    </rPh>
    <rPh sb="12" eb="14">
      <t>ショグウ</t>
    </rPh>
    <rPh sb="14" eb="16">
      <t>カイゼン</t>
    </rPh>
    <rPh sb="16" eb="18">
      <t>カサン</t>
    </rPh>
    <rPh sb="21" eb="23">
      <t>チンギン</t>
    </rPh>
    <rPh sb="23" eb="25">
      <t>カイゼン</t>
    </rPh>
    <rPh sb="26" eb="29">
      <t>ミコミガク</t>
    </rPh>
    <rPh sb="30" eb="32">
      <t>ヨウケン</t>
    </rPh>
    <rPh sb="33" eb="34">
      <t>ミ</t>
    </rPh>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</si>
  <si>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</si>
  <si>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</si>
  <si>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</si>
  <si>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賃金改善を実施した 
グループ　</t>
    <rPh sb="0" eb="2">
      <t>チンギン</t>
    </rPh>
    <rPh sb="2" eb="4">
      <t>カイゼン</t>
    </rPh>
    <rPh sb="5" eb="7">
      <t>ジッシ</t>
    </rPh>
    <phoneticPr fontId="3"/>
  </si>
  <si>
    <t>(右欄の額は①欄の額を上回ること)</t>
    <rPh sb="1" eb="2">
      <t>ミギ</t>
    </rPh>
    <rPh sb="2" eb="3">
      <t>ラン</t>
    </rPh>
    <rPh sb="4" eb="5">
      <t>ガク</t>
    </rPh>
    <rPh sb="7" eb="8">
      <t>ラン</t>
    </rPh>
    <rPh sb="9" eb="10">
      <t>ガク</t>
    </rPh>
    <rPh sb="11" eb="13">
      <t>ウワマワ</t>
    </rPh>
    <phoneticPr fontId="3"/>
  </si>
  <si>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</si>
  <si>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</si>
  <si>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</si>
  <si>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</si>
  <si>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</si>
  <si>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</si>
  <si>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</si>
  <si>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</si>
  <si>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</si>
  <si>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</si>
  <si>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</si>
  <si>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</si>
  <si>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</si>
  <si>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</si>
  <si>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</si>
  <si>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</si>
  <si>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</si>
  <si>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</si>
  <si>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</si>
  <si>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</si>
  <si>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3"/>
  </si>
  <si>
    <t>＜サービス区分一覧&gt;</t>
    <rPh sb="5" eb="7">
      <t>クブン</t>
    </rPh>
    <rPh sb="7" eb="9">
      <t>イチラン</t>
    </rPh>
    <phoneticPr fontId="3"/>
  </si>
  <si>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1"/>
  </si>
  <si>
    <t>ワークシート名
（左からの順）</t>
    <rPh sb="6" eb="7">
      <t>メイ</t>
    </rPh>
    <rPh sb="9" eb="10">
      <t>ヒダリ</t>
    </rPh>
    <rPh sb="13" eb="14">
      <t>ジュン</t>
    </rPh>
    <phoneticPr fontId="11"/>
  </si>
  <si>
    <t>はじめに</t>
    <phoneticPr fontId="11"/>
  </si>
  <si>
    <t>-</t>
    <phoneticPr fontId="3"/>
  </si>
  <si>
    <t>①</t>
    <phoneticPr fontId="3"/>
  </si>
  <si>
    <t>・法人の基本的な情報を入力することで、様式３へ自動的に転記が行われるため、こちらから入力してください。
・本シートは提出不要です。</t>
    <phoneticPr fontId="11"/>
  </si>
  <si>
    <t>③</t>
    <phoneticPr fontId="3"/>
  </si>
  <si>
    <t>・実績報告の概要と要件に関する情報を入力します。
・加算総額や賃金改善所要額、平均賃金改善額等の要件を確認します。
・最後に入力してください。</t>
    <rPh sb="1" eb="3">
      <t>ジッセキ</t>
    </rPh>
    <rPh sb="3" eb="5">
      <t>ホウコク</t>
    </rPh>
    <phoneticPr fontId="11"/>
  </si>
  <si>
    <t>②</t>
    <phoneticPr fontId="3"/>
  </si>
  <si>
    <t>・事業所別の情報を入力します。
・事業所ごとに加算総額、賃金総額等を入力します。
・基本情報入力シートの次に入力してください。</t>
    <phoneticPr fontId="11"/>
  </si>
  <si>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3"/>
  </si>
  <si>
    <t>障害福祉サービス等
事業所番号</t>
    <rPh sb="0" eb="2">
      <t>ショウガイ</t>
    </rPh>
    <rPh sb="2" eb="4">
      <t>フクシ</t>
    </rPh>
    <rPh sb="8" eb="9">
      <t>トウ</t>
    </rPh>
    <rPh sb="10" eb="13">
      <t>ジギョウショ</t>
    </rPh>
    <rPh sb="13" eb="15">
      <t>バンゴウ</t>
    </rPh>
    <phoneticPr fontId="3"/>
  </si>
  <si>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3"/>
  </si>
  <si>
    <r>
      <t>賃金改善所要額</t>
    </r>
    <r>
      <rPr>
        <sz val="8"/>
        <rFont val="ＭＳ Ｐゴシック"/>
        <family val="3"/>
        <charset val="128"/>
      </rPr>
      <t>（ⅰ－ⅱ）</t>
    </r>
    <rPh sb="0" eb="2">
      <t>チンギン</t>
    </rPh>
    <rPh sb="2" eb="4">
      <t>カイゼン</t>
    </rPh>
    <rPh sb="4" eb="7">
      <t>ショヨウガク</t>
    </rPh>
    <phoneticPr fontId="3"/>
  </si>
  <si>
    <t>障害福祉サービス等処遇改善実績報告書（令和</t>
    <phoneticPr fontId="3"/>
  </si>
  <si>
    <t>（福祉・介護職員処遇改善実績報告書、福祉・介護職員等特定処遇改善実績報告書）</t>
    <rPh sb="12" eb="14">
      <t>ジッセキ</t>
    </rPh>
    <rPh sb="14" eb="17">
      <t>ホウコクショ</t>
    </rPh>
    <rPh sb="32" eb="34">
      <t>ジッセキ</t>
    </rPh>
    <rPh sb="34" eb="37">
      <t>ホウコクショ</t>
    </rPh>
    <phoneticPr fontId="3"/>
  </si>
  <si>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3"/>
  </si>
  <si>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3"/>
  </si>
  <si>
    <t>処遇改善加算</t>
    <rPh sb="0" eb="2">
      <t>ショグウ</t>
    </rPh>
    <rPh sb="2" eb="4">
      <t>カイゼン</t>
    </rPh>
    <rPh sb="4" eb="6">
      <t>カサン</t>
    </rPh>
    <phoneticPr fontId="3"/>
  </si>
  <si>
    <t>特定加算</t>
    <rPh sb="0" eb="2">
      <t>トクテイ</t>
    </rPh>
    <rPh sb="2" eb="4">
      <t>カサン</t>
    </rPh>
    <phoneticPr fontId="3"/>
  </si>
  <si>
    <t>平均賃金改善額＜特定加算＞</t>
    <rPh sb="0" eb="2">
      <t>ヘイキン</t>
    </rPh>
    <rPh sb="2" eb="4">
      <t>チンギン</t>
    </rPh>
    <rPh sb="4" eb="6">
      <t>カイゼン</t>
    </rPh>
    <rPh sb="6" eb="7">
      <t>ガク</t>
    </rPh>
    <rPh sb="8" eb="10">
      <t>トクテイ</t>
    </rPh>
    <rPh sb="10" eb="12">
      <t>カサン</t>
    </rPh>
    <phoneticPr fontId="3"/>
  </si>
  <si>
    <t>（Ａ）経験・技能のある障害福祉人材</t>
    <rPh sb="3" eb="5">
      <t>ケイケン</t>
    </rPh>
    <rPh sb="11" eb="13">
      <t>ショウガイ</t>
    </rPh>
    <rPh sb="13" eb="15">
      <t>フクシ</t>
    </rPh>
    <rPh sb="15" eb="17">
      <t>ジンザイ</t>
    </rPh>
    <phoneticPr fontId="3"/>
  </si>
  <si>
    <t>（Ｂ）他の障害福祉人材</t>
    <rPh sb="3" eb="4">
      <t>タ</t>
    </rPh>
    <rPh sb="5" eb="7">
      <t>ショウガイ</t>
    </rPh>
    <rPh sb="7" eb="9">
      <t>フクシ</t>
    </rPh>
    <rPh sb="9" eb="11">
      <t>ジンザイ</t>
    </rPh>
    <phoneticPr fontId="3"/>
  </si>
  <si>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3"/>
  </si>
  <si>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3"/>
  </si>
  <si>
    <t>　福祉・介護職員処遇改善加算の合計</t>
    <rPh sb="1" eb="3">
      <t>フクシ</t>
    </rPh>
    <rPh sb="4" eb="6">
      <t>カイゴ</t>
    </rPh>
    <rPh sb="6" eb="8">
      <t>ショクイン</t>
    </rPh>
    <rPh sb="8" eb="10">
      <t>ショグウ</t>
    </rPh>
    <rPh sb="10" eb="14">
      <t>カイゼンカサン</t>
    </rPh>
    <rPh sb="15" eb="17">
      <t>ゴウケイ</t>
    </rPh>
    <phoneticPr fontId="3"/>
  </si>
  <si>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3"/>
  </si>
  <si>
    <t>経験・技能のある障害福祉人材(A)</t>
    <rPh sb="0" eb="2">
      <t>ケイケン</t>
    </rPh>
    <rPh sb="8" eb="10">
      <t>ショウガイ</t>
    </rPh>
    <rPh sb="10" eb="12">
      <t>フクシ</t>
    </rPh>
    <rPh sb="12" eb="14">
      <t>ジンザイ</t>
    </rPh>
    <phoneticPr fontId="3"/>
  </si>
  <si>
    <t>経験・技能のある障害福祉人材のうち月平均8万円以上又は年額440万円以上［人］</t>
    <rPh sb="0" eb="2">
      <t>ケイケン</t>
    </rPh>
    <rPh sb="3" eb="5">
      <t>ギノウ</t>
    </rPh>
    <phoneticPr fontId="3"/>
  </si>
  <si>
    <t>他の
障害福祉人材(B)</t>
    <rPh sb="0" eb="1">
      <t>タ</t>
    </rPh>
    <phoneticPr fontId="3"/>
  </si>
  <si>
    <t>経験・技能のある障害福祉人材(A)</t>
    <rPh sb="0" eb="2">
      <t>ケイケン</t>
    </rPh>
    <phoneticPr fontId="3"/>
  </si>
  <si>
    <t>算定する障害福祉人材処遇改善加算の区分</t>
  </si>
  <si>
    <t>算定する障害福祉人材等特定処遇改善加算の区分</t>
    <rPh sb="10" eb="11">
      <t>トウ</t>
    </rPh>
    <rPh sb="11" eb="13">
      <t>トクテイ</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</si>
  <si>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</si>
  <si>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福祉・介護職員処遇改善加算</t>
    <rPh sb="0" eb="2">
      <t>フクシ</t>
    </rPh>
    <rPh sb="3" eb="5">
      <t>カイゴ</t>
    </rPh>
    <rPh sb="5" eb="7">
      <t>ショクイン</t>
    </rPh>
    <rPh sb="7" eb="9">
      <t>ショグウ</t>
    </rPh>
    <rPh sb="9" eb="13">
      <t>カイゼンカサン</t>
    </rPh>
    <phoneticPr fontId="3"/>
  </si>
  <si>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3"/>
  </si>
  <si>
    <t>年度分の処遇改善加算の総額</t>
    <rPh sb="0" eb="2">
      <t>ネンド</t>
    </rPh>
    <rPh sb="2" eb="3">
      <t>ブン</t>
    </rPh>
    <rPh sb="4" eb="6">
      <t>ショグウ</t>
    </rPh>
    <rPh sb="6" eb="8">
      <t>カイゼン</t>
    </rPh>
    <rPh sb="8" eb="10">
      <t>カサン</t>
    </rPh>
    <rPh sb="11" eb="13">
      <t>ソウガク</t>
    </rPh>
    <phoneticPr fontId="3"/>
  </si>
  <si>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3"/>
  </si>
  <si>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3"/>
  </si>
  <si>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3"/>
  </si>
  <si>
    <r>
      <t xml:space="preserve"> 処遇改善加算の総額</t>
    </r>
    <r>
      <rPr>
        <sz val="8"/>
        <rFont val="ＭＳ Ｐゴシック"/>
        <family val="3"/>
        <charset val="128"/>
      </rPr>
      <t>(b)</t>
    </r>
    <rPh sb="1" eb="3">
      <t>ショグウ</t>
    </rPh>
    <rPh sb="3" eb="7">
      <t>カイゼンカサン</t>
    </rPh>
    <rPh sb="8" eb="10">
      <t>ソウガク</t>
    </rPh>
    <phoneticPr fontId="3"/>
  </si>
  <si>
    <r>
      <t xml:space="preserve"> 本年度の賃金の総額</t>
    </r>
    <r>
      <rPr>
        <sz val="8"/>
        <rFont val="ＭＳ Ｐゴシック"/>
        <family val="3"/>
        <charset val="128"/>
      </rPr>
      <t>(a)</t>
    </r>
    <rPh sb="1" eb="4">
      <t>ホンネンド</t>
    </rPh>
    <rPh sb="5" eb="7">
      <t>チンギン</t>
    </rPh>
    <rPh sb="8" eb="10">
      <t>ソウガク</t>
    </rPh>
    <phoneticPr fontId="3"/>
  </si>
  <si>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3"/>
  </si>
  <si>
    <t>※右欄の額は①欄の額を上回ること</t>
    <rPh sb="1" eb="2">
      <t>ミギ</t>
    </rPh>
    <rPh sb="2" eb="3">
      <t>ラン</t>
    </rPh>
    <rPh sb="4" eb="5">
      <t>ガク</t>
    </rPh>
    <rPh sb="7" eb="8">
      <t>ラン</t>
    </rPh>
    <rPh sb="9" eb="10">
      <t>ガク</t>
    </rPh>
    <rPh sb="11" eb="13">
      <t>ウワマワ</t>
    </rPh>
    <phoneticPr fontId="3"/>
  </si>
  <si>
    <t>※②ⅰ）には、賃金改善に伴う法定福利費等の事業主負担の増加分を含めることができる。</t>
    <phoneticPr fontId="3"/>
  </si>
  <si>
    <t>処遇</t>
    <rPh sb="0" eb="2">
      <t>ショグウ</t>
    </rPh>
    <phoneticPr fontId="3"/>
  </si>
  <si>
    <t>特定</t>
    <rPh sb="0" eb="2">
      <t>トクテイ</t>
    </rPh>
    <phoneticPr fontId="3"/>
  </si>
  <si>
    <t>障害福祉サービス
事業所番号</t>
    <rPh sb="0" eb="2">
      <t>ショウガイ</t>
    </rPh>
    <rPh sb="2" eb="4">
      <t>フクシ</t>
    </rPh>
    <rPh sb="9" eb="12">
      <t>ジギョウショ</t>
    </rPh>
    <rPh sb="12" eb="14">
      <t>バンゴウ</t>
    </rPh>
    <phoneticPr fontId="3"/>
  </si>
  <si>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3"/>
  </si>
  <si>
    <r>
      <t>・複数事業所を一括して申請する際の</t>
    </r>
    <r>
      <rPr>
        <b/>
        <sz val="14"/>
        <rFont val="ＭＳ Ｐゴシック"/>
        <family val="3"/>
        <charset val="128"/>
      </rPr>
      <t>指定権者別・都道府県別一覧表は不要です。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3"/>
  </si>
  <si>
    <t>提出の
必要性</t>
    <rPh sb="0" eb="2">
      <t>テイシュツ</t>
    </rPh>
    <rPh sb="4" eb="7">
      <t>ヒツヨウセイ</t>
    </rPh>
    <phoneticPr fontId="11"/>
  </si>
  <si>
    <t>令和３年４月以降の処遇改善加算を申請した場合の実績報告書の作成方法をご説明しています</t>
    <rPh sb="0" eb="2">
      <t>レイワ</t>
    </rPh>
    <rPh sb="3" eb="4">
      <t>ネン</t>
    </rPh>
    <rPh sb="5" eb="8">
      <t>ガツイコウ</t>
    </rPh>
    <rPh sb="9" eb="11">
      <t>ショグウ</t>
    </rPh>
    <rPh sb="11" eb="13">
      <t>カイゼン</t>
    </rPh>
    <rPh sb="13" eb="15">
      <t>カサン</t>
    </rPh>
    <rPh sb="16" eb="18">
      <t>シンセイ</t>
    </rPh>
    <rPh sb="20" eb="22">
      <t>バアイ</t>
    </rPh>
    <rPh sb="23" eb="25">
      <t>ジッセキ</t>
    </rPh>
    <rPh sb="25" eb="28">
      <t>ホウコクショ</t>
    </rPh>
    <rPh sb="29" eb="31">
      <t>サクセイ</t>
    </rPh>
    <rPh sb="31" eb="33">
      <t>ホウホウ</t>
    </rPh>
    <rPh sb="35" eb="37">
      <t>セツメイ</t>
    </rPh>
    <phoneticPr fontId="11"/>
  </si>
  <si>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3"/>
  </si>
  <si>
    <t>【留意事項】</t>
    <rPh sb="1" eb="3">
      <t>リュウイ</t>
    </rPh>
    <rPh sb="3" eb="5">
      <t>ジコウ</t>
    </rPh>
    <phoneticPr fontId="3"/>
  </si>
  <si>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6" eb="9">
      <t>ショヨウガク</t>
    </rPh>
    <rPh sb="47" eb="49">
      <t>シンセイ</t>
    </rPh>
    <phoneticPr fontId="3"/>
  </si>
  <si>
    <t>実績
報告</t>
    <rPh sb="3" eb="5">
      <t>ホウコク</t>
    </rPh>
    <phoneticPr fontId="3"/>
  </si>
  <si>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</si>
  <si>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</si>
  <si>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</si>
  <si>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t>共同生活援助（介護サービス包括型)</t>
    <rPh sb="0" eb="2">
      <t>キョウドウ</t>
    </rPh>
    <rPh sb="2" eb="4">
      <t>セイカツ</t>
    </rPh>
    <rPh sb="4" eb="6">
      <t>エンジョ</t>
    </rPh>
    <phoneticPr fontId="8"/>
  </si>
  <si>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</si>
  <si>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</si>
  <si>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3"/>
  </si>
  <si>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3"/>
  </si>
  <si>
    <t>※②ⅱ）には、計画書の（１）④ⅱ）の額を記載すること</t>
    <phoneticPr fontId="3"/>
  </si>
  <si>
    <t>※「前年度の賃金の総額」には、計画書の（２）④ⅱ）及び（３）⑤ⅱ）の額を記載すること</t>
    <rPh sb="25" eb="26">
      <t>オヨ</t>
    </rPh>
    <phoneticPr fontId="3"/>
  </si>
  <si>
    <t>※「前年度の平均賃金額（月額）」には、計画書（３）⑥ⅳ）の額を記載すること。</t>
    <rPh sb="2" eb="5">
      <t>ゼンネンド</t>
    </rPh>
    <rPh sb="6" eb="8">
      <t>ヘイキン</t>
    </rPh>
    <rPh sb="8" eb="11">
      <t>チンギンガク</t>
    </rPh>
    <rPh sb="12" eb="14">
      <t>ゲツガク</t>
    </rPh>
    <phoneticPr fontId="3"/>
  </si>
  <si>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3"/>
  </si>
  <si>
    <t>※１　特定加算の配分（賃金改善）に伴う法定福利費等の事業主負担の増加分を含むことができる。</t>
    <phoneticPr fontId="3"/>
  </si>
  <si>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3"/>
  </si>
  <si>
    <t>※福祉・介護職員処遇改善加算のみの場合は、グループ別内訳の入力は不要である。</t>
    <rPh sb="1" eb="3">
      <t>フクシ</t>
    </rPh>
    <rPh sb="4" eb="6">
      <t>カイゴ</t>
    </rPh>
    <rPh sb="6" eb="8">
      <t>ショクイン</t>
    </rPh>
    <rPh sb="8" eb="10">
      <t>ショグウ</t>
    </rPh>
    <rPh sb="10" eb="12">
      <t>カイゼン</t>
    </rPh>
    <rPh sb="12" eb="14">
      <t>カサン</t>
    </rPh>
    <rPh sb="17" eb="19">
      <t>バアイ</t>
    </rPh>
    <rPh sb="25" eb="26">
      <t>ベツ</t>
    </rPh>
    <rPh sb="26" eb="28">
      <t>ウチワケ</t>
    </rPh>
    <rPh sb="29" eb="31">
      <t>ニュウリョク</t>
    </rPh>
    <rPh sb="32" eb="34">
      <t>フヨウ</t>
    </rPh>
    <phoneticPr fontId="3"/>
  </si>
  <si>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3"/>
  </si>
  <si>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3"/>
  </si>
  <si>
    <t>特定加算の
加算額</t>
    <rPh sb="0" eb="2">
      <t>トクテイ</t>
    </rPh>
    <rPh sb="2" eb="4">
      <t>カサン</t>
    </rPh>
    <rPh sb="6" eb="9">
      <t>カサンガク</t>
    </rPh>
    <phoneticPr fontId="3"/>
  </si>
  <si>
    <t>処遇改善加算の加算額</t>
    <rPh sb="0" eb="2">
      <t>ショグウ</t>
    </rPh>
    <rPh sb="2" eb="4">
      <t>カイゼン</t>
    </rPh>
    <rPh sb="4" eb="6">
      <t>カサン</t>
    </rPh>
    <rPh sb="7" eb="9">
      <t>カサン</t>
    </rPh>
    <rPh sb="8" eb="10">
      <t>サンガク</t>
    </rPh>
    <phoneticPr fontId="3"/>
  </si>
  <si>
    <t>総額と内訳等のエラーチェック</t>
    <rPh sb="0" eb="2">
      <t>ソウガク</t>
    </rPh>
    <rPh sb="3" eb="5">
      <t>ウチワケ</t>
    </rPh>
    <rPh sb="5" eb="6">
      <t>トウ</t>
    </rPh>
    <phoneticPr fontId="3"/>
  </si>
  <si>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3"/>
  </si>
  <si>
    <t>別紙様式３－１（案）</t>
    <rPh sb="0" eb="2">
      <t>ベッシ</t>
    </rPh>
    <rPh sb="2" eb="4">
      <t>ヨウシキ</t>
    </rPh>
    <rPh sb="8" eb="9">
      <t>アン</t>
    </rPh>
    <phoneticPr fontId="3"/>
  </si>
  <si>
    <t>別紙様式３－２（案）</t>
    <rPh sb="0" eb="2">
      <t>ベッシ</t>
    </rPh>
    <rPh sb="2" eb="4">
      <t>ヨウシキ</t>
    </rPh>
    <rPh sb="8" eb="9">
      <t>アン</t>
    </rPh>
    <phoneticPr fontId="3"/>
  </si>
  <si>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</si>
  <si>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</si>
  <si>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</si>
  <si>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</si>
  <si>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</si>
  <si>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</si>
  <si>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3"/>
  </si>
  <si>
    <t>内容</t>
    <rPh sb="0" eb="2">
      <t>ナイヨウ</t>
    </rPh>
    <phoneticPr fontId="3"/>
  </si>
  <si>
    <t>入職促進に向けた取組</t>
    <rPh sb="0" eb="2">
      <t>ニュウショク</t>
    </rPh>
    <rPh sb="2" eb="4">
      <t>ソクシン</t>
    </rPh>
    <rPh sb="5" eb="6">
      <t>ム</t>
    </rPh>
    <rPh sb="8" eb="10">
      <t>トリクミ</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</si>
  <si>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</si>
  <si>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</si>
  <si>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</si>
  <si>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</si>
  <si>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資質の向上やキャリアアップに向けた支援</t>
    <rPh sb="0" eb="2">
      <t>シシツ</t>
    </rPh>
    <rPh sb="3" eb="5">
      <t>コウジョウ</t>
    </rPh>
    <rPh sb="14" eb="15">
      <t>ム</t>
    </rPh>
    <rPh sb="17" eb="19">
      <t>シエン</t>
    </rPh>
    <phoneticPr fontId="3"/>
  </si>
  <si>
    <t>働きながら介護福祉士等の取得を目指す者に対する実務者研修受講支援や、より専門性の高い介護技術を取得しようとする者に対する喀痰吸引、認知症ケア、サービス提供責任者研修、中堅職員に対するマネジメント研修の受講支援等</t>
    <rPh sb="0" eb="1">
      <t>ハタラ</t>
    </rPh>
    <rPh sb="5" eb="7">
      <t>カイゴ</t>
    </rPh>
    <rPh sb="7" eb="10">
      <t>フクシシ</t>
    </rPh>
    <rPh sb="10" eb="11">
      <t>トウ</t>
    </rPh>
    <rPh sb="12" eb="14">
      <t>シュトク</t>
    </rPh>
    <rPh sb="15" eb="17">
      <t>メザ</t>
    </rPh>
    <rPh sb="18" eb="19">
      <t>モノ</t>
    </rPh>
    <rPh sb="20" eb="21">
      <t>タイ</t>
    </rPh>
    <rPh sb="23" eb="26">
      <t>ジツムシャ</t>
    </rPh>
    <rPh sb="26" eb="28">
      <t>ケンシュウ</t>
    </rPh>
    <rPh sb="28" eb="30">
      <t>ジュコウ</t>
    </rPh>
    <rPh sb="30" eb="32">
      <t>シエン</t>
    </rPh>
    <rPh sb="36" eb="39">
      <t>センモンセイ</t>
    </rPh>
    <rPh sb="40" eb="41">
      <t>タカ</t>
    </rPh>
    <phoneticPr fontId="1"/>
  </si>
  <si>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</si>
  <si>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</si>
  <si>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</si>
  <si>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両立支援・多様な働き方の推進</t>
    <rPh sb="0" eb="2">
      <t>リョウリツ</t>
    </rPh>
    <rPh sb="2" eb="4">
      <t>シエン</t>
    </rPh>
    <rPh sb="5" eb="7">
      <t>タヨウ</t>
    </rPh>
    <rPh sb="8" eb="9">
      <t>ハタラ</t>
    </rPh>
    <rPh sb="10" eb="11">
      <t>カタ</t>
    </rPh>
    <rPh sb="12" eb="14">
      <t>スイシン</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</si>
  <si>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</si>
  <si>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</si>
  <si>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</si>
  <si>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</si>
  <si>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</si>
  <si>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腰痛を含む心身の健康管理</t>
    <rPh sb="0" eb="2">
      <t>ヨウツウ</t>
    </rPh>
    <rPh sb="3" eb="4">
      <t>フク</t>
    </rPh>
    <rPh sb="5" eb="7">
      <t>シンシン</t>
    </rPh>
    <rPh sb="8" eb="10">
      <t>ケンコウ</t>
    </rPh>
    <rPh sb="10" eb="12">
      <t>カンリ</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</si>
  <si>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</si>
  <si>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</si>
  <si>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</si>
  <si>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</si>
  <si>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生産性向上のための業務改善の取組</t>
    <rPh sb="0" eb="3">
      <t>セイサンセイ</t>
    </rPh>
    <rPh sb="3" eb="5">
      <t>コウジョウ</t>
    </rPh>
    <rPh sb="9" eb="11">
      <t>ギョウム</t>
    </rPh>
    <rPh sb="11" eb="13">
      <t>カイゼン</t>
    </rPh>
    <rPh sb="14" eb="16">
      <t>トリクミ</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</si>
  <si>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</si>
  <si>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</si>
  <si>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</si>
  <si>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</si>
  <si>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やりがい・働きがいの構成</t>
    <rPh sb="5" eb="6">
      <t>ハタラ</t>
    </rPh>
    <rPh sb="10" eb="12">
      <t>コウセイ</t>
    </rPh>
    <phoneticPr fontId="3"/>
  </si>
  <si>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</si>
  <si>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</si>
  <si>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</si>
  <si>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</si>
  <si>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t>理由：</t>
    <rPh sb="0" eb="2">
      <t>リユウ</t>
    </rPh>
    <phoneticPr fontId="3"/>
  </si>
  <si>
    <r>
      <rPr>
        <b/>
        <sz val="8"/>
        <rFont val="ＭＳ Ｐゴシック"/>
        <family val="3"/>
        <charset val="128"/>
      </rPr>
      <t>【処遇改善加算】</t>
    </r>
    <r>
      <rPr>
        <sz val="8"/>
        <rFont val="ＭＳ Ｐゴシック"/>
        <family val="3"/>
        <charset val="128"/>
      </rPr>
      <t xml:space="preserve">
届出に係る期間中に、全体で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期間中に、「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やむを得ない理由により当該期間中に実施できなかった場合は、当該理由を明記すること。（処遇改善加算、特定加算共通）</t>
    </r>
    <rPh sb="1" eb="3">
      <t>ショグウ</t>
    </rPh>
    <rPh sb="3" eb="5">
      <t>カイゼン</t>
    </rPh>
    <rPh sb="5" eb="7">
      <t>カサン</t>
    </rPh>
    <rPh sb="29" eb="31">
      <t>トリクミ</t>
    </rPh>
    <rPh sb="32" eb="33">
      <t>オコナ</t>
    </rPh>
    <rPh sb="37" eb="39">
      <t>ヒツヨウ</t>
    </rPh>
    <rPh sb="48" eb="50">
      <t>トクテイ</t>
    </rPh>
    <rPh sb="50" eb="52">
      <t>カサン</t>
    </rPh>
    <rPh sb="54" eb="56">
      <t>トドケデ</t>
    </rPh>
    <rPh sb="57" eb="58">
      <t>カカ</t>
    </rPh>
    <rPh sb="59" eb="61">
      <t>キカン</t>
    </rPh>
    <rPh sb="61" eb="62">
      <t>チュウ</t>
    </rPh>
    <rPh sb="169" eb="171">
      <t>クブン</t>
    </rPh>
    <rPh sb="173" eb="175">
      <t>ニンイ</t>
    </rPh>
    <rPh sb="179" eb="181">
      <t>クブン</t>
    </rPh>
    <rPh sb="186" eb="188">
      <t>センタク</t>
    </rPh>
    <rPh sb="190" eb="192">
      <t>クブン</t>
    </rPh>
    <rPh sb="210" eb="212">
      <t>ヒツヨウ</t>
    </rPh>
    <rPh sb="220" eb="222">
      <t>ショグウ</t>
    </rPh>
    <rPh sb="222" eb="224">
      <t>カイゼン</t>
    </rPh>
    <rPh sb="224" eb="226">
      <t>カサン</t>
    </rPh>
    <rPh sb="227" eb="229">
      <t>トクテイ</t>
    </rPh>
    <rPh sb="229" eb="231">
      <t>カサン</t>
    </rPh>
    <rPh sb="234" eb="235">
      <t>ベツ</t>
    </rPh>
    <rPh sb="236" eb="238">
      <t>トリクミ</t>
    </rPh>
    <rPh sb="239" eb="240">
      <t>オコナ</t>
    </rPh>
    <rPh sb="244" eb="245">
      <t>ヨウ</t>
    </rPh>
    <rPh sb="252" eb="255">
      <t>ゼンネンド</t>
    </rPh>
    <rPh sb="257" eb="258">
      <t>ヒ</t>
    </rPh>
    <rPh sb="259" eb="260">
      <t>ツヅ</t>
    </rPh>
    <rPh sb="261" eb="263">
      <t>カサン</t>
    </rPh>
    <rPh sb="264" eb="266">
      <t>サンテイ</t>
    </rPh>
    <rPh sb="274" eb="277">
      <t>ゼンネンド</t>
    </rPh>
    <rPh sb="278" eb="280">
      <t>ショクバ</t>
    </rPh>
    <rPh sb="280" eb="282">
      <t>カンキョウ</t>
    </rPh>
    <rPh sb="282" eb="283">
      <t>トウ</t>
    </rPh>
    <rPh sb="283" eb="285">
      <t>ヨウケン</t>
    </rPh>
    <rPh sb="286" eb="287">
      <t>ミ</t>
    </rPh>
    <rPh sb="289" eb="291">
      <t>トリクミ</t>
    </rPh>
    <rPh sb="291" eb="293">
      <t>ジッセキ</t>
    </rPh>
    <rPh sb="296" eb="299">
      <t>ジギョウショ</t>
    </rPh>
    <rPh sb="317" eb="320">
      <t>キカンチュウ</t>
    </rPh>
    <rPh sb="329" eb="331">
      <t>バアイ</t>
    </rPh>
    <rPh sb="333" eb="335">
      <t>トウガイ</t>
    </rPh>
    <rPh sb="335" eb="337">
      <t>リユウ</t>
    </rPh>
    <rPh sb="338" eb="340">
      <t>メイキ</t>
    </rPh>
    <rPh sb="346" eb="348">
      <t>ショグウ</t>
    </rPh>
    <rPh sb="348" eb="350">
      <t>カイゼン</t>
    </rPh>
    <rPh sb="350" eb="352">
      <t>カサン</t>
    </rPh>
    <rPh sb="353" eb="355">
      <t>トクテイ</t>
    </rPh>
    <rPh sb="355" eb="357">
      <t>カサン</t>
    </rPh>
    <rPh sb="357" eb="359">
      <t>キョウツウ</t>
    </rPh>
    <phoneticPr fontId="3"/>
  </si>
  <si>
    <r>
      <rPr>
        <sz val="8"/>
        <rFont val="ＭＳ Ｐゴシック"/>
        <family val="3"/>
        <charset val="128"/>
      </rPr>
      <t>やむを得ない理由により期間中に実施できなかった場合</t>
    </r>
    <r>
      <rPr>
        <sz val="9"/>
        <rFont val="ＭＳ Ｐゴシック"/>
        <family val="3"/>
        <charset val="128"/>
      </rPr>
      <t xml:space="preserve">
</t>
    </r>
    <r>
      <rPr>
        <sz val="6"/>
        <rFont val="ＭＳ Ｐゴシック"/>
        <family val="3"/>
        <charset val="128"/>
      </rPr>
      <t xml:space="preserve">※ 上記のうち、前年度に取組実績がある項目にチェック（✔）すること。
</t>
    </r>
    <r>
      <rPr>
        <sz val="5"/>
        <rFont val="ＭＳ Ｐゴシック"/>
        <family val="3"/>
        <charset val="128"/>
      </rPr>
      <t>（令和３年度の届出においては、令和２年度の要件に近い項目にチェック（✔）すること。）</t>
    </r>
    <rPh sb="3" eb="4">
      <t>エ</t>
    </rPh>
    <rPh sb="6" eb="8">
      <t>リユウ</t>
    </rPh>
    <rPh sb="11" eb="13">
      <t>キカン</t>
    </rPh>
    <rPh sb="13" eb="14">
      <t>チュウ</t>
    </rPh>
    <rPh sb="15" eb="17">
      <t>ジッシ</t>
    </rPh>
    <rPh sb="23" eb="25">
      <t>バアイ</t>
    </rPh>
    <rPh sb="28" eb="30">
      <t>ジョウキ</t>
    </rPh>
    <rPh sb="34" eb="37">
      <t>ゼンネンド</t>
    </rPh>
    <rPh sb="38" eb="40">
      <t>トリクミ</t>
    </rPh>
    <rPh sb="40" eb="42">
      <t>ジッセキ</t>
    </rPh>
    <rPh sb="45" eb="47">
      <t>コウモク</t>
    </rPh>
    <phoneticPr fontId="3"/>
  </si>
  <si>
    <t>（３）職場環境等要件に基づいて実施した取組について＜全体＞</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</si>
</sst>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_ "/>
    <numFmt numFmtId="180" formatCode="0.00_ "/>
    <numFmt numFmtId="181" formatCode="#,##0_);[Red]\(#,##0\)"/>
    <numFmt numFmtId="182" formatCode="\(#,##0.00_ \)"/>
  </numFmts>
  <fonts count="49">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strike/>
      <sz val="11"/>
      <name val="ＭＳ Ｐゴシック"/>
      <family val="3"/>
      <charset val="128"/>
    </font>
    <font>
      <strike/>
      <sz val="14"/>
      <name val="ＭＳ Ｐゴシック"/>
      <family val="3"/>
      <charset val="128"/>
    </font>
    <font>
      <sz val="11"/>
      <name val="ＭＳ ゴシック"/>
      <family val="3"/>
      <charset val="128"/>
    </font>
    <font>
      <sz val="22"/>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sz val="5"/>
      <name val="ＭＳ Ｐ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s>
  <cellStyleXfs count="6">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653">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0" fillId="0" borderId="0" xfId="0" applyAlignment="1">
      <alignment horizontal="center" vertical="center" wrapText="1"/>
    </xf>
    <xf numFmtId="0" fontId="9" fillId="0" borderId="0" xfId="0" applyFont="1" applyFill="1" applyBorder="1" applyAlignment="1">
      <alignment horizontal="center" vertical="center" wrapText="1"/>
    </xf>
    <xf numFmtId="0" fontId="12" fillId="0" borderId="0" xfId="0" applyFont="1">
      <alignment vertical="center"/>
    </xf>
    <xf numFmtId="0" fontId="6" fillId="9" borderId="1" xfId="0" applyFont="1" applyFill="1" applyBorder="1" applyAlignment="1">
      <alignment horizontal="center" vertical="center" wrapText="1"/>
    </xf>
    <xf numFmtId="0" fontId="0" fillId="0" borderId="0" xfId="0" applyAlignment="1">
      <alignment horizontal="center" vertical="center"/>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5" fillId="0" borderId="0" xfId="0" applyFont="1" applyAlignment="1">
      <alignment vertical="top"/>
    </xf>
    <xf numFmtId="0" fontId="5" fillId="0" borderId="0" xfId="0" applyFont="1" applyAlignment="1">
      <alignment horizontal="center" vertical="top"/>
    </xf>
    <xf numFmtId="0" fontId="5" fillId="0" borderId="0" xfId="0" applyFont="1">
      <alignment vertical="center"/>
    </xf>
    <xf numFmtId="0" fontId="19" fillId="0" borderId="0" xfId="0" applyFont="1" applyAlignment="1">
      <alignment vertical="top"/>
    </xf>
    <xf numFmtId="0" fontId="19" fillId="0" borderId="0" xfId="0" applyFont="1" applyAlignment="1">
      <alignment horizontal="center" vertical="top"/>
    </xf>
    <xf numFmtId="0" fontId="17" fillId="10" borderId="1" xfId="0" applyFont="1" applyFill="1" applyBorder="1" applyAlignment="1">
      <alignment horizontal="center" vertical="center" wrapText="1"/>
    </xf>
    <xf numFmtId="0" fontId="15" fillId="0" borderId="0" xfId="0" applyFont="1" applyAlignment="1">
      <alignment horizontal="left" vertical="center" wrapText="1"/>
    </xf>
    <xf numFmtId="0" fontId="0" fillId="0" borderId="1" xfId="0" applyBorder="1" applyAlignment="1">
      <alignment horizontal="center" vertical="center" wrapText="1"/>
    </xf>
    <xf numFmtId="0" fontId="13" fillId="0" borderId="0" xfId="0" applyFont="1" applyBorder="1" applyAlignment="1">
      <alignment horizontal="left" vertical="top" wrapText="1"/>
    </xf>
    <xf numFmtId="0" fontId="6"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4"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9"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98" xfId="0" applyFont="1" applyFill="1" applyBorder="1" applyAlignment="1">
      <alignment horizontal="center" vertical="center"/>
    </xf>
    <xf numFmtId="0" fontId="0" fillId="8" borderId="99" xfId="0" applyFont="1" applyFill="1" applyBorder="1" applyAlignment="1">
      <alignment horizontal="center" vertical="center"/>
    </xf>
    <xf numFmtId="0" fontId="0" fillId="8" borderId="100" xfId="0" applyFont="1" applyFill="1" applyBorder="1" applyAlignment="1">
      <alignment horizontal="center" vertical="center"/>
    </xf>
    <xf numFmtId="0" fontId="0" fillId="8" borderId="70" xfId="0" applyFont="1" applyFill="1" applyBorder="1" applyAlignment="1">
      <alignment vertical="center"/>
    </xf>
    <xf numFmtId="0" fontId="0" fillId="8" borderId="70" xfId="0" applyFont="1" applyFill="1" applyBorder="1" applyAlignment="1">
      <alignment vertical="center" wrapText="1"/>
    </xf>
    <xf numFmtId="0" fontId="0" fillId="8" borderId="71"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4"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5" xfId="0" applyFont="1" applyFill="1" applyBorder="1" applyAlignment="1">
      <alignment vertical="center" wrapText="1"/>
    </xf>
    <xf numFmtId="0" fontId="0" fillId="8" borderId="76" xfId="0" applyFont="1" applyFill="1" applyBorder="1" applyAlignment="1">
      <alignment vertical="center" wrapText="1"/>
    </xf>
    <xf numFmtId="0" fontId="0" fillId="8" borderId="101" xfId="0" applyFont="1" applyFill="1" applyBorder="1" applyAlignment="1">
      <alignment horizontal="center" vertical="center"/>
    </xf>
    <xf numFmtId="0" fontId="0" fillId="8" borderId="102" xfId="0" applyFont="1" applyFill="1" applyBorder="1" applyAlignment="1">
      <alignment horizontal="center" vertical="center"/>
    </xf>
    <xf numFmtId="0" fontId="0" fillId="8" borderId="103" xfId="0" applyFont="1" applyFill="1" applyBorder="1" applyAlignment="1">
      <alignment horizontal="center" vertical="center"/>
    </xf>
    <xf numFmtId="0" fontId="0" fillId="8" borderId="80" xfId="0" applyFont="1" applyFill="1" applyBorder="1" applyAlignment="1">
      <alignment vertical="center"/>
    </xf>
    <xf numFmtId="0" fontId="0" fillId="8" borderId="80"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22" fillId="0" borderId="0" xfId="0" applyFont="1" applyFill="1">
      <alignment vertical="center"/>
    </xf>
    <xf numFmtId="0" fontId="22" fillId="0" borderId="5" xfId="0" applyFont="1" applyFill="1" applyBorder="1">
      <alignment vertical="center"/>
    </xf>
    <xf numFmtId="0" fontId="22" fillId="0" borderId="2" xfId="0" applyFont="1" applyFill="1" applyBorder="1">
      <alignment vertical="center"/>
    </xf>
    <xf numFmtId="0" fontId="22" fillId="0" borderId="3" xfId="0" applyFont="1" applyFill="1" applyBorder="1">
      <alignment vertical="center"/>
    </xf>
    <xf numFmtId="0" fontId="22" fillId="0" borderId="4" xfId="0" applyFont="1" applyFill="1" applyBorder="1">
      <alignment vertical="center"/>
    </xf>
    <xf numFmtId="0" fontId="23" fillId="0" borderId="0" xfId="0" applyFont="1" applyFill="1">
      <alignment vertical="center"/>
    </xf>
    <xf numFmtId="0" fontId="22" fillId="0" borderId="0" xfId="0" applyFont="1" applyFill="1" applyBorder="1" applyAlignment="1">
      <alignment horizontal="center" vertical="center"/>
    </xf>
    <xf numFmtId="0" fontId="22" fillId="0" borderId="0" xfId="0" applyFont="1" applyFill="1" applyBorder="1" applyAlignment="1" applyProtection="1">
      <alignment vertical="center" shrinkToFit="1"/>
      <protection locked="0"/>
    </xf>
    <xf numFmtId="0" fontId="22" fillId="0" borderId="29" xfId="0" applyFont="1" applyFill="1" applyBorder="1" applyAlignment="1">
      <alignment horizontal="left" vertical="center" wrapText="1"/>
    </xf>
    <xf numFmtId="0" fontId="22" fillId="0" borderId="30" xfId="0" applyFont="1" applyFill="1" applyBorder="1" applyAlignment="1">
      <alignment horizontal="left" vertical="center" wrapText="1"/>
    </xf>
    <xf numFmtId="0" fontId="22" fillId="0" borderId="31" xfId="0" applyFont="1" applyFill="1" applyBorder="1" applyAlignment="1">
      <alignment horizontal="left" vertical="center" wrapText="1"/>
    </xf>
    <xf numFmtId="0" fontId="24" fillId="0" borderId="38" xfId="0" applyFont="1" applyFill="1" applyBorder="1">
      <alignment vertical="center"/>
    </xf>
    <xf numFmtId="0" fontId="22" fillId="0" borderId="0" xfId="0" applyFont="1" applyFill="1" applyBorder="1" applyAlignment="1">
      <alignment horizontal="left" vertical="center" wrapText="1"/>
    </xf>
    <xf numFmtId="0" fontId="22" fillId="0" borderId="35" xfId="0" applyFont="1" applyFill="1" applyBorder="1" applyAlignment="1">
      <alignment horizontal="left" vertical="center" wrapText="1"/>
    </xf>
    <xf numFmtId="0" fontId="26" fillId="0" borderId="0" xfId="0" applyFont="1" applyFill="1">
      <alignment vertical="center"/>
    </xf>
    <xf numFmtId="0" fontId="0" fillId="0" borderId="38" xfId="0" applyFont="1" applyFill="1" applyBorder="1">
      <alignment vertical="center"/>
    </xf>
    <xf numFmtId="0" fontId="25" fillId="0" borderId="0" xfId="0" applyFont="1" applyFill="1" applyBorder="1">
      <alignment vertical="center"/>
    </xf>
    <xf numFmtId="0" fontId="0" fillId="7" borderId="9" xfId="0" applyFont="1" applyFill="1" applyBorder="1">
      <alignment vertical="center"/>
    </xf>
    <xf numFmtId="0" fontId="24" fillId="7" borderId="10" xfId="0" applyFont="1" applyFill="1" applyBorder="1">
      <alignment vertical="center"/>
    </xf>
    <xf numFmtId="0" fontId="0" fillId="7" borderId="10" xfId="0" applyFont="1" applyFill="1" applyBorder="1">
      <alignment vertical="center"/>
    </xf>
    <xf numFmtId="0" fontId="25" fillId="7" borderId="10" xfId="0" applyFont="1" applyFill="1" applyBorder="1" applyAlignment="1">
      <alignment horizontal="center" vertical="center"/>
    </xf>
    <xf numFmtId="0" fontId="25" fillId="7" borderId="10" xfId="0" applyFont="1" applyFill="1" applyBorder="1">
      <alignment vertical="center"/>
    </xf>
    <xf numFmtId="0" fontId="25" fillId="7" borderId="57" xfId="0" applyFont="1" applyFill="1" applyBorder="1">
      <alignment vertical="center"/>
    </xf>
    <xf numFmtId="0" fontId="0" fillId="4" borderId="9" xfId="0" applyFont="1" applyFill="1" applyBorder="1">
      <alignment vertical="center"/>
    </xf>
    <xf numFmtId="0" fontId="24" fillId="4" borderId="10" xfId="0" applyFont="1" applyFill="1" applyBorder="1">
      <alignment vertical="center"/>
    </xf>
    <xf numFmtId="0" fontId="0" fillId="4" borderId="10" xfId="0" applyFont="1" applyFill="1" applyBorder="1">
      <alignment vertical="center"/>
    </xf>
    <xf numFmtId="0" fontId="25" fillId="4" borderId="10" xfId="0" applyFont="1" applyFill="1" applyBorder="1">
      <alignment vertical="center"/>
    </xf>
    <xf numFmtId="0" fontId="0" fillId="4" borderId="57"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22" fillId="0" borderId="0" xfId="0" applyFont="1" applyFill="1" applyBorder="1" applyAlignment="1">
      <alignment horizontal="left" vertical="center"/>
    </xf>
    <xf numFmtId="0" fontId="27" fillId="0" borderId="0" xfId="0" applyFont="1" applyFill="1" applyBorder="1" applyAlignment="1">
      <alignment horizontal="left"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3" xfId="0" applyFont="1" applyFill="1" applyBorder="1" applyAlignment="1" applyProtection="1">
      <alignment vertical="center" shrinkToFit="1"/>
      <protection locked="0"/>
    </xf>
    <xf numFmtId="0" fontId="22" fillId="3" borderId="4" xfId="0" applyFont="1" applyFill="1" applyBorder="1" applyAlignment="1" applyProtection="1">
      <alignment vertical="center" shrinkToFit="1"/>
      <protection locked="0"/>
    </xf>
    <xf numFmtId="0" fontId="22" fillId="0" borderId="2" xfId="0" applyFont="1" applyFill="1" applyBorder="1" applyAlignment="1">
      <alignment horizontal="center" vertical="center"/>
    </xf>
    <xf numFmtId="0" fontId="22" fillId="0" borderId="15" xfId="0" applyFont="1" applyFill="1" applyBorder="1" applyAlignment="1">
      <alignment vertical="center"/>
    </xf>
    <xf numFmtId="0" fontId="22" fillId="0" borderId="3" xfId="0" applyFont="1" applyFill="1" applyBorder="1" applyAlignment="1">
      <alignment vertical="center"/>
    </xf>
    <xf numFmtId="0" fontId="22" fillId="0" borderId="3" xfId="0" applyFont="1" applyFill="1" applyBorder="1" applyAlignment="1" applyProtection="1">
      <alignment vertical="center" shrinkToFit="1"/>
      <protection locked="0"/>
    </xf>
    <xf numFmtId="0" fontId="6" fillId="11" borderId="34" xfId="0" applyFont="1" applyFill="1" applyBorder="1" applyAlignment="1">
      <alignment horizontal="center" vertical="center"/>
    </xf>
    <xf numFmtId="0" fontId="6" fillId="12" borderId="27" xfId="0" applyFont="1" applyFill="1" applyBorder="1">
      <alignment vertical="center"/>
    </xf>
    <xf numFmtId="0" fontId="6" fillId="12" borderId="28" xfId="0" applyFont="1" applyFill="1" applyBorder="1">
      <alignment vertical="center"/>
    </xf>
    <xf numFmtId="0" fontId="28" fillId="12" borderId="61" xfId="0" applyFont="1" applyFill="1" applyBorder="1">
      <alignment vertical="center"/>
    </xf>
    <xf numFmtId="0" fontId="22" fillId="0" borderId="5" xfId="0" applyFont="1" applyFill="1" applyBorder="1" applyAlignment="1">
      <alignment horizontal="center" vertical="center"/>
    </xf>
    <xf numFmtId="0" fontId="22" fillId="0" borderId="6" xfId="0" applyFont="1" applyFill="1" applyBorder="1" applyAlignment="1">
      <alignment vertical="center"/>
    </xf>
    <xf numFmtId="0" fontId="22" fillId="0" borderId="6" xfId="0" applyFont="1" applyFill="1" applyBorder="1" applyAlignment="1">
      <alignment horizontal="center" vertical="center"/>
    </xf>
    <xf numFmtId="0" fontId="22" fillId="0" borderId="6" xfId="0" applyFont="1" applyFill="1" applyBorder="1" applyAlignment="1" applyProtection="1">
      <alignment vertical="center" shrinkToFit="1"/>
      <protection locked="0"/>
    </xf>
    <xf numFmtId="0" fontId="22" fillId="0" borderId="22" xfId="0" applyFont="1" applyFill="1" applyBorder="1" applyAlignment="1">
      <alignment horizontal="center" vertical="center"/>
    </xf>
    <xf numFmtId="0" fontId="22" fillId="0" borderId="39" xfId="0" applyFont="1" applyFill="1" applyBorder="1" applyAlignment="1">
      <alignment vertical="center"/>
    </xf>
    <xf numFmtId="0" fontId="22" fillId="0" borderId="10" xfId="0" applyFont="1" applyFill="1" applyBorder="1" applyAlignment="1">
      <alignment horizontal="center" vertical="center"/>
    </xf>
    <xf numFmtId="0" fontId="22" fillId="0" borderId="10" xfId="0" applyFont="1" applyFill="1" applyBorder="1" applyAlignment="1" applyProtection="1">
      <alignment vertical="center" shrinkToFit="1"/>
      <protection locked="0"/>
    </xf>
    <xf numFmtId="0" fontId="22" fillId="0" borderId="52" xfId="0" applyFont="1" applyFill="1" applyBorder="1" applyAlignment="1">
      <alignment vertical="center"/>
    </xf>
    <xf numFmtId="0" fontId="22" fillId="0" borderId="9" xfId="0" applyFont="1" applyFill="1" applyBorder="1" applyAlignment="1">
      <alignment horizontal="left" vertical="center"/>
    </xf>
    <xf numFmtId="0" fontId="22" fillId="0" borderId="19" xfId="0" applyFont="1" applyFill="1" applyBorder="1" applyAlignment="1">
      <alignment vertical="center"/>
    </xf>
    <xf numFmtId="0" fontId="22" fillId="0" borderId="21" xfId="0" applyFont="1" applyFill="1" applyBorder="1" applyAlignment="1">
      <alignment horizontal="center" vertical="center"/>
    </xf>
    <xf numFmtId="0" fontId="22" fillId="0" borderId="21" xfId="0" applyFont="1" applyFill="1" applyBorder="1" applyAlignment="1" applyProtection="1">
      <alignment vertical="center" shrinkToFit="1"/>
      <protection locked="0"/>
    </xf>
    <xf numFmtId="0" fontId="27" fillId="0" borderId="6" xfId="0" applyFont="1" applyFill="1" applyBorder="1" applyAlignment="1">
      <alignment vertical="center"/>
    </xf>
    <xf numFmtId="0" fontId="22" fillId="0" borderId="6" xfId="0" applyFont="1" applyFill="1" applyBorder="1" applyAlignment="1">
      <alignment horizontal="left" vertical="center"/>
    </xf>
    <xf numFmtId="176" fontId="30" fillId="0" borderId="0" xfId="0" applyNumberFormat="1" applyFont="1" applyFill="1" applyBorder="1" applyAlignment="1" applyProtection="1">
      <alignment horizontal="right" vertical="center"/>
      <protection locked="0"/>
    </xf>
    <xf numFmtId="0" fontId="30" fillId="0" borderId="0" xfId="0" applyFont="1" applyFill="1" applyBorder="1" applyAlignment="1" applyProtection="1">
      <alignment horizontal="right" vertical="center"/>
      <protection locked="0"/>
    </xf>
    <xf numFmtId="0" fontId="27" fillId="0" borderId="0" xfId="0" applyFont="1" applyFill="1" applyBorder="1" applyAlignment="1">
      <alignment horizontal="center" vertical="center"/>
    </xf>
    <xf numFmtId="0" fontId="22" fillId="0" borderId="0" xfId="0" applyFont="1" applyFill="1" applyBorder="1" applyAlignment="1">
      <alignment vertical="center"/>
    </xf>
    <xf numFmtId="0" fontId="27" fillId="0" borderId="0" xfId="0" applyFont="1" applyFill="1" applyBorder="1" applyAlignment="1">
      <alignment vertical="center"/>
    </xf>
    <xf numFmtId="182" fontId="22" fillId="0" borderId="0" xfId="0" applyNumberFormat="1" applyFont="1" applyFill="1">
      <alignment vertical="center"/>
    </xf>
    <xf numFmtId="0" fontId="22" fillId="0" borderId="5" xfId="0" applyFont="1" applyFill="1" applyBorder="1" applyAlignment="1">
      <alignment vertical="center"/>
    </xf>
    <xf numFmtId="176" fontId="25" fillId="2" borderId="7" xfId="0" applyNumberFormat="1" applyFont="1" applyFill="1" applyBorder="1" applyAlignment="1" applyProtection="1">
      <alignment vertical="center"/>
      <protection locked="0"/>
    </xf>
    <xf numFmtId="176" fontId="25" fillId="0" borderId="7" xfId="0" applyNumberFormat="1" applyFont="1" applyFill="1" applyBorder="1" applyAlignment="1" applyProtection="1">
      <alignment vertical="center"/>
      <protection locked="0"/>
    </xf>
    <xf numFmtId="0" fontId="25" fillId="0" borderId="6" xfId="0" applyFont="1" applyFill="1" applyBorder="1" applyAlignment="1">
      <alignment vertical="center"/>
    </xf>
    <xf numFmtId="0" fontId="22" fillId="0" borderId="22" xfId="0" applyFont="1" applyFill="1" applyBorder="1" applyAlignment="1" applyProtection="1">
      <alignment vertical="center" shrinkToFit="1"/>
      <protection locked="0"/>
    </xf>
    <xf numFmtId="0" fontId="22" fillId="0" borderId="0" xfId="0" applyFont="1" applyFill="1" applyBorder="1">
      <alignment vertical="center"/>
    </xf>
    <xf numFmtId="176" fontId="22" fillId="0" borderId="0" xfId="0" applyNumberFormat="1" applyFont="1" applyFill="1" applyBorder="1" applyAlignment="1" applyProtection="1">
      <alignment vertical="center"/>
      <protection locked="0"/>
    </xf>
    <xf numFmtId="0" fontId="25" fillId="0" borderId="23" xfId="0" applyFont="1" applyFill="1" applyBorder="1" applyAlignment="1">
      <alignment vertical="center"/>
    </xf>
    <xf numFmtId="0" fontId="22" fillId="0" borderId="12" xfId="0" applyFont="1" applyFill="1" applyBorder="1" applyAlignment="1">
      <alignment vertical="center"/>
    </xf>
    <xf numFmtId="176" fontId="25" fillId="2" borderId="11" xfId="0" applyNumberFormat="1" applyFont="1" applyFill="1" applyBorder="1" applyAlignment="1" applyProtection="1">
      <alignment vertical="center"/>
      <protection locked="0"/>
    </xf>
    <xf numFmtId="176" fontId="25" fillId="0" borderId="11" xfId="0" applyNumberFormat="1" applyFont="1" applyFill="1" applyBorder="1" applyAlignment="1" applyProtection="1">
      <alignment vertical="center"/>
      <protection locked="0"/>
    </xf>
    <xf numFmtId="0" fontId="25" fillId="0" borderId="10" xfId="0" applyFont="1" applyFill="1" applyBorder="1" applyAlignment="1">
      <alignment vertical="center"/>
    </xf>
    <xf numFmtId="0" fontId="22" fillId="0" borderId="26" xfId="0" applyFont="1" applyFill="1" applyBorder="1">
      <alignment vertical="center"/>
    </xf>
    <xf numFmtId="0" fontId="22" fillId="0" borderId="55" xfId="0" applyFont="1" applyFill="1" applyBorder="1" applyAlignment="1">
      <alignment vertical="center"/>
    </xf>
    <xf numFmtId="0" fontId="22" fillId="0" borderId="14" xfId="0" applyFont="1" applyFill="1" applyBorder="1" applyAlignment="1">
      <alignment horizontal="center" vertical="center"/>
    </xf>
    <xf numFmtId="176" fontId="25" fillId="0" borderId="25" xfId="0" applyNumberFormat="1" applyFont="1" applyFill="1" applyBorder="1" applyAlignment="1" applyProtection="1">
      <alignment vertical="center"/>
      <protection locked="0"/>
    </xf>
    <xf numFmtId="0" fontId="25" fillId="0" borderId="20" xfId="0" applyFont="1" applyFill="1" applyBorder="1" applyAlignment="1">
      <alignment vertical="center"/>
    </xf>
    <xf numFmtId="0" fontId="25" fillId="0" borderId="25" xfId="0" applyFont="1" applyFill="1" applyBorder="1" applyAlignment="1">
      <alignment vertical="center"/>
    </xf>
    <xf numFmtId="176" fontId="25" fillId="0" borderId="0" xfId="0" applyNumberFormat="1" applyFont="1" applyFill="1" applyBorder="1" applyAlignment="1" applyProtection="1">
      <alignment vertical="center"/>
      <protection locked="0"/>
    </xf>
    <xf numFmtId="0" fontId="25" fillId="0" borderId="0" xfId="0" applyFont="1" applyFill="1" applyBorder="1" applyAlignment="1">
      <alignment horizontal="center" vertical="center"/>
    </xf>
    <xf numFmtId="178" fontId="27" fillId="0" borderId="0" xfId="0" applyNumberFormat="1" applyFont="1" applyFill="1" applyBorder="1" applyAlignment="1">
      <alignment horizontal="center" vertical="center"/>
    </xf>
    <xf numFmtId="0" fontId="31" fillId="0" borderId="39" xfId="0" applyFont="1" applyFill="1" applyBorder="1" applyAlignment="1">
      <alignment horizontal="left" vertical="center"/>
    </xf>
    <xf numFmtId="0" fontId="22" fillId="0" borderId="40" xfId="0" applyFont="1" applyFill="1" applyBorder="1" applyAlignment="1" applyProtection="1">
      <alignment vertical="center" shrinkToFit="1"/>
      <protection locked="0"/>
    </xf>
    <xf numFmtId="0" fontId="22" fillId="0" borderId="19" xfId="0" applyFont="1" applyFill="1" applyBorder="1" applyAlignment="1">
      <alignment horizontal="center" vertical="center"/>
    </xf>
    <xf numFmtId="0" fontId="23" fillId="5" borderId="0" xfId="0" applyFont="1" applyFill="1" applyBorder="1" applyAlignment="1">
      <alignment horizontal="center" vertical="center"/>
    </xf>
    <xf numFmtId="0" fontId="22" fillId="0" borderId="0" xfId="0" applyFont="1" applyFill="1" applyBorder="1" applyAlignment="1">
      <alignment vertical="center" wrapText="1"/>
    </xf>
    <xf numFmtId="176" fontId="22" fillId="0" borderId="0" xfId="0" applyNumberFormat="1" applyFont="1" applyFill="1">
      <alignment vertical="center"/>
    </xf>
    <xf numFmtId="0" fontId="22" fillId="0" borderId="42" xfId="0" applyFont="1" applyFill="1" applyBorder="1" applyAlignment="1">
      <alignment horizontal="center" vertical="center"/>
    </xf>
    <xf numFmtId="0" fontId="22" fillId="0" borderId="13" xfId="0" applyFont="1" applyFill="1" applyBorder="1" applyAlignment="1">
      <alignment horizontal="center" vertical="center"/>
    </xf>
    <xf numFmtId="0" fontId="22" fillId="0" borderId="13" xfId="0" applyFont="1" applyFill="1" applyBorder="1" applyAlignment="1">
      <alignment vertical="center"/>
    </xf>
    <xf numFmtId="0" fontId="22" fillId="0" borderId="8" xfId="0" applyFont="1" applyFill="1" applyBorder="1" applyAlignment="1">
      <alignment vertical="center"/>
    </xf>
    <xf numFmtId="0" fontId="22" fillId="0" borderId="19" xfId="0" applyFont="1" applyFill="1" applyBorder="1" applyAlignment="1" applyProtection="1">
      <alignment vertical="center" shrinkToFit="1"/>
      <protection locked="0"/>
    </xf>
    <xf numFmtId="49" fontId="2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32" fillId="0" borderId="38" xfId="0" applyFont="1" applyFill="1" applyBorder="1" applyAlignment="1">
      <alignment vertical="center" wrapText="1"/>
    </xf>
    <xf numFmtId="0" fontId="32" fillId="0" borderId="35" xfId="0" applyFont="1" applyFill="1" applyBorder="1" applyAlignment="1">
      <alignment vertical="center" wrapText="1"/>
    </xf>
    <xf numFmtId="0" fontId="25" fillId="0" borderId="0" xfId="0" applyFont="1" applyFill="1" applyBorder="1" applyAlignment="1">
      <alignment vertical="center"/>
    </xf>
    <xf numFmtId="0" fontId="32" fillId="0" borderId="0" xfId="0" applyFont="1" applyFill="1" applyBorder="1" applyAlignment="1">
      <alignment vertical="center" wrapText="1"/>
    </xf>
    <xf numFmtId="0" fontId="32" fillId="0" borderId="38" xfId="0" applyFont="1" applyFill="1" applyBorder="1">
      <alignment vertical="center"/>
    </xf>
    <xf numFmtId="0" fontId="32" fillId="0" borderId="0" xfId="0" applyFont="1" applyFill="1" applyBorder="1">
      <alignment vertical="center"/>
    </xf>
    <xf numFmtId="0" fontId="34" fillId="0" borderId="0" xfId="0" applyFont="1" applyFill="1" applyBorder="1">
      <alignment vertical="center"/>
    </xf>
    <xf numFmtId="0" fontId="32" fillId="0" borderId="0" xfId="0" applyFont="1" applyFill="1" applyBorder="1" applyAlignment="1">
      <alignment vertical="center"/>
    </xf>
    <xf numFmtId="0" fontId="33" fillId="0" borderId="0" xfId="0" applyFont="1" applyFill="1" applyBorder="1" applyAlignment="1">
      <alignment horizontal="left" vertical="center"/>
    </xf>
    <xf numFmtId="0" fontId="34" fillId="0" borderId="35" xfId="0" applyFont="1" applyFill="1" applyBorder="1">
      <alignment vertical="center"/>
    </xf>
    <xf numFmtId="0" fontId="34" fillId="0" borderId="0" xfId="0" applyFont="1" applyFill="1">
      <alignment vertical="center"/>
    </xf>
    <xf numFmtId="0" fontId="34" fillId="0" borderId="0" xfId="0" applyFont="1" applyFill="1" applyBorder="1" applyAlignment="1">
      <alignment horizontal="center" vertical="center"/>
    </xf>
    <xf numFmtId="0" fontId="32" fillId="0" borderId="26" xfId="0" applyFont="1" applyFill="1" applyBorder="1">
      <alignment vertical="center"/>
    </xf>
    <xf numFmtId="0" fontId="0" fillId="2" borderId="0" xfId="0" applyFont="1" applyFill="1">
      <alignment vertical="center"/>
    </xf>
    <xf numFmtId="0" fontId="5"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24" fillId="0" borderId="0" xfId="0" applyFont="1" applyFill="1" applyBorder="1">
      <alignment vertical="center"/>
    </xf>
    <xf numFmtId="0" fontId="35" fillId="0" borderId="0" xfId="0" applyFont="1" applyProtection="1">
      <alignment vertical="center"/>
      <protection locked="0"/>
    </xf>
    <xf numFmtId="0" fontId="0" fillId="0" borderId="0" xfId="0" applyFont="1" applyProtection="1">
      <alignment vertical="center"/>
      <protection locked="0"/>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0" fillId="0" borderId="0" xfId="0" applyFont="1" applyFill="1" applyProtection="1">
      <alignment vertical="center"/>
      <protection locked="0"/>
    </xf>
    <xf numFmtId="0" fontId="22" fillId="0" borderId="5" xfId="0" applyFont="1" applyBorder="1" applyProtection="1">
      <alignment vertical="center"/>
      <protection locked="0"/>
    </xf>
    <xf numFmtId="0" fontId="22" fillId="0" borderId="6" xfId="0" applyFont="1" applyBorder="1" applyProtection="1">
      <alignment vertical="center"/>
      <protection locked="0"/>
    </xf>
    <xf numFmtId="0" fontId="22" fillId="0" borderId="7" xfId="0" applyFont="1" applyBorder="1" applyProtection="1">
      <alignment vertical="center"/>
      <protection locked="0"/>
    </xf>
    <xf numFmtId="0" fontId="25" fillId="0" borderId="4" xfId="0" applyFont="1" applyFill="1" applyBorder="1" applyAlignment="1">
      <alignment vertical="center" shrinkToFit="1"/>
    </xf>
    <xf numFmtId="0" fontId="25" fillId="0" borderId="0" xfId="0" applyFont="1" applyBorder="1" applyAlignment="1" applyProtection="1">
      <alignment vertical="center"/>
      <protection locked="0"/>
    </xf>
    <xf numFmtId="0" fontId="22" fillId="0" borderId="24" xfId="0" applyFont="1" applyBorder="1" applyProtection="1">
      <alignment vertical="center"/>
      <protection locked="0"/>
    </xf>
    <xf numFmtId="0" fontId="22" fillId="0" borderId="20" xfId="0" applyFont="1" applyBorder="1" applyProtection="1">
      <alignment vertical="center"/>
      <protection locked="0"/>
    </xf>
    <xf numFmtId="0" fontId="22" fillId="0" borderId="25" xfId="0" applyFont="1" applyBorder="1" applyProtection="1">
      <alignment vertical="center"/>
      <protection locked="0"/>
    </xf>
    <xf numFmtId="0" fontId="25" fillId="0" borderId="17"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0" xfId="0" applyFont="1" applyBorder="1" applyAlignment="1" applyProtection="1">
      <alignment horizontal="center" vertical="center" wrapText="1"/>
      <protection locked="0"/>
    </xf>
    <xf numFmtId="0" fontId="25" fillId="7" borderId="5" xfId="0" applyFont="1" applyFill="1" applyBorder="1" applyProtection="1">
      <alignment vertical="center"/>
      <protection locked="0"/>
    </xf>
    <xf numFmtId="0" fontId="22" fillId="7" borderId="6" xfId="0" applyFont="1" applyFill="1" applyBorder="1" applyProtection="1">
      <alignment vertical="center"/>
      <protection locked="0"/>
    </xf>
    <xf numFmtId="176" fontId="25" fillId="0" borderId="29" xfId="0" applyNumberFormat="1" applyFont="1" applyBorder="1" applyAlignment="1" applyProtection="1">
      <alignment vertical="center" shrinkToFit="1"/>
    </xf>
    <xf numFmtId="176" fontId="25" fillId="0" borderId="97" xfId="0" applyNumberFormat="1" applyFont="1" applyBorder="1" applyProtection="1">
      <alignment vertical="center"/>
      <protection locked="0"/>
    </xf>
    <xf numFmtId="176" fontId="25" fillId="0" borderId="31" xfId="0" applyNumberFormat="1" applyFont="1" applyBorder="1" applyProtection="1">
      <alignment vertical="center"/>
      <protection locked="0"/>
    </xf>
    <xf numFmtId="0" fontId="25" fillId="2" borderId="89" xfId="0" applyFont="1" applyFill="1" applyBorder="1" applyAlignment="1" applyProtection="1">
      <alignment vertical="center" wrapText="1"/>
      <protection locked="0"/>
    </xf>
    <xf numFmtId="176" fontId="25" fillId="0" borderId="85" xfId="0" applyNumberFormat="1" applyFont="1" applyBorder="1" applyAlignment="1" applyProtection="1">
      <alignment vertical="center" shrinkToFit="1"/>
    </xf>
    <xf numFmtId="0" fontId="25" fillId="0" borderId="86" xfId="0" applyFont="1" applyBorder="1" applyProtection="1">
      <alignment vertical="center"/>
      <protection locked="0"/>
    </xf>
    <xf numFmtId="0" fontId="25" fillId="0" borderId="84" xfId="0" applyFont="1" applyBorder="1" applyProtection="1">
      <alignment vertical="center"/>
      <protection locked="0"/>
    </xf>
    <xf numFmtId="0" fontId="25" fillId="0" borderId="96" xfId="0" applyFont="1" applyBorder="1" applyProtection="1">
      <alignment vertical="center"/>
      <protection locked="0"/>
    </xf>
    <xf numFmtId="0" fontId="25" fillId="0" borderId="0" xfId="0" applyFont="1" applyBorder="1" applyProtection="1">
      <alignment vertical="center"/>
      <protection locked="0"/>
    </xf>
    <xf numFmtId="0" fontId="25" fillId="5" borderId="2" xfId="0" applyFont="1" applyFill="1" applyBorder="1" applyProtection="1">
      <alignment vertical="center"/>
      <protection locked="0"/>
    </xf>
    <xf numFmtId="0" fontId="22" fillId="5" borderId="3" xfId="0" applyFont="1" applyFill="1" applyBorder="1" applyProtection="1">
      <alignment vertical="center"/>
      <protection locked="0"/>
    </xf>
    <xf numFmtId="176" fontId="25" fillId="0" borderId="68" xfId="0" applyNumberFormat="1" applyFont="1" applyBorder="1" applyAlignment="1" applyProtection="1">
      <alignment vertical="center" shrinkToFit="1"/>
    </xf>
    <xf numFmtId="176" fontId="25" fillId="0" borderId="45" xfId="0" applyNumberFormat="1" applyFont="1" applyBorder="1" applyAlignment="1" applyProtection="1">
      <alignment vertical="center" shrinkToFit="1"/>
    </xf>
    <xf numFmtId="176" fontId="25" fillId="0" borderId="36" xfId="0" applyNumberFormat="1" applyFont="1" applyBorder="1" applyProtection="1">
      <alignment vertical="center"/>
      <protection locked="0"/>
    </xf>
    <xf numFmtId="179" fontId="25" fillId="0" borderId="45" xfId="0" applyNumberFormat="1" applyFont="1" applyBorder="1" applyAlignment="1" applyProtection="1">
      <alignment vertical="center" shrinkToFit="1"/>
    </xf>
    <xf numFmtId="179" fontId="25" fillId="0" borderId="28" xfId="0" applyNumberFormat="1" applyFont="1" applyBorder="1" applyAlignment="1" applyProtection="1">
      <alignment vertical="center" shrinkToFit="1"/>
    </xf>
    <xf numFmtId="176" fontId="25" fillId="0" borderId="95" xfId="0" applyNumberFormat="1" applyFont="1" applyBorder="1" applyAlignment="1" applyProtection="1">
      <alignment vertical="center" shrinkToFit="1"/>
    </xf>
    <xf numFmtId="176" fontId="25" fillId="0" borderId="37" xfId="0" applyNumberFormat="1" applyFont="1" applyBorder="1" applyAlignment="1" applyProtection="1">
      <alignment vertical="center" shrinkToFit="1"/>
    </xf>
    <xf numFmtId="176" fontId="25" fillId="0" borderId="0" xfId="0" applyNumberFormat="1" applyFont="1" applyBorder="1" applyAlignment="1" applyProtection="1">
      <alignment vertical="center" shrinkToFit="1"/>
    </xf>
    <xf numFmtId="0" fontId="25" fillId="2" borderId="0" xfId="0" applyFont="1" applyFill="1" applyBorder="1" applyAlignment="1" applyProtection="1">
      <alignment vertical="center" wrapText="1"/>
      <protection locked="0"/>
    </xf>
    <xf numFmtId="0" fontId="22" fillId="0" borderId="0" xfId="0" applyFont="1">
      <alignment vertical="center"/>
    </xf>
    <xf numFmtId="0" fontId="2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2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7" fillId="2" borderId="49"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27" fillId="2" borderId="18" xfId="0" applyFont="1" applyFill="1" applyBorder="1" applyAlignment="1" applyProtection="1">
      <alignment horizontal="center" vertical="center" wrapText="1"/>
      <protection locked="0"/>
    </xf>
    <xf numFmtId="0" fontId="22" fillId="2" borderId="24" xfId="0" applyFont="1" applyFill="1" applyBorder="1" applyAlignment="1" applyProtection="1">
      <alignment horizontal="center" vertical="center"/>
      <protection locked="0"/>
    </xf>
    <xf numFmtId="0" fontId="22" fillId="2" borderId="20" xfId="0" applyFont="1" applyFill="1" applyBorder="1" applyAlignment="1" applyProtection="1">
      <alignment horizontal="center" vertical="center"/>
      <protection locked="0"/>
    </xf>
    <xf numFmtId="0" fontId="2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25" fillId="2" borderId="24"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5" fillId="0" borderId="17" xfId="0" applyNumberFormat="1" applyFont="1" applyFill="1" applyBorder="1" applyAlignment="1" applyProtection="1">
      <alignment horizontal="center" vertical="center"/>
      <protection locked="0"/>
    </xf>
    <xf numFmtId="0" fontId="25" fillId="2" borderId="46" xfId="0" applyNumberFormat="1" applyFont="1" applyFill="1" applyBorder="1" applyAlignment="1" applyProtection="1">
      <alignment vertical="center"/>
      <protection locked="0"/>
    </xf>
    <xf numFmtId="0" fontId="25" fillId="2" borderId="47" xfId="0" applyNumberFormat="1" applyFont="1" applyFill="1" applyBorder="1" applyAlignment="1" applyProtection="1">
      <alignment vertical="center"/>
      <protection locked="0"/>
    </xf>
    <xf numFmtId="0" fontId="25" fillId="2" borderId="48"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center" vertical="center"/>
      <protection locked="0"/>
    </xf>
    <xf numFmtId="0" fontId="25" fillId="2" borderId="17" xfId="0" applyNumberFormat="1" applyFont="1" applyFill="1" applyBorder="1" applyAlignment="1" applyProtection="1">
      <alignment vertical="center"/>
      <protection locked="0"/>
    </xf>
    <xf numFmtId="0" fontId="25" fillId="2" borderId="49" xfId="0" applyNumberFormat="1" applyFont="1" applyFill="1" applyBorder="1" applyAlignment="1" applyProtection="1">
      <alignment vertical="center"/>
      <protection locked="0"/>
    </xf>
    <xf numFmtId="0" fontId="25" fillId="2" borderId="17" xfId="0" applyNumberFormat="1" applyFont="1" applyFill="1" applyBorder="1" applyAlignment="1" applyProtection="1">
      <alignment vertical="center" shrinkToFit="1"/>
      <protection locked="0"/>
    </xf>
    <xf numFmtId="0" fontId="25" fillId="2" borderId="17" xfId="0" applyNumberFormat="1" applyFont="1" applyFill="1" applyBorder="1" applyAlignment="1" applyProtection="1">
      <alignment vertical="center" wrapText="1"/>
      <protection locked="0"/>
    </xf>
    <xf numFmtId="0" fontId="25" fillId="7" borderId="17" xfId="0" applyFont="1" applyFill="1" applyBorder="1" applyAlignment="1" applyProtection="1">
      <alignment horizontal="center" vertical="center"/>
      <protection locked="0"/>
    </xf>
    <xf numFmtId="176" fontId="25" fillId="7" borderId="17" xfId="0" applyNumberFormat="1" applyFont="1" applyFill="1" applyBorder="1" applyAlignment="1" applyProtection="1">
      <alignment vertical="center" shrinkToFit="1"/>
    </xf>
    <xf numFmtId="176" fontId="25" fillId="7" borderId="7" xfId="0" applyNumberFormat="1" applyFont="1" applyFill="1" applyBorder="1" applyAlignment="1" applyProtection="1">
      <alignment vertical="center" shrinkToFit="1"/>
    </xf>
    <xf numFmtId="0" fontId="25" fillId="5" borderId="17" xfId="0" applyFont="1" applyFill="1" applyBorder="1" applyAlignment="1" applyProtection="1">
      <alignment horizontal="center" vertical="center"/>
      <protection locked="0"/>
    </xf>
    <xf numFmtId="176" fontId="25" fillId="5" borderId="17" xfId="0" applyNumberFormat="1" applyFont="1" applyFill="1" applyBorder="1" applyAlignment="1" applyProtection="1">
      <alignment vertical="center" shrinkToFit="1"/>
    </xf>
    <xf numFmtId="179" fontId="25" fillId="5" borderId="17" xfId="0" applyNumberFormat="1" applyFont="1" applyFill="1" applyBorder="1" applyAlignment="1" applyProtection="1">
      <alignment vertical="center" shrinkToFit="1"/>
    </xf>
    <xf numFmtId="181" fontId="25" fillId="5" borderId="7" xfId="0" applyNumberFormat="1" applyFont="1" applyFill="1" applyBorder="1" applyAlignment="1" applyProtection="1">
      <alignment vertical="center" shrinkToFit="1"/>
    </xf>
    <xf numFmtId="49" fontId="25" fillId="0" borderId="0" xfId="0" applyNumberFormat="1" applyFont="1">
      <alignment vertical="center"/>
    </xf>
    <xf numFmtId="0" fontId="25" fillId="0" borderId="0" xfId="0" applyFont="1">
      <alignment vertical="center"/>
    </xf>
    <xf numFmtId="177" fontId="22" fillId="0" borderId="1" xfId="0" applyNumberFormat="1" applyFont="1" applyFill="1" applyBorder="1" applyAlignment="1" applyProtection="1">
      <alignment horizontal="center" vertical="center"/>
      <protection locked="0"/>
    </xf>
    <xf numFmtId="0" fontId="25" fillId="2" borderId="16" xfId="0" applyNumberFormat="1" applyFont="1" applyFill="1" applyBorder="1" applyAlignment="1" applyProtection="1">
      <alignment horizontal="center" vertical="center"/>
      <protection locked="0"/>
    </xf>
    <xf numFmtId="0" fontId="25" fillId="2" borderId="32" xfId="0" applyNumberFormat="1" applyFont="1" applyFill="1" applyBorder="1" applyAlignment="1" applyProtection="1">
      <alignment horizontal="center" vertical="center"/>
      <protection locked="0"/>
    </xf>
    <xf numFmtId="0" fontId="25" fillId="2" borderId="33" xfId="0" applyNumberFormat="1" applyFont="1" applyFill="1" applyBorder="1" applyAlignment="1" applyProtection="1">
      <alignment horizontal="center" vertical="center"/>
      <protection locked="0"/>
    </xf>
    <xf numFmtId="0" fontId="25" fillId="2" borderId="1" xfId="0" applyNumberFormat="1" applyFont="1" applyFill="1" applyBorder="1" applyAlignment="1" applyProtection="1">
      <alignment vertical="center"/>
      <protection locked="0"/>
    </xf>
    <xf numFmtId="0" fontId="25" fillId="2" borderId="3"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left" vertical="center" shrinkToFit="1"/>
      <protection locked="0"/>
    </xf>
    <xf numFmtId="0" fontId="25" fillId="2" borderId="1" xfId="0" applyNumberFormat="1" applyFont="1" applyFill="1" applyBorder="1" applyAlignment="1" applyProtection="1">
      <alignment horizontal="left" vertical="center" wrapText="1"/>
      <protection locked="0"/>
    </xf>
    <xf numFmtId="176" fontId="25" fillId="7" borderId="1" xfId="0" applyNumberFormat="1" applyFont="1" applyFill="1" applyBorder="1" applyAlignment="1" applyProtection="1">
      <alignment vertical="center" shrinkToFit="1"/>
    </xf>
    <xf numFmtId="176" fontId="25" fillId="5" borderId="1" xfId="0" applyNumberFormat="1" applyFont="1" applyFill="1" applyBorder="1" applyAlignment="1" applyProtection="1">
      <alignment vertical="center" shrinkToFit="1"/>
    </xf>
    <xf numFmtId="176" fontId="25" fillId="5" borderId="4" xfId="0" applyNumberFormat="1" applyFont="1" applyFill="1" applyBorder="1" applyAlignment="1" applyProtection="1">
      <alignment vertical="center" shrinkToFit="1"/>
    </xf>
    <xf numFmtId="179" fontId="25" fillId="5" borderId="4" xfId="0" applyNumberFormat="1" applyFont="1" applyFill="1" applyBorder="1" applyAlignment="1" applyProtection="1">
      <alignment vertical="center" shrinkToFit="1"/>
    </xf>
    <xf numFmtId="181" fontId="25" fillId="5" borderId="1" xfId="0" applyNumberFormat="1" applyFont="1" applyFill="1" applyBorder="1" applyAlignment="1">
      <alignment vertical="center" shrinkToFit="1"/>
    </xf>
    <xf numFmtId="0" fontId="25" fillId="2" borderId="17" xfId="0" applyNumberFormat="1" applyFont="1" applyFill="1" applyBorder="1" applyAlignment="1" applyProtection="1">
      <alignment horizontal="left" vertical="center" wrapText="1"/>
      <protection locked="0"/>
    </xf>
    <xf numFmtId="176" fontId="25" fillId="5" borderId="7" xfId="0" applyNumberFormat="1" applyFont="1" applyFill="1" applyBorder="1" applyAlignment="1" applyProtection="1">
      <alignment vertical="center" shrinkToFit="1"/>
    </xf>
    <xf numFmtId="179" fontId="25" fillId="5" borderId="7" xfId="0" applyNumberFormat="1" applyFont="1" applyFill="1" applyBorder="1" applyAlignment="1" applyProtection="1">
      <alignment vertical="center" shrinkToFit="1"/>
    </xf>
    <xf numFmtId="181" fontId="25" fillId="5" borderId="17" xfId="0" applyNumberFormat="1" applyFont="1" applyFill="1" applyBorder="1" applyAlignment="1">
      <alignment vertical="center" shrinkToFit="1"/>
    </xf>
    <xf numFmtId="0" fontId="25" fillId="7" borderId="1" xfId="0" applyFont="1" applyFill="1" applyBorder="1" applyAlignment="1" applyProtection="1">
      <alignment horizontal="center" vertical="center"/>
      <protection locked="0"/>
    </xf>
    <xf numFmtId="176" fontId="25" fillId="7" borderId="4" xfId="0" applyNumberFormat="1" applyFont="1" applyFill="1" applyBorder="1" applyAlignment="1" applyProtection="1">
      <alignment vertical="center" shrinkToFit="1"/>
    </xf>
    <xf numFmtId="0" fontId="25" fillId="5" borderId="1" xfId="0" applyFont="1" applyFill="1" applyBorder="1" applyAlignment="1" applyProtection="1">
      <alignment horizontal="center" vertical="center"/>
      <protection locked="0"/>
    </xf>
    <xf numFmtId="0" fontId="22" fillId="0" borderId="0" xfId="0" applyFont="1" applyBorder="1" applyAlignment="1" applyProtection="1">
      <alignment horizontal="center" vertical="center"/>
      <protection locked="0"/>
    </xf>
    <xf numFmtId="0" fontId="27" fillId="0" borderId="0" xfId="0" applyFont="1" applyBorder="1" applyAlignment="1" applyProtection="1">
      <alignment horizontal="center" vertical="center"/>
      <protection locked="0"/>
    </xf>
    <xf numFmtId="0" fontId="27" fillId="0" borderId="0" xfId="0" applyFont="1" applyBorder="1" applyAlignment="1" applyProtection="1">
      <alignment vertical="center"/>
      <protection locked="0"/>
    </xf>
    <xf numFmtId="176" fontId="25" fillId="0" borderId="0" xfId="0" applyNumberFormat="1" applyFont="1" applyFill="1" applyBorder="1" applyAlignment="1" applyProtection="1">
      <alignment vertical="center" shrinkToFit="1"/>
    </xf>
    <xf numFmtId="176" fontId="27" fillId="0" borderId="0" xfId="0" applyNumberFormat="1" applyFont="1" applyFill="1" applyBorder="1" applyAlignment="1" applyProtection="1">
      <alignment vertical="center" shrinkToFit="1"/>
    </xf>
    <xf numFmtId="0" fontId="25" fillId="0" borderId="0" xfId="0" applyFont="1" applyFill="1" applyBorder="1" applyAlignment="1" applyProtection="1">
      <alignment vertical="center" wrapText="1"/>
      <protection locked="0"/>
    </xf>
    <xf numFmtId="176" fontId="2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27" fillId="0" borderId="0" xfId="0" applyFont="1" applyFill="1" applyBorder="1" applyAlignment="1" applyProtection="1">
      <alignment vertical="center" shrinkToFit="1"/>
      <protection locked="0"/>
    </xf>
    <xf numFmtId="0" fontId="27" fillId="0" borderId="41" xfId="0" applyFont="1" applyFill="1" applyBorder="1" applyAlignment="1" applyProtection="1">
      <alignment vertical="center" shrinkToFit="1"/>
      <protection locked="0"/>
    </xf>
    <xf numFmtId="0" fontId="27" fillId="0" borderId="41"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lignment vertical="center"/>
    </xf>
    <xf numFmtId="0" fontId="27" fillId="0" borderId="0" xfId="0" applyFont="1" applyFill="1" applyBorder="1" applyAlignment="1">
      <alignment horizontal="right" vertical="center"/>
    </xf>
    <xf numFmtId="0" fontId="38" fillId="0" borderId="0" xfId="0" applyFont="1" applyProtection="1">
      <alignment vertical="center"/>
      <protection locked="0"/>
    </xf>
    <xf numFmtId="0" fontId="37" fillId="0" borderId="0" xfId="0" applyFont="1" applyAlignment="1" applyProtection="1">
      <alignment vertical="center"/>
      <protection locked="0"/>
    </xf>
    <xf numFmtId="0" fontId="22" fillId="0" borderId="9" xfId="0" applyFont="1" applyFill="1" applyBorder="1" applyAlignment="1">
      <alignment vertical="center"/>
    </xf>
    <xf numFmtId="0" fontId="22" fillId="0" borderId="10" xfId="0" applyFont="1" applyFill="1" applyBorder="1">
      <alignment vertical="center"/>
    </xf>
    <xf numFmtId="0" fontId="22" fillId="0" borderId="6" xfId="0" applyFont="1" applyFill="1" applyBorder="1">
      <alignment vertical="center"/>
    </xf>
    <xf numFmtId="0" fontId="29" fillId="0" borderId="7" xfId="0" applyFont="1" applyFill="1" applyBorder="1" applyAlignment="1" applyProtection="1">
      <alignment horizontal="right" vertical="center"/>
      <protection locked="0"/>
    </xf>
    <xf numFmtId="0" fontId="22" fillId="0" borderId="11" xfId="0" applyFont="1" applyFill="1" applyBorder="1">
      <alignment vertical="center"/>
    </xf>
    <xf numFmtId="0" fontId="22" fillId="0" borderId="24" xfId="0" applyFont="1" applyFill="1" applyBorder="1" applyAlignment="1">
      <alignment horizontal="center" vertical="center"/>
    </xf>
    <xf numFmtId="0" fontId="22" fillId="0" borderId="104" xfId="0" applyFont="1" applyFill="1" applyBorder="1" applyAlignment="1">
      <alignment vertical="center"/>
    </xf>
    <xf numFmtId="0" fontId="22" fillId="0" borderId="14" xfId="0" applyFont="1" applyFill="1" applyBorder="1" applyAlignment="1" applyProtection="1">
      <alignment vertical="center" shrinkToFit="1"/>
      <protection locked="0"/>
    </xf>
    <xf numFmtId="0" fontId="22" fillId="0" borderId="14" xfId="0" applyFont="1" applyFill="1" applyBorder="1">
      <alignment vertical="center"/>
    </xf>
    <xf numFmtId="0" fontId="22" fillId="0" borderId="83" xfId="0" applyFont="1" applyFill="1" applyBorder="1">
      <alignment vertical="center"/>
    </xf>
    <xf numFmtId="0" fontId="39" fillId="0" borderId="6" xfId="0" applyFont="1" applyFill="1" applyBorder="1" applyAlignment="1" applyProtection="1">
      <alignment horizontal="right" vertical="center"/>
      <protection locked="0"/>
    </xf>
    <xf numFmtId="0" fontId="6" fillId="0" borderId="0" xfId="0" applyFont="1" applyFill="1" applyBorder="1" applyAlignment="1">
      <alignment horizontal="center" vertical="center"/>
    </xf>
    <xf numFmtId="0" fontId="6" fillId="0" borderId="0" xfId="0" applyFont="1" applyFill="1" applyBorder="1">
      <alignment vertical="center"/>
    </xf>
    <xf numFmtId="0" fontId="28" fillId="0" borderId="0" xfId="0" applyFont="1" applyFill="1" applyBorder="1">
      <alignment vertical="center"/>
    </xf>
    <xf numFmtId="0" fontId="23" fillId="0" borderId="0" xfId="0" applyFont="1" applyFill="1" applyBorder="1">
      <alignment vertical="center"/>
    </xf>
    <xf numFmtId="0" fontId="27" fillId="0" borderId="0" xfId="0" applyFont="1" applyFill="1" applyBorder="1" applyAlignment="1">
      <alignment horizontal="center" vertical="top"/>
    </xf>
    <xf numFmtId="0" fontId="25" fillId="0" borderId="1" xfId="0" applyFont="1" applyFill="1" applyBorder="1" applyAlignment="1">
      <alignment horizontal="center" vertical="center"/>
    </xf>
    <xf numFmtId="0" fontId="25"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40" fillId="0" borderId="0" xfId="0" applyFont="1" applyFill="1" applyBorder="1">
      <alignment vertical="center"/>
    </xf>
    <xf numFmtId="0" fontId="41" fillId="0" borderId="0" xfId="0" applyFont="1" applyAlignment="1">
      <alignment vertical="top"/>
    </xf>
    <xf numFmtId="0" fontId="0" fillId="0" borderId="0" xfId="0" applyFont="1" applyAlignment="1">
      <alignment horizontal="center" vertical="top"/>
    </xf>
    <xf numFmtId="0" fontId="0" fillId="0" borderId="0" xfId="0" applyFont="1" applyAlignment="1">
      <alignment vertical="top"/>
    </xf>
    <xf numFmtId="0" fontId="42" fillId="0" borderId="0" xfId="0" applyFont="1" applyAlignment="1">
      <alignment vertical="top"/>
    </xf>
    <xf numFmtId="0" fontId="5" fillId="0" borderId="0" xfId="0" applyFont="1" applyAlignment="1">
      <alignment vertical="center"/>
    </xf>
    <xf numFmtId="0" fontId="44" fillId="0" borderId="2" xfId="0" applyFont="1" applyBorder="1" applyAlignment="1">
      <alignment horizontal="center" vertical="center" wrapText="1"/>
    </xf>
    <xf numFmtId="0" fontId="0" fillId="0" borderId="1" xfId="0" applyFont="1" applyBorder="1">
      <alignment vertical="center"/>
    </xf>
    <xf numFmtId="0" fontId="4" fillId="0" borderId="1" xfId="0" applyFont="1" applyBorder="1">
      <alignment vertical="center"/>
    </xf>
    <xf numFmtId="0" fontId="45" fillId="11" borderId="34" xfId="0" applyFont="1" applyFill="1" applyBorder="1" applyAlignment="1">
      <alignment horizontal="center" vertical="center"/>
    </xf>
    <xf numFmtId="0" fontId="45" fillId="12" borderId="27" xfId="0" applyFont="1" applyFill="1" applyBorder="1">
      <alignment vertical="center"/>
    </xf>
    <xf numFmtId="0" fontId="45" fillId="12" borderId="28" xfId="0" applyFont="1" applyFill="1" applyBorder="1">
      <alignment vertical="center"/>
    </xf>
    <xf numFmtId="0" fontId="45" fillId="12" borderId="61" xfId="0" applyFont="1" applyFill="1" applyBorder="1">
      <alignment vertical="center"/>
    </xf>
    <xf numFmtId="0" fontId="27" fillId="0" borderId="0" xfId="0" applyFont="1">
      <alignment vertical="center"/>
    </xf>
    <xf numFmtId="38" fontId="4" fillId="0" borderId="1" xfId="5" applyFont="1" applyBorder="1" applyAlignment="1">
      <alignment horizontal="center" vertical="center"/>
    </xf>
    <xf numFmtId="0" fontId="27" fillId="0" borderId="22" xfId="0" applyFont="1" applyBorder="1" applyAlignment="1">
      <alignment vertical="center"/>
    </xf>
    <xf numFmtId="38" fontId="4" fillId="0" borderId="22" xfId="5" applyFont="1" applyBorder="1" applyAlignment="1">
      <alignment horizontal="center" vertical="center"/>
    </xf>
    <xf numFmtId="179" fontId="25" fillId="5" borderId="1" xfId="0" applyNumberFormat="1" applyFont="1" applyFill="1" applyBorder="1" applyAlignment="1" applyProtection="1">
      <alignment vertical="center" shrinkToFit="1"/>
    </xf>
    <xf numFmtId="0" fontId="0" fillId="0" borderId="1" xfId="0" applyBorder="1">
      <alignment vertical="center"/>
    </xf>
    <xf numFmtId="0" fontId="0" fillId="8" borderId="106" xfId="0" applyFont="1" applyFill="1" applyBorder="1" applyAlignment="1">
      <alignment vertical="center" wrapText="1"/>
    </xf>
    <xf numFmtId="0" fontId="22" fillId="0" borderId="0" xfId="0" applyFont="1" applyBorder="1">
      <alignment vertical="center"/>
    </xf>
    <xf numFmtId="49" fontId="25" fillId="0" borderId="6" xfId="0" applyNumberFormat="1" applyFont="1" applyFill="1" applyBorder="1" applyAlignment="1">
      <alignment horizontal="left" vertical="center" wrapText="1"/>
    </xf>
    <xf numFmtId="49" fontId="25" fillId="0" borderId="6" xfId="0" applyNumberFormat="1" applyFont="1" applyBorder="1" applyAlignment="1">
      <alignment horizontal="left" vertical="center" wrapText="1"/>
    </xf>
    <xf numFmtId="0" fontId="27" fillId="0" borderId="109" xfId="0" applyFont="1" applyFill="1" applyBorder="1" applyAlignment="1">
      <alignment horizontal="center" vertical="center" wrapText="1"/>
    </xf>
    <xf numFmtId="0" fontId="22" fillId="0" borderId="0" xfId="0" applyFont="1" applyFill="1" applyAlignment="1">
      <alignment vertical="top"/>
    </xf>
    <xf numFmtId="0" fontId="27" fillId="0" borderId="64" xfId="0" applyFont="1" applyFill="1" applyBorder="1" applyAlignment="1">
      <alignment horizontal="center" vertical="center" wrapText="1"/>
    </xf>
    <xf numFmtId="0" fontId="27" fillId="0" borderId="105" xfId="0" applyFont="1" applyFill="1" applyBorder="1" applyAlignment="1">
      <alignment horizontal="center" vertical="center" wrapText="1"/>
    </xf>
    <xf numFmtId="0" fontId="22" fillId="0" borderId="0" xfId="0" applyFont="1" applyBorder="1" applyAlignment="1">
      <alignment vertical="top"/>
    </xf>
    <xf numFmtId="0" fontId="27" fillId="0" borderId="66" xfId="0" applyFont="1" applyFill="1" applyBorder="1" applyAlignment="1">
      <alignment horizontal="center" vertical="center" wrapText="1"/>
    </xf>
    <xf numFmtId="0" fontId="27" fillId="0" borderId="26" xfId="0" applyFont="1" applyFill="1" applyBorder="1" applyAlignment="1">
      <alignment vertical="center"/>
    </xf>
    <xf numFmtId="0" fontId="27" fillId="0" borderId="44" xfId="0" applyFont="1" applyFill="1" applyBorder="1" applyAlignment="1">
      <alignment vertical="center"/>
    </xf>
    <xf numFmtId="0" fontId="25" fillId="0" borderId="0" xfId="0" applyFont="1" applyFill="1" applyBorder="1" applyAlignment="1">
      <alignment vertical="center" wrapText="1"/>
    </xf>
    <xf numFmtId="0" fontId="25" fillId="0" borderId="0"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0" fillId="0" borderId="2" xfId="0" applyBorder="1" applyAlignment="1">
      <alignment vertical="center" wrapText="1"/>
    </xf>
    <xf numFmtId="0" fontId="0" fillId="0" borderId="4" xfId="0" applyBorder="1" applyAlignment="1">
      <alignment vertical="center" wrapText="1"/>
    </xf>
    <xf numFmtId="0" fontId="15" fillId="0" borderId="0" xfId="0" applyFont="1" applyAlignment="1">
      <alignment horizontal="left" vertical="center" wrapText="1"/>
    </xf>
    <xf numFmtId="0" fontId="43" fillId="10" borderId="5" xfId="0" applyFont="1" applyFill="1" applyBorder="1" applyAlignment="1">
      <alignment horizontal="center" vertical="center" wrapText="1"/>
    </xf>
    <xf numFmtId="0" fontId="43" fillId="10" borderId="6" xfId="0" applyFont="1" applyFill="1" applyBorder="1" applyAlignment="1">
      <alignment horizontal="center" vertical="center" wrapText="1"/>
    </xf>
    <xf numFmtId="0" fontId="43" fillId="10" borderId="7"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2" xfId="0" applyFont="1" applyBorder="1" applyAlignment="1">
      <alignment horizontal="center" vertical="center"/>
    </xf>
    <xf numFmtId="0" fontId="0" fillId="0" borderId="1" xfId="0" applyBorder="1" applyAlignment="1">
      <alignment horizontal="center" vertical="top" wrapText="1"/>
    </xf>
    <xf numFmtId="0" fontId="10" fillId="0" borderId="90" xfId="0" applyFont="1" applyBorder="1" applyAlignment="1">
      <alignment horizontal="center" vertical="center" wrapText="1"/>
    </xf>
    <xf numFmtId="0" fontId="12" fillId="6" borderId="0" xfId="0" applyFont="1" applyFill="1" applyAlignment="1">
      <alignment horizontal="center" vertical="center" wrapText="1"/>
    </xf>
    <xf numFmtId="0" fontId="13" fillId="0" borderId="20" xfId="0" applyFont="1" applyBorder="1" applyAlignment="1">
      <alignment horizontal="left" vertical="top" wrapText="1"/>
    </xf>
    <xf numFmtId="0" fontId="6" fillId="9" borderId="2" xfId="0" applyFont="1" applyFill="1" applyBorder="1" applyAlignment="1">
      <alignment vertical="center"/>
    </xf>
    <xf numFmtId="0" fontId="6"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7" xfId="0" applyFont="1" applyBorder="1" applyAlignment="1">
      <alignment horizontal="center" vertical="center"/>
    </xf>
    <xf numFmtId="0" fontId="0" fillId="8" borderId="1" xfId="0" applyFont="1" applyFill="1" applyBorder="1" applyAlignment="1">
      <alignment vertical="center"/>
    </xf>
    <xf numFmtId="0" fontId="0" fillId="0" borderId="0" xfId="0" applyFont="1" applyAlignment="1">
      <alignment horizontal="left" vertical="top" wrapText="1"/>
    </xf>
    <xf numFmtId="0" fontId="0" fillId="8" borderId="80" xfId="0" applyFont="1" applyFill="1" applyBorder="1" applyAlignment="1">
      <alignment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0" borderId="17" xfId="0" applyFont="1" applyBorder="1" applyAlignment="1">
      <alignment horizontal="center" vertical="center" wrapText="1"/>
    </xf>
    <xf numFmtId="0" fontId="0" fillId="8" borderId="70"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8"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5" xfId="0" applyFont="1" applyFill="1" applyBorder="1" applyAlignment="1">
      <alignment horizontal="left" vertical="center"/>
    </xf>
    <xf numFmtId="0" fontId="0" fillId="8" borderId="72" xfId="0" applyFont="1" applyFill="1" applyBorder="1" applyAlignment="1">
      <alignment horizontal="left" vertical="center"/>
    </xf>
    <xf numFmtId="0" fontId="0" fillId="8" borderId="1" xfId="0" applyFont="1" applyFill="1" applyBorder="1" applyAlignment="1">
      <alignment horizontal="left" vertical="center"/>
    </xf>
    <xf numFmtId="0" fontId="0" fillId="8" borderId="2" xfId="0" applyFont="1" applyFill="1" applyBorder="1" applyAlignment="1">
      <alignment horizontal="left" vertical="center"/>
    </xf>
    <xf numFmtId="0" fontId="0" fillId="8" borderId="76" xfId="0" applyFont="1" applyFill="1" applyBorder="1" applyAlignment="1">
      <alignment horizontal="left" vertical="center"/>
    </xf>
    <xf numFmtId="0" fontId="8" fillId="8" borderId="79" xfId="4" applyFont="1" applyFill="1" applyBorder="1" applyAlignment="1">
      <alignment horizontal="left" vertical="center"/>
    </xf>
    <xf numFmtId="0" fontId="0" fillId="8" borderId="80" xfId="0" applyFont="1" applyFill="1" applyBorder="1" applyAlignment="1">
      <alignment horizontal="left" vertical="center"/>
    </xf>
    <xf numFmtId="0" fontId="0" fillId="8" borderId="88" xfId="0" applyFont="1" applyFill="1" applyBorder="1" applyAlignment="1">
      <alignment horizontal="left" vertical="center"/>
    </xf>
    <xf numFmtId="0" fontId="0" fillId="8" borderId="81" xfId="0" applyFont="1" applyFill="1" applyBorder="1" applyAlignment="1">
      <alignment horizontal="left" vertical="center"/>
    </xf>
    <xf numFmtId="0" fontId="0" fillId="8" borderId="77"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3"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68" xfId="0" applyFont="1" applyFill="1" applyBorder="1" applyAlignment="1">
      <alignment horizontal="left" vertical="center"/>
    </xf>
    <xf numFmtId="0" fontId="0" fillId="8" borderId="36" xfId="0" applyFont="1" applyFill="1" applyBorder="1" applyAlignment="1">
      <alignment horizontal="left" vertical="center"/>
    </xf>
    <xf numFmtId="0" fontId="0" fillId="8" borderId="37" xfId="0" applyFont="1" applyFill="1" applyBorder="1" applyAlignment="1">
      <alignment horizontal="left" vertical="center"/>
    </xf>
    <xf numFmtId="0" fontId="0" fillId="8" borderId="69" xfId="0" applyFont="1" applyFill="1" applyBorder="1" applyAlignment="1">
      <alignment horizontal="left" vertical="center"/>
    </xf>
    <xf numFmtId="0" fontId="0" fillId="8" borderId="70" xfId="0" applyFont="1" applyFill="1" applyBorder="1" applyAlignment="1">
      <alignment horizontal="left" vertical="center"/>
    </xf>
    <xf numFmtId="0" fontId="0" fillId="8" borderId="87" xfId="0" applyFont="1" applyFill="1" applyBorder="1" applyAlignment="1">
      <alignment horizontal="left" vertical="center"/>
    </xf>
    <xf numFmtId="0" fontId="0" fillId="8" borderId="71" xfId="0" applyFont="1" applyFill="1" applyBorder="1" applyAlignment="1">
      <alignment horizontal="left" vertical="center"/>
    </xf>
    <xf numFmtId="0" fontId="25" fillId="0" borderId="43" xfId="0" applyFont="1" applyFill="1" applyBorder="1" applyAlignment="1">
      <alignment vertical="center" wrapText="1"/>
    </xf>
    <xf numFmtId="0" fontId="25" fillId="0" borderId="26" xfId="0" applyFont="1" applyFill="1" applyBorder="1" applyAlignment="1">
      <alignment vertical="center" wrapText="1"/>
    </xf>
    <xf numFmtId="0" fontId="25" fillId="0" borderId="111" xfId="0" applyFont="1" applyFill="1" applyBorder="1" applyAlignment="1">
      <alignment vertical="center" wrapText="1"/>
    </xf>
    <xf numFmtId="0" fontId="25" fillId="0" borderId="112" xfId="0" applyFont="1" applyFill="1" applyBorder="1" applyAlignment="1">
      <alignment horizontal="center" vertical="center" wrapText="1"/>
    </xf>
    <xf numFmtId="0" fontId="27" fillId="0" borderId="112" xfId="0" applyFont="1" applyFill="1" applyBorder="1" applyAlignment="1">
      <alignment horizontal="center" vertical="center" wrapText="1"/>
    </xf>
    <xf numFmtId="0" fontId="25" fillId="0" borderId="109"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110" xfId="0" applyFont="1" applyFill="1" applyBorder="1" applyAlignment="1">
      <alignment horizontal="center" vertical="center" wrapText="1"/>
    </xf>
    <xf numFmtId="0" fontId="25" fillId="0" borderId="64"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65" xfId="0" applyFont="1" applyFill="1" applyBorder="1" applyAlignment="1">
      <alignment horizontal="center" vertical="center" wrapText="1"/>
    </xf>
    <xf numFmtId="0" fontId="25" fillId="0" borderId="105"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94" xfId="0" applyFont="1" applyFill="1" applyBorder="1" applyAlignment="1">
      <alignment horizontal="center" vertical="center" wrapText="1"/>
    </xf>
    <xf numFmtId="0" fontId="27" fillId="0" borderId="54" xfId="0" applyFont="1" applyFill="1" applyBorder="1" applyAlignment="1">
      <alignment horizontal="left" vertical="center" wrapText="1"/>
    </xf>
    <xf numFmtId="0" fontId="27" fillId="0" borderId="110" xfId="0" applyFont="1" applyFill="1" applyBorder="1" applyAlignment="1">
      <alignment horizontal="left" vertical="center" wrapText="1"/>
    </xf>
    <xf numFmtId="0" fontId="27" fillId="0" borderId="10" xfId="0" applyFont="1" applyFill="1" applyBorder="1" applyAlignment="1">
      <alignment horizontal="left" vertical="center" wrapText="1"/>
    </xf>
    <xf numFmtId="0" fontId="27" fillId="0" borderId="65" xfId="0" applyFont="1" applyFill="1" applyBorder="1" applyAlignment="1">
      <alignment horizontal="left" vertical="center" wrapText="1"/>
    </xf>
    <xf numFmtId="0" fontId="27" fillId="0" borderId="14" xfId="0" applyFont="1" applyFill="1" applyBorder="1" applyAlignment="1">
      <alignment horizontal="left" vertical="center" wrapText="1"/>
    </xf>
    <xf numFmtId="0" fontId="27" fillId="0" borderId="94" xfId="0" applyFont="1" applyFill="1" applyBorder="1" applyAlignment="1">
      <alignment horizontal="left" vertical="center" wrapText="1"/>
    </xf>
    <xf numFmtId="0" fontId="25" fillId="0" borderId="66" xfId="0" applyFont="1" applyFill="1" applyBorder="1" applyAlignment="1">
      <alignment horizontal="center" vertical="center" wrapText="1"/>
    </xf>
    <xf numFmtId="0" fontId="25" fillId="0" borderId="56" xfId="0" applyFont="1" applyFill="1" applyBorder="1" applyAlignment="1">
      <alignment horizontal="center" vertical="center" wrapText="1"/>
    </xf>
    <xf numFmtId="0" fontId="25" fillId="0" borderId="67" xfId="0" applyFont="1" applyFill="1" applyBorder="1" applyAlignment="1">
      <alignment horizontal="center" vertical="center" wrapText="1"/>
    </xf>
    <xf numFmtId="0" fontId="27" fillId="0" borderId="56" xfId="0" applyFont="1" applyFill="1" applyBorder="1" applyAlignment="1">
      <alignment horizontal="left" vertical="center" wrapText="1"/>
    </xf>
    <xf numFmtId="0" fontId="27" fillId="0" borderId="67" xfId="0" applyFont="1" applyFill="1" applyBorder="1" applyAlignment="1">
      <alignment horizontal="left" vertical="center" wrapText="1"/>
    </xf>
    <xf numFmtId="0" fontId="27" fillId="0" borderId="0" xfId="0" applyFont="1" applyFill="1" applyAlignment="1">
      <alignment horizontal="center" vertical="center"/>
    </xf>
    <xf numFmtId="0" fontId="25" fillId="3" borderId="2" xfId="0" applyFont="1" applyFill="1" applyBorder="1" applyAlignment="1" applyProtection="1">
      <alignment horizontal="center" vertical="center" shrinkToFit="1"/>
      <protection locked="0"/>
    </xf>
    <xf numFmtId="0" fontId="25" fillId="3" borderId="3" xfId="0" applyFont="1" applyFill="1" applyBorder="1" applyAlignment="1" applyProtection="1">
      <alignment horizontal="center" vertical="center" shrinkToFit="1"/>
      <protection locked="0"/>
    </xf>
    <xf numFmtId="0" fontId="25" fillId="3" borderId="4" xfId="0" applyFont="1" applyFill="1" applyBorder="1" applyAlignment="1" applyProtection="1">
      <alignment horizontal="center" vertical="center" shrinkToFit="1"/>
      <protection locked="0"/>
    </xf>
    <xf numFmtId="0" fontId="22" fillId="0" borderId="3" xfId="0" applyFont="1" applyFill="1" applyBorder="1" applyAlignment="1">
      <alignment horizontal="center" vertical="center"/>
    </xf>
    <xf numFmtId="176" fontId="22" fillId="0" borderId="2" xfId="0" applyNumberFormat="1" applyFont="1" applyFill="1" applyBorder="1" applyAlignment="1" applyProtection="1">
      <alignment horizontal="right" vertical="center"/>
      <protection locked="0"/>
    </xf>
    <xf numFmtId="0" fontId="22" fillId="0" borderId="3" xfId="0" applyFont="1" applyFill="1" applyBorder="1" applyAlignment="1" applyProtection="1">
      <alignment horizontal="right" vertical="center"/>
      <protection locked="0"/>
    </xf>
    <xf numFmtId="0" fontId="22" fillId="0" borderId="4" xfId="0" applyFont="1" applyFill="1" applyBorder="1" applyAlignment="1">
      <alignment horizontal="center" vertical="center"/>
    </xf>
    <xf numFmtId="0" fontId="22" fillId="3" borderId="1" xfId="0" applyFont="1" applyFill="1" applyBorder="1" applyAlignment="1">
      <alignment horizontal="center" vertical="center"/>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24"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53" xfId="0" applyFont="1" applyFill="1" applyBorder="1" applyAlignment="1">
      <alignment horizontal="center" vertical="center" wrapText="1"/>
    </xf>
    <xf numFmtId="0" fontId="22" fillId="0" borderId="54" xfId="0" applyFont="1" applyFill="1" applyBorder="1" applyAlignment="1">
      <alignment horizontal="center" vertical="center" wrapText="1"/>
    </xf>
    <xf numFmtId="0" fontId="22" fillId="0" borderId="5" xfId="0" applyFont="1" applyFill="1" applyBorder="1" applyAlignment="1">
      <alignment horizontal="center" vertical="center"/>
    </xf>
    <xf numFmtId="0" fontId="22" fillId="0" borderId="6"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18" xfId="0" applyFont="1" applyFill="1" applyBorder="1" applyAlignment="1">
      <alignment horizontal="center" vertical="center"/>
    </xf>
    <xf numFmtId="0" fontId="27" fillId="0" borderId="0" xfId="0" applyFont="1" applyFill="1" applyAlignment="1">
      <alignment horizontal="left" vertical="top" wrapText="1"/>
    </xf>
    <xf numFmtId="0" fontId="27" fillId="0" borderId="0" xfId="0" applyFont="1" applyFill="1" applyBorder="1" applyAlignment="1">
      <alignment horizontal="left" vertical="center" wrapText="1"/>
    </xf>
    <xf numFmtId="0" fontId="27" fillId="0" borderId="41" xfId="0" applyFont="1" applyFill="1" applyBorder="1" applyAlignment="1">
      <alignment horizontal="left" vertical="center" wrapText="1"/>
    </xf>
    <xf numFmtId="0" fontId="27" fillId="5" borderId="0" xfId="0" applyFont="1" applyFill="1" applyBorder="1" applyAlignment="1">
      <alignment vertical="center"/>
    </xf>
    <xf numFmtId="0" fontId="32" fillId="0" borderId="0" xfId="0" applyFont="1" applyFill="1" applyBorder="1" applyAlignment="1">
      <alignment horizontal="center" vertical="center"/>
    </xf>
    <xf numFmtId="176" fontId="33" fillId="6" borderId="0" xfId="0" applyNumberFormat="1" applyFont="1" applyFill="1" applyBorder="1" applyAlignment="1" applyProtection="1">
      <alignment vertical="center" shrinkToFit="1"/>
      <protection locked="0"/>
    </xf>
    <xf numFmtId="0" fontId="33" fillId="6" borderId="0" xfId="0" applyFont="1" applyFill="1" applyBorder="1" applyAlignment="1" applyProtection="1">
      <alignment vertical="center" shrinkToFit="1"/>
      <protection locked="0"/>
    </xf>
    <xf numFmtId="0" fontId="33"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2" fillId="6" borderId="0" xfId="0" applyFont="1" applyFill="1" applyBorder="1" applyAlignment="1" applyProtection="1">
      <alignment vertical="center" shrinkToFit="1"/>
      <protection locked="0"/>
    </xf>
    <xf numFmtId="0" fontId="32" fillId="0" borderId="0" xfId="0" applyFont="1" applyFill="1" applyBorder="1" applyAlignment="1">
      <alignment horizontal="left" vertical="center" wrapText="1"/>
    </xf>
    <xf numFmtId="0" fontId="27" fillId="0" borderId="0" xfId="0" applyFont="1" applyFill="1" applyBorder="1" applyAlignment="1">
      <alignment horizontal="left" vertical="top" wrapText="1"/>
    </xf>
    <xf numFmtId="49" fontId="27" fillId="0" borderId="2" xfId="0" applyNumberFormat="1" applyFont="1" applyFill="1" applyBorder="1" applyAlignment="1">
      <alignment vertical="center" wrapText="1"/>
    </xf>
    <xf numFmtId="49" fontId="27" fillId="0" borderId="3" xfId="0" applyNumberFormat="1" applyFont="1" applyFill="1" applyBorder="1" applyAlignment="1">
      <alignment vertical="center" wrapText="1"/>
    </xf>
    <xf numFmtId="49" fontId="27" fillId="0" borderId="4" xfId="0" applyNumberFormat="1" applyFont="1" applyFill="1" applyBorder="1" applyAlignment="1">
      <alignment vertical="center" wrapText="1"/>
    </xf>
    <xf numFmtId="49" fontId="25" fillId="0" borderId="29" xfId="0" applyNumberFormat="1" applyFont="1" applyFill="1" applyBorder="1" applyAlignment="1">
      <alignment horizontal="center" vertical="center" wrapText="1"/>
    </xf>
    <xf numFmtId="49" fontId="25" fillId="0" borderId="30" xfId="0" applyNumberFormat="1" applyFont="1" applyFill="1" applyBorder="1" applyAlignment="1">
      <alignment horizontal="center" vertical="center" wrapText="1"/>
    </xf>
    <xf numFmtId="49" fontId="25" fillId="0" borderId="107" xfId="0" applyNumberFormat="1" applyFont="1" applyFill="1" applyBorder="1" applyAlignment="1">
      <alignment horizontal="center" vertical="center" wrapText="1"/>
    </xf>
    <xf numFmtId="49" fontId="25" fillId="0" borderId="108" xfId="0" applyNumberFormat="1" applyFont="1" applyFill="1" applyBorder="1" applyAlignment="1">
      <alignment horizontal="center" vertical="center" wrapText="1"/>
    </xf>
    <xf numFmtId="49" fontId="25" fillId="0" borderId="31" xfId="0" applyNumberFormat="1" applyFont="1" applyFill="1" applyBorder="1" applyAlignment="1">
      <alignment horizontal="center" vertical="center" wrapText="1"/>
    </xf>
    <xf numFmtId="176" fontId="22" fillId="0" borderId="2" xfId="0" applyNumberFormat="1" applyFont="1" applyFill="1" applyBorder="1" applyAlignment="1" applyProtection="1">
      <alignment vertical="center"/>
      <protection locked="0"/>
    </xf>
    <xf numFmtId="176" fontId="22" fillId="0" borderId="3" xfId="0" applyNumberFormat="1" applyFont="1" applyFill="1" applyBorder="1" applyAlignment="1" applyProtection="1">
      <alignment vertical="center"/>
      <protection locked="0"/>
    </xf>
    <xf numFmtId="0" fontId="22" fillId="0" borderId="21" xfId="0" applyFont="1" applyFill="1" applyBorder="1" applyAlignment="1">
      <alignment horizontal="center" vertical="center"/>
    </xf>
    <xf numFmtId="0" fontId="22" fillId="0" borderId="51" xfId="0" applyFont="1" applyFill="1" applyBorder="1" applyAlignment="1">
      <alignment horizontal="center" vertical="center"/>
    </xf>
    <xf numFmtId="176" fontId="22" fillId="7" borderId="27" xfId="0" applyNumberFormat="1" applyFont="1" applyFill="1" applyBorder="1" applyAlignment="1" applyProtection="1">
      <alignment horizontal="right" vertical="center"/>
      <protection locked="0"/>
    </xf>
    <xf numFmtId="0" fontId="22" fillId="7" borderId="28" xfId="0" applyFont="1" applyFill="1" applyBorder="1" applyAlignment="1" applyProtection="1">
      <alignment horizontal="right" vertical="center"/>
      <protection locked="0"/>
    </xf>
    <xf numFmtId="0" fontId="22" fillId="7" borderId="61" xfId="0" applyFont="1" applyFill="1" applyBorder="1" applyAlignment="1" applyProtection="1">
      <alignment horizontal="right" vertical="center"/>
      <protection locked="0"/>
    </xf>
    <xf numFmtId="176" fontId="22" fillId="5" borderId="27" xfId="0" applyNumberFormat="1" applyFont="1" applyFill="1" applyBorder="1" applyAlignment="1" applyProtection="1">
      <alignment horizontal="right" vertical="center"/>
      <protection locked="0"/>
    </xf>
    <xf numFmtId="0" fontId="22" fillId="5" borderId="28" xfId="0" applyFont="1" applyFill="1" applyBorder="1" applyAlignment="1" applyProtection="1">
      <alignment horizontal="right" vertical="center"/>
      <protection locked="0"/>
    </xf>
    <xf numFmtId="0" fontId="22" fillId="5" borderId="61" xfId="0" applyFont="1" applyFill="1" applyBorder="1" applyAlignment="1" applyProtection="1">
      <alignment horizontal="right" vertical="center"/>
      <protection locked="0"/>
    </xf>
    <xf numFmtId="0" fontId="27" fillId="3" borderId="2" xfId="0" applyFont="1" applyFill="1" applyBorder="1" applyAlignment="1" applyProtection="1">
      <alignment horizontal="center" vertical="center" wrapText="1" shrinkToFit="1"/>
      <protection locked="0"/>
    </xf>
    <xf numFmtId="0" fontId="27" fillId="3" borderId="3" xfId="0" applyFont="1" applyFill="1" applyBorder="1" applyAlignment="1" applyProtection="1">
      <alignment horizontal="center" vertical="center" wrapText="1" shrinkToFit="1"/>
      <protection locked="0"/>
    </xf>
    <xf numFmtId="0" fontId="27" fillId="3" borderId="4" xfId="0" applyFont="1" applyFill="1" applyBorder="1" applyAlignment="1" applyProtection="1">
      <alignment horizontal="center" vertical="center" wrapText="1" shrinkToFit="1"/>
      <protection locked="0"/>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176" fontId="22" fillId="0" borderId="53" xfId="0" applyNumberFormat="1" applyFont="1" applyFill="1" applyBorder="1" applyAlignment="1" applyProtection="1">
      <alignment vertical="center"/>
      <protection locked="0"/>
    </xf>
    <xf numFmtId="176" fontId="22" fillId="0" borderId="54" xfId="0" applyNumberFormat="1" applyFont="1" applyFill="1" applyBorder="1" applyAlignment="1" applyProtection="1">
      <alignment vertical="center"/>
      <protection locked="0"/>
    </xf>
    <xf numFmtId="182" fontId="22" fillId="0" borderId="54" xfId="0" applyNumberFormat="1" applyFont="1" applyFill="1" applyBorder="1" applyAlignment="1" applyProtection="1">
      <alignment horizontal="center" vertical="center"/>
      <protection locked="0"/>
    </xf>
    <xf numFmtId="182" fontId="22" fillId="0" borderId="82" xfId="0" applyNumberFormat="1" applyFont="1" applyFill="1" applyBorder="1" applyAlignment="1" applyProtection="1">
      <alignment horizontal="center" vertical="center"/>
      <protection locked="0"/>
    </xf>
    <xf numFmtId="176" fontId="22" fillId="2" borderId="12" xfId="0" applyNumberFormat="1" applyFont="1" applyFill="1" applyBorder="1" applyAlignment="1" applyProtection="1">
      <alignment vertical="center"/>
      <protection locked="0"/>
    </xf>
    <xf numFmtId="176" fontId="22" fillId="2" borderId="10" xfId="0" applyNumberFormat="1" applyFont="1" applyFill="1" applyBorder="1" applyAlignment="1" applyProtection="1">
      <alignment vertical="center"/>
      <protection locked="0"/>
    </xf>
    <xf numFmtId="176" fontId="22" fillId="5" borderId="27" xfId="0" applyNumberFormat="1" applyFont="1" applyFill="1" applyBorder="1" applyAlignment="1" applyProtection="1">
      <alignment vertical="center"/>
      <protection locked="0"/>
    </xf>
    <xf numFmtId="176" fontId="22" fillId="5" borderId="28" xfId="0" applyNumberFormat="1" applyFont="1" applyFill="1" applyBorder="1" applyAlignment="1" applyProtection="1">
      <alignment vertical="center"/>
      <protection locked="0"/>
    </xf>
    <xf numFmtId="176" fontId="22" fillId="5" borderId="61" xfId="0" applyNumberFormat="1" applyFont="1" applyFill="1" applyBorder="1" applyAlignment="1" applyProtection="1">
      <alignment vertical="center"/>
      <protection locked="0"/>
    </xf>
    <xf numFmtId="182" fontId="22" fillId="0" borderId="10" xfId="0" applyNumberFormat="1" applyFont="1" applyFill="1" applyBorder="1" applyAlignment="1" applyProtection="1">
      <alignment horizontal="center" vertical="center"/>
      <protection locked="0"/>
    </xf>
    <xf numFmtId="182" fontId="22" fillId="0" borderId="11" xfId="0" applyNumberFormat="1" applyFont="1" applyFill="1" applyBorder="1" applyAlignment="1" applyProtection="1">
      <alignment horizontal="center" vertical="center"/>
      <protection locked="0"/>
    </xf>
    <xf numFmtId="182" fontId="22" fillId="0" borderId="14" xfId="0" applyNumberFormat="1" applyFont="1" applyFill="1" applyBorder="1" applyAlignment="1" applyProtection="1">
      <alignment horizontal="center" vertical="center"/>
      <protection locked="0"/>
    </xf>
    <xf numFmtId="182" fontId="22" fillId="0" borderId="94" xfId="0" applyNumberFormat="1" applyFont="1" applyFill="1" applyBorder="1" applyAlignment="1" applyProtection="1">
      <alignment horizontal="center" vertical="center"/>
      <protection locked="0"/>
    </xf>
    <xf numFmtId="0" fontId="27" fillId="3" borderId="5" xfId="0" applyFont="1" applyFill="1" applyBorder="1" applyAlignment="1" applyProtection="1">
      <alignment horizontal="center" vertical="center" wrapText="1" shrinkToFit="1"/>
      <protection locked="0"/>
    </xf>
    <xf numFmtId="0" fontId="27" fillId="3" borderId="6" xfId="0" applyFont="1" applyFill="1" applyBorder="1" applyAlignment="1" applyProtection="1">
      <alignment horizontal="center" vertical="center" wrapText="1" shrinkToFit="1"/>
      <protection locked="0"/>
    </xf>
    <xf numFmtId="0" fontId="27" fillId="3" borderId="7" xfId="0" applyFont="1" applyFill="1" applyBorder="1" applyAlignment="1" applyProtection="1">
      <alignment horizontal="center" vertical="center" wrapText="1" shrinkToFit="1"/>
      <protection locked="0"/>
    </xf>
    <xf numFmtId="176" fontId="22" fillId="5" borderId="66" xfId="0" applyNumberFormat="1" applyFont="1" applyFill="1" applyBorder="1" applyAlignment="1" applyProtection="1">
      <alignment vertical="center"/>
      <protection locked="0"/>
    </xf>
    <xf numFmtId="176" fontId="22" fillId="5" borderId="56" xfId="0" applyNumberFormat="1" applyFont="1" applyFill="1" applyBorder="1" applyAlignment="1" applyProtection="1">
      <alignment vertical="center"/>
      <protection locked="0"/>
    </xf>
    <xf numFmtId="176" fontId="22" fillId="5" borderId="67" xfId="0" applyNumberFormat="1" applyFont="1" applyFill="1" applyBorder="1" applyAlignment="1" applyProtection="1">
      <alignment vertical="center"/>
      <protection locked="0"/>
    </xf>
    <xf numFmtId="176" fontId="22" fillId="2" borderId="55" xfId="0" applyNumberFormat="1" applyFont="1" applyFill="1" applyBorder="1" applyAlignment="1" applyProtection="1">
      <alignment vertical="center"/>
      <protection locked="0"/>
    </xf>
    <xf numFmtId="176" fontId="22" fillId="2" borderId="14" xfId="0" applyNumberFormat="1" applyFont="1" applyFill="1" applyBorder="1" applyAlignment="1" applyProtection="1">
      <alignment vertical="center"/>
      <protection locked="0"/>
    </xf>
    <xf numFmtId="176" fontId="22" fillId="0" borderId="55" xfId="0" applyNumberFormat="1" applyFont="1" applyFill="1" applyBorder="1" applyAlignment="1" applyProtection="1">
      <alignment vertical="center"/>
      <protection locked="0"/>
    </xf>
    <xf numFmtId="176" fontId="22" fillId="0" borderId="14"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22" fillId="0" borderId="10" xfId="0" applyNumberFormat="1" applyFont="1" applyFill="1" applyBorder="1" applyAlignment="1" applyProtection="1">
      <alignment vertical="center"/>
      <protection locked="0"/>
    </xf>
    <xf numFmtId="176" fontId="22" fillId="5" borderId="91" xfId="0" applyNumberFormat="1" applyFont="1" applyFill="1" applyBorder="1" applyAlignment="1" applyProtection="1">
      <alignment horizontal="center" vertical="center"/>
      <protection locked="0"/>
    </xf>
    <xf numFmtId="176" fontId="22" fillId="5" borderId="92" xfId="0" applyNumberFormat="1" applyFont="1" applyFill="1" applyBorder="1" applyAlignment="1" applyProtection="1">
      <alignment horizontal="center" vertical="center"/>
      <protection locked="0"/>
    </xf>
    <xf numFmtId="176" fontId="22" fillId="5" borderId="93" xfId="0" applyNumberFormat="1" applyFont="1" applyFill="1" applyBorder="1" applyAlignment="1" applyProtection="1">
      <alignment horizontal="center" vertical="center"/>
      <protection locked="0"/>
    </xf>
    <xf numFmtId="176" fontId="22" fillId="5" borderId="64" xfId="0" applyNumberFormat="1" applyFont="1" applyFill="1" applyBorder="1" applyAlignment="1" applyProtection="1">
      <alignment horizontal="center" vertical="center"/>
      <protection locked="0"/>
    </xf>
    <xf numFmtId="176" fontId="22" fillId="5" borderId="10" xfId="0" applyNumberFormat="1" applyFont="1" applyFill="1" applyBorder="1" applyAlignment="1" applyProtection="1">
      <alignment horizontal="center" vertical="center"/>
      <protection locked="0"/>
    </xf>
    <xf numFmtId="176" fontId="22" fillId="5" borderId="65" xfId="0" applyNumberFormat="1" applyFont="1" applyFill="1" applyBorder="1" applyAlignment="1" applyProtection="1">
      <alignment horizontal="center" vertical="center"/>
      <protection locked="0"/>
    </xf>
    <xf numFmtId="176" fontId="22" fillId="5" borderId="66" xfId="0" applyNumberFormat="1" applyFont="1" applyFill="1" applyBorder="1" applyAlignment="1" applyProtection="1">
      <alignment horizontal="center" vertical="center"/>
      <protection locked="0"/>
    </xf>
    <xf numFmtId="176" fontId="22" fillId="5" borderId="56" xfId="0" applyNumberFormat="1" applyFont="1" applyFill="1" applyBorder="1" applyAlignment="1" applyProtection="1">
      <alignment horizontal="center" vertical="center"/>
      <protection locked="0"/>
    </xf>
    <xf numFmtId="176" fontId="22" fillId="5" borderId="67" xfId="0" applyNumberFormat="1" applyFont="1" applyFill="1" applyBorder="1" applyAlignment="1" applyProtection="1">
      <alignment horizontal="center" vertical="center"/>
      <protection locked="0"/>
    </xf>
    <xf numFmtId="176" fontId="22" fillId="5" borderId="91" xfId="0" applyNumberFormat="1" applyFont="1" applyFill="1" applyBorder="1" applyAlignment="1" applyProtection="1">
      <alignment vertical="center"/>
      <protection locked="0"/>
    </xf>
    <xf numFmtId="176" fontId="22" fillId="5" borderId="92" xfId="0" applyNumberFormat="1" applyFont="1" applyFill="1" applyBorder="1" applyAlignment="1" applyProtection="1">
      <alignment vertical="center"/>
      <protection locked="0"/>
    </xf>
    <xf numFmtId="176" fontId="22" fillId="5" borderId="93" xfId="0" applyNumberFormat="1" applyFont="1" applyFill="1" applyBorder="1" applyAlignment="1" applyProtection="1">
      <alignment vertical="center"/>
      <protection locked="0"/>
    </xf>
    <xf numFmtId="176" fontId="22" fillId="2" borderId="53" xfId="0" applyNumberFormat="1" applyFont="1" applyFill="1" applyBorder="1" applyAlignment="1" applyProtection="1">
      <alignment vertical="center"/>
      <protection locked="0"/>
    </xf>
    <xf numFmtId="176" fontId="22" fillId="2" borderId="54" xfId="0" applyNumberFormat="1" applyFont="1" applyFill="1" applyBorder="1" applyAlignment="1" applyProtection="1">
      <alignment vertical="center"/>
      <protection locked="0"/>
    </xf>
    <xf numFmtId="176" fontId="22" fillId="5" borderId="64" xfId="0" applyNumberFormat="1" applyFont="1" applyFill="1" applyBorder="1" applyAlignment="1" applyProtection="1">
      <alignment vertical="center"/>
      <protection locked="0"/>
    </xf>
    <xf numFmtId="176" fontId="22" fillId="5" borderId="10" xfId="0" applyNumberFormat="1" applyFont="1" applyFill="1" applyBorder="1" applyAlignment="1" applyProtection="1">
      <alignment vertical="center"/>
      <protection locked="0"/>
    </xf>
    <xf numFmtId="176" fontId="22" fillId="5" borderId="65" xfId="0" applyNumberFormat="1" applyFont="1" applyFill="1" applyBorder="1" applyAlignment="1" applyProtection="1">
      <alignment vertical="center"/>
      <protection locked="0"/>
    </xf>
    <xf numFmtId="0" fontId="22" fillId="2" borderId="1" xfId="0" applyFont="1" applyFill="1" applyBorder="1" applyAlignment="1">
      <alignment horizontal="center" vertical="center"/>
    </xf>
    <xf numFmtId="176" fontId="22" fillId="0" borderId="58" xfId="0" applyNumberFormat="1" applyFont="1" applyFill="1" applyBorder="1" applyAlignment="1" applyProtection="1">
      <alignment horizontal="center" vertical="center"/>
      <protection locked="0"/>
    </xf>
    <xf numFmtId="176" fontId="22" fillId="0" borderId="59" xfId="0" applyNumberFormat="1" applyFont="1" applyFill="1" applyBorder="1" applyAlignment="1" applyProtection="1">
      <alignment horizontal="center" vertical="center"/>
      <protection locked="0"/>
    </xf>
    <xf numFmtId="176" fontId="22" fillId="0" borderId="60" xfId="0" applyNumberFormat="1" applyFont="1" applyFill="1" applyBorder="1" applyAlignment="1" applyProtection="1">
      <alignment horizontal="center" vertical="center"/>
      <protection locked="0"/>
    </xf>
    <xf numFmtId="176" fontId="22" fillId="0" borderId="62" xfId="0" applyNumberFormat="1" applyFont="1" applyFill="1" applyBorder="1" applyAlignment="1" applyProtection="1">
      <alignment horizontal="center" vertical="center"/>
      <protection locked="0"/>
    </xf>
    <xf numFmtId="176" fontId="22" fillId="0" borderId="63" xfId="0" applyNumberFormat="1" applyFont="1" applyFill="1" applyBorder="1" applyAlignment="1" applyProtection="1">
      <alignment horizontal="center" vertical="center"/>
      <protection locked="0"/>
    </xf>
    <xf numFmtId="176" fontId="22" fillId="0" borderId="12" xfId="0" applyNumberFormat="1" applyFont="1" applyFill="1" applyBorder="1" applyAlignment="1" applyProtection="1">
      <alignment horizontal="right" vertical="center"/>
      <protection locked="0"/>
    </xf>
    <xf numFmtId="0" fontId="22" fillId="0" borderId="10" xfId="0" applyFont="1" applyFill="1" applyBorder="1" applyAlignment="1" applyProtection="1">
      <alignment horizontal="right" vertical="center"/>
      <protection locked="0"/>
    </xf>
    <xf numFmtId="0" fontId="22" fillId="0" borderId="10" xfId="0" applyFont="1" applyFill="1" applyBorder="1" applyAlignment="1">
      <alignment horizontal="center" vertical="center"/>
    </xf>
    <xf numFmtId="0" fontId="22" fillId="0" borderId="11" xfId="0" applyFont="1" applyFill="1" applyBorder="1" applyAlignment="1">
      <alignment horizontal="center" vertical="center"/>
    </xf>
    <xf numFmtId="176" fontId="22" fillId="0" borderId="5" xfId="0" applyNumberFormat="1" applyFont="1" applyFill="1" applyBorder="1" applyAlignment="1" applyProtection="1">
      <alignment horizontal="right" vertical="center"/>
      <protection locked="0"/>
    </xf>
    <xf numFmtId="0" fontId="22" fillId="0" borderId="6" xfId="0" applyFont="1" applyFill="1" applyBorder="1" applyAlignment="1" applyProtection="1">
      <alignment horizontal="right" vertical="center"/>
      <protection locked="0"/>
    </xf>
    <xf numFmtId="0" fontId="5" fillId="6" borderId="0" xfId="0" applyFont="1" applyFill="1" applyAlignment="1">
      <alignment horizontal="center" vertical="center"/>
    </xf>
    <xf numFmtId="0" fontId="22" fillId="2" borderId="24" xfId="0" applyFont="1" applyFill="1" applyBorder="1" applyAlignment="1">
      <alignment vertical="center"/>
    </xf>
    <xf numFmtId="0" fontId="22" fillId="2" borderId="20" xfId="0" applyFont="1" applyFill="1" applyBorder="1" applyAlignment="1">
      <alignment vertical="center"/>
    </xf>
    <xf numFmtId="0" fontId="22" fillId="2" borderId="25" xfId="0" applyFont="1" applyFill="1" applyBorder="1" applyAlignment="1">
      <alignment vertical="center"/>
    </xf>
    <xf numFmtId="0" fontId="22" fillId="2" borderId="6" xfId="0" applyNumberFormat="1" applyFont="1" applyFill="1" applyBorder="1" applyAlignment="1" applyProtection="1">
      <alignment vertical="center"/>
      <protection locked="0"/>
    </xf>
    <xf numFmtId="0" fontId="22" fillId="2" borderId="22" xfId="0" applyFont="1" applyFill="1" applyBorder="1" applyAlignment="1" applyProtection="1">
      <alignment vertical="center"/>
      <protection locked="0"/>
    </xf>
    <xf numFmtId="0" fontId="22" fillId="2" borderId="0" xfId="0" applyFont="1" applyFill="1" applyBorder="1" applyAlignment="1" applyProtection="1">
      <alignment vertical="center"/>
      <protection locked="0"/>
    </xf>
    <xf numFmtId="0" fontId="22" fillId="2" borderId="23" xfId="0" applyFont="1" applyFill="1" applyBorder="1" applyAlignment="1" applyProtection="1">
      <alignment vertical="center"/>
      <protection locked="0"/>
    </xf>
    <xf numFmtId="0" fontId="22" fillId="2" borderId="24" xfId="0" applyFont="1" applyFill="1" applyBorder="1" applyAlignment="1" applyProtection="1">
      <alignment vertical="center"/>
      <protection locked="0"/>
    </xf>
    <xf numFmtId="0" fontId="22" fillId="2" borderId="20" xfId="0" applyFont="1" applyFill="1" applyBorder="1" applyAlignment="1" applyProtection="1">
      <alignment vertical="center"/>
      <protection locked="0"/>
    </xf>
    <xf numFmtId="0" fontId="22" fillId="2" borderId="25" xfId="0" applyFont="1" applyFill="1" applyBorder="1" applyAlignment="1" applyProtection="1">
      <alignment vertical="center"/>
      <protection locked="0"/>
    </xf>
    <xf numFmtId="0" fontId="22" fillId="2" borderId="53" xfId="0" applyFont="1" applyFill="1" applyBorder="1" applyAlignment="1" applyProtection="1">
      <alignment vertical="center"/>
      <protection locked="0"/>
    </xf>
    <xf numFmtId="0" fontId="22" fillId="2" borderId="54" xfId="0" applyFont="1" applyFill="1" applyBorder="1" applyAlignment="1" applyProtection="1">
      <alignment vertical="center"/>
      <protection locked="0"/>
    </xf>
    <xf numFmtId="0" fontId="22" fillId="2" borderId="82" xfId="0" applyFont="1" applyFill="1" applyBorder="1" applyAlignment="1" applyProtection="1">
      <alignment vertical="center"/>
      <protection locked="0"/>
    </xf>
    <xf numFmtId="0" fontId="22" fillId="2" borderId="55" xfId="0" applyFont="1" applyFill="1" applyBorder="1" applyAlignment="1" applyProtection="1">
      <alignment vertical="center" wrapText="1"/>
      <protection locked="0"/>
    </xf>
    <xf numFmtId="0" fontId="22" fillId="2" borderId="14" xfId="0" applyFont="1" applyFill="1" applyBorder="1" applyAlignment="1" applyProtection="1">
      <alignment vertical="center" wrapText="1"/>
      <protection locked="0"/>
    </xf>
    <xf numFmtId="0" fontId="22" fillId="2" borderId="83" xfId="0" applyFont="1" applyFill="1" applyBorder="1" applyAlignment="1" applyProtection="1">
      <alignment vertical="center" wrapText="1"/>
      <protection locked="0"/>
    </xf>
    <xf numFmtId="0" fontId="22" fillId="2" borderId="53" xfId="0" applyFont="1" applyFill="1" applyBorder="1" applyAlignment="1">
      <alignment vertical="center"/>
    </xf>
    <xf numFmtId="0" fontId="22" fillId="2" borderId="54" xfId="0" applyFont="1" applyFill="1" applyBorder="1" applyAlignment="1">
      <alignment vertical="center"/>
    </xf>
    <xf numFmtId="0" fontId="22" fillId="2" borderId="82" xfId="0" applyFont="1" applyFill="1" applyBorder="1" applyAlignment="1">
      <alignment vertical="center"/>
    </xf>
    <xf numFmtId="0" fontId="22" fillId="2" borderId="1" xfId="0" applyFont="1" applyFill="1" applyBorder="1" applyAlignment="1" applyProtection="1">
      <alignment vertical="center"/>
      <protection locked="0"/>
    </xf>
    <xf numFmtId="0" fontId="22" fillId="0" borderId="9" xfId="0" applyFont="1" applyFill="1" applyBorder="1" applyAlignment="1">
      <alignment vertical="center" wrapText="1"/>
    </xf>
    <xf numFmtId="0" fontId="22" fillId="0" borderId="10" xfId="0" applyFont="1" applyFill="1" applyBorder="1" applyAlignment="1">
      <alignment vertical="center"/>
    </xf>
    <xf numFmtId="0" fontId="22" fillId="0" borderId="11" xfId="0" applyFont="1" applyFill="1" applyBorder="1" applyAlignment="1">
      <alignment vertical="center"/>
    </xf>
    <xf numFmtId="176" fontId="22" fillId="0" borderId="3" xfId="0" applyNumberFormat="1" applyFont="1" applyFill="1" applyBorder="1" applyAlignment="1" applyProtection="1">
      <alignment horizontal="right" vertical="center"/>
      <protection locked="0"/>
    </xf>
    <xf numFmtId="0" fontId="22" fillId="2" borderId="1" xfId="0" applyFont="1" applyFill="1" applyBorder="1" applyAlignment="1" applyProtection="1">
      <alignment horizontal="left" vertical="center"/>
      <protection locked="0"/>
    </xf>
    <xf numFmtId="0" fontId="22" fillId="0" borderId="1" xfId="0" applyFont="1" applyFill="1" applyBorder="1" applyAlignment="1" applyProtection="1">
      <alignment horizontal="center" vertical="center"/>
      <protection locked="0"/>
    </xf>
    <xf numFmtId="176" fontId="22" fillId="0" borderId="50" xfId="0" applyNumberFormat="1" applyFont="1" applyFill="1" applyBorder="1" applyAlignment="1" applyProtection="1">
      <alignment horizontal="right" vertical="center"/>
      <protection locked="0"/>
    </xf>
    <xf numFmtId="0" fontId="22" fillId="0" borderId="21" xfId="0" applyFont="1" applyFill="1" applyBorder="1" applyAlignment="1" applyProtection="1">
      <alignment horizontal="right" vertical="center"/>
      <protection locked="0"/>
    </xf>
    <xf numFmtId="0" fontId="22" fillId="0" borderId="7" xfId="0" applyFont="1" applyFill="1" applyBorder="1" applyAlignment="1">
      <alignment horizontal="center" vertical="center"/>
    </xf>
    <xf numFmtId="176" fontId="22" fillId="7" borderId="95" xfId="0" applyNumberFormat="1" applyFont="1" applyFill="1" applyBorder="1" applyAlignment="1" applyProtection="1">
      <alignment horizontal="right" vertical="center"/>
      <protection locked="0"/>
    </xf>
    <xf numFmtId="0" fontId="22" fillId="0" borderId="105" xfId="0" applyFont="1" applyFill="1" applyBorder="1" applyAlignment="1">
      <alignment horizontal="center" vertical="center"/>
    </xf>
    <xf numFmtId="0" fontId="22" fillId="0" borderId="83" xfId="0" applyFont="1" applyFill="1" applyBorder="1" applyAlignment="1">
      <alignment horizontal="center" vertic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27" fillId="0" borderId="22" xfId="0" applyFont="1" applyBorder="1" applyAlignment="1">
      <alignment horizontal="center" vertical="center" wrapText="1"/>
    </xf>
    <xf numFmtId="0" fontId="36" fillId="0" borderId="2" xfId="0" applyFont="1" applyBorder="1" applyAlignment="1" applyProtection="1">
      <alignment horizontal="center" vertical="center" wrapText="1"/>
      <protection locked="0"/>
    </xf>
    <xf numFmtId="0" fontId="36" fillId="0" borderId="1" xfId="0" applyFont="1" applyBorder="1" applyAlignment="1" applyProtection="1">
      <alignment horizontal="center" vertical="center" wrapText="1"/>
      <protection locked="0"/>
    </xf>
    <xf numFmtId="0" fontId="27" fillId="2" borderId="17" xfId="0" applyFont="1" applyFill="1" applyBorder="1" applyAlignment="1" applyProtection="1">
      <alignment horizontal="center" vertical="center" wrapText="1"/>
      <protection locked="0"/>
    </xf>
    <xf numFmtId="0" fontId="27" fillId="2" borderId="49" xfId="0" applyFont="1" applyFill="1" applyBorder="1" applyAlignment="1" applyProtection="1">
      <alignment horizontal="center" vertical="center" wrapText="1"/>
      <protection locked="0"/>
    </xf>
    <xf numFmtId="0" fontId="25" fillId="0" borderId="4"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30" fillId="0" borderId="27" xfId="0" applyFont="1" applyFill="1" applyBorder="1" applyAlignment="1">
      <alignment vertical="center"/>
    </xf>
    <xf numFmtId="0" fontId="30" fillId="0" borderId="28" xfId="0" applyFont="1" applyFill="1" applyBorder="1" applyAlignment="1">
      <alignment vertical="center"/>
    </xf>
    <xf numFmtId="0" fontId="30" fillId="0" borderId="61" xfId="0" applyFont="1" applyFill="1" applyBorder="1" applyAlignment="1">
      <alignment vertical="center"/>
    </xf>
    <xf numFmtId="0" fontId="27" fillId="2" borderId="7" xfId="0" applyFont="1" applyFill="1" applyBorder="1" applyAlignment="1" applyProtection="1">
      <alignment horizontal="center" vertical="center" wrapText="1"/>
      <protection locked="0"/>
    </xf>
    <xf numFmtId="0" fontId="27" fillId="2" borderId="23" xfId="0" applyFont="1" applyFill="1" applyBorder="1" applyAlignment="1" applyProtection="1">
      <alignment horizontal="center" vertical="center" wrapText="1"/>
      <protection locked="0"/>
    </xf>
    <xf numFmtId="0" fontId="27" fillId="2" borderId="5" xfId="0" applyFont="1" applyFill="1" applyBorder="1" applyAlignment="1" applyProtection="1">
      <alignment horizontal="center" vertical="center" wrapText="1"/>
      <protection locked="0"/>
    </xf>
    <xf numFmtId="0" fontId="27" fillId="2" borderId="22"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wrapText="1"/>
      <protection locked="0"/>
    </xf>
    <xf numFmtId="0" fontId="25" fillId="2" borderId="22" xfId="0" applyFont="1" applyFill="1" applyBorder="1" applyAlignment="1" applyProtection="1">
      <alignment horizontal="center" vertical="center" wrapText="1"/>
      <protection locked="0"/>
    </xf>
    <xf numFmtId="0" fontId="25" fillId="2" borderId="49"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25" fillId="0" borderId="2"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2" borderId="2" xfId="0" applyFont="1" applyFill="1" applyBorder="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protection locked="0"/>
    </xf>
    <xf numFmtId="0" fontId="25" fillId="2" borderId="49" xfId="0" applyFont="1" applyFill="1" applyBorder="1" applyAlignment="1" applyProtection="1">
      <alignment horizontal="center"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protection locked="0"/>
    </xf>
    <xf numFmtId="0" fontId="25" fillId="2" borderId="7" xfId="0" applyFont="1" applyFill="1" applyBorder="1" applyAlignment="1" applyProtection="1">
      <alignment horizontal="center" vertical="center"/>
      <protection locked="0"/>
    </xf>
    <xf numFmtId="0" fontId="25" fillId="2" borderId="22" xfId="0" applyFont="1" applyFill="1" applyBorder="1" applyAlignment="1" applyProtection="1">
      <alignment horizontal="center" vertical="center"/>
      <protection locked="0"/>
    </xf>
    <xf numFmtId="0" fontId="25" fillId="2" borderId="0" xfId="0" applyFont="1" applyFill="1" applyBorder="1" applyAlignment="1" applyProtection="1">
      <alignment horizontal="center" vertical="center"/>
      <protection locked="0"/>
    </xf>
    <xf numFmtId="0" fontId="25" fillId="2" borderId="23"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protection locked="0"/>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10">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CDFFFF"/>
      <color rgb="FFCCFFCC"/>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fmlaLink="C62" lockText="1" noThreeD="1"/>
</file>

<file path=xl/ctrlProps/ctrlProp2.xml><?xml version="1.0" encoding="utf-8"?>
<formControlPr xmlns="http://schemas.microsoft.com/office/spreadsheetml/2009/9/main" objectType="CheckBox" fmlaLink="C63" lockText="1" noThreeD="1"/>
</file>

<file path=xl/ctrlProps/ctrlProp3.xml><?xml version="1.0" encoding="utf-8"?>
<formControlPr xmlns="http://schemas.microsoft.com/office/spreadsheetml/2009/9/main" objectType="CheckBox" fmlaLink="C64" lockText="1" noThreeD="1"/>
</file>

<file path=xl/ctrlProps/ctrlProp4.xml><?xml version="1.0" encoding="utf-8"?>
<formControlPr xmlns="http://schemas.microsoft.com/office/spreadsheetml/2009/9/main" objectType="CheckBox" fmlaLink="C65" lockText="1" noThreeD="1"/>
</file>

<file path=xl/ctrlProps/ctrlProp5.xml><?xml version="1.0" encoding="utf-8"?>
<formControlPr xmlns="http://schemas.microsoft.com/office/spreadsheetml/2009/9/main" objectType="CheckBox"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fmlaLink="$L$54" lockText="1" noThreeD="1"/>
</file>

<file path=xl/ctrlProps/ctrlProp8.xml><?xml version="1.0" encoding="utf-8"?>
<formControlPr xmlns="http://schemas.microsoft.com/office/spreadsheetml/2009/9/main" objectType="CheckBox" fmlaLink="$L$55" lockText="1" noThreeD="1"/>
</file>

<file path=xl/ctrlProps/ctrlProp9.xml><?xml version="1.0" encoding="utf-8"?>
<formControlPr xmlns="http://schemas.microsoft.com/office/spreadsheetml/2009/9/main" objectType="CheckBox" fmlaLink="$L$56" lockText="1" noThreeD="1"/>
</file>

<file path=xl/ctrlProps/ctrlProp10.xml><?xml version="1.0" encoding="utf-8"?>
<formControlPr xmlns="http://schemas.microsoft.com/office/spreadsheetml/2009/9/main" objectType="CheckBox" fmlaLink="$AL$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fmlaLink="$AL$19"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673893</xdr:colOff>
      <xdr:row>8</xdr:row>
      <xdr:rowOff>223834</xdr:rowOff>
    </xdr:from>
    <xdr:to>
      <xdr:col>4</xdr:col>
      <xdr:colOff>1721726</xdr:colOff>
      <xdr:row>16</xdr:row>
      <xdr:rowOff>111590</xdr:rowOff>
    </xdr:to>
    <xdr:grpSp>
      <xdr:nvGrpSpPr>
        <xdr:cNvPr id="17" name="グループ化 16">
          <a:extLst>
            <a:ext uri="{FF2B5EF4-FFF2-40B4-BE49-F238E27FC236}">
              <a16:creationId xmlns:a16="http://schemas.microsoft.com/office/drawing/2014/main" id="{00000000-0008-0000-0000-000002000000}"/>
            </a:ext>
          </a:extLst>
        </xdr:cNvPr>
        <xdr:cNvGrpSpPr/>
      </xdr:nvGrpSpPr>
      <xdr:grpSpPr>
        <a:xfrm>
          <a:off x="673893" y="4724397"/>
          <a:ext cx="8036802" cy="1697506"/>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04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endParaRPr kumimoji="1" lang="en-US" altLang="ja-JP" sz="1800" b="1"/>
          </a:p>
        </xdr:txBody>
      </xdr:sp>
      <xdr:sp macro="" textlink="">
        <xdr:nvSpPr>
          <xdr:cNvPr id="21" name="フローチャート: 書類 20">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0B000000}"/>
              </a:ext>
            </a:extLst>
          </xdr:cNvPr>
          <xdr:cNvSpPr txBox="1"/>
        </xdr:nvSpPr>
        <xdr:spPr>
          <a:xfrm>
            <a:off x="2543300"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6" name="テキスト ボックス 25">
            <a:extLst>
              <a:ext uri="{FF2B5EF4-FFF2-40B4-BE49-F238E27FC236}">
                <a16:creationId xmlns:a16="http://schemas.microsoft.com/office/drawing/2014/main" id="{00000000-0008-0000-0000-00000C000000}"/>
              </a:ext>
            </a:extLst>
          </xdr:cNvPr>
          <xdr:cNvSpPr txBox="1"/>
        </xdr:nvSpPr>
        <xdr:spPr>
          <a:xfrm>
            <a:off x="5764482"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clientData/>
  </xdr:twoCellAnchor>
  <xdr:twoCellAnchor>
    <xdr:from>
      <xdr:col>2</xdr:col>
      <xdr:colOff>209552</xdr:colOff>
      <xdr:row>26</xdr:row>
      <xdr:rowOff>89807</xdr:rowOff>
    </xdr:from>
    <xdr:to>
      <xdr:col>3</xdr:col>
      <xdr:colOff>1666117</xdr:colOff>
      <xdr:row>27</xdr:row>
      <xdr:rowOff>651782</xdr:rowOff>
    </xdr:to>
    <xdr:sp macro="" textlink="">
      <xdr:nvSpPr>
        <xdr:cNvPr id="33" name="正方形/長方形 32"/>
        <xdr:cNvSpPr/>
      </xdr:nvSpPr>
      <xdr:spPr bwMode="auto">
        <a:xfrm>
          <a:off x="2286002" y="12443732"/>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532946</xdr:colOff>
      <xdr:row>26</xdr:row>
      <xdr:rowOff>638175</xdr:rowOff>
    </xdr:from>
    <xdr:to>
      <xdr:col>3</xdr:col>
      <xdr:colOff>1528082</xdr:colOff>
      <xdr:row>26</xdr:row>
      <xdr:rowOff>638175</xdr:rowOff>
    </xdr:to>
    <xdr:cxnSp macro="">
      <xdr:nvCxnSpPr>
        <xdr:cNvPr id="34" name="直線コネクタ 33"/>
        <xdr:cNvCxnSpPr/>
      </xdr:nvCxnSpPr>
      <xdr:spPr bwMode="auto">
        <a:xfrm flipV="1">
          <a:off x="2609396" y="12992100"/>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26</xdr:row>
      <xdr:rowOff>591451</xdr:rowOff>
    </xdr:from>
    <xdr:to>
      <xdr:col>3</xdr:col>
      <xdr:colOff>2790054</xdr:colOff>
      <xdr:row>27</xdr:row>
      <xdr:rowOff>62284</xdr:rowOff>
    </xdr:to>
    <xdr:sp macro="" textlink="">
      <xdr:nvSpPr>
        <xdr:cNvPr id="35" name="正方形/長方形 34"/>
        <xdr:cNvSpPr/>
      </xdr:nvSpPr>
      <xdr:spPr bwMode="auto">
        <a:xfrm>
          <a:off x="5405197" y="12945376"/>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26</xdr:row>
      <xdr:rowOff>99332</xdr:rowOff>
    </xdr:from>
    <xdr:to>
      <xdr:col>5</xdr:col>
      <xdr:colOff>297656</xdr:colOff>
      <xdr:row>27</xdr:row>
      <xdr:rowOff>392906</xdr:rowOff>
    </xdr:to>
    <xdr:sp macro="" textlink="">
      <xdr:nvSpPr>
        <xdr:cNvPr id="36" name="正方形/長方形 35"/>
        <xdr:cNvSpPr/>
      </xdr:nvSpPr>
      <xdr:spPr bwMode="auto">
        <a:xfrm>
          <a:off x="6618854" y="9552895"/>
          <a:ext cx="2632302" cy="134132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26</xdr:row>
      <xdr:rowOff>642937</xdr:rowOff>
    </xdr:from>
    <xdr:to>
      <xdr:col>5</xdr:col>
      <xdr:colOff>47625</xdr:colOff>
      <xdr:row>26</xdr:row>
      <xdr:rowOff>643043</xdr:rowOff>
    </xdr:to>
    <xdr:cxnSp macro="">
      <xdr:nvCxnSpPr>
        <xdr:cNvPr id="37" name="直線コネクタ 36"/>
        <xdr:cNvCxnSpPr/>
      </xdr:nvCxnSpPr>
      <xdr:spPr bwMode="auto">
        <a:xfrm flipV="1">
          <a:off x="6827044" y="10096500"/>
          <a:ext cx="2174081" cy="106"/>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27</xdr:col>
      <xdr:colOff>790575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753224" y="476250"/>
          <a:ext cx="5400676" cy="138112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0" y="3829050"/>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0" y="364807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99</xdr:row>
          <xdr:rowOff>0</xdr:rowOff>
        </xdr:from>
        <xdr:to>
          <xdr:col>5</xdr:col>
          <xdr:colOff>19050</xdr:colOff>
          <xdr:row>99</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852334" y="19341895"/>
              <a:ext cx="188349"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60</xdr:row>
          <xdr:rowOff>161925</xdr:rowOff>
        </xdr:from>
        <xdr:to>
          <xdr:col>3</xdr:col>
          <xdr:colOff>28575</xdr:colOff>
          <xdr:row>62</xdr:row>
          <xdr:rowOff>19050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180975</xdr:rowOff>
        </xdr:from>
        <xdr:to>
          <xdr:col>3</xdr:col>
          <xdr:colOff>28575</xdr:colOff>
          <xdr:row>63</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57150</xdr:rowOff>
        </xdr:from>
        <xdr:to>
          <xdr:col>3</xdr:col>
          <xdr:colOff>28575</xdr:colOff>
          <xdr:row>63</xdr:row>
          <xdr:rowOff>295275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314325</xdr:rowOff>
        </xdr:from>
        <xdr:to>
          <xdr:col>3</xdr:col>
          <xdr:colOff>28575</xdr:colOff>
          <xdr:row>65</xdr:row>
          <xdr:rowOff>19050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180975</xdr:colOff>
          <xdr:row>18</xdr:row>
          <xdr:rowOff>9525</xdr:rowOff>
        </xdr:from>
        <xdr:to>
          <xdr:col>19</xdr:col>
          <xdr:colOff>19050</xdr:colOff>
          <xdr:row>19</xdr:row>
          <xdr:rowOff>9525</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27213</xdr:rowOff>
    </xdr:from>
    <xdr:to>
      <xdr:col>44</xdr:col>
      <xdr:colOff>377840</xdr:colOff>
      <xdr:row>10</xdr:row>
      <xdr:rowOff>108857</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7235050" y="365197"/>
          <a:ext cx="5233395" cy="1372128"/>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64807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829050"/>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19050</xdr:rowOff>
        </xdr:from>
        <xdr:to>
          <xdr:col>13</xdr:col>
          <xdr:colOff>0</xdr:colOff>
          <xdr:row>53</xdr:row>
          <xdr:rowOff>180975</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9525</xdr:rowOff>
        </xdr:from>
        <xdr:to>
          <xdr:col>12</xdr:col>
          <xdr:colOff>0</xdr:colOff>
          <xdr:row>54</xdr:row>
          <xdr:rowOff>180975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9525</xdr:rowOff>
        </xdr:from>
        <xdr:to>
          <xdr:col>12</xdr:col>
          <xdr:colOff>0</xdr:colOff>
          <xdr:row>55</xdr:row>
          <xdr:rowOff>180975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99</xdr:row>
          <xdr:rowOff>0</xdr:rowOff>
        </xdr:from>
        <xdr:to>
          <xdr:col>5</xdr:col>
          <xdr:colOff>19050</xdr:colOff>
          <xdr:row>99</xdr:row>
          <xdr:rowOff>28575</xdr:rowOff>
        </xdr:to>
        <xdr:grpSp>
          <xdr:nvGrpSpPr>
            <xdr:cNvPr id="26" name="Group 41">
              <a:extLst>
                <a:ext uri="{FF2B5EF4-FFF2-40B4-BE49-F238E27FC236}">
                  <a16:creationId xmlns:a16="http://schemas.microsoft.com/office/drawing/2014/main" id="{00000000-0008-0000-0200-000020000000}"/>
                </a:ext>
              </a:extLst>
            </xdr:cNvPr>
            <xdr:cNvGrpSpPr>
              <a:grpSpLocks/>
            </xdr:cNvGrpSpPr>
          </xdr:nvGrpSpPr>
          <xdr:grpSpPr bwMode="auto">
            <a:xfrm>
              <a:off x="852334" y="19341895"/>
              <a:ext cx="188349"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70</xdr:row>
          <xdr:rowOff>106091</xdr:rowOff>
        </xdr:from>
        <xdr:to>
          <xdr:col>5</xdr:col>
          <xdr:colOff>6803</xdr:colOff>
          <xdr:row>75</xdr:row>
          <xdr:rowOff>66760</xdr:rowOff>
        </xdr:to>
        <xdr:grpSp>
          <xdr:nvGrpSpPr>
            <xdr:cNvPr id="27" name="グループ化 26">
              <a:extLst>
                <a:ext uri="{FF2B5EF4-FFF2-40B4-BE49-F238E27FC236}">
                  <a16:creationId xmlns:a16="http://schemas.microsoft.com/office/drawing/2014/main" id="{00000000-0008-0000-0200-000003000000}"/>
                </a:ext>
              </a:extLst>
            </xdr:cNvPr>
            <xdr:cNvGrpSpPr/>
          </xdr:nvGrpSpPr>
          <xdr:grpSpPr>
            <a:xfrm>
              <a:off x="803336" y="12511635"/>
              <a:ext cx="225100" cy="920851"/>
              <a:chOff x="896845" y="8204859"/>
              <a:chExt cx="217580" cy="684347"/>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200-000001280100}"/>
                  </a:ext>
                </a:extLst>
              </xdr:cNvPr>
              <xdr:cNvSpPr/>
            </xdr:nvSpPr>
            <xdr:spPr bwMode="auto">
              <a:xfrm>
                <a:off x="897450" y="8204859"/>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200-000003280100}"/>
                  </a:ext>
                </a:extLst>
              </xdr:cNvPr>
              <xdr:cNvSpPr/>
            </xdr:nvSpPr>
            <xdr:spPr bwMode="auto">
              <a:xfrm>
                <a:off x="896845" y="836299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200-000004280100}"/>
                  </a:ext>
                </a:extLst>
              </xdr:cNvPr>
              <xdr:cNvSpPr/>
            </xdr:nvSpPr>
            <xdr:spPr bwMode="auto">
              <a:xfrm>
                <a:off x="904875" y="86320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200-0000052801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75</xdr:row>
          <xdr:rowOff>13917</xdr:rowOff>
        </xdr:from>
        <xdr:to>
          <xdr:col>5</xdr:col>
          <xdr:colOff>22167</xdr:colOff>
          <xdr:row>79</xdr:row>
          <xdr:rowOff>74446</xdr:rowOff>
        </xdr:to>
        <xdr:grpSp>
          <xdr:nvGrpSpPr>
            <xdr:cNvPr id="51" name="グループ化 50">
              <a:extLst>
                <a:ext uri="{FF2B5EF4-FFF2-40B4-BE49-F238E27FC236}">
                  <a16:creationId xmlns:a16="http://schemas.microsoft.com/office/drawing/2014/main" id="{00000000-0008-0000-0200-000003000000}"/>
                </a:ext>
              </a:extLst>
            </xdr:cNvPr>
            <xdr:cNvGrpSpPr/>
          </xdr:nvGrpSpPr>
          <xdr:grpSpPr>
            <a:xfrm>
              <a:off x="818700" y="13379643"/>
              <a:ext cx="225100" cy="1020710"/>
              <a:chOff x="896845" y="8130657"/>
              <a:chExt cx="217580" cy="758542"/>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01280100}"/>
                  </a:ext>
                </a:extLst>
              </xdr:cNvPr>
              <xdr:cNvSpPr/>
            </xdr:nvSpPr>
            <xdr:spPr bwMode="auto">
              <a:xfrm>
                <a:off x="897450" y="813065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032801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04280100}"/>
                  </a:ext>
                </a:extLst>
              </xdr:cNvPr>
              <xdr:cNvSpPr/>
            </xdr:nvSpPr>
            <xdr:spPr bwMode="auto">
              <a:xfrm>
                <a:off x="904875" y="863202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052801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78</xdr:row>
          <xdr:rowOff>113777</xdr:rowOff>
        </xdr:from>
        <xdr:to>
          <xdr:col>5</xdr:col>
          <xdr:colOff>6804</xdr:colOff>
          <xdr:row>84</xdr:row>
          <xdr:rowOff>74448</xdr:rowOff>
        </xdr:to>
        <xdr:grpSp>
          <xdr:nvGrpSpPr>
            <xdr:cNvPr id="57" name="グループ化 56">
              <a:extLst>
                <a:ext uri="{FF2B5EF4-FFF2-40B4-BE49-F238E27FC236}">
                  <a16:creationId xmlns:a16="http://schemas.microsoft.com/office/drawing/2014/main" id="{00000000-0008-0000-0200-000003000000}"/>
                </a:ext>
              </a:extLst>
            </xdr:cNvPr>
            <xdr:cNvGrpSpPr/>
          </xdr:nvGrpSpPr>
          <xdr:grpSpPr>
            <a:xfrm>
              <a:off x="803337" y="14247648"/>
              <a:ext cx="225100" cy="1304925"/>
              <a:chOff x="896845" y="7942269"/>
              <a:chExt cx="217580" cy="969772"/>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01280100}"/>
                  </a:ext>
                </a:extLst>
              </xdr:cNvPr>
              <xdr:cNvSpPr/>
            </xdr:nvSpPr>
            <xdr:spPr bwMode="auto">
              <a:xfrm>
                <a:off x="897450" y="813065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03280100}"/>
                  </a:ext>
                </a:extLst>
              </xdr:cNvPr>
              <xdr:cNvSpPr/>
            </xdr:nvSpPr>
            <xdr:spPr bwMode="auto">
              <a:xfrm>
                <a:off x="896845" y="836870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04280100}"/>
                  </a:ext>
                </a:extLst>
              </xdr:cNvPr>
              <xdr:cNvSpPr/>
            </xdr:nvSpPr>
            <xdr:spPr bwMode="auto">
              <a:xfrm>
                <a:off x="904875" y="8654866"/>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052801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01280100}"/>
                  </a:ext>
                </a:extLst>
              </xdr:cNvPr>
              <xdr:cNvSpPr/>
            </xdr:nvSpPr>
            <xdr:spPr bwMode="auto">
              <a:xfrm>
                <a:off x="904874" y="7942269"/>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84</xdr:row>
          <xdr:rowOff>23045</xdr:rowOff>
        </xdr:from>
        <xdr:to>
          <xdr:col>5</xdr:col>
          <xdr:colOff>17701</xdr:colOff>
          <xdr:row>88</xdr:row>
          <xdr:rowOff>83574</xdr:rowOff>
        </xdr:to>
        <xdr:grpSp>
          <xdr:nvGrpSpPr>
            <xdr:cNvPr id="63" name="グループ化 62">
              <a:extLst>
                <a:ext uri="{FF2B5EF4-FFF2-40B4-BE49-F238E27FC236}">
                  <a16:creationId xmlns:a16="http://schemas.microsoft.com/office/drawing/2014/main" id="{00000000-0008-0000-0200-000003000000}"/>
                </a:ext>
              </a:extLst>
            </xdr:cNvPr>
            <xdr:cNvGrpSpPr/>
          </xdr:nvGrpSpPr>
          <xdr:grpSpPr>
            <a:xfrm>
              <a:off x="814234" y="15501170"/>
              <a:ext cx="225100" cy="1020710"/>
              <a:chOff x="896845" y="8130657"/>
              <a:chExt cx="217580" cy="758542"/>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01280100}"/>
                  </a:ext>
                </a:extLst>
              </xdr:cNvPr>
              <xdr:cNvSpPr/>
            </xdr:nvSpPr>
            <xdr:spPr bwMode="auto">
              <a:xfrm>
                <a:off x="897450" y="813065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032801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04280100}"/>
                  </a:ext>
                </a:extLst>
              </xdr:cNvPr>
              <xdr:cNvSpPr/>
            </xdr:nvSpPr>
            <xdr:spPr bwMode="auto">
              <a:xfrm>
                <a:off x="904875" y="863202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052801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87</xdr:row>
          <xdr:rowOff>130589</xdr:rowOff>
        </xdr:from>
        <xdr:to>
          <xdr:col>5</xdr:col>
          <xdr:colOff>17701</xdr:colOff>
          <xdr:row>92</xdr:row>
          <xdr:rowOff>89887</xdr:rowOff>
        </xdr:to>
        <xdr:grpSp>
          <xdr:nvGrpSpPr>
            <xdr:cNvPr id="68" name="グループ化 67">
              <a:extLst>
                <a:ext uri="{FF2B5EF4-FFF2-40B4-BE49-F238E27FC236}">
                  <a16:creationId xmlns:a16="http://schemas.microsoft.com/office/drawing/2014/main" id="{00000000-0008-0000-0200-000003000000}"/>
                </a:ext>
              </a:extLst>
            </xdr:cNvPr>
            <xdr:cNvGrpSpPr/>
          </xdr:nvGrpSpPr>
          <xdr:grpSpPr>
            <a:xfrm>
              <a:off x="814234" y="16376859"/>
              <a:ext cx="225100" cy="1111516"/>
              <a:chOff x="896845" y="8113531"/>
              <a:chExt cx="217580" cy="826031"/>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01280100}"/>
                  </a:ext>
                </a:extLst>
              </xdr:cNvPr>
              <xdr:cNvSpPr/>
            </xdr:nvSpPr>
            <xdr:spPr bwMode="auto">
              <a:xfrm>
                <a:off x="897450" y="8113531"/>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03280100}"/>
                  </a:ext>
                </a:extLst>
              </xdr:cNvPr>
              <xdr:cNvSpPr/>
            </xdr:nvSpPr>
            <xdr:spPr bwMode="auto">
              <a:xfrm>
                <a:off x="896845" y="830019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042801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05280100}"/>
                  </a:ext>
                </a:extLst>
              </xdr:cNvPr>
              <xdr:cNvSpPr/>
            </xdr:nvSpPr>
            <xdr:spPr bwMode="auto">
              <a:xfrm>
                <a:off x="904875" y="868238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92</xdr:row>
          <xdr:rowOff>23045</xdr:rowOff>
        </xdr:from>
        <xdr:to>
          <xdr:col>5</xdr:col>
          <xdr:colOff>10020</xdr:colOff>
          <xdr:row>96</xdr:row>
          <xdr:rowOff>83574</xdr:rowOff>
        </xdr:to>
        <xdr:grpSp>
          <xdr:nvGrpSpPr>
            <xdr:cNvPr id="73" name="グループ化 72">
              <a:extLst>
                <a:ext uri="{FF2B5EF4-FFF2-40B4-BE49-F238E27FC236}">
                  <a16:creationId xmlns:a16="http://schemas.microsoft.com/office/drawing/2014/main" id="{00000000-0008-0000-0200-000003000000}"/>
                </a:ext>
              </a:extLst>
            </xdr:cNvPr>
            <xdr:cNvGrpSpPr/>
          </xdr:nvGrpSpPr>
          <xdr:grpSpPr>
            <a:xfrm>
              <a:off x="806553" y="17421533"/>
              <a:ext cx="225100" cy="1020710"/>
              <a:chOff x="896845" y="8130657"/>
              <a:chExt cx="217580" cy="758542"/>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01280100}"/>
                  </a:ext>
                </a:extLst>
              </xdr:cNvPr>
              <xdr:cNvSpPr/>
            </xdr:nvSpPr>
            <xdr:spPr bwMode="auto">
              <a:xfrm>
                <a:off x="897450" y="813065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032801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04280100}"/>
                  </a:ext>
                </a:extLst>
              </xdr:cNvPr>
              <xdr:cNvSpPr/>
            </xdr:nvSpPr>
            <xdr:spPr bwMode="auto">
              <a:xfrm>
                <a:off x="904875" y="863202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200-0000052801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85725</xdr:colOff>
          <xdr:row>96</xdr:row>
          <xdr:rowOff>104775</xdr:rowOff>
        </xdr:from>
        <xdr:to>
          <xdr:col>15</xdr:col>
          <xdr:colOff>114300</xdr:colOff>
          <xdr:row>96</xdr:row>
          <xdr:rowOff>447675</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200-00000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8"/>
  <sheetViews>
    <sheetView showGridLines="0" view="pageBreakPreview" zoomScale="80" zoomScaleNormal="90" zoomScaleSheetLayoutView="80" workbookViewId="0">
      <selection activeCell="D7" sqref="D7:E7"/>
    </sheetView>
  </sheetViews>
  <sheetFormatPr defaultRowHeight="13.5"/>
  <cols>
    <col min="1" max="1" width="24.625" style="10" customWidth="1"/>
    <col min="2" max="2" width="6.625" style="11" customWidth="1"/>
    <col min="3" max="3" width="19.875" style="12" customWidth="1"/>
    <col min="4" max="4" width="40.625" style="12" customWidth="1"/>
    <col min="5" max="5" width="25.75" style="12" customWidth="1"/>
    <col min="6" max="6" width="12.625" customWidth="1"/>
  </cols>
  <sheetData>
    <row r="1" spans="1:6" ht="45" customHeight="1" thickBot="1">
      <c r="A1" s="386" t="s">
        <v>143</v>
      </c>
      <c r="B1" s="386"/>
      <c r="C1" s="386"/>
      <c r="D1" s="386"/>
      <c r="E1" s="386"/>
      <c r="F1" s="386"/>
    </row>
    <row r="2" spans="1:6" ht="30" customHeight="1" thickTop="1">
      <c r="A2" s="387" t="s">
        <v>194</v>
      </c>
      <c r="B2" s="387"/>
      <c r="C2" s="387"/>
      <c r="D2" s="387"/>
      <c r="E2" s="387"/>
      <c r="F2" s="387"/>
    </row>
    <row r="3" spans="1:6" s="6" customFormat="1" ht="8.1" customHeight="1">
      <c r="A3" s="388"/>
      <c r="B3" s="388"/>
      <c r="C3" s="388"/>
      <c r="D3" s="388"/>
      <c r="E3" s="22"/>
    </row>
    <row r="4" spans="1:6" s="8" customFormat="1" ht="39.950000000000003" customHeight="1">
      <c r="A4" s="7" t="s">
        <v>144</v>
      </c>
      <c r="B4" s="7" t="s">
        <v>84</v>
      </c>
      <c r="C4" s="23" t="s">
        <v>85</v>
      </c>
      <c r="D4" s="389" t="s">
        <v>86</v>
      </c>
      <c r="E4" s="390"/>
      <c r="F4" s="7" t="s">
        <v>193</v>
      </c>
    </row>
    <row r="5" spans="1:6" ht="24.95" customHeight="1">
      <c r="A5" s="24" t="s">
        <v>145</v>
      </c>
      <c r="B5" s="25">
        <v>1</v>
      </c>
      <c r="C5" s="25" t="s">
        <v>146</v>
      </c>
      <c r="D5" s="391" t="s">
        <v>87</v>
      </c>
      <c r="E5" s="392"/>
      <c r="F5" s="21" t="s">
        <v>88</v>
      </c>
    </row>
    <row r="6" spans="1:6" ht="69.95" customHeight="1">
      <c r="A6" s="26" t="s">
        <v>89</v>
      </c>
      <c r="B6" s="21">
        <v>1</v>
      </c>
      <c r="C6" s="349" t="s">
        <v>147</v>
      </c>
      <c r="D6" s="377" t="s">
        <v>148</v>
      </c>
      <c r="E6" s="378"/>
      <c r="F6" s="27" t="s">
        <v>88</v>
      </c>
    </row>
    <row r="7" spans="1:6" ht="69.95" customHeight="1">
      <c r="A7" s="26" t="s">
        <v>93</v>
      </c>
      <c r="B7" s="21">
        <v>1</v>
      </c>
      <c r="C7" s="349" t="s">
        <v>149</v>
      </c>
      <c r="D7" s="377" t="s">
        <v>150</v>
      </c>
      <c r="E7" s="378"/>
      <c r="F7" s="9" t="s">
        <v>90</v>
      </c>
    </row>
    <row r="8" spans="1:6" ht="69.95" customHeight="1">
      <c r="A8" s="26" t="s">
        <v>94</v>
      </c>
      <c r="B8" s="21">
        <v>1</v>
      </c>
      <c r="C8" s="349" t="s">
        <v>151</v>
      </c>
      <c r="D8" s="377" t="s">
        <v>152</v>
      </c>
      <c r="E8" s="378"/>
      <c r="F8" s="9" t="s">
        <v>90</v>
      </c>
    </row>
    <row r="9" spans="1:6" ht="19.149999999999999" customHeight="1">
      <c r="C9" s="11"/>
      <c r="D9" s="10"/>
      <c r="E9" s="10"/>
      <c r="F9" s="4"/>
    </row>
    <row r="10" spans="1:6" ht="19.149999999999999" customHeight="1">
      <c r="C10" s="11"/>
      <c r="D10" s="10"/>
      <c r="E10" s="10"/>
      <c r="F10" s="4"/>
    </row>
    <row r="11" spans="1:6" ht="19.149999999999999" customHeight="1">
      <c r="C11" s="11"/>
      <c r="D11" s="10"/>
      <c r="E11" s="10"/>
      <c r="F11" s="4"/>
    </row>
    <row r="12" spans="1:6" ht="19.149999999999999" customHeight="1">
      <c r="C12" s="11"/>
      <c r="D12" s="10"/>
      <c r="E12" s="10"/>
      <c r="F12" s="4"/>
    </row>
    <row r="13" spans="1:6" ht="19.149999999999999" customHeight="1">
      <c r="C13" s="11"/>
      <c r="D13" s="10"/>
      <c r="E13" s="10"/>
      <c r="F13" s="4"/>
    </row>
    <row r="14" spans="1:6" ht="19.149999999999999" customHeight="1">
      <c r="C14" s="11"/>
      <c r="D14" s="10"/>
      <c r="E14" s="10"/>
      <c r="F14" s="4"/>
    </row>
    <row r="15" spans="1:6" ht="19.149999999999999" customHeight="1">
      <c r="C15" s="11"/>
      <c r="D15" s="10"/>
      <c r="E15" s="10"/>
      <c r="F15" s="4"/>
    </row>
    <row r="16" spans="1:6" ht="11.45" customHeight="1">
      <c r="A16" s="379" t="s">
        <v>91</v>
      </c>
      <c r="B16" s="379"/>
      <c r="C16" s="379"/>
      <c r="D16" s="379"/>
      <c r="E16" s="20"/>
    </row>
    <row r="17" spans="1:6">
      <c r="A17" s="344"/>
      <c r="B17" s="345"/>
      <c r="C17" s="346"/>
      <c r="D17" s="346"/>
    </row>
    <row r="18" spans="1:6" s="16" customFormat="1" ht="50.1" customHeight="1">
      <c r="A18" s="347"/>
      <c r="B18" s="15"/>
      <c r="C18" s="14"/>
      <c r="D18" s="14"/>
      <c r="E18" s="14"/>
    </row>
    <row r="19" spans="1:6" s="16" customFormat="1" ht="24.95" customHeight="1">
      <c r="A19" s="14" t="s">
        <v>196</v>
      </c>
      <c r="B19" s="15"/>
      <c r="C19" s="14"/>
      <c r="D19" s="14"/>
      <c r="E19" s="14"/>
    </row>
    <row r="20" spans="1:6" s="16" customFormat="1" ht="24.95" customHeight="1">
      <c r="A20" s="14" t="s">
        <v>92</v>
      </c>
      <c r="B20" s="15"/>
      <c r="C20" s="14"/>
      <c r="D20" s="14"/>
      <c r="E20" s="14"/>
    </row>
    <row r="21" spans="1:6" s="16" customFormat="1" ht="24.95" customHeight="1">
      <c r="A21" s="14" t="s">
        <v>199</v>
      </c>
      <c r="B21" s="15"/>
      <c r="C21" s="14"/>
      <c r="D21" s="14"/>
      <c r="E21" s="14"/>
    </row>
    <row r="22" spans="1:6" s="16" customFormat="1" ht="24.95" customHeight="1">
      <c r="A22" s="14" t="s">
        <v>192</v>
      </c>
      <c r="B22" s="15"/>
      <c r="C22" s="14"/>
      <c r="D22" s="14"/>
      <c r="E22" s="14"/>
    </row>
    <row r="23" spans="1:6" s="16" customFormat="1" ht="24.95" customHeight="1">
      <c r="A23" s="14" t="s">
        <v>197</v>
      </c>
      <c r="B23" s="15"/>
      <c r="C23" s="14"/>
      <c r="D23" s="14"/>
      <c r="E23" s="14"/>
    </row>
    <row r="24" spans="1:6" ht="24.95" customHeight="1">
      <c r="A24" s="14" t="s">
        <v>191</v>
      </c>
      <c r="B24" s="345"/>
      <c r="C24" s="346"/>
      <c r="D24" s="346"/>
    </row>
    <row r="25" spans="1:6" ht="17.25">
      <c r="A25" s="14"/>
      <c r="B25" s="13"/>
    </row>
    <row r="26" spans="1:6" ht="22.15" customHeight="1">
      <c r="A26" s="19"/>
      <c r="B26" s="380" t="s">
        <v>195</v>
      </c>
      <c r="C26" s="381"/>
      <c r="D26" s="381"/>
      <c r="E26" s="381"/>
      <c r="F26" s="382"/>
    </row>
    <row r="27" spans="1:6" ht="82.5" customHeight="1">
      <c r="A27" s="383" t="s">
        <v>198</v>
      </c>
      <c r="B27" s="385"/>
      <c r="C27" s="385"/>
      <c r="D27" s="385"/>
      <c r="E27" s="385"/>
      <c r="F27" s="385"/>
    </row>
    <row r="28" spans="1:6" ht="50.1" customHeight="1">
      <c r="A28" s="384"/>
      <c r="B28" s="385"/>
      <c r="C28" s="385"/>
      <c r="D28" s="385"/>
      <c r="E28" s="385"/>
      <c r="F28" s="385"/>
    </row>
    <row r="29" spans="1:6" ht="24.95" customHeight="1">
      <c r="A29" s="348" t="s">
        <v>211</v>
      </c>
      <c r="B29" s="345"/>
      <c r="C29" s="346"/>
      <c r="D29" s="345"/>
      <c r="E29" s="345"/>
      <c r="F29" s="28"/>
    </row>
    <row r="30" spans="1:6" ht="24.95" customHeight="1">
      <c r="A30" s="348" t="s">
        <v>212</v>
      </c>
      <c r="B30" s="13"/>
      <c r="D30" s="13"/>
      <c r="E30" s="13"/>
    </row>
    <row r="31" spans="1:6">
      <c r="A31" s="12"/>
      <c r="B31" s="13"/>
      <c r="D31" s="13"/>
      <c r="E31" s="13"/>
    </row>
    <row r="32" spans="1:6">
      <c r="A32" s="12"/>
      <c r="B32" s="13"/>
    </row>
    <row r="33" spans="1:3">
      <c r="A33" s="12"/>
      <c r="B33" s="13"/>
    </row>
    <row r="34" spans="1:3" ht="14.45" customHeight="1">
      <c r="A34" s="12"/>
      <c r="B34" s="13"/>
    </row>
    <row r="35" spans="1:3" ht="14.45" customHeight="1">
      <c r="A35" s="12"/>
      <c r="B35" s="13"/>
    </row>
    <row r="36" spans="1:3" ht="17.25">
      <c r="A36" s="17"/>
      <c r="B36" s="18"/>
      <c r="C36" s="17"/>
    </row>
    <row r="37" spans="1:3">
      <c r="A37" s="12"/>
      <c r="B37" s="13"/>
    </row>
    <row r="38" spans="1:3">
      <c r="A38" s="12"/>
      <c r="B38" s="13"/>
    </row>
    <row r="39" spans="1:3">
      <c r="A39" s="12"/>
      <c r="B39" s="13"/>
    </row>
    <row r="40" spans="1:3">
      <c r="A40" s="12"/>
      <c r="B40" s="13"/>
    </row>
    <row r="41" spans="1:3">
      <c r="A41" s="12"/>
      <c r="B41" s="13"/>
    </row>
    <row r="61" ht="34.9" customHeight="1"/>
    <row r="62" ht="34.9" customHeight="1"/>
    <row r="66" ht="34.9" customHeight="1"/>
    <row r="67" ht="34.9" customHeight="1"/>
    <row r="69" ht="34.9" customHeight="1"/>
    <row r="70" ht="34.9" customHeight="1"/>
    <row r="72" ht="55.15" customHeight="1"/>
    <row r="73" ht="55.15" customHeight="1"/>
    <row r="77" ht="28.9" customHeight="1"/>
    <row r="78" ht="28.9" customHeight="1"/>
  </sheetData>
  <mergeCells count="12">
    <mergeCell ref="D6:E6"/>
    <mergeCell ref="A1:F1"/>
    <mergeCell ref="A2:F2"/>
    <mergeCell ref="A3:D3"/>
    <mergeCell ref="D4:E4"/>
    <mergeCell ref="D5:E5"/>
    <mergeCell ref="D7:E7"/>
    <mergeCell ref="D8:E8"/>
    <mergeCell ref="A16:D16"/>
    <mergeCell ref="B26:F26"/>
    <mergeCell ref="A27:A28"/>
    <mergeCell ref="B27:F28"/>
  </mergeCells>
  <phoneticPr fontId="3"/>
  <pageMargins left="0.70866141732283472" right="0.70866141732283472" top="0.74803149606299213" bottom="0.74803149606299213" header="0.31496062992125984" footer="0.31496062992125984"/>
  <pageSetup paperSize="9"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1"/>
  <sheetViews>
    <sheetView showGridLines="0" view="pageBreakPreview" topLeftCell="A28" zoomScaleNormal="100" zoomScaleSheetLayoutView="100" workbookViewId="0">
      <selection activeCell="Y33" sqref="Y33"/>
    </sheetView>
  </sheetViews>
  <sheetFormatPr defaultColWidth="8.875" defaultRowHeight="20.100000000000001" customHeight="1"/>
  <cols>
    <col min="1" max="1" width="2.625" style="28" customWidth="1"/>
    <col min="2" max="2" width="11" style="28" customWidth="1"/>
    <col min="3" max="22" width="2.625" style="28" customWidth="1"/>
    <col min="23" max="23" width="14.25" style="28" customWidth="1"/>
    <col min="24" max="24" width="25" style="28" customWidth="1"/>
    <col min="25" max="25" width="22.5" style="28" customWidth="1"/>
    <col min="26" max="28" width="10.625" style="28" customWidth="1"/>
    <col min="29" max="16384" width="8.875" style="28"/>
  </cols>
  <sheetData>
    <row r="1" spans="1:30" ht="20.100000000000001" customHeight="1">
      <c r="A1" s="2" t="s">
        <v>153</v>
      </c>
      <c r="AD1" s="28" t="s">
        <v>200</v>
      </c>
    </row>
    <row r="2" spans="1:30" ht="20.100000000000001" customHeight="1">
      <c r="A2" s="3" t="s">
        <v>38</v>
      </c>
    </row>
    <row r="4" spans="1:30" ht="20.100000000000001" customHeight="1">
      <c r="A4" s="28" t="s">
        <v>39</v>
      </c>
    </row>
    <row r="5" spans="1:30" ht="20.100000000000001" customHeight="1">
      <c r="A5" s="28" t="s">
        <v>59</v>
      </c>
    </row>
    <row r="6" spans="1:30" ht="20.100000000000001" customHeight="1">
      <c r="A6" s="28" t="s">
        <v>60</v>
      </c>
    </row>
    <row r="7" spans="1:30" ht="20.100000000000001" customHeight="1">
      <c r="A7" s="28" t="s">
        <v>40</v>
      </c>
    </row>
    <row r="9" spans="1:30" ht="20.100000000000001" customHeight="1">
      <c r="A9" s="2" t="s">
        <v>61</v>
      </c>
    </row>
    <row r="10" spans="1:30" ht="20.100000000000001" customHeight="1" thickBot="1">
      <c r="B10" s="28" t="s">
        <v>80</v>
      </c>
    </row>
    <row r="11" spans="1:30" ht="20.100000000000001" customHeight="1" thickBot="1">
      <c r="B11" s="29" t="s">
        <v>29</v>
      </c>
      <c r="C11" s="428"/>
      <c r="D11" s="429"/>
      <c r="E11" s="429"/>
      <c r="F11" s="429"/>
      <c r="G11" s="429"/>
      <c r="H11" s="429"/>
      <c r="I11" s="429"/>
      <c r="J11" s="429"/>
      <c r="K11" s="429"/>
      <c r="L11" s="430"/>
    </row>
    <row r="13" spans="1:30" ht="20.100000000000001" customHeight="1">
      <c r="A13" s="2" t="s">
        <v>62</v>
      </c>
    </row>
    <row r="14" spans="1:30" ht="20.100000000000001" customHeight="1" thickBot="1">
      <c r="B14" s="28" t="s">
        <v>41</v>
      </c>
    </row>
    <row r="15" spans="1:30" ht="20.100000000000001" customHeight="1">
      <c r="B15" s="30" t="s">
        <v>36</v>
      </c>
      <c r="C15" s="407" t="s">
        <v>0</v>
      </c>
      <c r="D15" s="407"/>
      <c r="E15" s="407"/>
      <c r="F15" s="407"/>
      <c r="G15" s="407"/>
      <c r="H15" s="407"/>
      <c r="I15" s="407"/>
      <c r="J15" s="407"/>
      <c r="K15" s="407"/>
      <c r="L15" s="408"/>
      <c r="M15" s="431"/>
      <c r="N15" s="432"/>
      <c r="O15" s="432"/>
      <c r="P15" s="432"/>
      <c r="Q15" s="432"/>
      <c r="R15" s="432"/>
      <c r="S15" s="432"/>
      <c r="T15" s="432"/>
      <c r="U15" s="432"/>
      <c r="V15" s="432"/>
      <c r="W15" s="433"/>
      <c r="X15" s="434"/>
    </row>
    <row r="16" spans="1:30" ht="20.100000000000001" customHeight="1" thickBot="1">
      <c r="B16" s="31"/>
      <c r="C16" s="407" t="s">
        <v>42</v>
      </c>
      <c r="D16" s="407"/>
      <c r="E16" s="407"/>
      <c r="F16" s="407"/>
      <c r="G16" s="407"/>
      <c r="H16" s="407"/>
      <c r="I16" s="407"/>
      <c r="J16" s="407"/>
      <c r="K16" s="407"/>
      <c r="L16" s="408"/>
      <c r="M16" s="413"/>
      <c r="N16" s="414"/>
      <c r="O16" s="414"/>
      <c r="P16" s="414"/>
      <c r="Q16" s="414"/>
      <c r="R16" s="414"/>
      <c r="S16" s="414"/>
      <c r="T16" s="414"/>
      <c r="U16" s="422"/>
      <c r="V16" s="422"/>
      <c r="W16" s="423"/>
      <c r="X16" s="424"/>
      <c r="AD16" s="28" t="s">
        <v>43</v>
      </c>
    </row>
    <row r="17" spans="1:30" ht="20.100000000000001" customHeight="1" thickBot="1">
      <c r="B17" s="30" t="s">
        <v>44</v>
      </c>
      <c r="C17" s="407" t="s">
        <v>45</v>
      </c>
      <c r="D17" s="407"/>
      <c r="E17" s="407"/>
      <c r="F17" s="407"/>
      <c r="G17" s="407"/>
      <c r="H17" s="407"/>
      <c r="I17" s="407"/>
      <c r="J17" s="407"/>
      <c r="K17" s="407"/>
      <c r="L17" s="408"/>
      <c r="M17" s="32"/>
      <c r="N17" s="33"/>
      <c r="O17" s="33"/>
      <c r="P17" s="34" t="s">
        <v>46</v>
      </c>
      <c r="Q17" s="33"/>
      <c r="R17" s="33"/>
      <c r="S17" s="33"/>
      <c r="T17" s="35"/>
      <c r="U17" s="36"/>
      <c r="V17" s="37"/>
      <c r="W17" s="37"/>
      <c r="X17" s="37"/>
      <c r="AD17" s="28" t="str">
        <f>CONCATENATE(M17,N17,O17,P17,Q17,R17,S17,T17)</f>
        <v>－</v>
      </c>
    </row>
    <row r="18" spans="1:30" ht="20.100000000000001" customHeight="1">
      <c r="B18" s="38"/>
      <c r="C18" s="407" t="s">
        <v>47</v>
      </c>
      <c r="D18" s="407"/>
      <c r="E18" s="407"/>
      <c r="F18" s="407"/>
      <c r="G18" s="407"/>
      <c r="H18" s="407"/>
      <c r="I18" s="407"/>
      <c r="J18" s="407"/>
      <c r="K18" s="407"/>
      <c r="L18" s="408"/>
      <c r="M18" s="413"/>
      <c r="N18" s="414"/>
      <c r="O18" s="414"/>
      <c r="P18" s="414"/>
      <c r="Q18" s="414"/>
      <c r="R18" s="414"/>
      <c r="S18" s="414"/>
      <c r="T18" s="414"/>
      <c r="U18" s="410"/>
      <c r="V18" s="410"/>
      <c r="W18" s="411"/>
      <c r="X18" s="412"/>
    </row>
    <row r="19" spans="1:30" ht="20.100000000000001" customHeight="1">
      <c r="B19" s="31"/>
      <c r="C19" s="407" t="s">
        <v>48</v>
      </c>
      <c r="D19" s="407"/>
      <c r="E19" s="407"/>
      <c r="F19" s="407"/>
      <c r="G19" s="407"/>
      <c r="H19" s="407"/>
      <c r="I19" s="407"/>
      <c r="J19" s="407"/>
      <c r="K19" s="407"/>
      <c r="L19" s="408"/>
      <c r="M19" s="413"/>
      <c r="N19" s="414"/>
      <c r="O19" s="414"/>
      <c r="P19" s="414"/>
      <c r="Q19" s="414"/>
      <c r="R19" s="414"/>
      <c r="S19" s="414"/>
      <c r="T19" s="414"/>
      <c r="U19" s="414"/>
      <c r="V19" s="414"/>
      <c r="W19" s="415"/>
      <c r="X19" s="416"/>
    </row>
    <row r="20" spans="1:30" ht="20.100000000000001" customHeight="1">
      <c r="B20" s="30" t="s">
        <v>49</v>
      </c>
      <c r="C20" s="407" t="s">
        <v>50</v>
      </c>
      <c r="D20" s="407"/>
      <c r="E20" s="407"/>
      <c r="F20" s="407"/>
      <c r="G20" s="407"/>
      <c r="H20" s="407"/>
      <c r="I20" s="407"/>
      <c r="J20" s="407"/>
      <c r="K20" s="407"/>
      <c r="L20" s="408"/>
      <c r="M20" s="413"/>
      <c r="N20" s="414"/>
      <c r="O20" s="414"/>
      <c r="P20" s="414"/>
      <c r="Q20" s="414"/>
      <c r="R20" s="414"/>
      <c r="S20" s="414"/>
      <c r="T20" s="414"/>
      <c r="U20" s="414"/>
      <c r="V20" s="414"/>
      <c r="W20" s="415"/>
      <c r="X20" s="416"/>
    </row>
    <row r="21" spans="1:30" ht="20.100000000000001" customHeight="1">
      <c r="B21" s="31"/>
      <c r="C21" s="407" t="s">
        <v>51</v>
      </c>
      <c r="D21" s="407"/>
      <c r="E21" s="407"/>
      <c r="F21" s="407"/>
      <c r="G21" s="407"/>
      <c r="H21" s="407"/>
      <c r="I21" s="407"/>
      <c r="J21" s="407"/>
      <c r="K21" s="407"/>
      <c r="L21" s="408"/>
      <c r="M21" s="421"/>
      <c r="N21" s="422"/>
      <c r="O21" s="422"/>
      <c r="P21" s="422"/>
      <c r="Q21" s="422"/>
      <c r="R21" s="422"/>
      <c r="S21" s="422"/>
      <c r="T21" s="422"/>
      <c r="U21" s="422"/>
      <c r="V21" s="422"/>
      <c r="W21" s="423"/>
      <c r="X21" s="424"/>
    </row>
    <row r="22" spans="1:30" ht="20.100000000000001" customHeight="1">
      <c r="B22" s="425" t="s">
        <v>52</v>
      </c>
      <c r="C22" s="407" t="s">
        <v>53</v>
      </c>
      <c r="D22" s="407"/>
      <c r="E22" s="407"/>
      <c r="F22" s="407"/>
      <c r="G22" s="407"/>
      <c r="H22" s="407"/>
      <c r="I22" s="407"/>
      <c r="J22" s="407"/>
      <c r="K22" s="407"/>
      <c r="L22" s="408"/>
      <c r="M22" s="413"/>
      <c r="N22" s="414"/>
      <c r="O22" s="414"/>
      <c r="P22" s="414"/>
      <c r="Q22" s="414"/>
      <c r="R22" s="414"/>
      <c r="S22" s="414"/>
      <c r="T22" s="414"/>
      <c r="U22" s="414"/>
      <c r="V22" s="414"/>
      <c r="W22" s="415"/>
      <c r="X22" s="416"/>
    </row>
    <row r="23" spans="1:30" ht="20.100000000000001" customHeight="1">
      <c r="B23" s="426"/>
      <c r="C23" s="427" t="s">
        <v>51</v>
      </c>
      <c r="D23" s="427"/>
      <c r="E23" s="427"/>
      <c r="F23" s="427"/>
      <c r="G23" s="427"/>
      <c r="H23" s="427"/>
      <c r="I23" s="427"/>
      <c r="J23" s="427"/>
      <c r="K23" s="427"/>
      <c r="L23" s="427"/>
      <c r="M23" s="413"/>
      <c r="N23" s="414"/>
      <c r="O23" s="414"/>
      <c r="P23" s="414"/>
      <c r="Q23" s="414"/>
      <c r="R23" s="414"/>
      <c r="S23" s="414"/>
      <c r="T23" s="414"/>
      <c r="U23" s="414"/>
      <c r="V23" s="414"/>
      <c r="W23" s="415"/>
      <c r="X23" s="416"/>
    </row>
    <row r="24" spans="1:30" ht="20.100000000000001" customHeight="1">
      <c r="B24" s="30" t="s">
        <v>34</v>
      </c>
      <c r="C24" s="407" t="s">
        <v>11</v>
      </c>
      <c r="D24" s="407"/>
      <c r="E24" s="407"/>
      <c r="F24" s="407"/>
      <c r="G24" s="407"/>
      <c r="H24" s="407"/>
      <c r="I24" s="407"/>
      <c r="J24" s="407"/>
      <c r="K24" s="407"/>
      <c r="L24" s="408"/>
      <c r="M24" s="409"/>
      <c r="N24" s="410"/>
      <c r="O24" s="410"/>
      <c r="P24" s="410"/>
      <c r="Q24" s="410"/>
      <c r="R24" s="410"/>
      <c r="S24" s="410"/>
      <c r="T24" s="410"/>
      <c r="U24" s="410"/>
      <c r="V24" s="410"/>
      <c r="W24" s="411"/>
      <c r="X24" s="412"/>
    </row>
    <row r="25" spans="1:30" ht="20.100000000000001" customHeight="1">
      <c r="B25" s="38"/>
      <c r="C25" s="407" t="s">
        <v>12</v>
      </c>
      <c r="D25" s="407"/>
      <c r="E25" s="407"/>
      <c r="F25" s="407"/>
      <c r="G25" s="407"/>
      <c r="H25" s="407"/>
      <c r="I25" s="407"/>
      <c r="J25" s="407"/>
      <c r="K25" s="407"/>
      <c r="L25" s="408"/>
      <c r="M25" s="413"/>
      <c r="N25" s="414"/>
      <c r="O25" s="414"/>
      <c r="P25" s="414"/>
      <c r="Q25" s="414"/>
      <c r="R25" s="414"/>
      <c r="S25" s="414"/>
      <c r="T25" s="414"/>
      <c r="U25" s="414"/>
      <c r="V25" s="414"/>
      <c r="W25" s="415"/>
      <c r="X25" s="416"/>
    </row>
    <row r="26" spans="1:30" ht="20.100000000000001" customHeight="1" thickBot="1">
      <c r="B26" s="39"/>
      <c r="C26" s="407" t="s">
        <v>54</v>
      </c>
      <c r="D26" s="407"/>
      <c r="E26" s="407"/>
      <c r="F26" s="407"/>
      <c r="G26" s="407"/>
      <c r="H26" s="407"/>
      <c r="I26" s="407"/>
      <c r="J26" s="407"/>
      <c r="K26" s="407"/>
      <c r="L26" s="408"/>
      <c r="M26" s="417"/>
      <c r="N26" s="418"/>
      <c r="O26" s="418"/>
      <c r="P26" s="418"/>
      <c r="Q26" s="418"/>
      <c r="R26" s="418"/>
      <c r="S26" s="418"/>
      <c r="T26" s="418"/>
      <c r="U26" s="418"/>
      <c r="V26" s="418"/>
      <c r="W26" s="419"/>
      <c r="X26" s="420"/>
    </row>
    <row r="28" spans="1:30" ht="20.100000000000001" customHeight="1">
      <c r="A28" s="2" t="s">
        <v>55</v>
      </c>
    </row>
    <row r="29" spans="1:30" ht="20.100000000000001" customHeight="1">
      <c r="B29" s="28" t="s">
        <v>65</v>
      </c>
      <c r="X29" s="40"/>
    </row>
    <row r="30" spans="1:30" ht="13.5">
      <c r="B30" s="41"/>
      <c r="C30" s="397"/>
      <c r="D30" s="397"/>
      <c r="E30" s="397"/>
      <c r="F30" s="397"/>
      <c r="G30" s="397"/>
      <c r="H30" s="397"/>
      <c r="I30" s="397"/>
      <c r="J30" s="397"/>
      <c r="K30" s="397"/>
      <c r="L30" s="397"/>
      <c r="M30" s="397"/>
      <c r="N30" s="397"/>
      <c r="O30" s="397"/>
      <c r="P30" s="397"/>
      <c r="Q30" s="397"/>
      <c r="R30" s="397"/>
      <c r="S30" s="397"/>
      <c r="T30" s="397"/>
      <c r="U30" s="397"/>
      <c r="V30" s="397"/>
      <c r="W30" s="397"/>
      <c r="X30" s="397"/>
      <c r="Y30" s="397"/>
      <c r="Z30" s="397"/>
      <c r="AA30" s="397"/>
      <c r="AB30" s="397"/>
    </row>
    <row r="31" spans="1:30" ht="28.5" customHeight="1">
      <c r="B31" s="393" t="s">
        <v>56</v>
      </c>
      <c r="C31" s="394" t="s">
        <v>154</v>
      </c>
      <c r="D31" s="393"/>
      <c r="E31" s="393"/>
      <c r="F31" s="393"/>
      <c r="G31" s="393"/>
      <c r="H31" s="393"/>
      <c r="I31" s="393"/>
      <c r="J31" s="393"/>
      <c r="K31" s="393"/>
      <c r="L31" s="393"/>
      <c r="M31" s="393" t="s">
        <v>57</v>
      </c>
      <c r="N31" s="393"/>
      <c r="O31" s="393"/>
      <c r="P31" s="393"/>
      <c r="Q31" s="393"/>
      <c r="R31" s="404" t="s">
        <v>76</v>
      </c>
      <c r="S31" s="405"/>
      <c r="T31" s="405"/>
      <c r="U31" s="405"/>
      <c r="V31" s="405"/>
      <c r="W31" s="406"/>
      <c r="X31" s="393" t="s">
        <v>58</v>
      </c>
      <c r="Y31" s="393" t="s">
        <v>7</v>
      </c>
      <c r="Z31" s="42"/>
      <c r="AA31" s="342"/>
      <c r="AB31" s="42"/>
    </row>
    <row r="32" spans="1:30" ht="28.5" customHeight="1" thickBot="1">
      <c r="B32" s="393"/>
      <c r="C32" s="395"/>
      <c r="D32" s="395"/>
      <c r="E32" s="395"/>
      <c r="F32" s="395"/>
      <c r="G32" s="395"/>
      <c r="H32" s="395"/>
      <c r="I32" s="395"/>
      <c r="J32" s="395"/>
      <c r="K32" s="395"/>
      <c r="L32" s="395"/>
      <c r="M32" s="395"/>
      <c r="N32" s="395"/>
      <c r="O32" s="395"/>
      <c r="P32" s="395"/>
      <c r="Q32" s="395"/>
      <c r="R32" s="402" t="s">
        <v>77</v>
      </c>
      <c r="S32" s="395"/>
      <c r="T32" s="395"/>
      <c r="U32" s="395"/>
      <c r="V32" s="395"/>
      <c r="W32" s="43" t="s">
        <v>78</v>
      </c>
      <c r="X32" s="395"/>
      <c r="Y32" s="395"/>
      <c r="Z32" s="5"/>
      <c r="AA32" s="5"/>
      <c r="AB32" s="44"/>
    </row>
    <row r="33" spans="2:28" ht="38.25" customHeight="1">
      <c r="B33" s="45">
        <v>1</v>
      </c>
      <c r="C33" s="46"/>
      <c r="D33" s="47"/>
      <c r="E33" s="47"/>
      <c r="F33" s="47"/>
      <c r="G33" s="47"/>
      <c r="H33" s="47"/>
      <c r="I33" s="47"/>
      <c r="J33" s="47"/>
      <c r="K33" s="47"/>
      <c r="L33" s="48"/>
      <c r="M33" s="403"/>
      <c r="N33" s="403"/>
      <c r="O33" s="403"/>
      <c r="P33" s="403"/>
      <c r="Q33" s="403"/>
      <c r="R33" s="403"/>
      <c r="S33" s="403"/>
      <c r="T33" s="403"/>
      <c r="U33" s="403"/>
      <c r="V33" s="403"/>
      <c r="W33" s="49"/>
      <c r="X33" s="50"/>
      <c r="Y33" s="51"/>
      <c r="Z33" s="52"/>
      <c r="AA33" s="52"/>
      <c r="AB33" s="53"/>
    </row>
    <row r="34" spans="2:28" ht="38.25" customHeight="1">
      <c r="B34" s="29">
        <f>B33+1</f>
        <v>2</v>
      </c>
      <c r="C34" s="54"/>
      <c r="D34" s="55"/>
      <c r="E34" s="55"/>
      <c r="F34" s="55"/>
      <c r="G34" s="55"/>
      <c r="H34" s="55"/>
      <c r="I34" s="55"/>
      <c r="J34" s="55"/>
      <c r="K34" s="55"/>
      <c r="L34" s="56"/>
      <c r="M34" s="396"/>
      <c r="N34" s="396"/>
      <c r="O34" s="396"/>
      <c r="P34" s="396"/>
      <c r="Q34" s="396"/>
      <c r="R34" s="396"/>
      <c r="S34" s="396"/>
      <c r="T34" s="396"/>
      <c r="U34" s="396"/>
      <c r="V34" s="396"/>
      <c r="W34" s="57"/>
      <c r="X34" s="58"/>
      <c r="Y34" s="59"/>
      <c r="Z34" s="52"/>
      <c r="AA34" s="52"/>
      <c r="AB34" s="53"/>
    </row>
    <row r="35" spans="2:28" ht="38.25" customHeight="1">
      <c r="B35" s="29">
        <f t="shared" ref="B35:B98" si="0">B34+1</f>
        <v>3</v>
      </c>
      <c r="C35" s="54"/>
      <c r="D35" s="55"/>
      <c r="E35" s="55"/>
      <c r="F35" s="55"/>
      <c r="G35" s="55"/>
      <c r="H35" s="55"/>
      <c r="I35" s="55"/>
      <c r="J35" s="55"/>
      <c r="K35" s="55"/>
      <c r="L35" s="56"/>
      <c r="M35" s="396"/>
      <c r="N35" s="396"/>
      <c r="O35" s="396"/>
      <c r="P35" s="396"/>
      <c r="Q35" s="396"/>
      <c r="R35" s="396"/>
      <c r="S35" s="396"/>
      <c r="T35" s="396"/>
      <c r="U35" s="396"/>
      <c r="V35" s="396"/>
      <c r="W35" s="57"/>
      <c r="X35" s="58"/>
      <c r="Y35" s="60"/>
      <c r="Z35" s="52"/>
      <c r="AA35" s="52"/>
      <c r="AB35" s="53"/>
    </row>
    <row r="36" spans="2:28" ht="38.25" customHeight="1">
      <c r="B36" s="29">
        <f t="shared" si="0"/>
        <v>4</v>
      </c>
      <c r="C36" s="54"/>
      <c r="D36" s="55"/>
      <c r="E36" s="55"/>
      <c r="F36" s="55"/>
      <c r="G36" s="55"/>
      <c r="H36" s="55"/>
      <c r="I36" s="55"/>
      <c r="J36" s="55"/>
      <c r="K36" s="55"/>
      <c r="L36" s="56"/>
      <c r="M36" s="396"/>
      <c r="N36" s="396"/>
      <c r="O36" s="396"/>
      <c r="P36" s="396"/>
      <c r="Q36" s="396"/>
      <c r="R36" s="396"/>
      <c r="S36" s="396"/>
      <c r="T36" s="396"/>
      <c r="U36" s="396"/>
      <c r="V36" s="396"/>
      <c r="W36" s="57"/>
      <c r="X36" s="58"/>
      <c r="Y36" s="60"/>
      <c r="Z36" s="52"/>
      <c r="AA36" s="52"/>
      <c r="AB36" s="53"/>
    </row>
    <row r="37" spans="2:28" ht="38.25" customHeight="1">
      <c r="B37" s="29">
        <f t="shared" si="0"/>
        <v>5</v>
      </c>
      <c r="C37" s="54"/>
      <c r="D37" s="55"/>
      <c r="E37" s="55"/>
      <c r="F37" s="55"/>
      <c r="G37" s="55"/>
      <c r="H37" s="55"/>
      <c r="I37" s="55"/>
      <c r="J37" s="55"/>
      <c r="K37" s="55"/>
      <c r="L37" s="56"/>
      <c r="M37" s="396"/>
      <c r="N37" s="396"/>
      <c r="O37" s="396"/>
      <c r="P37" s="396"/>
      <c r="Q37" s="396"/>
      <c r="R37" s="396"/>
      <c r="S37" s="396"/>
      <c r="T37" s="396"/>
      <c r="U37" s="396"/>
      <c r="V37" s="396"/>
      <c r="W37" s="57"/>
      <c r="X37" s="58"/>
      <c r="Y37" s="60"/>
      <c r="Z37" s="52"/>
      <c r="AA37" s="52"/>
      <c r="AB37" s="53"/>
    </row>
    <row r="38" spans="2:28" ht="38.25" customHeight="1">
      <c r="B38" s="29">
        <f t="shared" si="0"/>
        <v>6</v>
      </c>
      <c r="C38" s="54"/>
      <c r="D38" s="55"/>
      <c r="E38" s="55"/>
      <c r="F38" s="55"/>
      <c r="G38" s="55"/>
      <c r="H38" s="55"/>
      <c r="I38" s="55"/>
      <c r="J38" s="55"/>
      <c r="K38" s="55"/>
      <c r="L38" s="56"/>
      <c r="M38" s="396"/>
      <c r="N38" s="396"/>
      <c r="O38" s="396"/>
      <c r="P38" s="396"/>
      <c r="Q38" s="396"/>
      <c r="R38" s="399"/>
      <c r="S38" s="400"/>
      <c r="T38" s="400"/>
      <c r="U38" s="400"/>
      <c r="V38" s="401"/>
      <c r="W38" s="57"/>
      <c r="X38" s="58"/>
      <c r="Y38" s="60"/>
      <c r="Z38" s="52"/>
      <c r="AA38" s="52"/>
      <c r="AB38" s="53"/>
    </row>
    <row r="39" spans="2:28" ht="38.25" customHeight="1">
      <c r="B39" s="29">
        <f t="shared" si="0"/>
        <v>7</v>
      </c>
      <c r="C39" s="54"/>
      <c r="D39" s="55"/>
      <c r="E39" s="55"/>
      <c r="F39" s="55"/>
      <c r="G39" s="55"/>
      <c r="H39" s="55"/>
      <c r="I39" s="55"/>
      <c r="J39" s="55"/>
      <c r="K39" s="55"/>
      <c r="L39" s="56"/>
      <c r="M39" s="396"/>
      <c r="N39" s="396"/>
      <c r="O39" s="396"/>
      <c r="P39" s="396"/>
      <c r="Q39" s="396"/>
      <c r="R39" s="399"/>
      <c r="S39" s="400"/>
      <c r="T39" s="400"/>
      <c r="U39" s="400"/>
      <c r="V39" s="401"/>
      <c r="W39" s="57"/>
      <c r="X39" s="58"/>
      <c r="Y39" s="60"/>
      <c r="Z39" s="52"/>
      <c r="AA39" s="52"/>
      <c r="AB39" s="53"/>
    </row>
    <row r="40" spans="2:28" ht="38.25" customHeight="1">
      <c r="B40" s="29">
        <f t="shared" si="0"/>
        <v>8</v>
      </c>
      <c r="C40" s="54"/>
      <c r="D40" s="55"/>
      <c r="E40" s="55"/>
      <c r="F40" s="55"/>
      <c r="G40" s="55"/>
      <c r="H40" s="55"/>
      <c r="I40" s="55"/>
      <c r="J40" s="55"/>
      <c r="K40" s="55"/>
      <c r="L40" s="56"/>
      <c r="M40" s="396"/>
      <c r="N40" s="396"/>
      <c r="O40" s="396"/>
      <c r="P40" s="396"/>
      <c r="Q40" s="396"/>
      <c r="R40" s="396"/>
      <c r="S40" s="396"/>
      <c r="T40" s="396"/>
      <c r="U40" s="396"/>
      <c r="V40" s="396"/>
      <c r="W40" s="57"/>
      <c r="X40" s="58"/>
      <c r="Y40" s="60"/>
      <c r="Z40" s="52"/>
      <c r="AA40" s="52"/>
      <c r="AB40" s="53"/>
    </row>
    <row r="41" spans="2:28" ht="38.25" customHeight="1">
      <c r="B41" s="29">
        <f t="shared" si="0"/>
        <v>9</v>
      </c>
      <c r="C41" s="54"/>
      <c r="D41" s="55"/>
      <c r="E41" s="55"/>
      <c r="F41" s="55"/>
      <c r="G41" s="55"/>
      <c r="H41" s="55"/>
      <c r="I41" s="55"/>
      <c r="J41" s="55"/>
      <c r="K41" s="55"/>
      <c r="L41" s="56"/>
      <c r="M41" s="396"/>
      <c r="N41" s="396"/>
      <c r="O41" s="396"/>
      <c r="P41" s="396"/>
      <c r="Q41" s="396"/>
      <c r="R41" s="396"/>
      <c r="S41" s="396"/>
      <c r="T41" s="396"/>
      <c r="U41" s="396"/>
      <c r="V41" s="396"/>
      <c r="W41" s="57"/>
      <c r="X41" s="58"/>
      <c r="Y41" s="60"/>
      <c r="Z41" s="52"/>
      <c r="AA41" s="52"/>
      <c r="AB41" s="53"/>
    </row>
    <row r="42" spans="2:28" ht="38.25" customHeight="1">
      <c r="B42" s="29">
        <f t="shared" si="0"/>
        <v>10</v>
      </c>
      <c r="C42" s="54"/>
      <c r="D42" s="55"/>
      <c r="E42" s="55"/>
      <c r="F42" s="55"/>
      <c r="G42" s="55"/>
      <c r="H42" s="55"/>
      <c r="I42" s="55"/>
      <c r="J42" s="55"/>
      <c r="K42" s="55"/>
      <c r="L42" s="56"/>
      <c r="M42" s="396"/>
      <c r="N42" s="396"/>
      <c r="O42" s="396"/>
      <c r="P42" s="396"/>
      <c r="Q42" s="396"/>
      <c r="R42" s="396"/>
      <c r="S42" s="396"/>
      <c r="T42" s="396"/>
      <c r="U42" s="396"/>
      <c r="V42" s="396"/>
      <c r="W42" s="57"/>
      <c r="X42" s="58"/>
      <c r="Y42" s="60"/>
      <c r="Z42" s="52"/>
      <c r="AA42" s="52"/>
      <c r="AB42" s="53"/>
    </row>
    <row r="43" spans="2:28" ht="38.25" customHeight="1">
      <c r="B43" s="29">
        <f t="shared" si="0"/>
        <v>11</v>
      </c>
      <c r="C43" s="54"/>
      <c r="D43" s="55"/>
      <c r="E43" s="55"/>
      <c r="F43" s="55"/>
      <c r="G43" s="55"/>
      <c r="H43" s="55"/>
      <c r="I43" s="55"/>
      <c r="J43" s="55"/>
      <c r="K43" s="55"/>
      <c r="L43" s="56"/>
      <c r="M43" s="396"/>
      <c r="N43" s="396"/>
      <c r="O43" s="396"/>
      <c r="P43" s="396"/>
      <c r="Q43" s="396"/>
      <c r="R43" s="396"/>
      <c r="S43" s="396"/>
      <c r="T43" s="396"/>
      <c r="U43" s="396"/>
      <c r="V43" s="396"/>
      <c r="W43" s="57"/>
      <c r="X43" s="58"/>
      <c r="Y43" s="60"/>
      <c r="Z43" s="52"/>
      <c r="AA43" s="52"/>
      <c r="AB43" s="53"/>
    </row>
    <row r="44" spans="2:28" ht="38.25" customHeight="1">
      <c r="B44" s="29">
        <f t="shared" si="0"/>
        <v>12</v>
      </c>
      <c r="C44" s="54"/>
      <c r="D44" s="55"/>
      <c r="E44" s="55"/>
      <c r="F44" s="55"/>
      <c r="G44" s="55"/>
      <c r="H44" s="55"/>
      <c r="I44" s="55"/>
      <c r="J44" s="55"/>
      <c r="K44" s="55"/>
      <c r="L44" s="56"/>
      <c r="M44" s="396"/>
      <c r="N44" s="396"/>
      <c r="O44" s="396"/>
      <c r="P44" s="396"/>
      <c r="Q44" s="396"/>
      <c r="R44" s="396"/>
      <c r="S44" s="396"/>
      <c r="T44" s="396"/>
      <c r="U44" s="396"/>
      <c r="V44" s="396"/>
      <c r="W44" s="57"/>
      <c r="X44" s="58"/>
      <c r="Y44" s="60"/>
      <c r="Z44" s="52"/>
      <c r="AA44" s="52"/>
      <c r="AB44" s="53"/>
    </row>
    <row r="45" spans="2:28" ht="38.25" customHeight="1">
      <c r="B45" s="29">
        <f t="shared" si="0"/>
        <v>13</v>
      </c>
      <c r="C45" s="54"/>
      <c r="D45" s="55"/>
      <c r="E45" s="55"/>
      <c r="F45" s="55"/>
      <c r="G45" s="55"/>
      <c r="H45" s="55"/>
      <c r="I45" s="55"/>
      <c r="J45" s="55"/>
      <c r="K45" s="55"/>
      <c r="L45" s="56"/>
      <c r="M45" s="396"/>
      <c r="N45" s="396"/>
      <c r="O45" s="396"/>
      <c r="P45" s="396"/>
      <c r="Q45" s="396"/>
      <c r="R45" s="396"/>
      <c r="S45" s="396"/>
      <c r="T45" s="396"/>
      <c r="U45" s="396"/>
      <c r="V45" s="396"/>
      <c r="W45" s="57"/>
      <c r="X45" s="58"/>
      <c r="Y45" s="60"/>
      <c r="Z45" s="52"/>
      <c r="AA45" s="52"/>
      <c r="AB45" s="53"/>
    </row>
    <row r="46" spans="2:28" ht="38.25" customHeight="1">
      <c r="B46" s="29">
        <f t="shared" si="0"/>
        <v>14</v>
      </c>
      <c r="C46" s="54"/>
      <c r="D46" s="55"/>
      <c r="E46" s="55"/>
      <c r="F46" s="55"/>
      <c r="G46" s="55"/>
      <c r="H46" s="55"/>
      <c r="I46" s="55"/>
      <c r="J46" s="55"/>
      <c r="K46" s="55"/>
      <c r="L46" s="56"/>
      <c r="M46" s="396"/>
      <c r="N46" s="396"/>
      <c r="O46" s="396"/>
      <c r="P46" s="396"/>
      <c r="Q46" s="396"/>
      <c r="R46" s="396"/>
      <c r="S46" s="396"/>
      <c r="T46" s="396"/>
      <c r="U46" s="396"/>
      <c r="V46" s="396"/>
      <c r="W46" s="57"/>
      <c r="X46" s="58"/>
      <c r="Y46" s="60"/>
      <c r="Z46" s="52"/>
      <c r="AA46" s="52"/>
      <c r="AB46" s="53"/>
    </row>
    <row r="47" spans="2:28" ht="38.25" customHeight="1">
      <c r="B47" s="29">
        <f t="shared" si="0"/>
        <v>15</v>
      </c>
      <c r="C47" s="54"/>
      <c r="D47" s="55"/>
      <c r="E47" s="55"/>
      <c r="F47" s="55"/>
      <c r="G47" s="55"/>
      <c r="H47" s="55"/>
      <c r="I47" s="55"/>
      <c r="J47" s="55"/>
      <c r="K47" s="55"/>
      <c r="L47" s="56"/>
      <c r="M47" s="396"/>
      <c r="N47" s="396"/>
      <c r="O47" s="396"/>
      <c r="P47" s="396"/>
      <c r="Q47" s="396"/>
      <c r="R47" s="396"/>
      <c r="S47" s="396"/>
      <c r="T47" s="396"/>
      <c r="U47" s="396"/>
      <c r="V47" s="396"/>
      <c r="W47" s="57"/>
      <c r="X47" s="58"/>
      <c r="Y47" s="60"/>
      <c r="Z47" s="52"/>
      <c r="AA47" s="52"/>
      <c r="AB47" s="53"/>
    </row>
    <row r="48" spans="2:28" ht="38.25" customHeight="1">
      <c r="B48" s="29">
        <f t="shared" si="0"/>
        <v>16</v>
      </c>
      <c r="C48" s="54"/>
      <c r="D48" s="55"/>
      <c r="E48" s="55"/>
      <c r="F48" s="55"/>
      <c r="G48" s="55"/>
      <c r="H48" s="55"/>
      <c r="I48" s="55"/>
      <c r="J48" s="55"/>
      <c r="K48" s="55"/>
      <c r="L48" s="56"/>
      <c r="M48" s="396"/>
      <c r="N48" s="396"/>
      <c r="O48" s="396"/>
      <c r="P48" s="396"/>
      <c r="Q48" s="396"/>
      <c r="R48" s="396"/>
      <c r="S48" s="396"/>
      <c r="T48" s="396"/>
      <c r="U48" s="396"/>
      <c r="V48" s="396"/>
      <c r="W48" s="57"/>
      <c r="X48" s="58"/>
      <c r="Y48" s="60"/>
      <c r="Z48" s="52"/>
      <c r="AA48" s="52"/>
      <c r="AB48" s="53"/>
    </row>
    <row r="49" spans="2:28" ht="38.25" customHeight="1">
      <c r="B49" s="29">
        <f t="shared" si="0"/>
        <v>17</v>
      </c>
      <c r="C49" s="54"/>
      <c r="D49" s="55"/>
      <c r="E49" s="55"/>
      <c r="F49" s="55"/>
      <c r="G49" s="55"/>
      <c r="H49" s="55"/>
      <c r="I49" s="55"/>
      <c r="J49" s="55"/>
      <c r="K49" s="55"/>
      <c r="L49" s="56"/>
      <c r="M49" s="396"/>
      <c r="N49" s="396"/>
      <c r="O49" s="396"/>
      <c r="P49" s="396"/>
      <c r="Q49" s="396"/>
      <c r="R49" s="396"/>
      <c r="S49" s="396"/>
      <c r="T49" s="396"/>
      <c r="U49" s="396"/>
      <c r="V49" s="396"/>
      <c r="W49" s="57"/>
      <c r="X49" s="58"/>
      <c r="Y49" s="60"/>
      <c r="Z49" s="52"/>
      <c r="AA49" s="52"/>
      <c r="AB49" s="53"/>
    </row>
    <row r="50" spans="2:28" ht="38.25" customHeight="1">
      <c r="B50" s="29">
        <f t="shared" si="0"/>
        <v>18</v>
      </c>
      <c r="C50" s="54"/>
      <c r="D50" s="55"/>
      <c r="E50" s="55"/>
      <c r="F50" s="55"/>
      <c r="G50" s="55"/>
      <c r="H50" s="55"/>
      <c r="I50" s="55"/>
      <c r="J50" s="55"/>
      <c r="K50" s="55"/>
      <c r="L50" s="56"/>
      <c r="M50" s="396"/>
      <c r="N50" s="396"/>
      <c r="O50" s="396"/>
      <c r="P50" s="396"/>
      <c r="Q50" s="396"/>
      <c r="R50" s="396"/>
      <c r="S50" s="396"/>
      <c r="T50" s="396"/>
      <c r="U50" s="396"/>
      <c r="V50" s="396"/>
      <c r="W50" s="57"/>
      <c r="X50" s="58"/>
      <c r="Y50" s="60"/>
      <c r="Z50" s="52"/>
      <c r="AA50" s="52"/>
      <c r="AB50" s="53"/>
    </row>
    <row r="51" spans="2:28" ht="38.25" customHeight="1">
      <c r="B51" s="29">
        <f t="shared" si="0"/>
        <v>19</v>
      </c>
      <c r="C51" s="54"/>
      <c r="D51" s="55"/>
      <c r="E51" s="55"/>
      <c r="F51" s="55"/>
      <c r="G51" s="55"/>
      <c r="H51" s="55"/>
      <c r="I51" s="55"/>
      <c r="J51" s="55"/>
      <c r="K51" s="55"/>
      <c r="L51" s="56"/>
      <c r="M51" s="396"/>
      <c r="N51" s="396"/>
      <c r="O51" s="396"/>
      <c r="P51" s="396"/>
      <c r="Q51" s="396"/>
      <c r="R51" s="396"/>
      <c r="S51" s="396"/>
      <c r="T51" s="396"/>
      <c r="U51" s="396"/>
      <c r="V51" s="396"/>
      <c r="W51" s="57"/>
      <c r="X51" s="58"/>
      <c r="Y51" s="60"/>
      <c r="Z51" s="52"/>
      <c r="AA51" s="52"/>
      <c r="AB51" s="53"/>
    </row>
    <row r="52" spans="2:28" ht="38.25" customHeight="1">
      <c r="B52" s="29">
        <f t="shared" si="0"/>
        <v>20</v>
      </c>
      <c r="C52" s="54"/>
      <c r="D52" s="55"/>
      <c r="E52" s="55"/>
      <c r="F52" s="55"/>
      <c r="G52" s="55"/>
      <c r="H52" s="55"/>
      <c r="I52" s="55"/>
      <c r="J52" s="55"/>
      <c r="K52" s="55"/>
      <c r="L52" s="56"/>
      <c r="M52" s="396"/>
      <c r="N52" s="396"/>
      <c r="O52" s="396"/>
      <c r="P52" s="396"/>
      <c r="Q52" s="396"/>
      <c r="R52" s="396"/>
      <c r="S52" s="396"/>
      <c r="T52" s="396"/>
      <c r="U52" s="396"/>
      <c r="V52" s="396"/>
      <c r="W52" s="57"/>
      <c r="X52" s="58"/>
      <c r="Y52" s="60"/>
      <c r="Z52" s="52"/>
      <c r="AA52" s="52"/>
      <c r="AB52" s="53"/>
    </row>
    <row r="53" spans="2:28" ht="38.25" customHeight="1">
      <c r="B53" s="29">
        <f t="shared" si="0"/>
        <v>21</v>
      </c>
      <c r="C53" s="54"/>
      <c r="D53" s="55"/>
      <c r="E53" s="55"/>
      <c r="F53" s="55"/>
      <c r="G53" s="55"/>
      <c r="H53" s="55"/>
      <c r="I53" s="55"/>
      <c r="J53" s="55"/>
      <c r="K53" s="55"/>
      <c r="L53" s="56"/>
      <c r="M53" s="396"/>
      <c r="N53" s="396"/>
      <c r="O53" s="396"/>
      <c r="P53" s="396"/>
      <c r="Q53" s="396"/>
      <c r="R53" s="396"/>
      <c r="S53" s="396"/>
      <c r="T53" s="396"/>
      <c r="U53" s="396"/>
      <c r="V53" s="396"/>
      <c r="W53" s="57"/>
      <c r="X53" s="58"/>
      <c r="Y53" s="60"/>
      <c r="Z53" s="52"/>
      <c r="AA53" s="52"/>
      <c r="AB53" s="53"/>
    </row>
    <row r="54" spans="2:28" ht="38.25" customHeight="1">
      <c r="B54" s="29">
        <f t="shared" si="0"/>
        <v>22</v>
      </c>
      <c r="C54" s="54"/>
      <c r="D54" s="55"/>
      <c r="E54" s="55"/>
      <c r="F54" s="55"/>
      <c r="G54" s="55"/>
      <c r="H54" s="55"/>
      <c r="I54" s="55"/>
      <c r="J54" s="55"/>
      <c r="K54" s="55"/>
      <c r="L54" s="56"/>
      <c r="M54" s="396"/>
      <c r="N54" s="396"/>
      <c r="O54" s="396"/>
      <c r="P54" s="396"/>
      <c r="Q54" s="396"/>
      <c r="R54" s="396"/>
      <c r="S54" s="396"/>
      <c r="T54" s="396"/>
      <c r="U54" s="396"/>
      <c r="V54" s="396"/>
      <c r="W54" s="57"/>
      <c r="X54" s="58"/>
      <c r="Y54" s="60"/>
      <c r="Z54" s="52"/>
      <c r="AA54" s="52"/>
      <c r="AB54" s="53"/>
    </row>
    <row r="55" spans="2:28" ht="38.25" customHeight="1">
      <c r="B55" s="29">
        <f t="shared" si="0"/>
        <v>23</v>
      </c>
      <c r="C55" s="54"/>
      <c r="D55" s="55"/>
      <c r="E55" s="55"/>
      <c r="F55" s="55"/>
      <c r="G55" s="55"/>
      <c r="H55" s="55"/>
      <c r="I55" s="55"/>
      <c r="J55" s="55"/>
      <c r="K55" s="55"/>
      <c r="L55" s="56"/>
      <c r="M55" s="396"/>
      <c r="N55" s="396"/>
      <c r="O55" s="396"/>
      <c r="P55" s="396"/>
      <c r="Q55" s="396"/>
      <c r="R55" s="396"/>
      <c r="S55" s="396"/>
      <c r="T55" s="396"/>
      <c r="U55" s="396"/>
      <c r="V55" s="396"/>
      <c r="W55" s="57"/>
      <c r="X55" s="58"/>
      <c r="Y55" s="60"/>
      <c r="Z55" s="52"/>
      <c r="AA55" s="52"/>
      <c r="AB55" s="53"/>
    </row>
    <row r="56" spans="2:28" ht="38.25" customHeight="1">
      <c r="B56" s="29">
        <f t="shared" si="0"/>
        <v>24</v>
      </c>
      <c r="C56" s="54"/>
      <c r="D56" s="55"/>
      <c r="E56" s="55"/>
      <c r="F56" s="55"/>
      <c r="G56" s="55"/>
      <c r="H56" s="55"/>
      <c r="I56" s="55"/>
      <c r="J56" s="55"/>
      <c r="K56" s="55"/>
      <c r="L56" s="56"/>
      <c r="M56" s="396"/>
      <c r="N56" s="396"/>
      <c r="O56" s="396"/>
      <c r="P56" s="396"/>
      <c r="Q56" s="396"/>
      <c r="R56" s="396"/>
      <c r="S56" s="396"/>
      <c r="T56" s="396"/>
      <c r="U56" s="396"/>
      <c r="V56" s="396"/>
      <c r="W56" s="57"/>
      <c r="X56" s="58"/>
      <c r="Y56" s="60"/>
      <c r="Z56" s="52"/>
      <c r="AA56" s="52"/>
      <c r="AB56" s="53"/>
    </row>
    <row r="57" spans="2:28" ht="38.25" customHeight="1">
      <c r="B57" s="29">
        <f t="shared" si="0"/>
        <v>25</v>
      </c>
      <c r="C57" s="54"/>
      <c r="D57" s="55"/>
      <c r="E57" s="55"/>
      <c r="F57" s="55"/>
      <c r="G57" s="55"/>
      <c r="H57" s="55"/>
      <c r="I57" s="55"/>
      <c r="J57" s="55"/>
      <c r="K57" s="55"/>
      <c r="L57" s="56"/>
      <c r="M57" s="396"/>
      <c r="N57" s="396"/>
      <c r="O57" s="396"/>
      <c r="P57" s="396"/>
      <c r="Q57" s="396"/>
      <c r="R57" s="396"/>
      <c r="S57" s="396"/>
      <c r="T57" s="396"/>
      <c r="U57" s="396"/>
      <c r="V57" s="396"/>
      <c r="W57" s="57"/>
      <c r="X57" s="58"/>
      <c r="Y57" s="60"/>
      <c r="Z57" s="52"/>
      <c r="AA57" s="52"/>
      <c r="AB57" s="53"/>
    </row>
    <row r="58" spans="2:28" ht="38.25" customHeight="1">
      <c r="B58" s="29">
        <f t="shared" si="0"/>
        <v>26</v>
      </c>
      <c r="C58" s="54"/>
      <c r="D58" s="55"/>
      <c r="E58" s="55"/>
      <c r="F58" s="55"/>
      <c r="G58" s="55"/>
      <c r="H58" s="55"/>
      <c r="I58" s="55"/>
      <c r="J58" s="55"/>
      <c r="K58" s="55"/>
      <c r="L58" s="56"/>
      <c r="M58" s="396"/>
      <c r="N58" s="396"/>
      <c r="O58" s="396"/>
      <c r="P58" s="396"/>
      <c r="Q58" s="396"/>
      <c r="R58" s="396"/>
      <c r="S58" s="396"/>
      <c r="T58" s="396"/>
      <c r="U58" s="396"/>
      <c r="V58" s="396"/>
      <c r="W58" s="57"/>
      <c r="X58" s="58"/>
      <c r="Y58" s="60"/>
      <c r="Z58" s="52"/>
      <c r="AA58" s="52"/>
      <c r="AB58" s="53"/>
    </row>
    <row r="59" spans="2:28" ht="38.25" customHeight="1">
      <c r="B59" s="29">
        <f t="shared" si="0"/>
        <v>27</v>
      </c>
      <c r="C59" s="54"/>
      <c r="D59" s="55"/>
      <c r="E59" s="55"/>
      <c r="F59" s="55"/>
      <c r="G59" s="55"/>
      <c r="H59" s="55"/>
      <c r="I59" s="55"/>
      <c r="J59" s="55"/>
      <c r="K59" s="55"/>
      <c r="L59" s="56"/>
      <c r="M59" s="396"/>
      <c r="N59" s="396"/>
      <c r="O59" s="396"/>
      <c r="P59" s="396"/>
      <c r="Q59" s="396"/>
      <c r="R59" s="396"/>
      <c r="S59" s="396"/>
      <c r="T59" s="396"/>
      <c r="U59" s="396"/>
      <c r="V59" s="396"/>
      <c r="W59" s="57"/>
      <c r="X59" s="58"/>
      <c r="Y59" s="60"/>
      <c r="Z59" s="52"/>
      <c r="AA59" s="52"/>
      <c r="AB59" s="53"/>
    </row>
    <row r="60" spans="2:28" ht="38.25" customHeight="1">
      <c r="B60" s="29">
        <f t="shared" si="0"/>
        <v>28</v>
      </c>
      <c r="C60" s="54"/>
      <c r="D60" s="55"/>
      <c r="E60" s="55"/>
      <c r="F60" s="55"/>
      <c r="G60" s="55"/>
      <c r="H60" s="55"/>
      <c r="I60" s="55"/>
      <c r="J60" s="55"/>
      <c r="K60" s="55"/>
      <c r="L60" s="56"/>
      <c r="M60" s="396"/>
      <c r="N60" s="396"/>
      <c r="O60" s="396"/>
      <c r="P60" s="396"/>
      <c r="Q60" s="396"/>
      <c r="R60" s="396"/>
      <c r="S60" s="396"/>
      <c r="T60" s="396"/>
      <c r="U60" s="396"/>
      <c r="V60" s="396"/>
      <c r="W60" s="57"/>
      <c r="X60" s="58"/>
      <c r="Y60" s="60"/>
      <c r="Z60" s="52"/>
      <c r="AA60" s="52"/>
      <c r="AB60" s="53"/>
    </row>
    <row r="61" spans="2:28" ht="38.25" customHeight="1">
      <c r="B61" s="29">
        <f t="shared" si="0"/>
        <v>29</v>
      </c>
      <c r="C61" s="54"/>
      <c r="D61" s="55"/>
      <c r="E61" s="55"/>
      <c r="F61" s="55"/>
      <c r="G61" s="55"/>
      <c r="H61" s="55"/>
      <c r="I61" s="55"/>
      <c r="J61" s="55"/>
      <c r="K61" s="55"/>
      <c r="L61" s="56"/>
      <c r="M61" s="396"/>
      <c r="N61" s="396"/>
      <c r="O61" s="396"/>
      <c r="P61" s="396"/>
      <c r="Q61" s="396"/>
      <c r="R61" s="396"/>
      <c r="S61" s="396"/>
      <c r="T61" s="396"/>
      <c r="U61" s="396"/>
      <c r="V61" s="396"/>
      <c r="W61" s="57"/>
      <c r="X61" s="58"/>
      <c r="Y61" s="60"/>
      <c r="Z61" s="52"/>
      <c r="AA61" s="52"/>
      <c r="AB61" s="53"/>
    </row>
    <row r="62" spans="2:28" ht="38.25" customHeight="1">
      <c r="B62" s="29">
        <f t="shared" si="0"/>
        <v>30</v>
      </c>
      <c r="C62" s="54"/>
      <c r="D62" s="55"/>
      <c r="E62" s="55"/>
      <c r="F62" s="55"/>
      <c r="G62" s="55"/>
      <c r="H62" s="55"/>
      <c r="I62" s="55"/>
      <c r="J62" s="55"/>
      <c r="K62" s="55"/>
      <c r="L62" s="56"/>
      <c r="M62" s="396"/>
      <c r="N62" s="396"/>
      <c r="O62" s="396"/>
      <c r="P62" s="396"/>
      <c r="Q62" s="396"/>
      <c r="R62" s="396"/>
      <c r="S62" s="396"/>
      <c r="T62" s="396"/>
      <c r="U62" s="396"/>
      <c r="V62" s="396"/>
      <c r="W62" s="57"/>
      <c r="X62" s="58"/>
      <c r="Y62" s="60"/>
      <c r="Z62" s="52"/>
      <c r="AA62" s="52"/>
      <c r="AB62" s="53"/>
    </row>
    <row r="63" spans="2:28" ht="38.25" customHeight="1">
      <c r="B63" s="29">
        <f t="shared" si="0"/>
        <v>31</v>
      </c>
      <c r="C63" s="54"/>
      <c r="D63" s="55"/>
      <c r="E63" s="55"/>
      <c r="F63" s="55"/>
      <c r="G63" s="55"/>
      <c r="H63" s="55"/>
      <c r="I63" s="55"/>
      <c r="J63" s="55"/>
      <c r="K63" s="55"/>
      <c r="L63" s="56"/>
      <c r="M63" s="396"/>
      <c r="N63" s="396"/>
      <c r="O63" s="396"/>
      <c r="P63" s="396"/>
      <c r="Q63" s="396"/>
      <c r="R63" s="396"/>
      <c r="S63" s="396"/>
      <c r="T63" s="396"/>
      <c r="U63" s="396"/>
      <c r="V63" s="396"/>
      <c r="W63" s="57"/>
      <c r="X63" s="58"/>
      <c r="Y63" s="60"/>
      <c r="Z63" s="52"/>
      <c r="AA63" s="52"/>
      <c r="AB63" s="53"/>
    </row>
    <row r="64" spans="2:28" ht="38.25" customHeight="1">
      <c r="B64" s="29">
        <f t="shared" si="0"/>
        <v>32</v>
      </c>
      <c r="C64" s="54"/>
      <c r="D64" s="55"/>
      <c r="E64" s="55"/>
      <c r="F64" s="55"/>
      <c r="G64" s="55"/>
      <c r="H64" s="55"/>
      <c r="I64" s="55"/>
      <c r="J64" s="55"/>
      <c r="K64" s="55"/>
      <c r="L64" s="56"/>
      <c r="M64" s="396"/>
      <c r="N64" s="396"/>
      <c r="O64" s="396"/>
      <c r="P64" s="396"/>
      <c r="Q64" s="396"/>
      <c r="R64" s="396"/>
      <c r="S64" s="396"/>
      <c r="T64" s="396"/>
      <c r="U64" s="396"/>
      <c r="V64" s="396"/>
      <c r="W64" s="57"/>
      <c r="X64" s="58"/>
      <c r="Y64" s="60"/>
      <c r="Z64" s="52"/>
      <c r="AA64" s="52"/>
      <c r="AB64" s="53"/>
    </row>
    <row r="65" spans="2:28" ht="38.25" customHeight="1">
      <c r="B65" s="29">
        <f t="shared" si="0"/>
        <v>33</v>
      </c>
      <c r="C65" s="54"/>
      <c r="D65" s="55"/>
      <c r="E65" s="55"/>
      <c r="F65" s="55"/>
      <c r="G65" s="55"/>
      <c r="H65" s="55"/>
      <c r="I65" s="55"/>
      <c r="J65" s="55"/>
      <c r="K65" s="55"/>
      <c r="L65" s="56"/>
      <c r="M65" s="396"/>
      <c r="N65" s="396"/>
      <c r="O65" s="396"/>
      <c r="P65" s="396"/>
      <c r="Q65" s="396"/>
      <c r="R65" s="396"/>
      <c r="S65" s="396"/>
      <c r="T65" s="396"/>
      <c r="U65" s="396"/>
      <c r="V65" s="396"/>
      <c r="W65" s="57"/>
      <c r="X65" s="58"/>
      <c r="Y65" s="60"/>
      <c r="Z65" s="52"/>
      <c r="AA65" s="52"/>
      <c r="AB65" s="53"/>
    </row>
    <row r="66" spans="2:28" ht="38.25" customHeight="1">
      <c r="B66" s="29">
        <f t="shared" si="0"/>
        <v>34</v>
      </c>
      <c r="C66" s="54"/>
      <c r="D66" s="55"/>
      <c r="E66" s="55"/>
      <c r="F66" s="55"/>
      <c r="G66" s="55"/>
      <c r="H66" s="55"/>
      <c r="I66" s="55"/>
      <c r="J66" s="55"/>
      <c r="K66" s="55"/>
      <c r="L66" s="56"/>
      <c r="M66" s="396"/>
      <c r="N66" s="396"/>
      <c r="O66" s="396"/>
      <c r="P66" s="396"/>
      <c r="Q66" s="396"/>
      <c r="R66" s="396"/>
      <c r="S66" s="396"/>
      <c r="T66" s="396"/>
      <c r="U66" s="396"/>
      <c r="V66" s="396"/>
      <c r="W66" s="57"/>
      <c r="X66" s="58"/>
      <c r="Y66" s="60"/>
      <c r="Z66" s="52"/>
      <c r="AA66" s="52"/>
      <c r="AB66" s="53"/>
    </row>
    <row r="67" spans="2:28" ht="38.25" customHeight="1">
      <c r="B67" s="29">
        <f t="shared" si="0"/>
        <v>35</v>
      </c>
      <c r="C67" s="54"/>
      <c r="D67" s="55"/>
      <c r="E67" s="55"/>
      <c r="F67" s="55"/>
      <c r="G67" s="55"/>
      <c r="H67" s="55"/>
      <c r="I67" s="55"/>
      <c r="J67" s="55"/>
      <c r="K67" s="55"/>
      <c r="L67" s="56"/>
      <c r="M67" s="396"/>
      <c r="N67" s="396"/>
      <c r="O67" s="396"/>
      <c r="P67" s="396"/>
      <c r="Q67" s="396"/>
      <c r="R67" s="396"/>
      <c r="S67" s="396"/>
      <c r="T67" s="396"/>
      <c r="U67" s="396"/>
      <c r="V67" s="396"/>
      <c r="W67" s="57"/>
      <c r="X67" s="58"/>
      <c r="Y67" s="60"/>
      <c r="Z67" s="52"/>
      <c r="AA67" s="52"/>
      <c r="AB67" s="53"/>
    </row>
    <row r="68" spans="2:28" ht="38.25" customHeight="1">
      <c r="B68" s="29">
        <f t="shared" si="0"/>
        <v>36</v>
      </c>
      <c r="C68" s="54"/>
      <c r="D68" s="55"/>
      <c r="E68" s="55"/>
      <c r="F68" s="55"/>
      <c r="G68" s="55"/>
      <c r="H68" s="55"/>
      <c r="I68" s="55"/>
      <c r="J68" s="55"/>
      <c r="K68" s="55"/>
      <c r="L68" s="56"/>
      <c r="M68" s="396"/>
      <c r="N68" s="396"/>
      <c r="O68" s="396"/>
      <c r="P68" s="396"/>
      <c r="Q68" s="396"/>
      <c r="R68" s="396"/>
      <c r="S68" s="396"/>
      <c r="T68" s="396"/>
      <c r="U68" s="396"/>
      <c r="V68" s="396"/>
      <c r="W68" s="57"/>
      <c r="X68" s="58"/>
      <c r="Y68" s="60"/>
      <c r="Z68" s="52"/>
      <c r="AA68" s="52"/>
      <c r="AB68" s="53"/>
    </row>
    <row r="69" spans="2:28" ht="38.25" customHeight="1">
      <c r="B69" s="29">
        <f t="shared" si="0"/>
        <v>37</v>
      </c>
      <c r="C69" s="54"/>
      <c r="D69" s="55"/>
      <c r="E69" s="55"/>
      <c r="F69" s="55"/>
      <c r="G69" s="55"/>
      <c r="H69" s="55"/>
      <c r="I69" s="55"/>
      <c r="J69" s="55"/>
      <c r="K69" s="55"/>
      <c r="L69" s="56"/>
      <c r="M69" s="396"/>
      <c r="N69" s="396"/>
      <c r="O69" s="396"/>
      <c r="P69" s="396"/>
      <c r="Q69" s="396"/>
      <c r="R69" s="396"/>
      <c r="S69" s="396"/>
      <c r="T69" s="396"/>
      <c r="U69" s="396"/>
      <c r="V69" s="396"/>
      <c r="W69" s="57"/>
      <c r="X69" s="58"/>
      <c r="Y69" s="60"/>
      <c r="Z69" s="52"/>
      <c r="AA69" s="52"/>
      <c r="AB69" s="53"/>
    </row>
    <row r="70" spans="2:28" ht="38.25" customHeight="1">
      <c r="B70" s="29">
        <f t="shared" si="0"/>
        <v>38</v>
      </c>
      <c r="C70" s="54"/>
      <c r="D70" s="55"/>
      <c r="E70" s="55"/>
      <c r="F70" s="55"/>
      <c r="G70" s="55"/>
      <c r="H70" s="55"/>
      <c r="I70" s="55"/>
      <c r="J70" s="55"/>
      <c r="K70" s="55"/>
      <c r="L70" s="56"/>
      <c r="M70" s="396"/>
      <c r="N70" s="396"/>
      <c r="O70" s="396"/>
      <c r="P70" s="396"/>
      <c r="Q70" s="396"/>
      <c r="R70" s="396"/>
      <c r="S70" s="396"/>
      <c r="T70" s="396"/>
      <c r="U70" s="396"/>
      <c r="V70" s="396"/>
      <c r="W70" s="57"/>
      <c r="X70" s="58"/>
      <c r="Y70" s="60"/>
      <c r="Z70" s="52"/>
      <c r="AA70" s="52"/>
      <c r="AB70" s="53"/>
    </row>
    <row r="71" spans="2:28" ht="38.25" customHeight="1">
      <c r="B71" s="29">
        <f t="shared" si="0"/>
        <v>39</v>
      </c>
      <c r="C71" s="54"/>
      <c r="D71" s="55"/>
      <c r="E71" s="55"/>
      <c r="F71" s="55"/>
      <c r="G71" s="55"/>
      <c r="H71" s="55"/>
      <c r="I71" s="55"/>
      <c r="J71" s="55"/>
      <c r="K71" s="55"/>
      <c r="L71" s="56"/>
      <c r="M71" s="396"/>
      <c r="N71" s="396"/>
      <c r="O71" s="396"/>
      <c r="P71" s="396"/>
      <c r="Q71" s="396"/>
      <c r="R71" s="396"/>
      <c r="S71" s="396"/>
      <c r="T71" s="396"/>
      <c r="U71" s="396"/>
      <c r="V71" s="396"/>
      <c r="W71" s="57"/>
      <c r="X71" s="58"/>
      <c r="Y71" s="60"/>
      <c r="Z71" s="52"/>
      <c r="AA71" s="52"/>
      <c r="AB71" s="53"/>
    </row>
    <row r="72" spans="2:28" ht="38.25" customHeight="1">
      <c r="B72" s="29">
        <f t="shared" si="0"/>
        <v>40</v>
      </c>
      <c r="C72" s="54"/>
      <c r="D72" s="55"/>
      <c r="E72" s="55"/>
      <c r="F72" s="55"/>
      <c r="G72" s="55"/>
      <c r="H72" s="55"/>
      <c r="I72" s="55"/>
      <c r="J72" s="55"/>
      <c r="K72" s="55"/>
      <c r="L72" s="56"/>
      <c r="M72" s="396"/>
      <c r="N72" s="396"/>
      <c r="O72" s="396"/>
      <c r="P72" s="396"/>
      <c r="Q72" s="396"/>
      <c r="R72" s="396"/>
      <c r="S72" s="396"/>
      <c r="T72" s="396"/>
      <c r="U72" s="396"/>
      <c r="V72" s="396"/>
      <c r="W72" s="57"/>
      <c r="X72" s="58"/>
      <c r="Y72" s="60"/>
      <c r="Z72" s="52"/>
      <c r="AA72" s="52"/>
      <c r="AB72" s="53"/>
    </row>
    <row r="73" spans="2:28" ht="38.25" customHeight="1">
      <c r="B73" s="29">
        <f t="shared" si="0"/>
        <v>41</v>
      </c>
      <c r="C73" s="54"/>
      <c r="D73" s="55"/>
      <c r="E73" s="55"/>
      <c r="F73" s="55"/>
      <c r="G73" s="55"/>
      <c r="H73" s="55"/>
      <c r="I73" s="55"/>
      <c r="J73" s="55"/>
      <c r="K73" s="55"/>
      <c r="L73" s="56"/>
      <c r="M73" s="396"/>
      <c r="N73" s="396"/>
      <c r="O73" s="396"/>
      <c r="P73" s="396"/>
      <c r="Q73" s="396"/>
      <c r="R73" s="396"/>
      <c r="S73" s="396"/>
      <c r="T73" s="396"/>
      <c r="U73" s="396"/>
      <c r="V73" s="396"/>
      <c r="W73" s="57"/>
      <c r="X73" s="58"/>
      <c r="Y73" s="60"/>
      <c r="Z73" s="52"/>
      <c r="AA73" s="52"/>
      <c r="AB73" s="53"/>
    </row>
    <row r="74" spans="2:28" ht="38.25" customHeight="1">
      <c r="B74" s="29">
        <f t="shared" si="0"/>
        <v>42</v>
      </c>
      <c r="C74" s="54"/>
      <c r="D74" s="55"/>
      <c r="E74" s="55"/>
      <c r="F74" s="55"/>
      <c r="G74" s="55"/>
      <c r="H74" s="55"/>
      <c r="I74" s="55"/>
      <c r="J74" s="55"/>
      <c r="K74" s="55"/>
      <c r="L74" s="56"/>
      <c r="M74" s="396"/>
      <c r="N74" s="396"/>
      <c r="O74" s="396"/>
      <c r="P74" s="396"/>
      <c r="Q74" s="396"/>
      <c r="R74" s="396"/>
      <c r="S74" s="396"/>
      <c r="T74" s="396"/>
      <c r="U74" s="396"/>
      <c r="V74" s="396"/>
      <c r="W74" s="57"/>
      <c r="X74" s="58"/>
      <c r="Y74" s="60"/>
      <c r="Z74" s="52"/>
      <c r="AA74" s="52"/>
      <c r="AB74" s="53"/>
    </row>
    <row r="75" spans="2:28" ht="38.25" customHeight="1">
      <c r="B75" s="29">
        <f t="shared" si="0"/>
        <v>43</v>
      </c>
      <c r="C75" s="54"/>
      <c r="D75" s="55"/>
      <c r="E75" s="55"/>
      <c r="F75" s="55"/>
      <c r="G75" s="55"/>
      <c r="H75" s="55"/>
      <c r="I75" s="55"/>
      <c r="J75" s="55"/>
      <c r="K75" s="55"/>
      <c r="L75" s="56"/>
      <c r="M75" s="396"/>
      <c r="N75" s="396"/>
      <c r="O75" s="396"/>
      <c r="P75" s="396"/>
      <c r="Q75" s="396"/>
      <c r="R75" s="396"/>
      <c r="S75" s="396"/>
      <c r="T75" s="396"/>
      <c r="U75" s="396"/>
      <c r="V75" s="396"/>
      <c r="W75" s="57"/>
      <c r="X75" s="58"/>
      <c r="Y75" s="60"/>
      <c r="Z75" s="52"/>
      <c r="AA75" s="52"/>
      <c r="AB75" s="53"/>
    </row>
    <row r="76" spans="2:28" ht="38.25" customHeight="1">
      <c r="B76" s="29">
        <f t="shared" si="0"/>
        <v>44</v>
      </c>
      <c r="C76" s="54"/>
      <c r="D76" s="55"/>
      <c r="E76" s="55"/>
      <c r="F76" s="55"/>
      <c r="G76" s="55"/>
      <c r="H76" s="55"/>
      <c r="I76" s="55"/>
      <c r="J76" s="55"/>
      <c r="K76" s="55"/>
      <c r="L76" s="56"/>
      <c r="M76" s="396"/>
      <c r="N76" s="396"/>
      <c r="O76" s="396"/>
      <c r="P76" s="396"/>
      <c r="Q76" s="396"/>
      <c r="R76" s="396"/>
      <c r="S76" s="396"/>
      <c r="T76" s="396"/>
      <c r="U76" s="396"/>
      <c r="V76" s="396"/>
      <c r="W76" s="57"/>
      <c r="X76" s="58"/>
      <c r="Y76" s="60"/>
      <c r="Z76" s="52"/>
      <c r="AA76" s="52"/>
      <c r="AB76" s="53"/>
    </row>
    <row r="77" spans="2:28" ht="38.25" customHeight="1">
      <c r="B77" s="29">
        <f t="shared" si="0"/>
        <v>45</v>
      </c>
      <c r="C77" s="54"/>
      <c r="D77" s="55"/>
      <c r="E77" s="55"/>
      <c r="F77" s="55"/>
      <c r="G77" s="55"/>
      <c r="H77" s="55"/>
      <c r="I77" s="55"/>
      <c r="J77" s="55"/>
      <c r="K77" s="55"/>
      <c r="L77" s="56"/>
      <c r="M77" s="396"/>
      <c r="N77" s="396"/>
      <c r="O77" s="396"/>
      <c r="P77" s="396"/>
      <c r="Q77" s="396"/>
      <c r="R77" s="396"/>
      <c r="S77" s="396"/>
      <c r="T77" s="396"/>
      <c r="U77" s="396"/>
      <c r="V77" s="396"/>
      <c r="W77" s="57"/>
      <c r="X77" s="58"/>
      <c r="Y77" s="60"/>
      <c r="Z77" s="52"/>
      <c r="AA77" s="52"/>
      <c r="AB77" s="53"/>
    </row>
    <row r="78" spans="2:28" ht="38.25" customHeight="1">
      <c r="B78" s="29">
        <f t="shared" si="0"/>
        <v>46</v>
      </c>
      <c r="C78" s="54"/>
      <c r="D78" s="55"/>
      <c r="E78" s="55"/>
      <c r="F78" s="55"/>
      <c r="G78" s="55"/>
      <c r="H78" s="55"/>
      <c r="I78" s="55"/>
      <c r="J78" s="55"/>
      <c r="K78" s="55"/>
      <c r="L78" s="56"/>
      <c r="M78" s="396"/>
      <c r="N78" s="396"/>
      <c r="O78" s="396"/>
      <c r="P78" s="396"/>
      <c r="Q78" s="396"/>
      <c r="R78" s="396"/>
      <c r="S78" s="396"/>
      <c r="T78" s="396"/>
      <c r="U78" s="396"/>
      <c r="V78" s="396"/>
      <c r="W78" s="57"/>
      <c r="X78" s="58"/>
      <c r="Y78" s="60"/>
      <c r="Z78" s="52"/>
      <c r="AA78" s="52"/>
      <c r="AB78" s="53"/>
    </row>
    <row r="79" spans="2:28" ht="38.25" customHeight="1">
      <c r="B79" s="29">
        <f t="shared" si="0"/>
        <v>47</v>
      </c>
      <c r="C79" s="54"/>
      <c r="D79" s="55"/>
      <c r="E79" s="55"/>
      <c r="F79" s="55"/>
      <c r="G79" s="55"/>
      <c r="H79" s="55"/>
      <c r="I79" s="55"/>
      <c r="J79" s="55"/>
      <c r="K79" s="55"/>
      <c r="L79" s="56"/>
      <c r="M79" s="396"/>
      <c r="N79" s="396"/>
      <c r="O79" s="396"/>
      <c r="P79" s="396"/>
      <c r="Q79" s="396"/>
      <c r="R79" s="396"/>
      <c r="S79" s="396"/>
      <c r="T79" s="396"/>
      <c r="U79" s="396"/>
      <c r="V79" s="396"/>
      <c r="W79" s="57"/>
      <c r="X79" s="58"/>
      <c r="Y79" s="60"/>
      <c r="Z79" s="52"/>
      <c r="AA79" s="52"/>
      <c r="AB79" s="53"/>
    </row>
    <row r="80" spans="2:28" ht="38.25" customHeight="1">
      <c r="B80" s="29">
        <f t="shared" si="0"/>
        <v>48</v>
      </c>
      <c r="C80" s="54"/>
      <c r="D80" s="55"/>
      <c r="E80" s="55"/>
      <c r="F80" s="55"/>
      <c r="G80" s="55"/>
      <c r="H80" s="55"/>
      <c r="I80" s="55"/>
      <c r="J80" s="55"/>
      <c r="K80" s="55"/>
      <c r="L80" s="56"/>
      <c r="M80" s="396"/>
      <c r="N80" s="396"/>
      <c r="O80" s="396"/>
      <c r="P80" s="396"/>
      <c r="Q80" s="396"/>
      <c r="R80" s="396"/>
      <c r="S80" s="396"/>
      <c r="T80" s="396"/>
      <c r="U80" s="396"/>
      <c r="V80" s="396"/>
      <c r="W80" s="57"/>
      <c r="X80" s="58"/>
      <c r="Y80" s="60"/>
      <c r="Z80" s="52"/>
      <c r="AA80" s="52"/>
      <c r="AB80" s="53"/>
    </row>
    <row r="81" spans="2:28" ht="38.25" customHeight="1">
      <c r="B81" s="29">
        <f t="shared" si="0"/>
        <v>49</v>
      </c>
      <c r="C81" s="54"/>
      <c r="D81" s="55"/>
      <c r="E81" s="55"/>
      <c r="F81" s="55"/>
      <c r="G81" s="55"/>
      <c r="H81" s="55"/>
      <c r="I81" s="55"/>
      <c r="J81" s="55"/>
      <c r="K81" s="55"/>
      <c r="L81" s="56"/>
      <c r="M81" s="396"/>
      <c r="N81" s="396"/>
      <c r="O81" s="396"/>
      <c r="P81" s="396"/>
      <c r="Q81" s="396"/>
      <c r="R81" s="396"/>
      <c r="S81" s="396"/>
      <c r="T81" s="396"/>
      <c r="U81" s="396"/>
      <c r="V81" s="396"/>
      <c r="W81" s="57"/>
      <c r="X81" s="58"/>
      <c r="Y81" s="60"/>
      <c r="Z81" s="52"/>
      <c r="AA81" s="52"/>
      <c r="AB81" s="53"/>
    </row>
    <row r="82" spans="2:28" ht="38.25" customHeight="1">
      <c r="B82" s="29">
        <f t="shared" si="0"/>
        <v>50</v>
      </c>
      <c r="C82" s="54"/>
      <c r="D82" s="55"/>
      <c r="E82" s="55"/>
      <c r="F82" s="55"/>
      <c r="G82" s="55"/>
      <c r="H82" s="55"/>
      <c r="I82" s="55"/>
      <c r="J82" s="55"/>
      <c r="K82" s="55"/>
      <c r="L82" s="56"/>
      <c r="M82" s="396"/>
      <c r="N82" s="396"/>
      <c r="O82" s="396"/>
      <c r="P82" s="396"/>
      <c r="Q82" s="396"/>
      <c r="R82" s="396"/>
      <c r="S82" s="396"/>
      <c r="T82" s="396"/>
      <c r="U82" s="396"/>
      <c r="V82" s="396"/>
      <c r="W82" s="57"/>
      <c r="X82" s="58"/>
      <c r="Y82" s="60"/>
      <c r="Z82" s="52"/>
      <c r="AA82" s="52"/>
      <c r="AB82" s="53"/>
    </row>
    <row r="83" spans="2:28" ht="38.25" customHeight="1">
      <c r="B83" s="29">
        <f t="shared" si="0"/>
        <v>51</v>
      </c>
      <c r="C83" s="54"/>
      <c r="D83" s="55"/>
      <c r="E83" s="55"/>
      <c r="F83" s="55"/>
      <c r="G83" s="55"/>
      <c r="H83" s="55"/>
      <c r="I83" s="55"/>
      <c r="J83" s="55"/>
      <c r="K83" s="55"/>
      <c r="L83" s="56"/>
      <c r="M83" s="396"/>
      <c r="N83" s="396"/>
      <c r="O83" s="396"/>
      <c r="P83" s="396"/>
      <c r="Q83" s="396"/>
      <c r="R83" s="396"/>
      <c r="S83" s="396"/>
      <c r="T83" s="396"/>
      <c r="U83" s="396"/>
      <c r="V83" s="396"/>
      <c r="W83" s="57"/>
      <c r="X83" s="58"/>
      <c r="Y83" s="60"/>
      <c r="Z83" s="52"/>
      <c r="AA83" s="52"/>
      <c r="AB83" s="53"/>
    </row>
    <row r="84" spans="2:28" ht="38.25" customHeight="1">
      <c r="B84" s="29">
        <f t="shared" si="0"/>
        <v>52</v>
      </c>
      <c r="C84" s="54"/>
      <c r="D84" s="55"/>
      <c r="E84" s="55"/>
      <c r="F84" s="55"/>
      <c r="G84" s="55"/>
      <c r="H84" s="55"/>
      <c r="I84" s="55"/>
      <c r="J84" s="55"/>
      <c r="K84" s="55"/>
      <c r="L84" s="56"/>
      <c r="M84" s="396"/>
      <c r="N84" s="396"/>
      <c r="O84" s="396"/>
      <c r="P84" s="396"/>
      <c r="Q84" s="396"/>
      <c r="R84" s="396"/>
      <c r="S84" s="396"/>
      <c r="T84" s="396"/>
      <c r="U84" s="396"/>
      <c r="V84" s="396"/>
      <c r="W84" s="57"/>
      <c r="X84" s="58"/>
      <c r="Y84" s="60"/>
      <c r="Z84" s="52"/>
      <c r="AA84" s="52"/>
      <c r="AB84" s="53"/>
    </row>
    <row r="85" spans="2:28" ht="38.25" customHeight="1">
      <c r="B85" s="29">
        <f t="shared" si="0"/>
        <v>53</v>
      </c>
      <c r="C85" s="54"/>
      <c r="D85" s="55"/>
      <c r="E85" s="55"/>
      <c r="F85" s="55"/>
      <c r="G85" s="55"/>
      <c r="H85" s="55"/>
      <c r="I85" s="55"/>
      <c r="J85" s="55"/>
      <c r="K85" s="55"/>
      <c r="L85" s="56"/>
      <c r="M85" s="396"/>
      <c r="N85" s="396"/>
      <c r="O85" s="396"/>
      <c r="P85" s="396"/>
      <c r="Q85" s="396"/>
      <c r="R85" s="396"/>
      <c r="S85" s="396"/>
      <c r="T85" s="396"/>
      <c r="U85" s="396"/>
      <c r="V85" s="396"/>
      <c r="W85" s="57"/>
      <c r="X85" s="58"/>
      <c r="Y85" s="60"/>
      <c r="Z85" s="52"/>
      <c r="AA85" s="52"/>
      <c r="AB85" s="53"/>
    </row>
    <row r="86" spans="2:28" ht="38.25" customHeight="1">
      <c r="B86" s="29">
        <f t="shared" si="0"/>
        <v>54</v>
      </c>
      <c r="C86" s="54"/>
      <c r="D86" s="55"/>
      <c r="E86" s="55"/>
      <c r="F86" s="55"/>
      <c r="G86" s="55"/>
      <c r="H86" s="55"/>
      <c r="I86" s="55"/>
      <c r="J86" s="55"/>
      <c r="K86" s="55"/>
      <c r="L86" s="56"/>
      <c r="M86" s="396"/>
      <c r="N86" s="396"/>
      <c r="O86" s="396"/>
      <c r="P86" s="396"/>
      <c r="Q86" s="396"/>
      <c r="R86" s="396"/>
      <c r="S86" s="396"/>
      <c r="T86" s="396"/>
      <c r="U86" s="396"/>
      <c r="V86" s="396"/>
      <c r="W86" s="57"/>
      <c r="X86" s="58"/>
      <c r="Y86" s="60"/>
      <c r="Z86" s="52"/>
      <c r="AA86" s="52"/>
      <c r="AB86" s="53"/>
    </row>
    <row r="87" spans="2:28" ht="38.25" customHeight="1">
      <c r="B87" s="29">
        <f t="shared" si="0"/>
        <v>55</v>
      </c>
      <c r="C87" s="54"/>
      <c r="D87" s="55"/>
      <c r="E87" s="55"/>
      <c r="F87" s="55"/>
      <c r="G87" s="55"/>
      <c r="H87" s="55"/>
      <c r="I87" s="55"/>
      <c r="J87" s="55"/>
      <c r="K87" s="55"/>
      <c r="L87" s="56"/>
      <c r="M87" s="396"/>
      <c r="N87" s="396"/>
      <c r="O87" s="396"/>
      <c r="P87" s="396"/>
      <c r="Q87" s="396"/>
      <c r="R87" s="396"/>
      <c r="S87" s="396"/>
      <c r="T87" s="396"/>
      <c r="U87" s="396"/>
      <c r="V87" s="396"/>
      <c r="W87" s="57"/>
      <c r="X87" s="58"/>
      <c r="Y87" s="60"/>
      <c r="Z87" s="52"/>
      <c r="AA87" s="52"/>
      <c r="AB87" s="53"/>
    </row>
    <row r="88" spans="2:28" ht="38.25" customHeight="1">
      <c r="B88" s="29">
        <f t="shared" si="0"/>
        <v>56</v>
      </c>
      <c r="C88" s="54"/>
      <c r="D88" s="55"/>
      <c r="E88" s="55"/>
      <c r="F88" s="55"/>
      <c r="G88" s="55"/>
      <c r="H88" s="55"/>
      <c r="I88" s="55"/>
      <c r="J88" s="55"/>
      <c r="K88" s="55"/>
      <c r="L88" s="56"/>
      <c r="M88" s="396"/>
      <c r="N88" s="396"/>
      <c r="O88" s="396"/>
      <c r="P88" s="396"/>
      <c r="Q88" s="396"/>
      <c r="R88" s="396"/>
      <c r="S88" s="396"/>
      <c r="T88" s="396"/>
      <c r="U88" s="396"/>
      <c r="V88" s="396"/>
      <c r="W88" s="57"/>
      <c r="X88" s="58"/>
      <c r="Y88" s="60"/>
      <c r="Z88" s="52"/>
      <c r="AA88" s="52"/>
      <c r="AB88" s="53"/>
    </row>
    <row r="89" spans="2:28" ht="38.25" customHeight="1">
      <c r="B89" s="29">
        <f t="shared" si="0"/>
        <v>57</v>
      </c>
      <c r="C89" s="54"/>
      <c r="D89" s="55"/>
      <c r="E89" s="55"/>
      <c r="F89" s="55"/>
      <c r="G89" s="55"/>
      <c r="H89" s="55"/>
      <c r="I89" s="55"/>
      <c r="J89" s="55"/>
      <c r="K89" s="55"/>
      <c r="L89" s="56"/>
      <c r="M89" s="396"/>
      <c r="N89" s="396"/>
      <c r="O89" s="396"/>
      <c r="P89" s="396"/>
      <c r="Q89" s="396"/>
      <c r="R89" s="396"/>
      <c r="S89" s="396"/>
      <c r="T89" s="396"/>
      <c r="U89" s="396"/>
      <c r="V89" s="396"/>
      <c r="W89" s="57"/>
      <c r="X89" s="58"/>
      <c r="Y89" s="60"/>
      <c r="Z89" s="52"/>
      <c r="AA89" s="52"/>
      <c r="AB89" s="53"/>
    </row>
    <row r="90" spans="2:28" ht="38.25" customHeight="1">
      <c r="B90" s="29">
        <f t="shared" si="0"/>
        <v>58</v>
      </c>
      <c r="C90" s="54"/>
      <c r="D90" s="55"/>
      <c r="E90" s="55"/>
      <c r="F90" s="55"/>
      <c r="G90" s="55"/>
      <c r="H90" s="55"/>
      <c r="I90" s="55"/>
      <c r="J90" s="55"/>
      <c r="K90" s="55"/>
      <c r="L90" s="56"/>
      <c r="M90" s="396"/>
      <c r="N90" s="396"/>
      <c r="O90" s="396"/>
      <c r="P90" s="396"/>
      <c r="Q90" s="396"/>
      <c r="R90" s="396"/>
      <c r="S90" s="396"/>
      <c r="T90" s="396"/>
      <c r="U90" s="396"/>
      <c r="V90" s="396"/>
      <c r="W90" s="57"/>
      <c r="X90" s="58"/>
      <c r="Y90" s="60"/>
      <c r="Z90" s="52"/>
      <c r="AA90" s="52"/>
      <c r="AB90" s="53"/>
    </row>
    <row r="91" spans="2:28" ht="38.25" customHeight="1">
      <c r="B91" s="29">
        <f t="shared" si="0"/>
        <v>59</v>
      </c>
      <c r="C91" s="54"/>
      <c r="D91" s="55"/>
      <c r="E91" s="55"/>
      <c r="F91" s="55"/>
      <c r="G91" s="55"/>
      <c r="H91" s="55"/>
      <c r="I91" s="55"/>
      <c r="J91" s="55"/>
      <c r="K91" s="55"/>
      <c r="L91" s="56"/>
      <c r="M91" s="396"/>
      <c r="N91" s="396"/>
      <c r="O91" s="396"/>
      <c r="P91" s="396"/>
      <c r="Q91" s="396"/>
      <c r="R91" s="396"/>
      <c r="S91" s="396"/>
      <c r="T91" s="396"/>
      <c r="U91" s="396"/>
      <c r="V91" s="396"/>
      <c r="W91" s="57"/>
      <c r="X91" s="58"/>
      <c r="Y91" s="60"/>
      <c r="Z91" s="52"/>
      <c r="AA91" s="52"/>
      <c r="AB91" s="53"/>
    </row>
    <row r="92" spans="2:28" ht="38.25" customHeight="1">
      <c r="B92" s="29">
        <f t="shared" si="0"/>
        <v>60</v>
      </c>
      <c r="C92" s="54"/>
      <c r="D92" s="55"/>
      <c r="E92" s="55"/>
      <c r="F92" s="55"/>
      <c r="G92" s="55"/>
      <c r="H92" s="55"/>
      <c r="I92" s="55"/>
      <c r="J92" s="55"/>
      <c r="K92" s="55"/>
      <c r="L92" s="56"/>
      <c r="M92" s="396"/>
      <c r="N92" s="396"/>
      <c r="O92" s="396"/>
      <c r="P92" s="396"/>
      <c r="Q92" s="396"/>
      <c r="R92" s="396"/>
      <c r="S92" s="396"/>
      <c r="T92" s="396"/>
      <c r="U92" s="396"/>
      <c r="V92" s="396"/>
      <c r="W92" s="57"/>
      <c r="X92" s="58"/>
      <c r="Y92" s="60"/>
      <c r="Z92" s="52"/>
      <c r="AA92" s="52"/>
      <c r="AB92" s="53"/>
    </row>
    <row r="93" spans="2:28" ht="38.25" customHeight="1">
      <c r="B93" s="29">
        <f t="shared" si="0"/>
        <v>61</v>
      </c>
      <c r="C93" s="54"/>
      <c r="D93" s="55"/>
      <c r="E93" s="55"/>
      <c r="F93" s="55"/>
      <c r="G93" s="55"/>
      <c r="H93" s="55"/>
      <c r="I93" s="55"/>
      <c r="J93" s="55"/>
      <c r="K93" s="55"/>
      <c r="L93" s="56"/>
      <c r="M93" s="396"/>
      <c r="N93" s="396"/>
      <c r="O93" s="396"/>
      <c r="P93" s="396"/>
      <c r="Q93" s="396"/>
      <c r="R93" s="396"/>
      <c r="S93" s="396"/>
      <c r="T93" s="396"/>
      <c r="U93" s="396"/>
      <c r="V93" s="396"/>
      <c r="W93" s="57"/>
      <c r="X93" s="58"/>
      <c r="Y93" s="60"/>
      <c r="Z93" s="52"/>
      <c r="AA93" s="52"/>
      <c r="AB93" s="53"/>
    </row>
    <row r="94" spans="2:28" ht="38.25" customHeight="1">
      <c r="B94" s="29">
        <f t="shared" si="0"/>
        <v>62</v>
      </c>
      <c r="C94" s="54"/>
      <c r="D94" s="55"/>
      <c r="E94" s="55"/>
      <c r="F94" s="55"/>
      <c r="G94" s="55"/>
      <c r="H94" s="55"/>
      <c r="I94" s="55"/>
      <c r="J94" s="55"/>
      <c r="K94" s="55"/>
      <c r="L94" s="56"/>
      <c r="M94" s="396"/>
      <c r="N94" s="396"/>
      <c r="O94" s="396"/>
      <c r="P94" s="396"/>
      <c r="Q94" s="396"/>
      <c r="R94" s="396"/>
      <c r="S94" s="396"/>
      <c r="T94" s="396"/>
      <c r="U94" s="396"/>
      <c r="V94" s="396"/>
      <c r="W94" s="57"/>
      <c r="X94" s="58"/>
      <c r="Y94" s="60"/>
      <c r="Z94" s="52"/>
      <c r="AA94" s="52"/>
      <c r="AB94" s="53"/>
    </row>
    <row r="95" spans="2:28" ht="38.25" customHeight="1">
      <c r="B95" s="29">
        <f t="shared" si="0"/>
        <v>63</v>
      </c>
      <c r="C95" s="54"/>
      <c r="D95" s="55"/>
      <c r="E95" s="55"/>
      <c r="F95" s="55"/>
      <c r="G95" s="55"/>
      <c r="H95" s="55"/>
      <c r="I95" s="55"/>
      <c r="J95" s="55"/>
      <c r="K95" s="55"/>
      <c r="L95" s="56"/>
      <c r="M95" s="396"/>
      <c r="N95" s="396"/>
      <c r="O95" s="396"/>
      <c r="P95" s="396"/>
      <c r="Q95" s="396"/>
      <c r="R95" s="396"/>
      <c r="S95" s="396"/>
      <c r="T95" s="396"/>
      <c r="U95" s="396"/>
      <c r="V95" s="396"/>
      <c r="W95" s="57"/>
      <c r="X95" s="58"/>
      <c r="Y95" s="60"/>
      <c r="Z95" s="52"/>
      <c r="AA95" s="52"/>
      <c r="AB95" s="53"/>
    </row>
    <row r="96" spans="2:28" ht="38.25" customHeight="1">
      <c r="B96" s="29">
        <f t="shared" si="0"/>
        <v>64</v>
      </c>
      <c r="C96" s="54"/>
      <c r="D96" s="55"/>
      <c r="E96" s="55"/>
      <c r="F96" s="55"/>
      <c r="G96" s="55"/>
      <c r="H96" s="55"/>
      <c r="I96" s="55"/>
      <c r="J96" s="55"/>
      <c r="K96" s="55"/>
      <c r="L96" s="56"/>
      <c r="M96" s="396"/>
      <c r="N96" s="396"/>
      <c r="O96" s="396"/>
      <c r="P96" s="396"/>
      <c r="Q96" s="396"/>
      <c r="R96" s="396"/>
      <c r="S96" s="396"/>
      <c r="T96" s="396"/>
      <c r="U96" s="396"/>
      <c r="V96" s="396"/>
      <c r="W96" s="57"/>
      <c r="X96" s="58"/>
      <c r="Y96" s="60"/>
      <c r="Z96" s="52"/>
      <c r="AA96" s="52"/>
      <c r="AB96" s="53"/>
    </row>
    <row r="97" spans="2:28" ht="38.25" customHeight="1">
      <c r="B97" s="29">
        <f t="shared" si="0"/>
        <v>65</v>
      </c>
      <c r="C97" s="54"/>
      <c r="D97" s="55"/>
      <c r="E97" s="55"/>
      <c r="F97" s="55"/>
      <c r="G97" s="55"/>
      <c r="H97" s="55"/>
      <c r="I97" s="55"/>
      <c r="J97" s="55"/>
      <c r="K97" s="55"/>
      <c r="L97" s="56"/>
      <c r="M97" s="396"/>
      <c r="N97" s="396"/>
      <c r="O97" s="396"/>
      <c r="P97" s="396"/>
      <c r="Q97" s="396"/>
      <c r="R97" s="396"/>
      <c r="S97" s="396"/>
      <c r="T97" s="396"/>
      <c r="U97" s="396"/>
      <c r="V97" s="396"/>
      <c r="W97" s="57"/>
      <c r="X97" s="58"/>
      <c r="Y97" s="60"/>
      <c r="Z97" s="52"/>
      <c r="AA97" s="52"/>
      <c r="AB97" s="53"/>
    </row>
    <row r="98" spans="2:28" ht="38.25" customHeight="1">
      <c r="B98" s="29">
        <f t="shared" si="0"/>
        <v>66</v>
      </c>
      <c r="C98" s="54"/>
      <c r="D98" s="55"/>
      <c r="E98" s="55"/>
      <c r="F98" s="55"/>
      <c r="G98" s="55"/>
      <c r="H98" s="55"/>
      <c r="I98" s="55"/>
      <c r="J98" s="55"/>
      <c r="K98" s="55"/>
      <c r="L98" s="56"/>
      <c r="M98" s="396"/>
      <c r="N98" s="396"/>
      <c r="O98" s="396"/>
      <c r="P98" s="396"/>
      <c r="Q98" s="396"/>
      <c r="R98" s="396"/>
      <c r="S98" s="396"/>
      <c r="T98" s="396"/>
      <c r="U98" s="396"/>
      <c r="V98" s="396"/>
      <c r="W98" s="57"/>
      <c r="X98" s="58"/>
      <c r="Y98" s="60"/>
      <c r="Z98" s="52"/>
      <c r="AA98" s="52"/>
      <c r="AB98" s="53"/>
    </row>
    <row r="99" spans="2:28" ht="38.25" customHeight="1">
      <c r="B99" s="29">
        <f t="shared" ref="B99:B132" si="1">B98+1</f>
        <v>67</v>
      </c>
      <c r="C99" s="54"/>
      <c r="D99" s="55"/>
      <c r="E99" s="55"/>
      <c r="F99" s="55"/>
      <c r="G99" s="55"/>
      <c r="H99" s="55"/>
      <c r="I99" s="55"/>
      <c r="J99" s="55"/>
      <c r="K99" s="55"/>
      <c r="L99" s="56"/>
      <c r="M99" s="396"/>
      <c r="N99" s="396"/>
      <c r="O99" s="396"/>
      <c r="P99" s="396"/>
      <c r="Q99" s="396"/>
      <c r="R99" s="396"/>
      <c r="S99" s="396"/>
      <c r="T99" s="396"/>
      <c r="U99" s="396"/>
      <c r="V99" s="396"/>
      <c r="W99" s="57"/>
      <c r="X99" s="58"/>
      <c r="Y99" s="60"/>
      <c r="Z99" s="52"/>
      <c r="AA99" s="52"/>
      <c r="AB99" s="53"/>
    </row>
    <row r="100" spans="2:28" ht="38.25" customHeight="1">
      <c r="B100" s="29">
        <f t="shared" si="1"/>
        <v>68</v>
      </c>
      <c r="C100" s="54"/>
      <c r="D100" s="55"/>
      <c r="E100" s="55"/>
      <c r="F100" s="55"/>
      <c r="G100" s="55"/>
      <c r="H100" s="55"/>
      <c r="I100" s="55"/>
      <c r="J100" s="55"/>
      <c r="K100" s="55"/>
      <c r="L100" s="56"/>
      <c r="M100" s="396"/>
      <c r="N100" s="396"/>
      <c r="O100" s="396"/>
      <c r="P100" s="396"/>
      <c r="Q100" s="396"/>
      <c r="R100" s="396"/>
      <c r="S100" s="396"/>
      <c r="T100" s="396"/>
      <c r="U100" s="396"/>
      <c r="V100" s="396"/>
      <c r="W100" s="57"/>
      <c r="X100" s="58"/>
      <c r="Y100" s="60"/>
      <c r="Z100" s="52"/>
      <c r="AA100" s="52"/>
      <c r="AB100" s="53"/>
    </row>
    <row r="101" spans="2:28" ht="38.25" customHeight="1">
      <c r="B101" s="29">
        <f t="shared" si="1"/>
        <v>69</v>
      </c>
      <c r="C101" s="54"/>
      <c r="D101" s="55"/>
      <c r="E101" s="55"/>
      <c r="F101" s="55"/>
      <c r="G101" s="55"/>
      <c r="H101" s="55"/>
      <c r="I101" s="55"/>
      <c r="J101" s="55"/>
      <c r="K101" s="55"/>
      <c r="L101" s="56"/>
      <c r="M101" s="396"/>
      <c r="N101" s="396"/>
      <c r="O101" s="396"/>
      <c r="P101" s="396"/>
      <c r="Q101" s="396"/>
      <c r="R101" s="396"/>
      <c r="S101" s="396"/>
      <c r="T101" s="396"/>
      <c r="U101" s="396"/>
      <c r="V101" s="396"/>
      <c r="W101" s="57"/>
      <c r="X101" s="58"/>
      <c r="Y101" s="60"/>
      <c r="Z101" s="52"/>
      <c r="AA101" s="52"/>
      <c r="AB101" s="53"/>
    </row>
    <row r="102" spans="2:28" ht="38.25" customHeight="1">
      <c r="B102" s="29">
        <f t="shared" si="1"/>
        <v>70</v>
      </c>
      <c r="C102" s="54"/>
      <c r="D102" s="55"/>
      <c r="E102" s="55"/>
      <c r="F102" s="55"/>
      <c r="G102" s="55"/>
      <c r="H102" s="55"/>
      <c r="I102" s="55"/>
      <c r="J102" s="55"/>
      <c r="K102" s="55"/>
      <c r="L102" s="56"/>
      <c r="M102" s="396"/>
      <c r="N102" s="396"/>
      <c r="O102" s="396"/>
      <c r="P102" s="396"/>
      <c r="Q102" s="396"/>
      <c r="R102" s="396"/>
      <c r="S102" s="396"/>
      <c r="T102" s="396"/>
      <c r="U102" s="396"/>
      <c r="V102" s="396"/>
      <c r="W102" s="57"/>
      <c r="X102" s="58"/>
      <c r="Y102" s="60"/>
      <c r="Z102" s="52"/>
      <c r="AA102" s="52"/>
      <c r="AB102" s="53"/>
    </row>
    <row r="103" spans="2:28" ht="38.25" customHeight="1">
      <c r="B103" s="29">
        <f t="shared" si="1"/>
        <v>71</v>
      </c>
      <c r="C103" s="54"/>
      <c r="D103" s="55"/>
      <c r="E103" s="55"/>
      <c r="F103" s="55"/>
      <c r="G103" s="55"/>
      <c r="H103" s="55"/>
      <c r="I103" s="55"/>
      <c r="J103" s="55"/>
      <c r="K103" s="55"/>
      <c r="L103" s="56"/>
      <c r="M103" s="396"/>
      <c r="N103" s="396"/>
      <c r="O103" s="396"/>
      <c r="P103" s="396"/>
      <c r="Q103" s="396"/>
      <c r="R103" s="396"/>
      <c r="S103" s="396"/>
      <c r="T103" s="396"/>
      <c r="U103" s="396"/>
      <c r="V103" s="396"/>
      <c r="W103" s="57"/>
      <c r="X103" s="58"/>
      <c r="Y103" s="60"/>
      <c r="Z103" s="52"/>
      <c r="AA103" s="52"/>
      <c r="AB103" s="53"/>
    </row>
    <row r="104" spans="2:28" ht="38.25" customHeight="1">
      <c r="B104" s="29">
        <f t="shared" si="1"/>
        <v>72</v>
      </c>
      <c r="C104" s="54"/>
      <c r="D104" s="55"/>
      <c r="E104" s="55"/>
      <c r="F104" s="55"/>
      <c r="G104" s="55"/>
      <c r="H104" s="55"/>
      <c r="I104" s="55"/>
      <c r="J104" s="55"/>
      <c r="K104" s="55"/>
      <c r="L104" s="56"/>
      <c r="M104" s="396"/>
      <c r="N104" s="396"/>
      <c r="O104" s="396"/>
      <c r="P104" s="396"/>
      <c r="Q104" s="396"/>
      <c r="R104" s="396"/>
      <c r="S104" s="396"/>
      <c r="T104" s="396"/>
      <c r="U104" s="396"/>
      <c r="V104" s="396"/>
      <c r="W104" s="57"/>
      <c r="X104" s="58"/>
      <c r="Y104" s="60"/>
      <c r="Z104" s="52"/>
      <c r="AA104" s="52"/>
      <c r="AB104" s="53"/>
    </row>
    <row r="105" spans="2:28" ht="38.25" customHeight="1">
      <c r="B105" s="29">
        <f t="shared" si="1"/>
        <v>73</v>
      </c>
      <c r="C105" s="54"/>
      <c r="D105" s="55"/>
      <c r="E105" s="55"/>
      <c r="F105" s="55"/>
      <c r="G105" s="55"/>
      <c r="H105" s="55"/>
      <c r="I105" s="55"/>
      <c r="J105" s="55"/>
      <c r="K105" s="55"/>
      <c r="L105" s="56"/>
      <c r="M105" s="396"/>
      <c r="N105" s="396"/>
      <c r="O105" s="396"/>
      <c r="P105" s="396"/>
      <c r="Q105" s="396"/>
      <c r="R105" s="396"/>
      <c r="S105" s="396"/>
      <c r="T105" s="396"/>
      <c r="U105" s="396"/>
      <c r="V105" s="396"/>
      <c r="W105" s="57"/>
      <c r="X105" s="58"/>
      <c r="Y105" s="60"/>
      <c r="Z105" s="52"/>
      <c r="AA105" s="52"/>
      <c r="AB105" s="53"/>
    </row>
    <row r="106" spans="2:28" ht="38.25" customHeight="1">
      <c r="B106" s="29">
        <f t="shared" si="1"/>
        <v>74</v>
      </c>
      <c r="C106" s="54"/>
      <c r="D106" s="55"/>
      <c r="E106" s="55"/>
      <c r="F106" s="55"/>
      <c r="G106" s="55"/>
      <c r="H106" s="55"/>
      <c r="I106" s="55"/>
      <c r="J106" s="55"/>
      <c r="K106" s="55"/>
      <c r="L106" s="56"/>
      <c r="M106" s="396"/>
      <c r="N106" s="396"/>
      <c r="O106" s="396"/>
      <c r="P106" s="396"/>
      <c r="Q106" s="396"/>
      <c r="R106" s="396"/>
      <c r="S106" s="396"/>
      <c r="T106" s="396"/>
      <c r="U106" s="396"/>
      <c r="V106" s="396"/>
      <c r="W106" s="57"/>
      <c r="X106" s="58"/>
      <c r="Y106" s="60"/>
      <c r="Z106" s="52"/>
      <c r="AA106" s="52"/>
      <c r="AB106" s="53"/>
    </row>
    <row r="107" spans="2:28" ht="38.25" customHeight="1">
      <c r="B107" s="29">
        <f t="shared" si="1"/>
        <v>75</v>
      </c>
      <c r="C107" s="54"/>
      <c r="D107" s="55"/>
      <c r="E107" s="55"/>
      <c r="F107" s="55"/>
      <c r="G107" s="55"/>
      <c r="H107" s="55"/>
      <c r="I107" s="55"/>
      <c r="J107" s="55"/>
      <c r="K107" s="55"/>
      <c r="L107" s="56"/>
      <c r="M107" s="396"/>
      <c r="N107" s="396"/>
      <c r="O107" s="396"/>
      <c r="P107" s="396"/>
      <c r="Q107" s="396"/>
      <c r="R107" s="396"/>
      <c r="S107" s="396"/>
      <c r="T107" s="396"/>
      <c r="U107" s="396"/>
      <c r="V107" s="396"/>
      <c r="W107" s="57"/>
      <c r="X107" s="58"/>
      <c r="Y107" s="60"/>
      <c r="Z107" s="52"/>
      <c r="AA107" s="52"/>
      <c r="AB107" s="53"/>
    </row>
    <row r="108" spans="2:28" ht="38.25" customHeight="1">
      <c r="B108" s="29">
        <f t="shared" si="1"/>
        <v>76</v>
      </c>
      <c r="C108" s="54"/>
      <c r="D108" s="55"/>
      <c r="E108" s="55"/>
      <c r="F108" s="55"/>
      <c r="G108" s="55"/>
      <c r="H108" s="55"/>
      <c r="I108" s="55"/>
      <c r="J108" s="55"/>
      <c r="K108" s="55"/>
      <c r="L108" s="56"/>
      <c r="M108" s="396"/>
      <c r="N108" s="396"/>
      <c r="O108" s="396"/>
      <c r="P108" s="396"/>
      <c r="Q108" s="396"/>
      <c r="R108" s="396"/>
      <c r="S108" s="396"/>
      <c r="T108" s="396"/>
      <c r="U108" s="396"/>
      <c r="V108" s="396"/>
      <c r="W108" s="57"/>
      <c r="X108" s="58"/>
      <c r="Y108" s="60"/>
      <c r="Z108" s="52"/>
      <c r="AA108" s="52"/>
      <c r="AB108" s="53"/>
    </row>
    <row r="109" spans="2:28" ht="38.25" customHeight="1">
      <c r="B109" s="29">
        <f t="shared" si="1"/>
        <v>77</v>
      </c>
      <c r="C109" s="54"/>
      <c r="D109" s="55"/>
      <c r="E109" s="55"/>
      <c r="F109" s="55"/>
      <c r="G109" s="55"/>
      <c r="H109" s="55"/>
      <c r="I109" s="55"/>
      <c r="J109" s="55"/>
      <c r="K109" s="55"/>
      <c r="L109" s="56"/>
      <c r="M109" s="396"/>
      <c r="N109" s="396"/>
      <c r="O109" s="396"/>
      <c r="P109" s="396"/>
      <c r="Q109" s="396"/>
      <c r="R109" s="396"/>
      <c r="S109" s="396"/>
      <c r="T109" s="396"/>
      <c r="U109" s="396"/>
      <c r="V109" s="396"/>
      <c r="W109" s="57"/>
      <c r="X109" s="58"/>
      <c r="Y109" s="60"/>
      <c r="Z109" s="52"/>
      <c r="AA109" s="52"/>
      <c r="AB109" s="53"/>
    </row>
    <row r="110" spans="2:28" ht="38.25" customHeight="1">
      <c r="B110" s="29">
        <f t="shared" si="1"/>
        <v>78</v>
      </c>
      <c r="C110" s="54"/>
      <c r="D110" s="55"/>
      <c r="E110" s="55"/>
      <c r="F110" s="55"/>
      <c r="G110" s="55"/>
      <c r="H110" s="55"/>
      <c r="I110" s="55"/>
      <c r="J110" s="55"/>
      <c r="K110" s="55"/>
      <c r="L110" s="56"/>
      <c r="M110" s="396"/>
      <c r="N110" s="396"/>
      <c r="O110" s="396"/>
      <c r="P110" s="396"/>
      <c r="Q110" s="396"/>
      <c r="R110" s="396"/>
      <c r="S110" s="396"/>
      <c r="T110" s="396"/>
      <c r="U110" s="396"/>
      <c r="V110" s="396"/>
      <c r="W110" s="57"/>
      <c r="X110" s="58"/>
      <c r="Y110" s="60"/>
      <c r="Z110" s="52"/>
      <c r="AA110" s="52"/>
      <c r="AB110" s="53"/>
    </row>
    <row r="111" spans="2:28" ht="38.25" customHeight="1">
      <c r="B111" s="29">
        <f t="shared" si="1"/>
        <v>79</v>
      </c>
      <c r="C111" s="54"/>
      <c r="D111" s="55"/>
      <c r="E111" s="55"/>
      <c r="F111" s="55"/>
      <c r="G111" s="55"/>
      <c r="H111" s="55"/>
      <c r="I111" s="55"/>
      <c r="J111" s="55"/>
      <c r="K111" s="55"/>
      <c r="L111" s="56"/>
      <c r="M111" s="396"/>
      <c r="N111" s="396"/>
      <c r="O111" s="396"/>
      <c r="P111" s="396"/>
      <c r="Q111" s="396"/>
      <c r="R111" s="396"/>
      <c r="S111" s="396"/>
      <c r="T111" s="396"/>
      <c r="U111" s="396"/>
      <c r="V111" s="396"/>
      <c r="W111" s="57"/>
      <c r="X111" s="58"/>
      <c r="Y111" s="60"/>
      <c r="Z111" s="52"/>
      <c r="AA111" s="52"/>
      <c r="AB111" s="53"/>
    </row>
    <row r="112" spans="2:28" ht="38.25" customHeight="1">
      <c r="B112" s="29">
        <f t="shared" si="1"/>
        <v>80</v>
      </c>
      <c r="C112" s="54"/>
      <c r="D112" s="55"/>
      <c r="E112" s="55"/>
      <c r="F112" s="55"/>
      <c r="G112" s="55"/>
      <c r="H112" s="55"/>
      <c r="I112" s="55"/>
      <c r="J112" s="55"/>
      <c r="K112" s="55"/>
      <c r="L112" s="56"/>
      <c r="M112" s="396"/>
      <c r="N112" s="396"/>
      <c r="O112" s="396"/>
      <c r="P112" s="396"/>
      <c r="Q112" s="396"/>
      <c r="R112" s="396"/>
      <c r="S112" s="396"/>
      <c r="T112" s="396"/>
      <c r="U112" s="396"/>
      <c r="V112" s="396"/>
      <c r="W112" s="57"/>
      <c r="X112" s="58"/>
      <c r="Y112" s="60"/>
      <c r="Z112" s="52"/>
      <c r="AA112" s="52"/>
      <c r="AB112" s="53"/>
    </row>
    <row r="113" spans="2:28" ht="38.25" customHeight="1">
      <c r="B113" s="29">
        <f t="shared" si="1"/>
        <v>81</v>
      </c>
      <c r="C113" s="54"/>
      <c r="D113" s="55"/>
      <c r="E113" s="55"/>
      <c r="F113" s="55"/>
      <c r="G113" s="55"/>
      <c r="H113" s="55"/>
      <c r="I113" s="55"/>
      <c r="J113" s="55"/>
      <c r="K113" s="55"/>
      <c r="L113" s="56"/>
      <c r="M113" s="396"/>
      <c r="N113" s="396"/>
      <c r="O113" s="396"/>
      <c r="P113" s="396"/>
      <c r="Q113" s="396"/>
      <c r="R113" s="396"/>
      <c r="S113" s="396"/>
      <c r="T113" s="396"/>
      <c r="U113" s="396"/>
      <c r="V113" s="396"/>
      <c r="W113" s="57"/>
      <c r="X113" s="58"/>
      <c r="Y113" s="60"/>
      <c r="Z113" s="52"/>
      <c r="AA113" s="52"/>
      <c r="AB113" s="53"/>
    </row>
    <row r="114" spans="2:28" ht="38.25" customHeight="1">
      <c r="B114" s="29">
        <f t="shared" si="1"/>
        <v>82</v>
      </c>
      <c r="C114" s="54"/>
      <c r="D114" s="55"/>
      <c r="E114" s="55"/>
      <c r="F114" s="55"/>
      <c r="G114" s="55"/>
      <c r="H114" s="55"/>
      <c r="I114" s="55"/>
      <c r="J114" s="55"/>
      <c r="K114" s="55"/>
      <c r="L114" s="56"/>
      <c r="M114" s="396"/>
      <c r="N114" s="396"/>
      <c r="O114" s="396"/>
      <c r="P114" s="396"/>
      <c r="Q114" s="396"/>
      <c r="R114" s="396"/>
      <c r="S114" s="396"/>
      <c r="T114" s="396"/>
      <c r="U114" s="396"/>
      <c r="V114" s="396"/>
      <c r="W114" s="57"/>
      <c r="X114" s="58"/>
      <c r="Y114" s="60"/>
      <c r="Z114" s="52"/>
      <c r="AA114" s="52"/>
      <c r="AB114" s="53"/>
    </row>
    <row r="115" spans="2:28" ht="38.25" customHeight="1">
      <c r="B115" s="29">
        <f t="shared" si="1"/>
        <v>83</v>
      </c>
      <c r="C115" s="54"/>
      <c r="D115" s="55"/>
      <c r="E115" s="55"/>
      <c r="F115" s="55"/>
      <c r="G115" s="55"/>
      <c r="H115" s="55"/>
      <c r="I115" s="55"/>
      <c r="J115" s="55"/>
      <c r="K115" s="55"/>
      <c r="L115" s="56"/>
      <c r="M115" s="396"/>
      <c r="N115" s="396"/>
      <c r="O115" s="396"/>
      <c r="P115" s="396"/>
      <c r="Q115" s="396"/>
      <c r="R115" s="396"/>
      <c r="S115" s="396"/>
      <c r="T115" s="396"/>
      <c r="U115" s="396"/>
      <c r="V115" s="396"/>
      <c r="W115" s="57"/>
      <c r="X115" s="58"/>
      <c r="Y115" s="60"/>
      <c r="Z115" s="52"/>
      <c r="AA115" s="52"/>
      <c r="AB115" s="53"/>
    </row>
    <row r="116" spans="2:28" ht="38.25" customHeight="1">
      <c r="B116" s="29">
        <f t="shared" si="1"/>
        <v>84</v>
      </c>
      <c r="C116" s="54"/>
      <c r="D116" s="55"/>
      <c r="E116" s="55"/>
      <c r="F116" s="55"/>
      <c r="G116" s="55"/>
      <c r="H116" s="55"/>
      <c r="I116" s="55"/>
      <c r="J116" s="55"/>
      <c r="K116" s="55"/>
      <c r="L116" s="56"/>
      <c r="M116" s="396"/>
      <c r="N116" s="396"/>
      <c r="O116" s="396"/>
      <c r="P116" s="396"/>
      <c r="Q116" s="396"/>
      <c r="R116" s="396"/>
      <c r="S116" s="396"/>
      <c r="T116" s="396"/>
      <c r="U116" s="396"/>
      <c r="V116" s="396"/>
      <c r="W116" s="57"/>
      <c r="X116" s="58"/>
      <c r="Y116" s="60"/>
      <c r="Z116" s="52"/>
      <c r="AA116" s="52"/>
      <c r="AB116" s="53"/>
    </row>
    <row r="117" spans="2:28" ht="38.25" customHeight="1">
      <c r="B117" s="29">
        <f t="shared" si="1"/>
        <v>85</v>
      </c>
      <c r="C117" s="54"/>
      <c r="D117" s="55"/>
      <c r="E117" s="55"/>
      <c r="F117" s="55"/>
      <c r="G117" s="55"/>
      <c r="H117" s="55"/>
      <c r="I117" s="55"/>
      <c r="J117" s="55"/>
      <c r="K117" s="55"/>
      <c r="L117" s="56"/>
      <c r="M117" s="396"/>
      <c r="N117" s="396"/>
      <c r="O117" s="396"/>
      <c r="P117" s="396"/>
      <c r="Q117" s="396"/>
      <c r="R117" s="396"/>
      <c r="S117" s="396"/>
      <c r="T117" s="396"/>
      <c r="U117" s="396"/>
      <c r="V117" s="396"/>
      <c r="W117" s="57"/>
      <c r="X117" s="58"/>
      <c r="Y117" s="60"/>
      <c r="Z117" s="52"/>
      <c r="AA117" s="52"/>
      <c r="AB117" s="53"/>
    </row>
    <row r="118" spans="2:28" ht="38.25" customHeight="1">
      <c r="B118" s="29">
        <f t="shared" si="1"/>
        <v>86</v>
      </c>
      <c r="C118" s="54"/>
      <c r="D118" s="55"/>
      <c r="E118" s="55"/>
      <c r="F118" s="55"/>
      <c r="G118" s="55"/>
      <c r="H118" s="55"/>
      <c r="I118" s="55"/>
      <c r="J118" s="55"/>
      <c r="K118" s="55"/>
      <c r="L118" s="56"/>
      <c r="M118" s="396"/>
      <c r="N118" s="396"/>
      <c r="O118" s="396"/>
      <c r="P118" s="396"/>
      <c r="Q118" s="396"/>
      <c r="R118" s="396"/>
      <c r="S118" s="396"/>
      <c r="T118" s="396"/>
      <c r="U118" s="396"/>
      <c r="V118" s="396"/>
      <c r="W118" s="57"/>
      <c r="X118" s="58"/>
      <c r="Y118" s="60"/>
      <c r="Z118" s="52"/>
      <c r="AA118" s="52"/>
      <c r="AB118" s="53"/>
    </row>
    <row r="119" spans="2:28" ht="38.25" customHeight="1">
      <c r="B119" s="29">
        <f t="shared" si="1"/>
        <v>87</v>
      </c>
      <c r="C119" s="54"/>
      <c r="D119" s="55"/>
      <c r="E119" s="55"/>
      <c r="F119" s="55"/>
      <c r="G119" s="55"/>
      <c r="H119" s="55"/>
      <c r="I119" s="55"/>
      <c r="J119" s="55"/>
      <c r="K119" s="55"/>
      <c r="L119" s="56"/>
      <c r="M119" s="396"/>
      <c r="N119" s="396"/>
      <c r="O119" s="396"/>
      <c r="P119" s="396"/>
      <c r="Q119" s="396"/>
      <c r="R119" s="396"/>
      <c r="S119" s="396"/>
      <c r="T119" s="396"/>
      <c r="U119" s="396"/>
      <c r="V119" s="396"/>
      <c r="W119" s="57"/>
      <c r="X119" s="58"/>
      <c r="Y119" s="60"/>
      <c r="Z119" s="52"/>
      <c r="AA119" s="52"/>
      <c r="AB119" s="53"/>
    </row>
    <row r="120" spans="2:28" ht="38.25" customHeight="1">
      <c r="B120" s="29">
        <f t="shared" si="1"/>
        <v>88</v>
      </c>
      <c r="C120" s="54"/>
      <c r="D120" s="55"/>
      <c r="E120" s="55"/>
      <c r="F120" s="55"/>
      <c r="G120" s="55"/>
      <c r="H120" s="55"/>
      <c r="I120" s="55"/>
      <c r="J120" s="55"/>
      <c r="K120" s="55"/>
      <c r="L120" s="56"/>
      <c r="M120" s="396"/>
      <c r="N120" s="396"/>
      <c r="O120" s="396"/>
      <c r="P120" s="396"/>
      <c r="Q120" s="396"/>
      <c r="R120" s="396"/>
      <c r="S120" s="396"/>
      <c r="T120" s="396"/>
      <c r="U120" s="396"/>
      <c r="V120" s="396"/>
      <c r="W120" s="57"/>
      <c r="X120" s="58"/>
      <c r="Y120" s="60"/>
      <c r="Z120" s="52"/>
      <c r="AA120" s="52"/>
      <c r="AB120" s="53"/>
    </row>
    <row r="121" spans="2:28" ht="38.25" customHeight="1">
      <c r="B121" s="29">
        <f t="shared" si="1"/>
        <v>89</v>
      </c>
      <c r="C121" s="54"/>
      <c r="D121" s="55"/>
      <c r="E121" s="55"/>
      <c r="F121" s="55"/>
      <c r="G121" s="55"/>
      <c r="H121" s="55"/>
      <c r="I121" s="55"/>
      <c r="J121" s="55"/>
      <c r="K121" s="55"/>
      <c r="L121" s="56"/>
      <c r="M121" s="396"/>
      <c r="N121" s="396"/>
      <c r="O121" s="396"/>
      <c r="P121" s="396"/>
      <c r="Q121" s="396"/>
      <c r="R121" s="396"/>
      <c r="S121" s="396"/>
      <c r="T121" s="396"/>
      <c r="U121" s="396"/>
      <c r="V121" s="396"/>
      <c r="W121" s="57"/>
      <c r="X121" s="58"/>
      <c r="Y121" s="60"/>
      <c r="Z121" s="52"/>
      <c r="AA121" s="52"/>
      <c r="AB121" s="53"/>
    </row>
    <row r="122" spans="2:28" ht="38.25" customHeight="1">
      <c r="B122" s="29">
        <f t="shared" si="1"/>
        <v>90</v>
      </c>
      <c r="C122" s="54"/>
      <c r="D122" s="55"/>
      <c r="E122" s="55"/>
      <c r="F122" s="55"/>
      <c r="G122" s="55"/>
      <c r="H122" s="55"/>
      <c r="I122" s="55"/>
      <c r="J122" s="55"/>
      <c r="K122" s="55"/>
      <c r="L122" s="56"/>
      <c r="M122" s="396"/>
      <c r="N122" s="396"/>
      <c r="O122" s="396"/>
      <c r="P122" s="396"/>
      <c r="Q122" s="396"/>
      <c r="R122" s="396"/>
      <c r="S122" s="396"/>
      <c r="T122" s="396"/>
      <c r="U122" s="396"/>
      <c r="V122" s="396"/>
      <c r="W122" s="57"/>
      <c r="X122" s="58"/>
      <c r="Y122" s="60"/>
      <c r="Z122" s="52"/>
      <c r="AA122" s="52"/>
      <c r="AB122" s="53"/>
    </row>
    <row r="123" spans="2:28" ht="38.25" customHeight="1">
      <c r="B123" s="29">
        <f t="shared" si="1"/>
        <v>91</v>
      </c>
      <c r="C123" s="54"/>
      <c r="D123" s="55"/>
      <c r="E123" s="55"/>
      <c r="F123" s="55"/>
      <c r="G123" s="55"/>
      <c r="H123" s="55"/>
      <c r="I123" s="55"/>
      <c r="J123" s="55"/>
      <c r="K123" s="55"/>
      <c r="L123" s="56"/>
      <c r="M123" s="396"/>
      <c r="N123" s="396"/>
      <c r="O123" s="396"/>
      <c r="P123" s="396"/>
      <c r="Q123" s="396"/>
      <c r="R123" s="396"/>
      <c r="S123" s="396"/>
      <c r="T123" s="396"/>
      <c r="U123" s="396"/>
      <c r="V123" s="396"/>
      <c r="W123" s="57"/>
      <c r="X123" s="58"/>
      <c r="Y123" s="60"/>
      <c r="Z123" s="52"/>
      <c r="AA123" s="52"/>
      <c r="AB123" s="53"/>
    </row>
    <row r="124" spans="2:28" ht="38.25" customHeight="1">
      <c r="B124" s="29">
        <f t="shared" si="1"/>
        <v>92</v>
      </c>
      <c r="C124" s="54"/>
      <c r="D124" s="55"/>
      <c r="E124" s="55"/>
      <c r="F124" s="55"/>
      <c r="G124" s="55"/>
      <c r="H124" s="55"/>
      <c r="I124" s="55"/>
      <c r="J124" s="55"/>
      <c r="K124" s="55"/>
      <c r="L124" s="56"/>
      <c r="M124" s="396"/>
      <c r="N124" s="396"/>
      <c r="O124" s="396"/>
      <c r="P124" s="396"/>
      <c r="Q124" s="396"/>
      <c r="R124" s="396"/>
      <c r="S124" s="396"/>
      <c r="T124" s="396"/>
      <c r="U124" s="396"/>
      <c r="V124" s="396"/>
      <c r="W124" s="57"/>
      <c r="X124" s="58"/>
      <c r="Y124" s="60"/>
      <c r="Z124" s="52"/>
      <c r="AA124" s="52"/>
      <c r="AB124" s="53"/>
    </row>
    <row r="125" spans="2:28" ht="38.25" customHeight="1">
      <c r="B125" s="29">
        <f t="shared" si="1"/>
        <v>93</v>
      </c>
      <c r="C125" s="54"/>
      <c r="D125" s="55"/>
      <c r="E125" s="55"/>
      <c r="F125" s="55"/>
      <c r="G125" s="55"/>
      <c r="H125" s="55"/>
      <c r="I125" s="55"/>
      <c r="J125" s="55"/>
      <c r="K125" s="55"/>
      <c r="L125" s="56"/>
      <c r="M125" s="396"/>
      <c r="N125" s="396"/>
      <c r="O125" s="396"/>
      <c r="P125" s="396"/>
      <c r="Q125" s="396"/>
      <c r="R125" s="396"/>
      <c r="S125" s="396"/>
      <c r="T125" s="396"/>
      <c r="U125" s="396"/>
      <c r="V125" s="396"/>
      <c r="W125" s="57"/>
      <c r="X125" s="58"/>
      <c r="Y125" s="60"/>
      <c r="Z125" s="52"/>
      <c r="AA125" s="52"/>
      <c r="AB125" s="53"/>
    </row>
    <row r="126" spans="2:28" ht="38.25" customHeight="1">
      <c r="B126" s="29">
        <f t="shared" si="1"/>
        <v>94</v>
      </c>
      <c r="C126" s="54"/>
      <c r="D126" s="55"/>
      <c r="E126" s="55"/>
      <c r="F126" s="55"/>
      <c r="G126" s="55"/>
      <c r="H126" s="55"/>
      <c r="I126" s="55"/>
      <c r="J126" s="55"/>
      <c r="K126" s="55"/>
      <c r="L126" s="56"/>
      <c r="M126" s="396"/>
      <c r="N126" s="396"/>
      <c r="O126" s="396"/>
      <c r="P126" s="396"/>
      <c r="Q126" s="396"/>
      <c r="R126" s="396"/>
      <c r="S126" s="396"/>
      <c r="T126" s="396"/>
      <c r="U126" s="396"/>
      <c r="V126" s="396"/>
      <c r="W126" s="57"/>
      <c r="X126" s="58"/>
      <c r="Y126" s="60"/>
      <c r="Z126" s="52"/>
      <c r="AA126" s="52"/>
      <c r="AB126" s="53"/>
    </row>
    <row r="127" spans="2:28" ht="38.25" customHeight="1">
      <c r="B127" s="29">
        <f t="shared" si="1"/>
        <v>95</v>
      </c>
      <c r="C127" s="54"/>
      <c r="D127" s="55"/>
      <c r="E127" s="55"/>
      <c r="F127" s="55"/>
      <c r="G127" s="55"/>
      <c r="H127" s="55"/>
      <c r="I127" s="55"/>
      <c r="J127" s="55"/>
      <c r="K127" s="55"/>
      <c r="L127" s="56"/>
      <c r="M127" s="396"/>
      <c r="N127" s="396"/>
      <c r="O127" s="396"/>
      <c r="P127" s="396"/>
      <c r="Q127" s="396"/>
      <c r="R127" s="396"/>
      <c r="S127" s="396"/>
      <c r="T127" s="396"/>
      <c r="U127" s="396"/>
      <c r="V127" s="396"/>
      <c r="W127" s="57"/>
      <c r="X127" s="58"/>
      <c r="Y127" s="60"/>
      <c r="Z127" s="52"/>
      <c r="AA127" s="52"/>
      <c r="AB127" s="53"/>
    </row>
    <row r="128" spans="2:28" ht="38.25" customHeight="1">
      <c r="B128" s="29">
        <f t="shared" si="1"/>
        <v>96</v>
      </c>
      <c r="C128" s="54"/>
      <c r="D128" s="55"/>
      <c r="E128" s="55"/>
      <c r="F128" s="55"/>
      <c r="G128" s="55"/>
      <c r="H128" s="55"/>
      <c r="I128" s="55"/>
      <c r="J128" s="55"/>
      <c r="K128" s="55"/>
      <c r="L128" s="56"/>
      <c r="M128" s="396"/>
      <c r="N128" s="396"/>
      <c r="O128" s="396"/>
      <c r="P128" s="396"/>
      <c r="Q128" s="396"/>
      <c r="R128" s="396"/>
      <c r="S128" s="396"/>
      <c r="T128" s="396"/>
      <c r="U128" s="396"/>
      <c r="V128" s="396"/>
      <c r="W128" s="57"/>
      <c r="X128" s="58"/>
      <c r="Y128" s="60"/>
      <c r="Z128" s="52"/>
      <c r="AA128" s="52"/>
      <c r="AB128" s="53"/>
    </row>
    <row r="129" spans="1:28" ht="38.25" customHeight="1">
      <c r="B129" s="29">
        <f t="shared" si="1"/>
        <v>97</v>
      </c>
      <c r="C129" s="54"/>
      <c r="D129" s="55"/>
      <c r="E129" s="55"/>
      <c r="F129" s="55"/>
      <c r="G129" s="55"/>
      <c r="H129" s="55"/>
      <c r="I129" s="55"/>
      <c r="J129" s="55"/>
      <c r="K129" s="55"/>
      <c r="L129" s="56"/>
      <c r="M129" s="396"/>
      <c r="N129" s="396"/>
      <c r="O129" s="396"/>
      <c r="P129" s="396"/>
      <c r="Q129" s="396"/>
      <c r="R129" s="396"/>
      <c r="S129" s="396"/>
      <c r="T129" s="396"/>
      <c r="U129" s="396"/>
      <c r="V129" s="396"/>
      <c r="W129" s="57"/>
      <c r="X129" s="58"/>
      <c r="Y129" s="60"/>
      <c r="Z129" s="52"/>
      <c r="AA129" s="52"/>
      <c r="AB129" s="53"/>
    </row>
    <row r="130" spans="1:28" ht="38.25" customHeight="1">
      <c r="B130" s="29">
        <f t="shared" si="1"/>
        <v>98</v>
      </c>
      <c r="C130" s="54"/>
      <c r="D130" s="55"/>
      <c r="E130" s="55"/>
      <c r="F130" s="55"/>
      <c r="G130" s="55"/>
      <c r="H130" s="55"/>
      <c r="I130" s="55"/>
      <c r="J130" s="55"/>
      <c r="K130" s="55"/>
      <c r="L130" s="56"/>
      <c r="M130" s="396"/>
      <c r="N130" s="396"/>
      <c r="O130" s="396"/>
      <c r="P130" s="396"/>
      <c r="Q130" s="396"/>
      <c r="R130" s="396"/>
      <c r="S130" s="396"/>
      <c r="T130" s="396"/>
      <c r="U130" s="396"/>
      <c r="V130" s="396"/>
      <c r="W130" s="57"/>
      <c r="X130" s="58"/>
      <c r="Y130" s="60"/>
      <c r="Z130" s="52"/>
      <c r="AA130" s="52"/>
      <c r="AB130" s="53"/>
    </row>
    <row r="131" spans="1:28" ht="38.25" customHeight="1">
      <c r="B131" s="29">
        <f t="shared" si="1"/>
        <v>99</v>
      </c>
      <c r="C131" s="54"/>
      <c r="D131" s="55"/>
      <c r="E131" s="55"/>
      <c r="F131" s="55"/>
      <c r="G131" s="55"/>
      <c r="H131" s="55"/>
      <c r="I131" s="55"/>
      <c r="J131" s="55"/>
      <c r="K131" s="55"/>
      <c r="L131" s="56"/>
      <c r="M131" s="396"/>
      <c r="N131" s="396"/>
      <c r="O131" s="396"/>
      <c r="P131" s="396"/>
      <c r="Q131" s="396"/>
      <c r="R131" s="396"/>
      <c r="S131" s="396"/>
      <c r="T131" s="396"/>
      <c r="U131" s="396"/>
      <c r="V131" s="396"/>
      <c r="W131" s="57"/>
      <c r="X131" s="58"/>
      <c r="Y131" s="60"/>
      <c r="Z131" s="52"/>
      <c r="AA131" s="52"/>
      <c r="AB131" s="53"/>
    </row>
    <row r="132" spans="1:28" ht="38.25" customHeight="1" thickBot="1">
      <c r="B132" s="29">
        <f t="shared" si="1"/>
        <v>100</v>
      </c>
      <c r="C132" s="61"/>
      <c r="D132" s="62"/>
      <c r="E132" s="62"/>
      <c r="F132" s="62"/>
      <c r="G132" s="62"/>
      <c r="H132" s="62"/>
      <c r="I132" s="62"/>
      <c r="J132" s="62"/>
      <c r="K132" s="62"/>
      <c r="L132" s="63"/>
      <c r="M132" s="398"/>
      <c r="N132" s="398"/>
      <c r="O132" s="398"/>
      <c r="P132" s="398"/>
      <c r="Q132" s="398"/>
      <c r="R132" s="398"/>
      <c r="S132" s="398"/>
      <c r="T132" s="398"/>
      <c r="U132" s="398"/>
      <c r="V132" s="398"/>
      <c r="W132" s="64"/>
      <c r="X132" s="65"/>
      <c r="Y132" s="362"/>
      <c r="Z132" s="52"/>
      <c r="AA132" s="52"/>
      <c r="AB132" s="53"/>
    </row>
    <row r="133" spans="1:28" ht="4.5" customHeight="1">
      <c r="A133" s="3"/>
    </row>
    <row r="134" spans="1:28" ht="28.5" customHeight="1">
      <c r="B134" s="41"/>
      <c r="C134" s="397"/>
      <c r="D134" s="397"/>
      <c r="E134" s="397"/>
      <c r="F134" s="397"/>
      <c r="G134" s="397"/>
      <c r="H134" s="397"/>
      <c r="I134" s="397"/>
      <c r="J134" s="397"/>
      <c r="K134" s="397"/>
      <c r="L134" s="397"/>
      <c r="M134" s="397"/>
      <c r="N134" s="397"/>
      <c r="O134" s="397"/>
      <c r="P134" s="397"/>
      <c r="Q134" s="397"/>
      <c r="R134" s="397"/>
      <c r="S134" s="397"/>
      <c r="T134" s="397"/>
      <c r="U134" s="397"/>
      <c r="V134" s="397"/>
      <c r="W134" s="397"/>
      <c r="X134" s="397"/>
      <c r="Y134" s="397"/>
      <c r="Z134" s="397"/>
      <c r="AA134" s="397"/>
      <c r="AB134" s="397"/>
    </row>
    <row r="135" spans="1:28" ht="20.100000000000001" customHeight="1">
      <c r="T135" s="66"/>
      <c r="U135" s="66"/>
      <c r="V135" s="66"/>
      <c r="W135" s="66"/>
      <c r="X135" s="66"/>
      <c r="Y135" s="66"/>
    </row>
    <row r="136" spans="1:28" ht="20.100000000000001" customHeight="1">
      <c r="T136" s="66"/>
      <c r="U136" s="66"/>
      <c r="V136" s="66"/>
      <c r="W136" s="66"/>
      <c r="X136" s="66"/>
      <c r="Y136" s="66"/>
    </row>
    <row r="137" spans="1:28" ht="20.100000000000001" customHeight="1">
      <c r="T137" s="66"/>
      <c r="U137" s="66"/>
      <c r="V137" s="66"/>
      <c r="W137" s="66"/>
      <c r="X137" s="66"/>
      <c r="Y137" s="66"/>
    </row>
    <row r="138" spans="1:28" ht="20.100000000000001" customHeight="1">
      <c r="T138" s="66"/>
      <c r="U138" s="66"/>
      <c r="V138" s="67"/>
      <c r="W138" s="67"/>
      <c r="X138" s="66"/>
      <c r="Y138" s="66"/>
    </row>
    <row r="139" spans="1:28" ht="20.100000000000001" customHeight="1">
      <c r="T139" s="66"/>
      <c r="U139" s="66"/>
      <c r="V139" s="68"/>
      <c r="W139" s="68"/>
      <c r="X139" s="66"/>
      <c r="Y139" s="66"/>
    </row>
    <row r="140" spans="1:28" ht="20.100000000000001" customHeight="1">
      <c r="T140" s="66"/>
      <c r="U140" s="66"/>
      <c r="V140" s="69"/>
      <c r="W140" s="69"/>
      <c r="X140" s="66"/>
      <c r="Y140" s="66"/>
    </row>
    <row r="141" spans="1:28" ht="20.100000000000001" customHeight="1">
      <c r="T141" s="66"/>
      <c r="U141" s="66"/>
      <c r="V141" s="66"/>
      <c r="W141" s="66"/>
      <c r="X141" s="66"/>
      <c r="Y141" s="66"/>
    </row>
  </sheetData>
  <mergeCells count="234">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M35:Q35"/>
    <mergeCell ref="R35:V35"/>
    <mergeCell ref="M36:Q36"/>
    <mergeCell ref="R36:V36"/>
    <mergeCell ref="C30:AB30"/>
    <mergeCell ref="R32:V32"/>
    <mergeCell ref="M33:Q33"/>
    <mergeCell ref="R33:V33"/>
    <mergeCell ref="R31:W31"/>
    <mergeCell ref="M40:Q40"/>
    <mergeCell ref="R40:V40"/>
    <mergeCell ref="M41:Q41"/>
    <mergeCell ref="R41:V41"/>
    <mergeCell ref="M42:Q42"/>
    <mergeCell ref="R42:V42"/>
    <mergeCell ref="M37:Q37"/>
    <mergeCell ref="R37:V37"/>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C134:AB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s>
  <phoneticPr fontId="3"/>
  <pageMargins left="0.70866141732283472" right="0.70866141732283472" top="0.74803149606299213" bottom="0.74803149606299213" header="0.31496062992125984" footer="0.31496062992125984"/>
  <pageSetup paperSize="9" scale="55"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70"/>
  <sheetViews>
    <sheetView tabSelected="1" view="pageBreakPreview" topLeftCell="A25" zoomScale="124" zoomScaleNormal="120" zoomScaleSheetLayoutView="124" workbookViewId="0">
      <selection activeCell="A68" sqref="A68"/>
    </sheetView>
  </sheetViews>
  <sheetFormatPr defaultColWidth="9" defaultRowHeight="13.5"/>
  <cols>
    <col min="1" max="1" width="2.5" style="70" customWidth="1"/>
    <col min="2" max="6" width="2.75" style="70" customWidth="1"/>
    <col min="7" max="36" width="2.5" style="70" customWidth="1"/>
    <col min="37" max="37" width="4.125" style="70" customWidth="1"/>
    <col min="38" max="16384" width="9" style="70"/>
  </cols>
  <sheetData>
    <row r="1" spans="1:46">
      <c r="A1" s="70" t="s">
        <v>220</v>
      </c>
      <c r="Y1" s="561" t="s">
        <v>29</v>
      </c>
      <c r="Z1" s="561"/>
      <c r="AA1" s="561"/>
      <c r="AB1" s="561"/>
      <c r="AC1" s="561" t="str">
        <f>IF(基本情報入力シート!C11="","",基本情報入力シート!C11)</f>
        <v/>
      </c>
      <c r="AD1" s="561"/>
      <c r="AE1" s="561"/>
      <c r="AF1" s="561"/>
      <c r="AG1" s="561"/>
      <c r="AH1" s="561"/>
      <c r="AI1" s="561"/>
      <c r="AJ1" s="561"/>
    </row>
    <row r="3" spans="1:46" ht="16.5" customHeight="1">
      <c r="B3" s="197"/>
      <c r="C3" s="197"/>
      <c r="D3" s="197"/>
      <c r="E3" s="197"/>
      <c r="F3" s="197"/>
      <c r="G3" s="197"/>
      <c r="H3" s="197"/>
      <c r="I3" s="197"/>
      <c r="J3" s="197"/>
      <c r="K3" s="197"/>
      <c r="L3" s="197"/>
      <c r="M3" s="197"/>
      <c r="N3" s="197"/>
      <c r="O3" s="197"/>
      <c r="P3" s="197"/>
      <c r="Q3" s="197"/>
      <c r="R3" s="197"/>
      <c r="S3" s="197"/>
      <c r="T3" s="197"/>
      <c r="U3" s="197"/>
      <c r="V3" s="197"/>
      <c r="W3" s="197"/>
      <c r="X3" s="197"/>
      <c r="Y3" s="197"/>
      <c r="Z3" s="198" t="s">
        <v>157</v>
      </c>
      <c r="AA3" s="573"/>
      <c r="AB3" s="573"/>
      <c r="AC3" s="71" t="s">
        <v>10</v>
      </c>
      <c r="AD3" s="197"/>
      <c r="AI3" s="71"/>
      <c r="AJ3" s="71"/>
    </row>
    <row r="4" spans="1:46">
      <c r="A4" s="460" t="s">
        <v>158</v>
      </c>
      <c r="B4" s="460"/>
      <c r="C4" s="460"/>
      <c r="D4" s="460"/>
      <c r="E4" s="460"/>
      <c r="F4" s="460"/>
      <c r="G4" s="460"/>
      <c r="H4" s="460"/>
      <c r="I4" s="460"/>
      <c r="J4" s="460"/>
      <c r="K4" s="460"/>
      <c r="L4" s="460"/>
      <c r="M4" s="460"/>
      <c r="N4" s="460"/>
      <c r="O4" s="460"/>
      <c r="P4" s="460"/>
      <c r="Q4" s="460"/>
      <c r="R4" s="460"/>
      <c r="S4" s="460"/>
      <c r="T4" s="460"/>
      <c r="U4" s="460"/>
      <c r="V4" s="460"/>
      <c r="W4" s="460"/>
      <c r="X4" s="460"/>
      <c r="Y4" s="460"/>
      <c r="Z4" s="460"/>
      <c r="AA4" s="460"/>
      <c r="AB4" s="460"/>
      <c r="AC4" s="460"/>
      <c r="AD4" s="460"/>
      <c r="AE4" s="460"/>
      <c r="AF4" s="460"/>
      <c r="AG4" s="460"/>
      <c r="AH4" s="460"/>
      <c r="AI4" s="460"/>
      <c r="AJ4" s="460"/>
    </row>
    <row r="5" spans="1:46" ht="6" customHeight="1"/>
    <row r="6" spans="1:46">
      <c r="A6" s="319" t="s">
        <v>31</v>
      </c>
      <c r="R6" s="72"/>
      <c r="S6" s="72"/>
      <c r="T6" s="72"/>
      <c r="U6" s="72"/>
      <c r="V6" s="72"/>
      <c r="W6" s="72"/>
      <c r="X6" s="72"/>
      <c r="Y6" s="72"/>
      <c r="Z6" s="72"/>
      <c r="AA6" s="73"/>
      <c r="AB6" s="73"/>
      <c r="AC6" s="74"/>
      <c r="AD6" s="74"/>
      <c r="AE6" s="74"/>
      <c r="AF6" s="74"/>
      <c r="AG6" s="74"/>
      <c r="AH6" s="74"/>
      <c r="AI6" s="74"/>
      <c r="AJ6" s="74"/>
    </row>
    <row r="7" spans="1:46" ht="4.5" customHeight="1"/>
    <row r="8" spans="1:46" s="75" customFormat="1" ht="13.5" customHeight="1">
      <c r="A8" s="479" t="s">
        <v>37</v>
      </c>
      <c r="B8" s="480"/>
      <c r="C8" s="480"/>
      <c r="D8" s="480"/>
      <c r="E8" s="480"/>
      <c r="F8" s="480"/>
      <c r="G8" s="584" t="str">
        <f>IF(基本情報入力シート!M15="","",基本情報入力シート!M15)</f>
        <v/>
      </c>
      <c r="H8" s="585"/>
      <c r="I8" s="585"/>
      <c r="J8" s="585"/>
      <c r="K8" s="585"/>
      <c r="L8" s="585"/>
      <c r="M8" s="585"/>
      <c r="N8" s="585"/>
      <c r="O8" s="585"/>
      <c r="P8" s="585"/>
      <c r="Q8" s="585"/>
      <c r="R8" s="585"/>
      <c r="S8" s="585"/>
      <c r="T8" s="585"/>
      <c r="U8" s="585"/>
      <c r="V8" s="585"/>
      <c r="W8" s="585"/>
      <c r="X8" s="585"/>
      <c r="Y8" s="585"/>
      <c r="Z8" s="585"/>
      <c r="AA8" s="585"/>
      <c r="AB8" s="585"/>
      <c r="AC8" s="585"/>
      <c r="AD8" s="585"/>
      <c r="AE8" s="585"/>
      <c r="AF8" s="585"/>
      <c r="AG8" s="585"/>
      <c r="AH8" s="585"/>
      <c r="AI8" s="585"/>
      <c r="AJ8" s="586"/>
    </row>
    <row r="9" spans="1:46" s="75" customFormat="1" ht="22.5" customHeight="1">
      <c r="A9" s="475" t="s">
        <v>36</v>
      </c>
      <c r="B9" s="476"/>
      <c r="C9" s="476"/>
      <c r="D9" s="476"/>
      <c r="E9" s="476"/>
      <c r="F9" s="476"/>
      <c r="G9" s="587" t="str">
        <f>IF(基本情報入力シート!M16="","",基本情報入力シート!M16)</f>
        <v/>
      </c>
      <c r="H9" s="588"/>
      <c r="I9" s="588"/>
      <c r="J9" s="588"/>
      <c r="K9" s="588"/>
      <c r="L9" s="588"/>
      <c r="M9" s="588"/>
      <c r="N9" s="588"/>
      <c r="O9" s="588"/>
      <c r="P9" s="588"/>
      <c r="Q9" s="588"/>
      <c r="R9" s="588"/>
      <c r="S9" s="588"/>
      <c r="T9" s="588"/>
      <c r="U9" s="588"/>
      <c r="V9" s="588"/>
      <c r="W9" s="588"/>
      <c r="X9" s="588"/>
      <c r="Y9" s="588"/>
      <c r="Z9" s="588"/>
      <c r="AA9" s="588"/>
      <c r="AB9" s="588"/>
      <c r="AC9" s="588"/>
      <c r="AD9" s="588"/>
      <c r="AE9" s="588"/>
      <c r="AF9" s="588"/>
      <c r="AG9" s="588"/>
      <c r="AH9" s="588"/>
      <c r="AI9" s="588"/>
      <c r="AJ9" s="589"/>
    </row>
    <row r="10" spans="1:46" s="75" customFormat="1" ht="12.75" customHeight="1">
      <c r="A10" s="469" t="s">
        <v>32</v>
      </c>
      <c r="B10" s="470"/>
      <c r="C10" s="470"/>
      <c r="D10" s="470"/>
      <c r="E10" s="470"/>
      <c r="F10" s="470"/>
      <c r="G10" s="76" t="s">
        <v>1</v>
      </c>
      <c r="H10" s="577" t="str">
        <f>IF(基本情報入力シート!AD17="","",基本情報入力シート!AD17)</f>
        <v>－</v>
      </c>
      <c r="I10" s="577"/>
      <c r="J10" s="577"/>
      <c r="K10" s="577"/>
      <c r="L10" s="577"/>
      <c r="M10" s="77"/>
      <c r="N10" s="78"/>
      <c r="O10" s="78"/>
      <c r="P10" s="78"/>
      <c r="Q10" s="78"/>
      <c r="R10" s="78"/>
      <c r="S10" s="78"/>
      <c r="T10" s="78"/>
      <c r="U10" s="78"/>
      <c r="V10" s="78"/>
      <c r="W10" s="78"/>
      <c r="X10" s="78"/>
      <c r="Y10" s="78"/>
      <c r="Z10" s="78"/>
      <c r="AA10" s="78"/>
      <c r="AB10" s="78"/>
      <c r="AC10" s="78"/>
      <c r="AD10" s="78"/>
      <c r="AE10" s="78"/>
      <c r="AF10" s="78"/>
      <c r="AG10" s="78"/>
      <c r="AH10" s="78"/>
      <c r="AI10" s="78"/>
      <c r="AJ10" s="79"/>
    </row>
    <row r="11" spans="1:46" s="75" customFormat="1" ht="12" customHeight="1">
      <c r="A11" s="471"/>
      <c r="B11" s="472"/>
      <c r="C11" s="472"/>
      <c r="D11" s="472"/>
      <c r="E11" s="472"/>
      <c r="F11" s="472"/>
      <c r="G11" s="578" t="str">
        <f>IF(基本情報入力シート!M18="","",基本情報入力シート!M18)</f>
        <v/>
      </c>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80"/>
    </row>
    <row r="12" spans="1:46" s="75" customFormat="1" ht="12" customHeight="1">
      <c r="A12" s="473"/>
      <c r="B12" s="474"/>
      <c r="C12" s="474"/>
      <c r="D12" s="474"/>
      <c r="E12" s="474"/>
      <c r="F12" s="474"/>
      <c r="G12" s="581" t="str">
        <f>IF(基本情報入力シート!M19="","",基本情報入力シート!M19)</f>
        <v/>
      </c>
      <c r="H12" s="582"/>
      <c r="I12" s="582"/>
      <c r="J12" s="582"/>
      <c r="K12" s="582"/>
      <c r="L12" s="582"/>
      <c r="M12" s="582"/>
      <c r="N12" s="582"/>
      <c r="O12" s="582"/>
      <c r="P12" s="582"/>
      <c r="Q12" s="582"/>
      <c r="R12" s="582"/>
      <c r="S12" s="582"/>
      <c r="T12" s="582"/>
      <c r="U12" s="582"/>
      <c r="V12" s="582"/>
      <c r="W12" s="582"/>
      <c r="X12" s="582"/>
      <c r="Y12" s="582"/>
      <c r="Z12" s="582"/>
      <c r="AA12" s="582"/>
      <c r="AB12" s="582"/>
      <c r="AC12" s="582"/>
      <c r="AD12" s="582"/>
      <c r="AE12" s="582"/>
      <c r="AF12" s="582"/>
      <c r="AG12" s="582"/>
      <c r="AH12" s="582"/>
      <c r="AI12" s="582"/>
      <c r="AJ12" s="583"/>
    </row>
    <row r="13" spans="1:46" s="75" customFormat="1" ht="12">
      <c r="A13" s="477" t="s">
        <v>0</v>
      </c>
      <c r="B13" s="478"/>
      <c r="C13" s="478"/>
      <c r="D13" s="478"/>
      <c r="E13" s="478"/>
      <c r="F13" s="478"/>
      <c r="G13" s="590" t="str">
        <f>IF(基本情報入力シート!M22="","",基本情報入力シート!M22)</f>
        <v/>
      </c>
      <c r="H13" s="591"/>
      <c r="I13" s="591"/>
      <c r="J13" s="591"/>
      <c r="K13" s="591"/>
      <c r="L13" s="591"/>
      <c r="M13" s="591"/>
      <c r="N13" s="591"/>
      <c r="O13" s="591"/>
      <c r="P13" s="591"/>
      <c r="Q13" s="591"/>
      <c r="R13" s="591"/>
      <c r="S13" s="591"/>
      <c r="T13" s="591"/>
      <c r="U13" s="591"/>
      <c r="V13" s="591"/>
      <c r="W13" s="591"/>
      <c r="X13" s="591"/>
      <c r="Y13" s="591"/>
      <c r="Z13" s="591"/>
      <c r="AA13" s="591"/>
      <c r="AB13" s="591"/>
      <c r="AC13" s="591"/>
      <c r="AD13" s="591"/>
      <c r="AE13" s="591"/>
      <c r="AF13" s="591"/>
      <c r="AG13" s="591"/>
      <c r="AH13" s="591"/>
      <c r="AI13" s="591"/>
      <c r="AJ13" s="592"/>
      <c r="AT13" s="80"/>
    </row>
    <row r="14" spans="1:46" s="75" customFormat="1" ht="22.5" customHeight="1">
      <c r="A14" s="471" t="s">
        <v>33</v>
      </c>
      <c r="B14" s="472"/>
      <c r="C14" s="472"/>
      <c r="D14" s="472"/>
      <c r="E14" s="472"/>
      <c r="F14" s="472"/>
      <c r="G14" s="574" t="str">
        <f>IF(基本情報入力シート!M23="","",基本情報入力シート!M23)</f>
        <v/>
      </c>
      <c r="H14" s="575"/>
      <c r="I14" s="575"/>
      <c r="J14" s="575"/>
      <c r="K14" s="575"/>
      <c r="L14" s="575"/>
      <c r="M14" s="575"/>
      <c r="N14" s="575"/>
      <c r="O14" s="575"/>
      <c r="P14" s="575"/>
      <c r="Q14" s="575"/>
      <c r="R14" s="575"/>
      <c r="S14" s="575"/>
      <c r="T14" s="575"/>
      <c r="U14" s="575"/>
      <c r="V14" s="575"/>
      <c r="W14" s="575"/>
      <c r="X14" s="575"/>
      <c r="Y14" s="575"/>
      <c r="Z14" s="575"/>
      <c r="AA14" s="575"/>
      <c r="AB14" s="575"/>
      <c r="AC14" s="575"/>
      <c r="AD14" s="575"/>
      <c r="AE14" s="575"/>
      <c r="AF14" s="575"/>
      <c r="AG14" s="575"/>
      <c r="AH14" s="575"/>
      <c r="AI14" s="575"/>
      <c r="AJ14" s="576"/>
      <c r="AT14" s="80"/>
    </row>
    <row r="15" spans="1:46" s="75" customFormat="1" ht="15" customHeight="1">
      <c r="A15" s="599" t="s">
        <v>34</v>
      </c>
      <c r="B15" s="599"/>
      <c r="C15" s="599"/>
      <c r="D15" s="599"/>
      <c r="E15" s="599"/>
      <c r="F15" s="599"/>
      <c r="G15" s="482" t="s">
        <v>11</v>
      </c>
      <c r="H15" s="482"/>
      <c r="I15" s="482"/>
      <c r="J15" s="475"/>
      <c r="K15" s="593" t="str">
        <f>IF(基本情報入力シート!M24="","",基本情報入力シート!M24)</f>
        <v/>
      </c>
      <c r="L15" s="593"/>
      <c r="M15" s="593"/>
      <c r="N15" s="593"/>
      <c r="O15" s="593"/>
      <c r="P15" s="481" t="s">
        <v>12</v>
      </c>
      <c r="Q15" s="482"/>
      <c r="R15" s="482"/>
      <c r="S15" s="475"/>
      <c r="T15" s="593" t="str">
        <f>IF(基本情報入力シート!M25="","",基本情報入力シート!M25)</f>
        <v/>
      </c>
      <c r="U15" s="593"/>
      <c r="V15" s="593"/>
      <c r="W15" s="593"/>
      <c r="X15" s="593"/>
      <c r="Y15" s="481" t="s">
        <v>35</v>
      </c>
      <c r="Z15" s="482"/>
      <c r="AA15" s="482"/>
      <c r="AB15" s="475"/>
      <c r="AC15" s="598" t="str">
        <f>IF(基本情報入力シート!M26="","",基本情報入力シート!M26)</f>
        <v/>
      </c>
      <c r="AD15" s="598"/>
      <c r="AE15" s="598"/>
      <c r="AF15" s="598"/>
      <c r="AG15" s="598"/>
      <c r="AH15" s="598"/>
      <c r="AI15" s="598"/>
      <c r="AJ15" s="598"/>
      <c r="AT15" s="80"/>
    </row>
    <row r="16" spans="1:46" s="75" customFormat="1" ht="12" customHeight="1" thickBot="1">
      <c r="A16" s="81"/>
      <c r="B16" s="81"/>
      <c r="C16" s="81"/>
      <c r="D16" s="81"/>
      <c r="E16" s="81"/>
      <c r="F16" s="81"/>
      <c r="G16" s="81"/>
      <c r="H16" s="81"/>
      <c r="I16" s="81"/>
      <c r="J16" s="81"/>
      <c r="K16" s="82"/>
      <c r="L16" s="82"/>
      <c r="M16" s="82"/>
      <c r="N16" s="82"/>
      <c r="O16" s="82"/>
      <c r="P16" s="82"/>
      <c r="Q16" s="82"/>
      <c r="R16" s="82"/>
      <c r="S16" s="82"/>
      <c r="T16" s="82"/>
      <c r="U16" s="82"/>
      <c r="V16" s="81"/>
      <c r="W16" s="81"/>
      <c r="X16" s="81"/>
      <c r="Y16" s="81"/>
      <c r="Z16" s="82"/>
      <c r="AA16" s="82"/>
      <c r="AB16" s="82"/>
      <c r="AC16" s="82"/>
      <c r="AD16" s="82"/>
      <c r="AE16" s="82"/>
      <c r="AF16" s="82"/>
      <c r="AG16" s="82"/>
      <c r="AH16" s="82"/>
      <c r="AI16" s="82"/>
      <c r="AJ16" s="82"/>
      <c r="AT16" s="80"/>
    </row>
    <row r="17" spans="1:50" s="75" customFormat="1" ht="3.75" customHeight="1">
      <c r="A17" s="83"/>
      <c r="B17" s="84"/>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5"/>
      <c r="AT17" s="80"/>
    </row>
    <row r="18" spans="1:50">
      <c r="A18" s="86" t="s">
        <v>155</v>
      </c>
      <c r="B18" s="87"/>
      <c r="C18" s="87"/>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8"/>
      <c r="AL18" s="339" t="s">
        <v>188</v>
      </c>
      <c r="AM18" s="339" t="s">
        <v>189</v>
      </c>
      <c r="AT18" s="89"/>
    </row>
    <row r="19" spans="1:50" ht="18" customHeight="1">
      <c r="A19" s="90"/>
      <c r="B19" s="92"/>
      <c r="C19" s="93" t="s">
        <v>159</v>
      </c>
      <c r="D19" s="94"/>
      <c r="E19" s="94"/>
      <c r="F19" s="94"/>
      <c r="G19" s="94"/>
      <c r="H19" s="94"/>
      <c r="I19" s="94"/>
      <c r="J19" s="94"/>
      <c r="K19" s="94"/>
      <c r="L19" s="95"/>
      <c r="M19" s="96"/>
      <c r="N19" s="96"/>
      <c r="O19" s="96"/>
      <c r="P19" s="96"/>
      <c r="Q19" s="97"/>
      <c r="S19" s="98"/>
      <c r="T19" s="99" t="s">
        <v>160</v>
      </c>
      <c r="U19" s="100"/>
      <c r="V19" s="100"/>
      <c r="W19" s="100"/>
      <c r="X19" s="100"/>
      <c r="Y19" s="100"/>
      <c r="Z19" s="100"/>
      <c r="AA19" s="100"/>
      <c r="AB19" s="101"/>
      <c r="AC19" s="100"/>
      <c r="AD19" s="100"/>
      <c r="AE19" s="100"/>
      <c r="AF19" s="100"/>
      <c r="AG19" s="100"/>
      <c r="AH19" s="100"/>
      <c r="AI19" s="102"/>
      <c r="AJ19" s="103"/>
      <c r="AL19" s="339" t="b">
        <v>0</v>
      </c>
      <c r="AM19" s="339" t="b">
        <v>0</v>
      </c>
      <c r="AT19" s="89"/>
    </row>
    <row r="20" spans="1:50" ht="5.0999999999999996" customHeight="1">
      <c r="A20" s="90"/>
      <c r="B20" s="343"/>
      <c r="C20" s="199"/>
      <c r="D20" s="73"/>
      <c r="E20" s="73"/>
      <c r="F20" s="73"/>
      <c r="G20" s="73"/>
      <c r="H20" s="73"/>
      <c r="I20" s="73"/>
      <c r="J20" s="73"/>
      <c r="K20" s="73"/>
      <c r="L20" s="161"/>
      <c r="M20" s="91"/>
      <c r="N20" s="91"/>
      <c r="O20" s="91"/>
      <c r="Q20" s="73"/>
      <c r="T20" s="73"/>
      <c r="U20" s="199"/>
      <c r="V20" s="73"/>
      <c r="W20" s="73"/>
      <c r="X20" s="73"/>
      <c r="Y20" s="73"/>
      <c r="Z20" s="73"/>
      <c r="AA20" s="73"/>
      <c r="AB20" s="73"/>
      <c r="AC20" s="91"/>
      <c r="AD20" s="73"/>
      <c r="AE20" s="73"/>
      <c r="AF20" s="73"/>
      <c r="AG20" s="73"/>
      <c r="AH20" s="73"/>
      <c r="AI20" s="73"/>
      <c r="AJ20" s="103"/>
      <c r="AT20" s="89"/>
    </row>
    <row r="21" spans="1:50" ht="3.75" customHeight="1" thickBot="1">
      <c r="A21" s="104"/>
      <c r="B21" s="105"/>
      <c r="C21" s="105"/>
      <c r="D21" s="105"/>
      <c r="E21" s="105"/>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6"/>
      <c r="AT21" s="89"/>
    </row>
    <row r="22" spans="1:50" s="75" customFormat="1" ht="12" customHeight="1">
      <c r="A22" s="81"/>
      <c r="B22" s="81"/>
      <c r="C22" s="81"/>
      <c r="D22" s="81"/>
      <c r="E22" s="81"/>
      <c r="F22" s="81"/>
      <c r="G22" s="81"/>
      <c r="H22" s="81"/>
      <c r="I22" s="81"/>
      <c r="J22" s="81"/>
      <c r="K22" s="82"/>
      <c r="L22" s="82"/>
      <c r="M22" s="82"/>
      <c r="N22" s="82"/>
      <c r="O22" s="82"/>
      <c r="P22" s="82"/>
      <c r="Q22" s="82"/>
      <c r="R22" s="82"/>
      <c r="S22" s="82"/>
      <c r="T22" s="82"/>
      <c r="U22" s="82"/>
      <c r="V22" s="81"/>
      <c r="W22" s="81"/>
      <c r="X22" s="81"/>
      <c r="Y22" s="81"/>
      <c r="Z22" s="82"/>
      <c r="AA22" s="82"/>
      <c r="AB22" s="82"/>
      <c r="AC22" s="82"/>
      <c r="AD22" s="82"/>
      <c r="AE22" s="82"/>
      <c r="AF22" s="82"/>
      <c r="AG22" s="82"/>
      <c r="AH22" s="82"/>
      <c r="AI22" s="82"/>
      <c r="AJ22" s="82"/>
      <c r="AT22" s="80"/>
    </row>
    <row r="23" spans="1:50" s="75" customFormat="1">
      <c r="A23" s="318" t="s">
        <v>74</v>
      </c>
      <c r="B23" s="81"/>
      <c r="C23" s="81"/>
      <c r="D23" s="81"/>
      <c r="E23" s="81"/>
      <c r="G23" s="81"/>
      <c r="H23" s="81"/>
      <c r="I23" s="81"/>
      <c r="J23" s="108" t="s">
        <v>28</v>
      </c>
      <c r="K23" s="82"/>
      <c r="N23" s="82"/>
      <c r="O23" s="82"/>
      <c r="P23" s="82"/>
      <c r="Q23" s="82"/>
      <c r="R23" s="82"/>
      <c r="S23" s="82"/>
      <c r="T23" s="82"/>
      <c r="U23" s="82"/>
      <c r="V23" s="81"/>
      <c r="W23" s="81"/>
      <c r="X23" s="81"/>
      <c r="Y23" s="81"/>
      <c r="Z23" s="82"/>
      <c r="AA23" s="82"/>
      <c r="AB23" s="82"/>
      <c r="AC23" s="82"/>
      <c r="AD23" s="82"/>
      <c r="AE23" s="82"/>
      <c r="AF23" s="82"/>
      <c r="AG23" s="82"/>
      <c r="AH23" s="82"/>
      <c r="AI23" s="82"/>
      <c r="AJ23" s="320"/>
      <c r="AT23" s="80"/>
    </row>
    <row r="24" spans="1:50" s="75" customFormat="1" ht="4.5" customHeight="1">
      <c r="A24" s="107"/>
      <c r="B24" s="81"/>
      <c r="C24" s="81"/>
      <c r="D24" s="81"/>
      <c r="E24" s="81"/>
      <c r="F24" s="108"/>
      <c r="G24" s="81"/>
      <c r="H24" s="81"/>
      <c r="I24" s="81"/>
      <c r="J24" s="81"/>
      <c r="K24" s="82"/>
      <c r="L24" s="82"/>
      <c r="M24" s="82"/>
      <c r="N24" s="82"/>
      <c r="O24" s="82"/>
      <c r="P24" s="82"/>
      <c r="Q24" s="82"/>
      <c r="R24" s="82"/>
      <c r="S24" s="82"/>
      <c r="T24" s="82"/>
      <c r="U24" s="82"/>
      <c r="V24" s="81"/>
      <c r="W24" s="81"/>
      <c r="X24" s="81"/>
      <c r="Y24" s="81"/>
      <c r="Z24" s="82"/>
      <c r="AA24" s="82"/>
      <c r="AB24" s="82"/>
      <c r="AC24" s="82"/>
      <c r="AD24" s="82"/>
      <c r="AE24" s="82"/>
      <c r="AF24" s="82"/>
      <c r="AG24" s="82"/>
      <c r="AH24" s="82"/>
      <c r="AI24" s="82"/>
      <c r="AJ24" s="82"/>
      <c r="AT24" s="80"/>
    </row>
    <row r="25" spans="1:50" s="75" customFormat="1" ht="14.25">
      <c r="A25" s="70" t="s">
        <v>205</v>
      </c>
      <c r="B25" s="139"/>
      <c r="C25" s="107"/>
      <c r="D25" s="81"/>
      <c r="E25" s="81"/>
      <c r="F25" s="81"/>
      <c r="G25" s="81"/>
      <c r="H25" s="81"/>
      <c r="I25" s="81"/>
      <c r="J25" s="81"/>
      <c r="K25" s="82"/>
      <c r="L25" s="82"/>
      <c r="M25" s="82"/>
      <c r="N25" s="82"/>
      <c r="O25" s="82"/>
      <c r="P25" s="82"/>
      <c r="Q25" s="82"/>
      <c r="R25" s="82"/>
      <c r="S25" s="136"/>
      <c r="T25" s="137"/>
      <c r="U25" s="137"/>
      <c r="V25" s="137"/>
      <c r="W25" s="137"/>
      <c r="X25" s="137"/>
      <c r="Y25" s="137"/>
      <c r="Z25" s="81"/>
      <c r="AA25" s="81"/>
      <c r="AB25" s="136"/>
      <c r="AC25" s="137"/>
      <c r="AD25" s="137"/>
      <c r="AE25" s="137"/>
      <c r="AF25" s="137"/>
      <c r="AG25" s="137"/>
      <c r="AH25" s="137"/>
      <c r="AI25" s="81"/>
      <c r="AJ25" s="81"/>
      <c r="AT25" s="80"/>
    </row>
    <row r="26" spans="1:50" s="75" customFormat="1" ht="15" customHeight="1" thickBot="1">
      <c r="A26" s="468"/>
      <c r="B26" s="468"/>
      <c r="C26" s="468"/>
      <c r="D26" s="468"/>
      <c r="E26" s="468"/>
      <c r="F26" s="468"/>
      <c r="G26" s="468"/>
      <c r="H26" s="468"/>
      <c r="I26" s="468"/>
      <c r="J26" s="468"/>
      <c r="K26" s="468"/>
      <c r="L26" s="468"/>
      <c r="M26" s="468"/>
      <c r="N26" s="468"/>
      <c r="O26" s="468"/>
      <c r="P26" s="468"/>
      <c r="Q26" s="468"/>
      <c r="R26" s="468"/>
      <c r="S26" s="468"/>
      <c r="T26" s="468"/>
      <c r="U26" s="468"/>
      <c r="V26" s="468"/>
      <c r="W26" s="468"/>
      <c r="X26" s="468"/>
      <c r="Y26" s="468"/>
      <c r="Z26" s="468"/>
      <c r="AA26" s="468"/>
      <c r="AB26" s="461" t="s">
        <v>161</v>
      </c>
      <c r="AC26" s="462"/>
      <c r="AD26" s="462"/>
      <c r="AE26" s="462"/>
      <c r="AF26" s="462"/>
      <c r="AG26" s="462"/>
      <c r="AH26" s="462"/>
      <c r="AI26" s="462"/>
      <c r="AJ26" s="463"/>
      <c r="AT26" s="80"/>
    </row>
    <row r="27" spans="1:50" s="75" customFormat="1" ht="15" customHeight="1" thickBot="1">
      <c r="A27" s="113" t="s">
        <v>17</v>
      </c>
      <c r="B27" s="114" t="s">
        <v>13</v>
      </c>
      <c r="C27" s="115"/>
      <c r="D27" s="464" t="str">
        <f>IF($AA$3="","",$AA$3)</f>
        <v/>
      </c>
      <c r="E27" s="464"/>
      <c r="F27" s="115" t="s">
        <v>179</v>
      </c>
      <c r="G27" s="115"/>
      <c r="H27" s="115"/>
      <c r="I27" s="115"/>
      <c r="J27" s="115"/>
      <c r="K27" s="116"/>
      <c r="L27" s="116"/>
      <c r="M27" s="116"/>
      <c r="N27" s="116"/>
      <c r="O27" s="116"/>
      <c r="P27" s="116"/>
      <c r="Q27" s="116"/>
      <c r="R27" s="116"/>
      <c r="S27" s="78"/>
      <c r="T27" s="78"/>
      <c r="U27" s="78"/>
      <c r="V27" s="78"/>
      <c r="W27" s="78"/>
      <c r="X27" s="78"/>
      <c r="Y27" s="78"/>
      <c r="Z27" s="78"/>
      <c r="AA27" s="79"/>
      <c r="AB27" s="465">
        <f>'別紙様式3-2'!$Q$7</f>
        <v>0</v>
      </c>
      <c r="AC27" s="466"/>
      <c r="AD27" s="466"/>
      <c r="AE27" s="466"/>
      <c r="AF27" s="466"/>
      <c r="AG27" s="466"/>
      <c r="AH27" s="466"/>
      <c r="AI27" s="464" t="s">
        <v>4</v>
      </c>
      <c r="AJ27" s="467"/>
      <c r="AK27" s="28" t="s">
        <v>95</v>
      </c>
      <c r="AL27" s="117" t="str">
        <f>IFERROR(IF(AND(ISNUMBER(AB28),ISNUMBER(AB27),AB28&gt;AB27),"○","☓"),"")</f>
        <v>☓</v>
      </c>
      <c r="AM27" s="118" t="s">
        <v>115</v>
      </c>
      <c r="AN27" s="119"/>
      <c r="AO27" s="119"/>
      <c r="AP27" s="119"/>
      <c r="AQ27" s="119"/>
      <c r="AR27" s="119"/>
      <c r="AS27" s="119"/>
      <c r="AT27" s="119"/>
      <c r="AU27" s="119"/>
      <c r="AV27" s="119"/>
      <c r="AW27" s="120"/>
    </row>
    <row r="28" spans="1:50" s="75" customFormat="1" ht="15" customHeight="1">
      <c r="A28" s="121" t="s">
        <v>18</v>
      </c>
      <c r="B28" s="122" t="s">
        <v>156</v>
      </c>
      <c r="C28" s="123"/>
      <c r="D28" s="123"/>
      <c r="E28" s="123"/>
      <c r="F28" s="123"/>
      <c r="G28" s="123"/>
      <c r="H28" s="123"/>
      <c r="I28" s="123"/>
      <c r="J28" s="123"/>
      <c r="K28" s="124"/>
      <c r="L28" s="124"/>
      <c r="M28" s="124"/>
      <c r="N28" s="124"/>
      <c r="O28" s="124"/>
      <c r="P28" s="124"/>
      <c r="Q28" s="124"/>
      <c r="R28" s="325"/>
      <c r="S28" s="325"/>
      <c r="T28" s="325"/>
      <c r="U28" s="325"/>
      <c r="V28" s="325"/>
      <c r="W28" s="325"/>
      <c r="X28" s="325"/>
      <c r="Y28" s="325"/>
      <c r="Z28" s="325"/>
      <c r="AA28" s="326" t="s">
        <v>120</v>
      </c>
      <c r="AB28" s="571">
        <f>AB29-AB30</f>
        <v>0</v>
      </c>
      <c r="AC28" s="572"/>
      <c r="AD28" s="572"/>
      <c r="AE28" s="572"/>
      <c r="AF28" s="572"/>
      <c r="AG28" s="572"/>
      <c r="AH28" s="572"/>
      <c r="AI28" s="480" t="s">
        <v>4</v>
      </c>
      <c r="AJ28" s="602"/>
      <c r="AL28" s="334"/>
      <c r="AM28" s="335"/>
      <c r="AN28" s="335"/>
      <c r="AO28" s="335"/>
      <c r="AP28" s="335"/>
      <c r="AQ28" s="335"/>
      <c r="AR28" s="335"/>
      <c r="AS28" s="335"/>
      <c r="AT28" s="335"/>
      <c r="AU28" s="335"/>
      <c r="AV28" s="335"/>
      <c r="AW28" s="336"/>
      <c r="AX28" s="147"/>
    </row>
    <row r="29" spans="1:50" s="75" customFormat="1" ht="15" customHeight="1" thickBot="1">
      <c r="A29" s="125"/>
      <c r="B29" s="323" t="s">
        <v>180</v>
      </c>
      <c r="C29" s="127"/>
      <c r="D29" s="127"/>
      <c r="E29" s="127"/>
      <c r="F29" s="127"/>
      <c r="G29" s="127"/>
      <c r="H29" s="127"/>
      <c r="I29" s="127"/>
      <c r="J29" s="127"/>
      <c r="K29" s="128"/>
      <c r="L29" s="128"/>
      <c r="M29" s="128"/>
      <c r="N29" s="128"/>
      <c r="O29" s="128"/>
      <c r="P29" s="128"/>
      <c r="Q29" s="128"/>
      <c r="R29" s="128"/>
      <c r="S29" s="324"/>
      <c r="T29" s="324"/>
      <c r="U29" s="324"/>
      <c r="V29" s="324"/>
      <c r="W29" s="324"/>
      <c r="X29" s="324"/>
      <c r="Y29" s="324"/>
      <c r="Z29" s="324"/>
      <c r="AA29" s="327"/>
      <c r="AB29" s="567">
        <f>'別紙様式3-2'!$U$7</f>
        <v>0</v>
      </c>
      <c r="AC29" s="568"/>
      <c r="AD29" s="568"/>
      <c r="AE29" s="568"/>
      <c r="AF29" s="568"/>
      <c r="AG29" s="568"/>
      <c r="AH29" s="568"/>
      <c r="AI29" s="569" t="s">
        <v>4</v>
      </c>
      <c r="AJ29" s="570"/>
      <c r="AL29" s="147"/>
      <c r="AM29" s="147"/>
      <c r="AN29" s="147"/>
      <c r="AO29" s="147"/>
      <c r="AP29" s="147"/>
      <c r="AQ29" s="147"/>
      <c r="AR29" s="147"/>
      <c r="AS29" s="147"/>
      <c r="AT29" s="337"/>
      <c r="AU29" s="147"/>
      <c r="AV29" s="147"/>
      <c r="AW29" s="147"/>
      <c r="AX29" s="147"/>
    </row>
    <row r="30" spans="1:50" s="75" customFormat="1" ht="15" customHeight="1" thickBot="1">
      <c r="A30" s="328"/>
      <c r="B30" s="329" t="s">
        <v>181</v>
      </c>
      <c r="C30" s="156"/>
      <c r="D30" s="156"/>
      <c r="E30" s="156"/>
      <c r="F30" s="156"/>
      <c r="G30" s="156"/>
      <c r="H30" s="156"/>
      <c r="I30" s="156"/>
      <c r="J30" s="156"/>
      <c r="K30" s="330"/>
      <c r="L30" s="330"/>
      <c r="M30" s="330"/>
      <c r="N30" s="330"/>
      <c r="O30" s="330"/>
      <c r="P30" s="330"/>
      <c r="Q30" s="330"/>
      <c r="R30" s="330"/>
      <c r="S30" s="331"/>
      <c r="T30" s="331"/>
      <c r="U30" s="331"/>
      <c r="V30" s="331"/>
      <c r="W30" s="331"/>
      <c r="X30" s="331"/>
      <c r="Y30" s="331"/>
      <c r="Z30" s="331"/>
      <c r="AA30" s="332"/>
      <c r="AB30" s="603"/>
      <c r="AC30" s="508"/>
      <c r="AD30" s="508"/>
      <c r="AE30" s="508"/>
      <c r="AF30" s="508"/>
      <c r="AG30" s="508"/>
      <c r="AH30" s="509"/>
      <c r="AI30" s="604" t="s">
        <v>4</v>
      </c>
      <c r="AJ30" s="605"/>
      <c r="AT30" s="80"/>
    </row>
    <row r="31" spans="1:50" s="75" customFormat="1" ht="3.75" customHeight="1">
      <c r="A31" s="81"/>
      <c r="B31" s="140"/>
      <c r="C31" s="107"/>
      <c r="D31" s="81"/>
      <c r="E31" s="81"/>
      <c r="F31" s="81"/>
      <c r="G31" s="81"/>
      <c r="H31" s="81"/>
      <c r="I31" s="81"/>
      <c r="J31" s="81"/>
      <c r="K31" s="82"/>
      <c r="L31" s="82"/>
      <c r="M31" s="82"/>
      <c r="N31" s="82"/>
      <c r="O31" s="82"/>
      <c r="P31" s="82"/>
      <c r="Q31" s="82"/>
      <c r="R31" s="82"/>
      <c r="S31" s="136"/>
      <c r="T31" s="137"/>
      <c r="U31" s="137"/>
      <c r="V31" s="137"/>
      <c r="W31" s="137"/>
      <c r="X31" s="137"/>
      <c r="Y31" s="137"/>
      <c r="Z31" s="81"/>
      <c r="AA31" s="81"/>
      <c r="AB31" s="136"/>
      <c r="AC31" s="137"/>
      <c r="AD31" s="137"/>
      <c r="AE31" s="137"/>
      <c r="AF31" s="137"/>
      <c r="AG31" s="137"/>
      <c r="AH31" s="137"/>
      <c r="AI31" s="81"/>
      <c r="AJ31" s="81"/>
      <c r="AT31" s="80"/>
    </row>
    <row r="32" spans="1:50" s="75" customFormat="1" ht="12">
      <c r="A32" s="138"/>
      <c r="B32" s="108" t="s">
        <v>187</v>
      </c>
      <c r="C32" s="81"/>
      <c r="D32" s="139"/>
      <c r="E32" s="81"/>
      <c r="F32" s="81"/>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82"/>
      <c r="AT32" s="80"/>
    </row>
    <row r="33" spans="1:49" s="75" customFormat="1" ht="12">
      <c r="A33" s="138"/>
      <c r="B33" s="140" t="s">
        <v>207</v>
      </c>
      <c r="C33" s="81"/>
      <c r="D33" s="139"/>
      <c r="E33" s="81"/>
      <c r="F33" s="81"/>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39"/>
      <c r="AG33" s="139"/>
      <c r="AH33" s="139"/>
      <c r="AI33" s="139"/>
      <c r="AJ33" s="82"/>
      <c r="AT33" s="80"/>
    </row>
    <row r="34" spans="1:49" s="75" customFormat="1" ht="12">
      <c r="A34" s="138"/>
      <c r="B34" s="140" t="s">
        <v>206</v>
      </c>
      <c r="C34" s="81"/>
      <c r="D34" s="139"/>
      <c r="E34" s="81"/>
      <c r="F34" s="81"/>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82"/>
      <c r="AT34" s="80"/>
    </row>
    <row r="35" spans="1:49" s="75" customFormat="1" ht="6" customHeight="1">
      <c r="A35" s="81"/>
      <c r="B35" s="139"/>
      <c r="C35" s="107"/>
      <c r="D35" s="81"/>
      <c r="E35" s="81"/>
      <c r="F35" s="81"/>
      <c r="G35" s="81"/>
      <c r="H35" s="81"/>
      <c r="I35" s="81"/>
      <c r="J35" s="81"/>
      <c r="K35" s="82"/>
      <c r="L35" s="82"/>
      <c r="M35" s="82"/>
      <c r="N35" s="82"/>
      <c r="O35" s="82"/>
      <c r="P35" s="82"/>
      <c r="Q35" s="82"/>
      <c r="R35" s="82"/>
      <c r="S35" s="136"/>
      <c r="T35" s="137"/>
      <c r="U35" s="137"/>
      <c r="V35" s="137"/>
      <c r="W35" s="137"/>
      <c r="X35" s="137"/>
      <c r="Y35" s="137"/>
      <c r="Z35" s="81"/>
      <c r="AA35" s="81"/>
      <c r="AB35" s="136"/>
      <c r="AC35" s="137"/>
      <c r="AD35" s="137"/>
      <c r="AE35" s="137"/>
      <c r="AF35" s="137"/>
      <c r="AG35" s="137"/>
      <c r="AH35" s="137"/>
      <c r="AI35" s="81"/>
      <c r="AJ35" s="81"/>
      <c r="AT35" s="80"/>
    </row>
    <row r="36" spans="1:49" s="75" customFormat="1" ht="14.25">
      <c r="A36" s="81"/>
      <c r="B36" s="139"/>
      <c r="C36" s="107"/>
      <c r="D36" s="81"/>
      <c r="E36" s="81"/>
      <c r="F36" s="81"/>
      <c r="G36" s="81"/>
      <c r="H36" s="81"/>
      <c r="I36" s="81"/>
      <c r="J36" s="81"/>
      <c r="K36" s="82"/>
      <c r="L36" s="82"/>
      <c r="M36" s="82"/>
      <c r="N36" s="82"/>
      <c r="O36" s="82"/>
      <c r="P36" s="82"/>
      <c r="Q36" s="82"/>
      <c r="R36" s="82"/>
      <c r="S36" s="136"/>
      <c r="T36" s="137"/>
      <c r="U36" s="137"/>
      <c r="V36" s="137"/>
      <c r="W36" s="137"/>
      <c r="X36" s="137"/>
      <c r="Y36" s="137"/>
      <c r="Z36" s="81"/>
      <c r="AA36" s="81"/>
      <c r="AB36" s="136"/>
      <c r="AC36" s="137"/>
      <c r="AD36" s="137"/>
      <c r="AE36" s="137"/>
      <c r="AF36" s="137"/>
      <c r="AG36" s="137"/>
      <c r="AH36" s="137"/>
      <c r="AI36" s="81"/>
      <c r="AJ36" s="81"/>
      <c r="AT36" s="80"/>
    </row>
    <row r="37" spans="1:49" s="75" customFormat="1" ht="14.25">
      <c r="A37" s="70" t="s">
        <v>182</v>
      </c>
      <c r="B37" s="139"/>
      <c r="C37" s="107"/>
      <c r="D37" s="81"/>
      <c r="E37" s="81"/>
      <c r="F37" s="81"/>
      <c r="G37" s="81"/>
      <c r="H37" s="81"/>
      <c r="I37" s="81"/>
      <c r="J37" s="81"/>
      <c r="K37" s="82"/>
      <c r="M37" s="82"/>
      <c r="N37" s="82"/>
      <c r="O37" s="82"/>
      <c r="P37" s="82"/>
      <c r="Q37" s="82"/>
      <c r="R37" s="82"/>
      <c r="S37" s="136"/>
      <c r="T37" s="137"/>
      <c r="U37" s="137"/>
      <c r="V37" s="137"/>
      <c r="W37" s="137"/>
      <c r="X37" s="137"/>
      <c r="Y37" s="137"/>
      <c r="Z37" s="81"/>
      <c r="AA37" s="81"/>
      <c r="AB37" s="136"/>
      <c r="AC37" s="137"/>
      <c r="AD37" s="137"/>
      <c r="AE37" s="137"/>
      <c r="AF37" s="137"/>
      <c r="AG37" s="137"/>
      <c r="AH37" s="137"/>
      <c r="AI37" s="81"/>
      <c r="AJ37" s="320"/>
      <c r="AT37" s="80"/>
    </row>
    <row r="38" spans="1:49" s="75" customFormat="1" ht="4.5" customHeight="1">
      <c r="A38" s="107"/>
      <c r="B38" s="81"/>
      <c r="C38" s="81"/>
      <c r="D38" s="81"/>
      <c r="E38" s="81"/>
      <c r="F38" s="108"/>
      <c r="G38" s="81"/>
      <c r="H38" s="81"/>
      <c r="I38" s="81"/>
      <c r="J38" s="81"/>
      <c r="K38" s="82"/>
      <c r="L38" s="82"/>
      <c r="M38" s="82"/>
      <c r="N38" s="82"/>
      <c r="O38" s="82"/>
      <c r="P38" s="82"/>
      <c r="Q38" s="82"/>
      <c r="R38" s="82"/>
      <c r="S38" s="82"/>
      <c r="T38" s="82"/>
      <c r="U38" s="82"/>
      <c r="V38" s="81"/>
      <c r="W38" s="81"/>
      <c r="X38" s="81"/>
      <c r="Y38" s="81"/>
      <c r="Z38" s="82"/>
      <c r="AA38" s="82"/>
      <c r="AB38" s="82"/>
      <c r="AC38" s="82"/>
      <c r="AD38" s="82"/>
      <c r="AE38" s="82"/>
      <c r="AF38" s="82"/>
      <c r="AG38" s="82"/>
      <c r="AH38" s="82"/>
      <c r="AI38" s="82"/>
      <c r="AJ38" s="82"/>
      <c r="AT38" s="80"/>
    </row>
    <row r="39" spans="1:49" s="75" customFormat="1" ht="15" customHeight="1" thickBot="1">
      <c r="A39" s="109"/>
      <c r="B39" s="110"/>
      <c r="C39" s="110"/>
      <c r="D39" s="110"/>
      <c r="E39" s="110"/>
      <c r="F39" s="110"/>
      <c r="G39" s="110"/>
      <c r="H39" s="110"/>
      <c r="I39" s="110"/>
      <c r="J39" s="110"/>
      <c r="K39" s="111"/>
      <c r="L39" s="111"/>
      <c r="M39" s="111"/>
      <c r="N39" s="111"/>
      <c r="O39" s="111"/>
      <c r="P39" s="111"/>
      <c r="Q39" s="111"/>
      <c r="R39" s="112"/>
      <c r="S39" s="461" t="s">
        <v>161</v>
      </c>
      <c r="T39" s="462"/>
      <c r="U39" s="462"/>
      <c r="V39" s="462"/>
      <c r="W39" s="462"/>
      <c r="X39" s="462"/>
      <c r="Y39" s="462"/>
      <c r="Z39" s="462"/>
      <c r="AA39" s="463"/>
      <c r="AB39" s="462" t="s">
        <v>162</v>
      </c>
      <c r="AC39" s="462"/>
      <c r="AD39" s="462"/>
      <c r="AE39" s="462"/>
      <c r="AF39" s="462"/>
      <c r="AG39" s="462"/>
      <c r="AH39" s="462"/>
      <c r="AI39" s="462"/>
      <c r="AJ39" s="463"/>
      <c r="AT39" s="80"/>
    </row>
    <row r="40" spans="1:49" s="75" customFormat="1" ht="15" customHeight="1" thickBot="1">
      <c r="A40" s="113" t="s">
        <v>17</v>
      </c>
      <c r="B40" s="114" t="s">
        <v>13</v>
      </c>
      <c r="C40" s="115"/>
      <c r="D40" s="464" t="str">
        <f>IF($AA$3="","",$AA$3)</f>
        <v/>
      </c>
      <c r="E40" s="464"/>
      <c r="F40" s="115" t="s">
        <v>105</v>
      </c>
      <c r="G40" s="115"/>
      <c r="H40" s="115"/>
      <c r="I40" s="115"/>
      <c r="J40" s="115"/>
      <c r="K40" s="116"/>
      <c r="L40" s="116"/>
      <c r="M40" s="116"/>
      <c r="N40" s="116"/>
      <c r="O40" s="116"/>
      <c r="P40" s="116"/>
      <c r="Q40" s="116"/>
      <c r="R40" s="116"/>
      <c r="S40" s="465">
        <f>'別紙様式3-2'!$Q$7</f>
        <v>0</v>
      </c>
      <c r="T40" s="466"/>
      <c r="U40" s="466"/>
      <c r="V40" s="466"/>
      <c r="W40" s="466"/>
      <c r="X40" s="466"/>
      <c r="Y40" s="466"/>
      <c r="Z40" s="464" t="s">
        <v>4</v>
      </c>
      <c r="AA40" s="467"/>
      <c r="AB40" s="597">
        <f>'別紙様式3-2'!$Q$8</f>
        <v>0</v>
      </c>
      <c r="AC40" s="466"/>
      <c r="AD40" s="466"/>
      <c r="AE40" s="466"/>
      <c r="AF40" s="466"/>
      <c r="AG40" s="466"/>
      <c r="AH40" s="466"/>
      <c r="AI40" s="464" t="s">
        <v>4</v>
      </c>
      <c r="AJ40" s="467"/>
      <c r="AL40" s="117" t="str">
        <f>IFERROR(IF(AND(ISNUMBER(S41),ISNUMBER(S40),S41&gt;S40),"○","☓"),"")</f>
        <v>☓</v>
      </c>
      <c r="AM40" s="118" t="s">
        <v>214</v>
      </c>
      <c r="AN40" s="119"/>
      <c r="AO40" s="119"/>
      <c r="AP40" s="119"/>
      <c r="AQ40" s="119"/>
      <c r="AR40" s="119"/>
      <c r="AS40" s="119"/>
      <c r="AT40" s="119"/>
      <c r="AU40" s="119"/>
      <c r="AV40" s="119"/>
      <c r="AW40" s="120"/>
    </row>
    <row r="41" spans="1:49" s="75" customFormat="1" ht="15" customHeight="1" thickBot="1">
      <c r="A41" s="121" t="s">
        <v>18</v>
      </c>
      <c r="B41" s="122" t="s">
        <v>156</v>
      </c>
      <c r="C41" s="123"/>
      <c r="D41" s="123"/>
      <c r="E41" s="123"/>
      <c r="F41" s="123"/>
      <c r="G41" s="123"/>
      <c r="H41" s="123"/>
      <c r="I41" s="123"/>
      <c r="J41" s="123"/>
      <c r="K41" s="124"/>
      <c r="L41" s="124"/>
      <c r="M41" s="124"/>
      <c r="N41" s="124"/>
      <c r="O41" s="124"/>
      <c r="P41" s="124"/>
      <c r="Q41" s="124"/>
      <c r="R41" s="333" t="s">
        <v>186</v>
      </c>
      <c r="S41" s="571">
        <f>S42-S46</f>
        <v>0</v>
      </c>
      <c r="T41" s="572"/>
      <c r="U41" s="572"/>
      <c r="V41" s="572"/>
      <c r="W41" s="572"/>
      <c r="X41" s="572"/>
      <c r="Y41" s="572"/>
      <c r="Z41" s="480" t="s">
        <v>4</v>
      </c>
      <c r="AA41" s="602"/>
      <c r="AB41" s="571">
        <f>AB42-AB46</f>
        <v>0</v>
      </c>
      <c r="AC41" s="572"/>
      <c r="AD41" s="572"/>
      <c r="AE41" s="572"/>
      <c r="AF41" s="572"/>
      <c r="AG41" s="572"/>
      <c r="AH41" s="572"/>
      <c r="AI41" s="480" t="s">
        <v>4</v>
      </c>
      <c r="AJ41" s="602"/>
      <c r="AK41" s="28" t="s">
        <v>95</v>
      </c>
      <c r="AL41" s="117" t="str">
        <f>IFERROR(IF(AND(ISNUMBER(AB41),ISNUMBER(AB40),AB41&gt;AB40),"○","☓"),"")</f>
        <v>☓</v>
      </c>
      <c r="AM41" s="118" t="s">
        <v>215</v>
      </c>
      <c r="AN41" s="119"/>
      <c r="AO41" s="119"/>
      <c r="AP41" s="119"/>
      <c r="AQ41" s="119"/>
      <c r="AR41" s="119"/>
      <c r="AS41" s="119"/>
      <c r="AT41" s="119"/>
      <c r="AU41" s="119"/>
      <c r="AV41" s="119"/>
      <c r="AW41" s="120"/>
    </row>
    <row r="42" spans="1:49" s="75" customFormat="1" ht="15" customHeight="1">
      <c r="A42" s="125"/>
      <c r="B42" s="126" t="s">
        <v>27</v>
      </c>
      <c r="C42" s="127"/>
      <c r="D42" s="127"/>
      <c r="E42" s="127"/>
      <c r="F42" s="127"/>
      <c r="G42" s="127"/>
      <c r="H42" s="127"/>
      <c r="I42" s="127"/>
      <c r="J42" s="127"/>
      <c r="K42" s="128"/>
      <c r="L42" s="128"/>
      <c r="M42" s="128"/>
      <c r="N42" s="128"/>
      <c r="O42" s="128"/>
      <c r="P42" s="128"/>
      <c r="Q42" s="128"/>
      <c r="R42" s="128"/>
      <c r="S42" s="567">
        <f>S43-S45</f>
        <v>0</v>
      </c>
      <c r="T42" s="568"/>
      <c r="U42" s="568"/>
      <c r="V42" s="568"/>
      <c r="W42" s="568"/>
      <c r="X42" s="568"/>
      <c r="Y42" s="568"/>
      <c r="Z42" s="569" t="s">
        <v>4</v>
      </c>
      <c r="AA42" s="570"/>
      <c r="AB42" s="567">
        <f>AB43-AB44</f>
        <v>0</v>
      </c>
      <c r="AC42" s="568"/>
      <c r="AD42" s="568"/>
      <c r="AE42" s="568"/>
      <c r="AF42" s="568"/>
      <c r="AG42" s="568"/>
      <c r="AH42" s="568"/>
      <c r="AI42" s="569" t="s">
        <v>4</v>
      </c>
      <c r="AJ42" s="570"/>
      <c r="AT42" s="80"/>
    </row>
    <row r="43" spans="1:49" s="75" customFormat="1" ht="15" customHeight="1">
      <c r="A43" s="125"/>
      <c r="B43" s="129"/>
      <c r="C43" s="130" t="s">
        <v>184</v>
      </c>
      <c r="D43" s="127"/>
      <c r="E43" s="127"/>
      <c r="F43" s="127"/>
      <c r="G43" s="127"/>
      <c r="H43" s="127"/>
      <c r="I43" s="127"/>
      <c r="J43" s="127"/>
      <c r="K43" s="128"/>
      <c r="L43" s="128"/>
      <c r="M43" s="128"/>
      <c r="N43" s="128"/>
      <c r="O43" s="128"/>
      <c r="P43" s="128"/>
      <c r="Q43" s="128"/>
      <c r="R43" s="128"/>
      <c r="S43" s="567">
        <f>'別紙様式3-2'!$U$7</f>
        <v>0</v>
      </c>
      <c r="T43" s="568"/>
      <c r="U43" s="568"/>
      <c r="V43" s="568"/>
      <c r="W43" s="568"/>
      <c r="X43" s="568"/>
      <c r="Y43" s="568"/>
      <c r="Z43" s="569" t="s">
        <v>4</v>
      </c>
      <c r="AA43" s="570"/>
      <c r="AB43" s="567">
        <f>'別紙様式3-2'!$U$8</f>
        <v>0</v>
      </c>
      <c r="AC43" s="568"/>
      <c r="AD43" s="568"/>
      <c r="AE43" s="568"/>
      <c r="AF43" s="568"/>
      <c r="AG43" s="568"/>
      <c r="AH43" s="568"/>
      <c r="AI43" s="569" t="s">
        <v>4</v>
      </c>
      <c r="AJ43" s="570"/>
      <c r="AT43" s="80"/>
    </row>
    <row r="44" spans="1:49" s="75" customFormat="1" ht="15" customHeight="1">
      <c r="A44" s="125"/>
      <c r="B44" s="131"/>
      <c r="C44" s="130" t="s">
        <v>183</v>
      </c>
      <c r="D44" s="127"/>
      <c r="E44" s="127"/>
      <c r="F44" s="127"/>
      <c r="G44" s="127"/>
      <c r="H44" s="127"/>
      <c r="I44" s="127"/>
      <c r="J44" s="127"/>
      <c r="K44" s="128"/>
      <c r="L44" s="128"/>
      <c r="M44" s="128"/>
      <c r="N44" s="128"/>
      <c r="O44" s="128"/>
      <c r="P44" s="128"/>
      <c r="Q44" s="128"/>
      <c r="R44" s="128"/>
      <c r="S44" s="562"/>
      <c r="T44" s="563"/>
      <c r="U44" s="563"/>
      <c r="V44" s="563"/>
      <c r="W44" s="563"/>
      <c r="X44" s="563"/>
      <c r="Y44" s="563"/>
      <c r="Z44" s="563"/>
      <c r="AA44" s="564"/>
      <c r="AB44" s="567">
        <f>'別紙様式3-2'!$Q$7</f>
        <v>0</v>
      </c>
      <c r="AC44" s="568"/>
      <c r="AD44" s="568"/>
      <c r="AE44" s="568"/>
      <c r="AF44" s="568"/>
      <c r="AG44" s="568"/>
      <c r="AH44" s="568"/>
      <c r="AI44" s="569" t="s">
        <v>4</v>
      </c>
      <c r="AJ44" s="570"/>
      <c r="AT44" s="80"/>
    </row>
    <row r="45" spans="1:49" s="75" customFormat="1" ht="15" customHeight="1" thickBot="1">
      <c r="A45" s="125"/>
      <c r="B45" s="131"/>
      <c r="C45" s="594" t="s">
        <v>185</v>
      </c>
      <c r="D45" s="595"/>
      <c r="E45" s="595"/>
      <c r="F45" s="595"/>
      <c r="G45" s="595"/>
      <c r="H45" s="595"/>
      <c r="I45" s="595"/>
      <c r="J45" s="595"/>
      <c r="K45" s="595"/>
      <c r="L45" s="595"/>
      <c r="M45" s="595"/>
      <c r="N45" s="595"/>
      <c r="O45" s="595"/>
      <c r="P45" s="595"/>
      <c r="Q45" s="595"/>
      <c r="R45" s="596"/>
      <c r="S45" s="600">
        <f>'別紙様式3-2'!Q8-'別紙様式3-2'!$T$8</f>
        <v>0</v>
      </c>
      <c r="T45" s="601"/>
      <c r="U45" s="601"/>
      <c r="V45" s="601"/>
      <c r="W45" s="601"/>
      <c r="X45" s="601"/>
      <c r="Y45" s="601"/>
      <c r="Z45" s="569" t="s">
        <v>4</v>
      </c>
      <c r="AA45" s="570"/>
      <c r="AB45" s="565"/>
      <c r="AC45" s="566"/>
      <c r="AD45" s="566"/>
      <c r="AE45" s="566"/>
      <c r="AF45" s="566"/>
      <c r="AG45" s="566"/>
      <c r="AH45" s="566"/>
      <c r="AI45" s="563"/>
      <c r="AJ45" s="564"/>
      <c r="AT45" s="80"/>
    </row>
    <row r="46" spans="1:49" s="75" customFormat="1" ht="15" customHeight="1" thickBot="1">
      <c r="A46" s="125"/>
      <c r="B46" s="126" t="s">
        <v>108</v>
      </c>
      <c r="C46" s="132"/>
      <c r="D46" s="132"/>
      <c r="E46" s="132"/>
      <c r="F46" s="132"/>
      <c r="G46" s="132"/>
      <c r="H46" s="132"/>
      <c r="I46" s="132"/>
      <c r="J46" s="132"/>
      <c r="K46" s="133"/>
      <c r="L46" s="133"/>
      <c r="M46" s="133"/>
      <c r="N46" s="133"/>
      <c r="O46" s="133"/>
      <c r="P46" s="133"/>
      <c r="Q46" s="133"/>
      <c r="R46" s="133"/>
      <c r="S46" s="507"/>
      <c r="T46" s="508"/>
      <c r="U46" s="508"/>
      <c r="V46" s="508"/>
      <c r="W46" s="508"/>
      <c r="X46" s="508"/>
      <c r="Y46" s="509"/>
      <c r="Z46" s="505" t="s">
        <v>4</v>
      </c>
      <c r="AA46" s="505"/>
      <c r="AB46" s="510"/>
      <c r="AC46" s="511"/>
      <c r="AD46" s="511"/>
      <c r="AE46" s="511"/>
      <c r="AF46" s="511"/>
      <c r="AG46" s="511"/>
      <c r="AH46" s="512"/>
      <c r="AI46" s="505" t="s">
        <v>4</v>
      </c>
      <c r="AJ46" s="506"/>
      <c r="AT46" s="80"/>
    </row>
    <row r="47" spans="1:49" s="75" customFormat="1" ht="3.75" customHeight="1">
      <c r="A47" s="123"/>
      <c r="B47" s="134"/>
      <c r="C47" s="135"/>
      <c r="D47" s="123"/>
      <c r="E47" s="123"/>
      <c r="F47" s="123"/>
      <c r="G47" s="123"/>
      <c r="H47" s="123"/>
      <c r="I47" s="123"/>
      <c r="J47" s="123"/>
      <c r="K47" s="124"/>
      <c r="L47" s="124"/>
      <c r="M47" s="124"/>
      <c r="N47" s="124"/>
      <c r="O47" s="124"/>
      <c r="P47" s="124"/>
      <c r="Q47" s="124"/>
      <c r="R47" s="124"/>
      <c r="S47" s="136"/>
      <c r="T47" s="137"/>
      <c r="U47" s="137"/>
      <c r="V47" s="137"/>
      <c r="W47" s="137"/>
      <c r="X47" s="137"/>
      <c r="Y47" s="137"/>
      <c r="Z47" s="123"/>
      <c r="AA47" s="123"/>
      <c r="AB47" s="136"/>
      <c r="AC47" s="137"/>
      <c r="AD47" s="137"/>
      <c r="AE47" s="137"/>
      <c r="AF47" s="137"/>
      <c r="AG47" s="137"/>
      <c r="AH47" s="137"/>
      <c r="AI47" s="123"/>
      <c r="AJ47" s="123"/>
      <c r="AT47" s="80"/>
    </row>
    <row r="48" spans="1:49" s="75" customFormat="1" ht="12">
      <c r="A48" s="138"/>
      <c r="B48" s="108" t="s">
        <v>109</v>
      </c>
      <c r="C48" s="81"/>
      <c r="D48" s="139"/>
      <c r="E48" s="81"/>
      <c r="F48" s="81"/>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82"/>
      <c r="AT48" s="80"/>
    </row>
    <row r="49" spans="1:60" s="75" customFormat="1" ht="12">
      <c r="A49" s="138"/>
      <c r="B49" s="140" t="s">
        <v>208</v>
      </c>
      <c r="C49" s="81"/>
      <c r="D49" s="139"/>
      <c r="E49" s="81"/>
      <c r="F49" s="81"/>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c r="AD49" s="139"/>
      <c r="AE49" s="139"/>
      <c r="AF49" s="139"/>
      <c r="AG49" s="139"/>
      <c r="AH49" s="139"/>
      <c r="AI49" s="139"/>
      <c r="AJ49" s="82"/>
      <c r="AT49" s="80"/>
    </row>
    <row r="50" spans="1:60" s="75" customFormat="1" ht="6" customHeight="1">
      <c r="A50" s="81"/>
      <c r="B50" s="139"/>
      <c r="C50" s="107"/>
      <c r="D50" s="81"/>
      <c r="E50" s="81"/>
      <c r="F50" s="81"/>
      <c r="G50" s="81"/>
      <c r="H50" s="81"/>
      <c r="I50" s="81"/>
      <c r="J50" s="81"/>
      <c r="K50" s="82"/>
      <c r="L50" s="82"/>
      <c r="M50" s="82"/>
      <c r="N50" s="82"/>
      <c r="O50" s="82"/>
      <c r="P50" s="82"/>
      <c r="Q50" s="82"/>
      <c r="R50" s="82"/>
      <c r="S50" s="136"/>
      <c r="T50" s="137"/>
      <c r="U50" s="137"/>
      <c r="V50" s="137"/>
      <c r="W50" s="137"/>
      <c r="X50" s="137"/>
      <c r="Y50" s="137"/>
      <c r="Z50" s="81"/>
      <c r="AA50" s="81"/>
      <c r="AB50" s="136"/>
      <c r="AC50" s="137"/>
      <c r="AD50" s="137"/>
      <c r="AE50" s="137"/>
      <c r="AF50" s="137"/>
      <c r="AG50" s="137"/>
      <c r="AH50" s="137"/>
      <c r="AI50" s="81"/>
      <c r="AJ50" s="81"/>
      <c r="AT50" s="80"/>
    </row>
    <row r="51" spans="1:60" s="75" customFormat="1" ht="14.25">
      <c r="A51" s="81" t="s">
        <v>19</v>
      </c>
      <c r="B51" s="139" t="s">
        <v>163</v>
      </c>
      <c r="C51" s="107"/>
      <c r="D51" s="81"/>
      <c r="E51" s="81"/>
      <c r="F51" s="81"/>
      <c r="G51" s="81"/>
      <c r="H51" s="81"/>
      <c r="I51" s="81"/>
      <c r="J51" s="81"/>
      <c r="K51" s="82"/>
      <c r="L51" s="82"/>
      <c r="M51" s="82"/>
      <c r="N51" s="82"/>
      <c r="O51" s="82"/>
      <c r="P51" s="82"/>
      <c r="Q51" s="82"/>
      <c r="R51" s="82"/>
      <c r="S51" s="136"/>
      <c r="T51" s="137"/>
      <c r="U51" s="137"/>
      <c r="V51" s="137"/>
      <c r="W51" s="137"/>
      <c r="X51" s="137"/>
      <c r="Y51" s="137"/>
      <c r="Z51" s="81"/>
      <c r="AA51" s="81"/>
      <c r="AB51" s="136"/>
      <c r="AC51" s="137"/>
      <c r="AD51" s="137"/>
      <c r="AE51" s="137"/>
      <c r="AF51" s="137"/>
      <c r="AG51" s="137"/>
      <c r="AH51" s="137"/>
      <c r="AI51" s="81"/>
      <c r="AJ51" s="81"/>
      <c r="AT51" s="80"/>
    </row>
    <row r="52" spans="1:60" s="75" customFormat="1" ht="4.5" customHeight="1">
      <c r="A52" s="81"/>
      <c r="B52" s="139"/>
      <c r="C52" s="107"/>
      <c r="D52" s="81"/>
      <c r="E52" s="81"/>
      <c r="F52" s="81"/>
      <c r="G52" s="81"/>
      <c r="H52" s="81"/>
      <c r="I52" s="81"/>
      <c r="J52" s="81"/>
      <c r="K52" s="82"/>
      <c r="L52" s="82"/>
      <c r="M52" s="82"/>
      <c r="N52" s="82"/>
      <c r="O52" s="82"/>
      <c r="P52" s="82"/>
      <c r="Q52" s="82"/>
      <c r="R52" s="82"/>
      <c r="S52" s="136"/>
      <c r="T52" s="137"/>
      <c r="U52" s="137"/>
      <c r="V52" s="137"/>
      <c r="W52" s="137"/>
      <c r="X52" s="137"/>
      <c r="Y52" s="137"/>
      <c r="Z52" s="81"/>
      <c r="AA52" s="81"/>
      <c r="AB52" s="136"/>
      <c r="AC52" s="137"/>
      <c r="AD52" s="137"/>
      <c r="AE52" s="137"/>
      <c r="AF52" s="137"/>
      <c r="AG52" s="137"/>
      <c r="AH52" s="137"/>
      <c r="AI52" s="81"/>
      <c r="AJ52" s="81"/>
      <c r="AT52" s="80"/>
    </row>
    <row r="53" spans="1:60" s="75" customFormat="1" ht="39" customHeight="1" thickBot="1">
      <c r="A53" s="109"/>
      <c r="B53" s="110"/>
      <c r="C53" s="110"/>
      <c r="D53" s="110"/>
      <c r="E53" s="110"/>
      <c r="F53" s="110"/>
      <c r="G53" s="110"/>
      <c r="H53" s="110"/>
      <c r="I53" s="110"/>
      <c r="J53" s="110"/>
      <c r="K53" s="532" t="s">
        <v>119</v>
      </c>
      <c r="L53" s="533"/>
      <c r="M53" s="534"/>
      <c r="N53" s="532" t="s">
        <v>106</v>
      </c>
      <c r="O53" s="533"/>
      <c r="P53" s="533"/>
      <c r="Q53" s="533"/>
      <c r="R53" s="534"/>
      <c r="S53" s="513" t="s">
        <v>107</v>
      </c>
      <c r="T53" s="514"/>
      <c r="U53" s="514"/>
      <c r="V53" s="514"/>
      <c r="W53" s="515"/>
      <c r="X53" s="513" t="s">
        <v>75</v>
      </c>
      <c r="Y53" s="514"/>
      <c r="Z53" s="514"/>
      <c r="AA53" s="514"/>
      <c r="AB53" s="514"/>
      <c r="AC53" s="514" t="s">
        <v>68</v>
      </c>
      <c r="AD53" s="514"/>
      <c r="AE53" s="515"/>
      <c r="AF53" s="513" t="s">
        <v>67</v>
      </c>
      <c r="AG53" s="514"/>
      <c r="AH53" s="514"/>
      <c r="AI53" s="514"/>
      <c r="AJ53" s="515"/>
      <c r="AL53" s="141"/>
      <c r="AT53" s="80"/>
    </row>
    <row r="54" spans="1:60" s="75" customFormat="1" ht="15.75" customHeight="1" thickBot="1">
      <c r="A54" s="142" t="s">
        <v>164</v>
      </c>
      <c r="B54" s="123"/>
      <c r="C54" s="123"/>
      <c r="D54" s="123"/>
      <c r="E54" s="123"/>
      <c r="F54" s="123"/>
      <c r="G54" s="123"/>
      <c r="H54" s="123"/>
      <c r="I54" s="123"/>
      <c r="J54" s="123"/>
      <c r="K54" s="544"/>
      <c r="L54" s="545" t="b">
        <v>0</v>
      </c>
      <c r="M54" s="546"/>
      <c r="N54" s="553"/>
      <c r="O54" s="554"/>
      <c r="P54" s="554"/>
      <c r="Q54" s="555"/>
      <c r="R54" s="143" t="s">
        <v>96</v>
      </c>
      <c r="S54" s="556" t="str">
        <f>IF(L54,('別紙様式3-2'!V8-'別紙様式3-2'!R7)/'別紙様式3-2'!Y8,"（対象外）")</f>
        <v>（対象外）</v>
      </c>
      <c r="T54" s="557"/>
      <c r="U54" s="557"/>
      <c r="V54" s="557"/>
      <c r="W54" s="144" t="str">
        <f>IF($L54,"円","")</f>
        <v/>
      </c>
      <c r="X54" s="519" t="str">
        <f>IF(L54,S54-N54,"（対象外）")</f>
        <v>（対象外）</v>
      </c>
      <c r="Y54" s="520"/>
      <c r="Z54" s="520"/>
      <c r="AA54" s="520"/>
      <c r="AB54" s="145" t="str">
        <f t="shared" ref="AB54:AB56" si="0">IF($L54,"円","")</f>
        <v/>
      </c>
      <c r="AC54" s="521" t="str">
        <f>IF(AND(L54,L55),X54/X55,IF(AND(L54,L56),X54/X56,"-"))</f>
        <v>-</v>
      </c>
      <c r="AD54" s="521"/>
      <c r="AE54" s="522"/>
      <c r="AF54" s="146"/>
      <c r="AG54" s="82"/>
      <c r="AH54" s="147"/>
      <c r="AI54" s="148"/>
      <c r="AJ54" s="149"/>
      <c r="AL54" s="117" t="str">
        <f>IFERROR(IF(AND(L54,L55),IF(AC54&gt;1,"○","☓"),IF(AND(L54,L56),IF(AC54&gt;2,"○","☓"),"")),"")</f>
        <v/>
      </c>
      <c r="AM54" s="118" t="s">
        <v>97</v>
      </c>
      <c r="AN54" s="119"/>
      <c r="AO54" s="119"/>
      <c r="AP54" s="119"/>
      <c r="AQ54" s="119"/>
      <c r="AR54" s="119"/>
      <c r="AS54" s="119"/>
      <c r="AT54" s="119"/>
      <c r="AU54" s="119"/>
      <c r="AV54" s="119"/>
      <c r="AW54" s="120"/>
    </row>
    <row r="55" spans="1:60" s="75" customFormat="1" ht="15.75" customHeight="1" thickBot="1">
      <c r="A55" s="150" t="s">
        <v>165</v>
      </c>
      <c r="B55" s="127"/>
      <c r="C55" s="127"/>
      <c r="D55" s="127"/>
      <c r="E55" s="127"/>
      <c r="F55" s="127"/>
      <c r="G55" s="127"/>
      <c r="H55" s="127"/>
      <c r="I55" s="127"/>
      <c r="J55" s="127"/>
      <c r="K55" s="547"/>
      <c r="L55" s="548" t="b">
        <v>0</v>
      </c>
      <c r="M55" s="549"/>
      <c r="N55" s="558"/>
      <c r="O55" s="559"/>
      <c r="P55" s="559"/>
      <c r="Q55" s="560"/>
      <c r="R55" s="151" t="s">
        <v>96</v>
      </c>
      <c r="S55" s="523" t="str">
        <f>IF(L55,('別紙様式3-2'!W8-'別紙様式3-2'!S7)/'別紙様式3-2'!Z8,"（対象外）")</f>
        <v>（対象外）</v>
      </c>
      <c r="T55" s="524"/>
      <c r="U55" s="524"/>
      <c r="V55" s="524"/>
      <c r="W55" s="152" t="str">
        <f>IF($L55,"円","")</f>
        <v/>
      </c>
      <c r="X55" s="542" t="str">
        <f>IF(L55,S55-N55,"（対象外）")</f>
        <v>（対象外）</v>
      </c>
      <c r="Y55" s="543"/>
      <c r="Z55" s="543"/>
      <c r="AA55" s="543"/>
      <c r="AB55" s="153" t="str">
        <f t="shared" si="0"/>
        <v/>
      </c>
      <c r="AC55" s="528" t="str">
        <f>IF(AND(L55,OR(L54,L56)),1,"-")</f>
        <v>-</v>
      </c>
      <c r="AD55" s="528"/>
      <c r="AE55" s="529"/>
      <c r="AF55" s="146"/>
      <c r="AG55" s="82"/>
      <c r="AH55" s="154"/>
      <c r="AI55" s="148"/>
      <c r="AJ55" s="149"/>
      <c r="AL55" s="117" t="str">
        <f>IFERROR(IF(AND(L55,L56),IF(AC56&lt;=0.5,"○","☓"),""),"")</f>
        <v/>
      </c>
      <c r="AM55" s="118" t="s">
        <v>98</v>
      </c>
      <c r="AN55" s="119"/>
      <c r="AO55" s="119"/>
      <c r="AP55" s="119"/>
      <c r="AQ55" s="119"/>
      <c r="AR55" s="119"/>
      <c r="AS55" s="119"/>
      <c r="AT55" s="119"/>
      <c r="AU55" s="119"/>
      <c r="AV55" s="119"/>
      <c r="AW55" s="120"/>
    </row>
    <row r="56" spans="1:60" s="75" customFormat="1" ht="15.75" customHeight="1" thickBot="1">
      <c r="A56" s="155" t="s">
        <v>66</v>
      </c>
      <c r="B56" s="156"/>
      <c r="C56" s="156"/>
      <c r="D56" s="156"/>
      <c r="E56" s="156"/>
      <c r="F56" s="156"/>
      <c r="G56" s="156"/>
      <c r="H56" s="156"/>
      <c r="I56" s="156"/>
      <c r="J56" s="156"/>
      <c r="K56" s="550"/>
      <c r="L56" s="551" t="b">
        <v>0</v>
      </c>
      <c r="M56" s="552"/>
      <c r="N56" s="535"/>
      <c r="O56" s="536"/>
      <c r="P56" s="536"/>
      <c r="Q56" s="537"/>
      <c r="R56" s="157" t="s">
        <v>96</v>
      </c>
      <c r="S56" s="538" t="str">
        <f>IF(L56,'別紙様式3-2'!X8/'別紙様式3-2'!AA8,"（対象外）")</f>
        <v>（対象外）</v>
      </c>
      <c r="T56" s="539"/>
      <c r="U56" s="539"/>
      <c r="V56" s="539"/>
      <c r="W56" s="157" t="str">
        <f>IF($L56,"円","")</f>
        <v/>
      </c>
      <c r="X56" s="540" t="str">
        <f>IF(L56,S56-N56,"（対象外）")</f>
        <v>（対象外）</v>
      </c>
      <c r="Y56" s="541"/>
      <c r="Z56" s="541"/>
      <c r="AA56" s="541"/>
      <c r="AB56" s="158" t="str">
        <f t="shared" si="0"/>
        <v/>
      </c>
      <c r="AC56" s="530" t="str">
        <f>IF(AND(L55,L56),X56/X55,IF(AND(L54,L56),1,"-"))</f>
        <v>-</v>
      </c>
      <c r="AD56" s="530"/>
      <c r="AE56" s="531"/>
      <c r="AF56" s="525"/>
      <c r="AG56" s="526"/>
      <c r="AH56" s="526"/>
      <c r="AI56" s="527"/>
      <c r="AJ56" s="159" t="s">
        <v>4</v>
      </c>
      <c r="AL56" s="117" t="str">
        <f>IFERROR(IF(AF56&lt;=4400000,"○","☓"),"")</f>
        <v>○</v>
      </c>
      <c r="AM56" s="118" t="s">
        <v>99</v>
      </c>
      <c r="AN56" s="119"/>
      <c r="AO56" s="119"/>
      <c r="AP56" s="119"/>
      <c r="AQ56" s="119"/>
      <c r="AR56" s="119"/>
      <c r="AS56" s="119"/>
      <c r="AT56" s="119"/>
      <c r="AU56" s="119"/>
      <c r="AV56" s="119"/>
      <c r="AW56" s="120"/>
    </row>
    <row r="57" spans="1:60" s="75" customFormat="1" ht="15" customHeight="1" thickBot="1">
      <c r="A57" s="81"/>
      <c r="B57" s="140" t="s">
        <v>209</v>
      </c>
      <c r="C57" s="81"/>
      <c r="D57" s="81"/>
      <c r="E57" s="81"/>
      <c r="F57" s="81"/>
      <c r="G57" s="81"/>
      <c r="H57" s="81"/>
      <c r="I57" s="81"/>
      <c r="J57" s="81"/>
      <c r="K57" s="82"/>
      <c r="L57" s="82"/>
      <c r="M57" s="82"/>
      <c r="N57" s="82"/>
      <c r="O57" s="82"/>
      <c r="P57" s="82"/>
      <c r="Q57" s="82"/>
      <c r="R57" s="82"/>
      <c r="S57" s="160"/>
      <c r="T57" s="160"/>
      <c r="U57" s="160"/>
      <c r="V57" s="160"/>
      <c r="W57" s="160"/>
      <c r="X57" s="160"/>
      <c r="Y57" s="160"/>
      <c r="Z57" s="160"/>
      <c r="AA57" s="160"/>
      <c r="AB57" s="160"/>
      <c r="AC57" s="160"/>
      <c r="AD57" s="160"/>
      <c r="AE57" s="160"/>
      <c r="AF57" s="160"/>
      <c r="AG57" s="161"/>
      <c r="AH57" s="161"/>
      <c r="AI57" s="162"/>
      <c r="AJ57" s="162"/>
      <c r="AL57" s="117" t="str">
        <f>IFERROR(IF(OR(AND(NOT(L54),NOT(L55),NOT(L56)),AND(NOT(L54),NOT(L55),L56)),"☓","○"),"")</f>
        <v>☓</v>
      </c>
      <c r="AM57" s="118" t="s">
        <v>100</v>
      </c>
      <c r="AN57" s="119"/>
      <c r="AO57" s="119"/>
      <c r="AP57" s="119"/>
      <c r="AQ57" s="119"/>
      <c r="AR57" s="119"/>
      <c r="AS57" s="119"/>
      <c r="AT57" s="119"/>
      <c r="AU57" s="119"/>
      <c r="AV57" s="119"/>
      <c r="AW57" s="120"/>
    </row>
    <row r="58" spans="1:60" s="75" customFormat="1" ht="4.5" customHeight="1" thickBot="1">
      <c r="A58" s="81"/>
      <c r="B58" s="139"/>
      <c r="C58" s="81"/>
      <c r="D58" s="81"/>
      <c r="E58" s="81"/>
      <c r="F58" s="81"/>
      <c r="G58" s="81"/>
      <c r="H58" s="81"/>
      <c r="I58" s="81"/>
      <c r="J58" s="81"/>
      <c r="K58" s="82"/>
      <c r="L58" s="82"/>
      <c r="M58" s="82"/>
      <c r="N58" s="82"/>
      <c r="O58" s="82"/>
      <c r="P58" s="82"/>
      <c r="Q58" s="82"/>
      <c r="R58" s="82"/>
      <c r="S58" s="160"/>
      <c r="T58" s="160"/>
      <c r="U58" s="160"/>
      <c r="V58" s="160"/>
      <c r="W58" s="160"/>
      <c r="X58" s="160"/>
      <c r="Y58" s="160"/>
      <c r="Z58" s="160"/>
      <c r="AA58" s="160"/>
      <c r="AB58" s="160"/>
      <c r="AC58" s="160"/>
      <c r="AD58" s="160"/>
      <c r="AE58" s="160"/>
      <c r="AF58" s="160"/>
      <c r="AG58" s="161"/>
      <c r="AH58" s="161"/>
      <c r="AI58" s="162"/>
      <c r="AJ58" s="162"/>
      <c r="AT58" s="80"/>
    </row>
    <row r="59" spans="1:60" s="75" customFormat="1" ht="15.75" customHeight="1" thickBot="1">
      <c r="A59" s="81" t="s">
        <v>20</v>
      </c>
      <c r="B59" s="340" t="s">
        <v>166</v>
      </c>
      <c r="C59" s="81"/>
      <c r="D59" s="81"/>
      <c r="E59" s="81"/>
      <c r="F59" s="81"/>
      <c r="G59" s="81"/>
      <c r="H59" s="81"/>
      <c r="I59" s="81"/>
      <c r="J59" s="81"/>
      <c r="K59" s="82"/>
      <c r="L59" s="82"/>
      <c r="M59" s="82"/>
      <c r="N59" s="82"/>
      <c r="O59" s="82"/>
      <c r="P59" s="82"/>
      <c r="Q59" s="82"/>
      <c r="R59" s="82"/>
      <c r="S59" s="147"/>
      <c r="T59" s="147"/>
      <c r="U59" s="147"/>
      <c r="V59" s="147"/>
      <c r="X59" s="516" t="s">
        <v>102</v>
      </c>
      <c r="Y59" s="517"/>
      <c r="Z59" s="517"/>
      <c r="AA59" s="517"/>
      <c r="AB59" s="517"/>
      <c r="AC59" s="517"/>
      <c r="AD59" s="517"/>
      <c r="AE59" s="518"/>
      <c r="AF59" s="503">
        <f>'別紙様式3-2'!$AB$8</f>
        <v>0</v>
      </c>
      <c r="AG59" s="504"/>
      <c r="AH59" s="504"/>
      <c r="AI59" s="464" t="s">
        <v>5</v>
      </c>
      <c r="AJ59" s="467"/>
      <c r="AK59" s="147"/>
      <c r="AL59" s="117" t="str">
        <f>IFERROR(IF(AND(AF59&lt;=0),IF(OR(C62:C65),"○","☓"),"○"),"")</f>
        <v>☓</v>
      </c>
      <c r="AM59" s="118" t="s">
        <v>101</v>
      </c>
      <c r="AN59" s="119"/>
      <c r="AO59" s="119"/>
      <c r="AP59" s="119"/>
      <c r="AQ59" s="119"/>
      <c r="AR59" s="119"/>
      <c r="AS59" s="119"/>
      <c r="AT59" s="119"/>
      <c r="AU59" s="119"/>
      <c r="AV59" s="119"/>
      <c r="AW59" s="120"/>
      <c r="AX59" s="147"/>
      <c r="BH59" s="80"/>
    </row>
    <row r="60" spans="1:60" s="75" customFormat="1" ht="4.5" customHeight="1">
      <c r="A60" s="81"/>
      <c r="B60" s="107"/>
      <c r="C60" s="81"/>
      <c r="D60" s="81"/>
      <c r="E60" s="81"/>
      <c r="F60" s="81"/>
      <c r="G60" s="81"/>
      <c r="H60" s="81"/>
      <c r="I60" s="81"/>
      <c r="J60" s="81"/>
      <c r="K60" s="82"/>
      <c r="L60" s="82"/>
      <c r="M60" s="82"/>
      <c r="N60" s="82"/>
      <c r="O60" s="82"/>
      <c r="P60" s="82"/>
      <c r="Q60" s="82"/>
      <c r="R60" s="82"/>
      <c r="S60" s="147"/>
      <c r="T60" s="147"/>
      <c r="U60" s="147"/>
      <c r="V60" s="147"/>
      <c r="W60" s="147"/>
      <c r="X60" s="147"/>
      <c r="Y60" s="147"/>
      <c r="Z60" s="147"/>
      <c r="AA60" s="147"/>
      <c r="AB60" s="147"/>
      <c r="AC60" s="147"/>
      <c r="AD60" s="147"/>
      <c r="AE60" s="147"/>
      <c r="AF60" s="147"/>
      <c r="AG60" s="147"/>
      <c r="AH60" s="147"/>
      <c r="AI60" s="147"/>
      <c r="AJ60" s="147"/>
      <c r="AT60" s="80"/>
    </row>
    <row r="61" spans="1:60" s="75" customFormat="1" ht="15" customHeight="1">
      <c r="A61" s="81"/>
      <c r="B61" s="163" t="s">
        <v>117</v>
      </c>
      <c r="C61" s="132"/>
      <c r="D61" s="132"/>
      <c r="E61" s="132"/>
      <c r="F61" s="132"/>
      <c r="G61" s="132"/>
      <c r="H61" s="132"/>
      <c r="I61" s="132"/>
      <c r="J61" s="132"/>
      <c r="K61" s="133"/>
      <c r="L61" s="133"/>
      <c r="M61" s="133"/>
      <c r="N61" s="133"/>
      <c r="O61" s="133"/>
      <c r="P61" s="133"/>
      <c r="Q61" s="133"/>
      <c r="R61" s="133"/>
      <c r="S61" s="133"/>
      <c r="T61" s="133"/>
      <c r="U61" s="133"/>
      <c r="V61" s="132"/>
      <c r="W61" s="132"/>
      <c r="X61" s="132"/>
      <c r="Y61" s="132"/>
      <c r="Z61" s="133"/>
      <c r="AA61" s="133"/>
      <c r="AB61" s="133"/>
      <c r="AC61" s="133"/>
      <c r="AD61" s="133"/>
      <c r="AE61" s="133"/>
      <c r="AF61" s="133"/>
      <c r="AG61" s="133"/>
      <c r="AH61" s="133"/>
      <c r="AI61" s="164"/>
      <c r="AJ61" s="82"/>
      <c r="AT61" s="80"/>
    </row>
    <row r="62" spans="1:60" s="75" customFormat="1" ht="15" customHeight="1">
      <c r="A62" s="81"/>
      <c r="B62" s="165"/>
      <c r="C62" s="166" t="b">
        <v>0</v>
      </c>
      <c r="D62" s="140" t="s">
        <v>73</v>
      </c>
      <c r="E62" s="138"/>
      <c r="F62" s="138"/>
      <c r="G62" s="138"/>
      <c r="H62" s="138"/>
      <c r="I62" s="138"/>
      <c r="J62" s="138"/>
      <c r="K62" s="315"/>
      <c r="L62" s="315"/>
      <c r="M62" s="315"/>
      <c r="N62" s="315"/>
      <c r="O62" s="315"/>
      <c r="P62" s="315"/>
      <c r="Q62" s="315"/>
      <c r="R62" s="315"/>
      <c r="S62" s="315"/>
      <c r="T62" s="315"/>
      <c r="U62" s="315"/>
      <c r="V62" s="138"/>
      <c r="W62" s="138"/>
      <c r="X62" s="138"/>
      <c r="Y62" s="138"/>
      <c r="Z62" s="315"/>
      <c r="AA62" s="315"/>
      <c r="AB62" s="315"/>
      <c r="AC62" s="315"/>
      <c r="AD62" s="315"/>
      <c r="AE62" s="315"/>
      <c r="AF62" s="315"/>
      <c r="AG62" s="315"/>
      <c r="AH62" s="315"/>
      <c r="AI62" s="316"/>
      <c r="AJ62" s="82"/>
      <c r="AT62" s="80"/>
    </row>
    <row r="63" spans="1:60" s="75" customFormat="1" ht="15" customHeight="1">
      <c r="A63" s="81"/>
      <c r="B63" s="165"/>
      <c r="C63" s="166" t="b">
        <v>0</v>
      </c>
      <c r="D63" s="140" t="s">
        <v>116</v>
      </c>
      <c r="E63" s="138"/>
      <c r="F63" s="138"/>
      <c r="G63" s="138"/>
      <c r="H63" s="138"/>
      <c r="I63" s="138"/>
      <c r="J63" s="138"/>
      <c r="K63" s="315"/>
      <c r="L63" s="315"/>
      <c r="M63" s="315"/>
      <c r="N63" s="315"/>
      <c r="O63" s="315"/>
      <c r="P63" s="315"/>
      <c r="Q63" s="315"/>
      <c r="R63" s="315"/>
      <c r="S63" s="315"/>
      <c r="T63" s="315"/>
      <c r="U63" s="315"/>
      <c r="V63" s="138"/>
      <c r="W63" s="138"/>
      <c r="X63" s="138"/>
      <c r="Y63" s="138"/>
      <c r="Z63" s="315"/>
      <c r="AA63" s="315"/>
      <c r="AB63" s="315"/>
      <c r="AC63" s="315"/>
      <c r="AD63" s="315"/>
      <c r="AE63" s="315"/>
      <c r="AF63" s="315"/>
      <c r="AG63" s="315"/>
      <c r="AH63" s="315"/>
      <c r="AI63" s="316"/>
      <c r="AJ63" s="82"/>
      <c r="AT63" s="80"/>
    </row>
    <row r="64" spans="1:60" s="75" customFormat="1" ht="27" customHeight="1">
      <c r="A64" s="81"/>
      <c r="B64" s="165"/>
      <c r="C64" s="166" t="b">
        <v>0</v>
      </c>
      <c r="D64" s="484" t="s">
        <v>118</v>
      </c>
      <c r="E64" s="484"/>
      <c r="F64" s="484"/>
      <c r="G64" s="484"/>
      <c r="H64" s="484"/>
      <c r="I64" s="484"/>
      <c r="J64" s="484"/>
      <c r="K64" s="484"/>
      <c r="L64" s="484"/>
      <c r="M64" s="484"/>
      <c r="N64" s="484"/>
      <c r="O64" s="484"/>
      <c r="P64" s="484"/>
      <c r="Q64" s="484"/>
      <c r="R64" s="484"/>
      <c r="S64" s="484"/>
      <c r="T64" s="484"/>
      <c r="U64" s="484"/>
      <c r="V64" s="484"/>
      <c r="W64" s="484"/>
      <c r="X64" s="484"/>
      <c r="Y64" s="484"/>
      <c r="Z64" s="484"/>
      <c r="AA64" s="484"/>
      <c r="AB64" s="484"/>
      <c r="AC64" s="484"/>
      <c r="AD64" s="484"/>
      <c r="AE64" s="484"/>
      <c r="AF64" s="484"/>
      <c r="AG64" s="484"/>
      <c r="AH64" s="484"/>
      <c r="AI64" s="485"/>
      <c r="AJ64" s="167"/>
      <c r="AL64" s="168"/>
      <c r="AM64" s="168"/>
      <c r="AT64" s="80"/>
    </row>
    <row r="65" spans="1:46" s="75" customFormat="1" ht="15" customHeight="1">
      <c r="A65" s="81"/>
      <c r="B65" s="165"/>
      <c r="C65" s="166" t="b">
        <v>0</v>
      </c>
      <c r="D65" s="140" t="s">
        <v>21</v>
      </c>
      <c r="E65" s="138"/>
      <c r="F65" s="138" t="s">
        <v>22</v>
      </c>
      <c r="G65" s="486"/>
      <c r="H65" s="486"/>
      <c r="I65" s="486"/>
      <c r="J65" s="486"/>
      <c r="K65" s="486"/>
      <c r="L65" s="486"/>
      <c r="M65" s="486"/>
      <c r="N65" s="486"/>
      <c r="O65" s="486"/>
      <c r="P65" s="486"/>
      <c r="Q65" s="486"/>
      <c r="R65" s="486"/>
      <c r="S65" s="486"/>
      <c r="T65" s="486"/>
      <c r="U65" s="486"/>
      <c r="V65" s="486"/>
      <c r="W65" s="486"/>
      <c r="X65" s="486"/>
      <c r="Y65" s="486"/>
      <c r="Z65" s="486"/>
      <c r="AA65" s="486"/>
      <c r="AB65" s="486"/>
      <c r="AC65" s="486"/>
      <c r="AD65" s="486"/>
      <c r="AE65" s="486"/>
      <c r="AF65" s="486"/>
      <c r="AG65" s="486"/>
      <c r="AH65" s="486"/>
      <c r="AI65" s="317" t="s">
        <v>23</v>
      </c>
      <c r="AJ65" s="82"/>
      <c r="AT65" s="80"/>
    </row>
    <row r="66" spans="1:46" s="75" customFormat="1" ht="6" customHeight="1">
      <c r="A66" s="81"/>
      <c r="B66" s="169"/>
      <c r="C66" s="170"/>
      <c r="D66" s="171"/>
      <c r="E66" s="170"/>
      <c r="F66" s="170"/>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2"/>
      <c r="AJ66" s="173"/>
      <c r="AT66" s="80"/>
    </row>
    <row r="67" spans="1:46" s="75" customFormat="1" ht="6" customHeight="1">
      <c r="A67" s="81"/>
      <c r="B67" s="81"/>
      <c r="C67" s="81"/>
      <c r="D67" s="139"/>
      <c r="E67" s="81"/>
      <c r="F67" s="81"/>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39"/>
      <c r="AG67" s="139"/>
      <c r="AH67" s="139"/>
      <c r="AI67" s="139"/>
      <c r="AJ67" s="82"/>
      <c r="AT67" s="80"/>
    </row>
    <row r="68" spans="1:46" s="75" customFormat="1" ht="15" customHeight="1">
      <c r="A68" s="70" t="s">
        <v>264</v>
      </c>
      <c r="B68" s="70"/>
      <c r="C68" s="81"/>
      <c r="D68" s="81"/>
      <c r="E68" s="81"/>
      <c r="F68" s="81"/>
      <c r="G68" s="81"/>
      <c r="H68" s="81"/>
      <c r="I68" s="81"/>
      <c r="J68" s="81"/>
      <c r="K68" s="82"/>
      <c r="L68" s="82"/>
      <c r="M68" s="82"/>
      <c r="N68" s="82"/>
      <c r="O68" s="82"/>
      <c r="P68" s="82"/>
      <c r="Q68" s="82"/>
      <c r="R68" s="82"/>
      <c r="S68" s="147"/>
      <c r="T68" s="147"/>
      <c r="U68" s="147"/>
      <c r="V68" s="139"/>
      <c r="W68" s="139"/>
      <c r="X68" s="139"/>
      <c r="Y68" s="139"/>
      <c r="Z68" s="139"/>
      <c r="AA68" s="139"/>
      <c r="AB68" s="139"/>
      <c r="AC68" s="139"/>
      <c r="AD68" s="139"/>
      <c r="AE68" s="139"/>
      <c r="AF68" s="139"/>
      <c r="AG68" s="139"/>
      <c r="AH68" s="139"/>
      <c r="AI68" s="139"/>
      <c r="AJ68" s="82"/>
      <c r="AT68" s="80"/>
    </row>
    <row r="69" spans="1:46" ht="99.95" customHeight="1">
      <c r="A69" s="495" t="s">
        <v>262</v>
      </c>
      <c r="B69" s="496"/>
      <c r="C69" s="496"/>
      <c r="D69" s="496"/>
      <c r="E69" s="496"/>
      <c r="F69" s="496"/>
      <c r="G69" s="496"/>
      <c r="H69" s="496"/>
      <c r="I69" s="496"/>
      <c r="J69" s="496"/>
      <c r="K69" s="496"/>
      <c r="L69" s="496"/>
      <c r="M69" s="496"/>
      <c r="N69" s="496"/>
      <c r="O69" s="496"/>
      <c r="P69" s="496"/>
      <c r="Q69" s="496"/>
      <c r="R69" s="496"/>
      <c r="S69" s="496"/>
      <c r="T69" s="496"/>
      <c r="U69" s="496"/>
      <c r="V69" s="496"/>
      <c r="W69" s="496"/>
      <c r="X69" s="496"/>
      <c r="Y69" s="496"/>
      <c r="Z69" s="496"/>
      <c r="AA69" s="496"/>
      <c r="AB69" s="496"/>
      <c r="AC69" s="496"/>
      <c r="AD69" s="496"/>
      <c r="AE69" s="496"/>
      <c r="AF69" s="496"/>
      <c r="AG69" s="496"/>
      <c r="AH69" s="496"/>
      <c r="AI69" s="496"/>
      <c r="AJ69" s="497"/>
      <c r="AK69" s="363"/>
      <c r="AT69" s="89"/>
    </row>
    <row r="70" spans="1:46" ht="7.5" customHeight="1" thickBot="1">
      <c r="A70" s="364"/>
      <c r="B70" s="364"/>
      <c r="C70" s="364"/>
      <c r="D70" s="364"/>
      <c r="E70" s="364"/>
      <c r="F70" s="364"/>
      <c r="G70" s="364"/>
      <c r="H70" s="364"/>
      <c r="I70" s="364"/>
      <c r="J70" s="364"/>
      <c r="K70" s="364"/>
      <c r="L70" s="364"/>
      <c r="M70" s="364"/>
      <c r="N70" s="364"/>
      <c r="O70" s="364"/>
      <c r="P70" s="364"/>
      <c r="Q70" s="364"/>
      <c r="R70" s="364"/>
      <c r="S70" s="364"/>
      <c r="T70" s="364"/>
      <c r="U70" s="364"/>
      <c r="V70" s="364"/>
      <c r="W70" s="364"/>
      <c r="X70" s="364"/>
      <c r="Y70" s="364"/>
      <c r="Z70" s="364"/>
      <c r="AA70" s="364"/>
      <c r="AB70" s="364"/>
      <c r="AC70" s="364"/>
      <c r="AD70" s="364"/>
      <c r="AE70" s="364"/>
      <c r="AF70" s="364"/>
      <c r="AG70" s="364"/>
      <c r="AH70" s="364"/>
      <c r="AI70" s="364"/>
      <c r="AJ70" s="365"/>
      <c r="AK70" s="363"/>
      <c r="AT70" s="89"/>
    </row>
    <row r="71" spans="1:46" ht="15" customHeight="1">
      <c r="A71" s="498" t="s">
        <v>228</v>
      </c>
      <c r="B71" s="499"/>
      <c r="C71" s="499"/>
      <c r="D71" s="500"/>
      <c r="E71" s="501" t="s">
        <v>229</v>
      </c>
      <c r="F71" s="499"/>
      <c r="G71" s="499"/>
      <c r="H71" s="499"/>
      <c r="I71" s="499"/>
      <c r="J71" s="499"/>
      <c r="K71" s="499"/>
      <c r="L71" s="499"/>
      <c r="M71" s="499"/>
      <c r="N71" s="499"/>
      <c r="O71" s="499"/>
      <c r="P71" s="499"/>
      <c r="Q71" s="499"/>
      <c r="R71" s="499"/>
      <c r="S71" s="499"/>
      <c r="T71" s="499"/>
      <c r="U71" s="499"/>
      <c r="V71" s="499"/>
      <c r="W71" s="499"/>
      <c r="X71" s="499"/>
      <c r="Y71" s="499"/>
      <c r="Z71" s="499"/>
      <c r="AA71" s="499"/>
      <c r="AB71" s="499"/>
      <c r="AC71" s="499"/>
      <c r="AD71" s="499"/>
      <c r="AE71" s="499"/>
      <c r="AF71" s="499"/>
      <c r="AG71" s="499"/>
      <c r="AH71" s="499"/>
      <c r="AI71" s="499"/>
      <c r="AJ71" s="502"/>
      <c r="AK71" s="363"/>
      <c r="AT71" s="89"/>
    </row>
    <row r="72" spans="1:46" s="367" customFormat="1" ht="15" customHeight="1">
      <c r="A72" s="440" t="s">
        <v>230</v>
      </c>
      <c r="B72" s="441"/>
      <c r="C72" s="441"/>
      <c r="D72" s="442"/>
      <c r="E72" s="366"/>
      <c r="F72" s="449" t="s">
        <v>231</v>
      </c>
      <c r="G72" s="449"/>
      <c r="H72" s="449"/>
      <c r="I72" s="449"/>
      <c r="J72" s="449"/>
      <c r="K72" s="449"/>
      <c r="L72" s="449"/>
      <c r="M72" s="449"/>
      <c r="N72" s="449"/>
      <c r="O72" s="449"/>
      <c r="P72" s="449"/>
      <c r="Q72" s="449"/>
      <c r="R72" s="449"/>
      <c r="S72" s="449"/>
      <c r="T72" s="449"/>
      <c r="U72" s="449"/>
      <c r="V72" s="449"/>
      <c r="W72" s="449"/>
      <c r="X72" s="449"/>
      <c r="Y72" s="449"/>
      <c r="Z72" s="449"/>
      <c r="AA72" s="449"/>
      <c r="AB72" s="449"/>
      <c r="AC72" s="449"/>
      <c r="AD72" s="449"/>
      <c r="AE72" s="449"/>
      <c r="AF72" s="449"/>
      <c r="AG72" s="449"/>
      <c r="AH72" s="449"/>
      <c r="AI72" s="449"/>
      <c r="AJ72" s="450"/>
      <c r="AK72" s="363"/>
    </row>
    <row r="73" spans="1:46" s="367" customFormat="1" ht="15" customHeight="1">
      <c r="A73" s="443"/>
      <c r="B73" s="444"/>
      <c r="C73" s="444"/>
      <c r="D73" s="445"/>
      <c r="E73" s="368"/>
      <c r="F73" s="451" t="s">
        <v>232</v>
      </c>
      <c r="G73" s="451"/>
      <c r="H73" s="451"/>
      <c r="I73" s="451"/>
      <c r="J73" s="451"/>
      <c r="K73" s="451"/>
      <c r="L73" s="451"/>
      <c r="M73" s="451"/>
      <c r="N73" s="451"/>
      <c r="O73" s="451"/>
      <c r="P73" s="451"/>
      <c r="Q73" s="451"/>
      <c r="R73" s="451"/>
      <c r="S73" s="451"/>
      <c r="T73" s="451"/>
      <c r="U73" s="451"/>
      <c r="V73" s="451"/>
      <c r="W73" s="451"/>
      <c r="X73" s="451"/>
      <c r="Y73" s="451"/>
      <c r="Z73" s="451"/>
      <c r="AA73" s="451"/>
      <c r="AB73" s="451"/>
      <c r="AC73" s="451"/>
      <c r="AD73" s="451"/>
      <c r="AE73" s="451"/>
      <c r="AF73" s="451"/>
      <c r="AG73" s="451"/>
      <c r="AH73" s="451"/>
      <c r="AI73" s="451"/>
      <c r="AJ73" s="452"/>
      <c r="AK73" s="363"/>
    </row>
    <row r="74" spans="1:46" s="367" customFormat="1" ht="15" customHeight="1">
      <c r="A74" s="443"/>
      <c r="B74" s="444"/>
      <c r="C74" s="444"/>
      <c r="D74" s="445"/>
      <c r="E74" s="368"/>
      <c r="F74" s="451" t="s">
        <v>233</v>
      </c>
      <c r="G74" s="451"/>
      <c r="H74" s="451"/>
      <c r="I74" s="451"/>
      <c r="J74" s="451"/>
      <c r="K74" s="451"/>
      <c r="L74" s="451"/>
      <c r="M74" s="451"/>
      <c r="N74" s="451"/>
      <c r="O74" s="451"/>
      <c r="P74" s="451"/>
      <c r="Q74" s="451"/>
      <c r="R74" s="451"/>
      <c r="S74" s="451"/>
      <c r="T74" s="451"/>
      <c r="U74" s="451"/>
      <c r="V74" s="451"/>
      <c r="W74" s="451"/>
      <c r="X74" s="451"/>
      <c r="Y74" s="451"/>
      <c r="Z74" s="451"/>
      <c r="AA74" s="451"/>
      <c r="AB74" s="451"/>
      <c r="AC74" s="451"/>
      <c r="AD74" s="451"/>
      <c r="AE74" s="451"/>
      <c r="AF74" s="451"/>
      <c r="AG74" s="451"/>
      <c r="AH74" s="451"/>
      <c r="AI74" s="451"/>
      <c r="AJ74" s="452"/>
      <c r="AK74" s="363"/>
    </row>
    <row r="75" spans="1:46" s="367" customFormat="1" ht="15" customHeight="1">
      <c r="A75" s="446"/>
      <c r="B75" s="447"/>
      <c r="C75" s="447"/>
      <c r="D75" s="448"/>
      <c r="E75" s="369"/>
      <c r="F75" s="453" t="s">
        <v>234</v>
      </c>
      <c r="G75" s="453"/>
      <c r="H75" s="453"/>
      <c r="I75" s="453"/>
      <c r="J75" s="453"/>
      <c r="K75" s="453"/>
      <c r="L75" s="453"/>
      <c r="M75" s="453"/>
      <c r="N75" s="453"/>
      <c r="O75" s="453"/>
      <c r="P75" s="453"/>
      <c r="Q75" s="453"/>
      <c r="R75" s="453"/>
      <c r="S75" s="453"/>
      <c r="T75" s="453"/>
      <c r="U75" s="453"/>
      <c r="V75" s="453"/>
      <c r="W75" s="453"/>
      <c r="X75" s="453"/>
      <c r="Y75" s="453"/>
      <c r="Z75" s="453"/>
      <c r="AA75" s="453"/>
      <c r="AB75" s="453"/>
      <c r="AC75" s="453"/>
      <c r="AD75" s="453"/>
      <c r="AE75" s="453"/>
      <c r="AF75" s="453"/>
      <c r="AG75" s="453"/>
      <c r="AH75" s="453"/>
      <c r="AI75" s="453"/>
      <c r="AJ75" s="454"/>
      <c r="AK75" s="363"/>
    </row>
    <row r="76" spans="1:46" s="367" customFormat="1" ht="30" customHeight="1">
      <c r="A76" s="440" t="s">
        <v>235</v>
      </c>
      <c r="B76" s="441"/>
      <c r="C76" s="441"/>
      <c r="D76" s="442"/>
      <c r="E76" s="366"/>
      <c r="F76" s="449" t="s">
        <v>236</v>
      </c>
      <c r="G76" s="449"/>
      <c r="H76" s="449"/>
      <c r="I76" s="449"/>
      <c r="J76" s="449"/>
      <c r="K76" s="449"/>
      <c r="L76" s="449"/>
      <c r="M76" s="449"/>
      <c r="N76" s="449"/>
      <c r="O76" s="449"/>
      <c r="P76" s="449"/>
      <c r="Q76" s="449"/>
      <c r="R76" s="449"/>
      <c r="S76" s="449"/>
      <c r="T76" s="449"/>
      <c r="U76" s="449"/>
      <c r="V76" s="449"/>
      <c r="W76" s="449"/>
      <c r="X76" s="449"/>
      <c r="Y76" s="449"/>
      <c r="Z76" s="449"/>
      <c r="AA76" s="449"/>
      <c r="AB76" s="449"/>
      <c r="AC76" s="449"/>
      <c r="AD76" s="449"/>
      <c r="AE76" s="449"/>
      <c r="AF76" s="449"/>
      <c r="AG76" s="449"/>
      <c r="AH76" s="449"/>
      <c r="AI76" s="449"/>
      <c r="AJ76" s="450"/>
      <c r="AK76" s="363"/>
    </row>
    <row r="77" spans="1:46" s="75" customFormat="1" ht="15" customHeight="1">
      <c r="A77" s="443"/>
      <c r="B77" s="444"/>
      <c r="C77" s="444"/>
      <c r="D77" s="445"/>
      <c r="E77" s="368"/>
      <c r="F77" s="451" t="s">
        <v>237</v>
      </c>
      <c r="G77" s="451"/>
      <c r="H77" s="451"/>
      <c r="I77" s="451"/>
      <c r="J77" s="451"/>
      <c r="K77" s="451"/>
      <c r="L77" s="451"/>
      <c r="M77" s="451"/>
      <c r="N77" s="451"/>
      <c r="O77" s="451"/>
      <c r="P77" s="451"/>
      <c r="Q77" s="451"/>
      <c r="R77" s="451"/>
      <c r="S77" s="451"/>
      <c r="T77" s="451"/>
      <c r="U77" s="451"/>
      <c r="V77" s="451"/>
      <c r="W77" s="451"/>
      <c r="X77" s="451"/>
      <c r="Y77" s="451"/>
      <c r="Z77" s="451"/>
      <c r="AA77" s="451"/>
      <c r="AB77" s="451"/>
      <c r="AC77" s="451"/>
      <c r="AD77" s="451"/>
      <c r="AE77" s="451"/>
      <c r="AF77" s="451"/>
      <c r="AG77" s="451"/>
      <c r="AH77" s="451"/>
      <c r="AI77" s="451"/>
      <c r="AJ77" s="452"/>
      <c r="AK77" s="363"/>
    </row>
    <row r="78" spans="1:46" s="75" customFormat="1" ht="15" customHeight="1">
      <c r="A78" s="443"/>
      <c r="B78" s="444"/>
      <c r="C78" s="444"/>
      <c r="D78" s="445"/>
      <c r="E78" s="368"/>
      <c r="F78" s="451" t="s">
        <v>238</v>
      </c>
      <c r="G78" s="451"/>
      <c r="H78" s="451"/>
      <c r="I78" s="451"/>
      <c r="J78" s="451"/>
      <c r="K78" s="451"/>
      <c r="L78" s="451"/>
      <c r="M78" s="451"/>
      <c r="N78" s="451"/>
      <c r="O78" s="451"/>
      <c r="P78" s="451"/>
      <c r="Q78" s="451"/>
      <c r="R78" s="451"/>
      <c r="S78" s="451"/>
      <c r="T78" s="451"/>
      <c r="U78" s="451"/>
      <c r="V78" s="451"/>
      <c r="W78" s="451"/>
      <c r="X78" s="451"/>
      <c r="Y78" s="451"/>
      <c r="Z78" s="451"/>
      <c r="AA78" s="451"/>
      <c r="AB78" s="451"/>
      <c r="AC78" s="451"/>
      <c r="AD78" s="451"/>
      <c r="AE78" s="451"/>
      <c r="AF78" s="451"/>
      <c r="AG78" s="451"/>
      <c r="AH78" s="451"/>
      <c r="AI78" s="451"/>
      <c r="AJ78" s="452"/>
      <c r="AK78" s="363"/>
    </row>
    <row r="79" spans="1:46" s="75" customFormat="1" ht="15" customHeight="1">
      <c r="A79" s="446"/>
      <c r="B79" s="447"/>
      <c r="C79" s="447"/>
      <c r="D79" s="448"/>
      <c r="E79" s="369"/>
      <c r="F79" s="453" t="s">
        <v>239</v>
      </c>
      <c r="G79" s="453"/>
      <c r="H79" s="453"/>
      <c r="I79" s="453"/>
      <c r="J79" s="453"/>
      <c r="K79" s="453"/>
      <c r="L79" s="453"/>
      <c r="M79" s="453"/>
      <c r="N79" s="453"/>
      <c r="O79" s="453"/>
      <c r="P79" s="453"/>
      <c r="Q79" s="453"/>
      <c r="R79" s="453"/>
      <c r="S79" s="453"/>
      <c r="T79" s="453"/>
      <c r="U79" s="453"/>
      <c r="V79" s="453"/>
      <c r="W79" s="453"/>
      <c r="X79" s="453"/>
      <c r="Y79" s="453"/>
      <c r="Z79" s="453"/>
      <c r="AA79" s="453"/>
      <c r="AB79" s="453"/>
      <c r="AC79" s="453"/>
      <c r="AD79" s="453"/>
      <c r="AE79" s="453"/>
      <c r="AF79" s="453"/>
      <c r="AG79" s="453"/>
      <c r="AH79" s="453"/>
      <c r="AI79" s="453"/>
      <c r="AJ79" s="454"/>
      <c r="AK79" s="363"/>
    </row>
    <row r="80" spans="1:46" s="75" customFormat="1" ht="15" customHeight="1">
      <c r="A80" s="440" t="s">
        <v>240</v>
      </c>
      <c r="B80" s="441"/>
      <c r="C80" s="441"/>
      <c r="D80" s="442"/>
      <c r="E80" s="366"/>
      <c r="F80" s="449" t="s">
        <v>241</v>
      </c>
      <c r="G80" s="449"/>
      <c r="H80" s="449"/>
      <c r="I80" s="449"/>
      <c r="J80" s="449"/>
      <c r="K80" s="449"/>
      <c r="L80" s="449"/>
      <c r="M80" s="449"/>
      <c r="N80" s="449"/>
      <c r="O80" s="449"/>
      <c r="P80" s="449"/>
      <c r="Q80" s="449"/>
      <c r="R80" s="449"/>
      <c r="S80" s="449"/>
      <c r="T80" s="449"/>
      <c r="U80" s="449"/>
      <c r="V80" s="449"/>
      <c r="W80" s="449"/>
      <c r="X80" s="449"/>
      <c r="Y80" s="449"/>
      <c r="Z80" s="449"/>
      <c r="AA80" s="449"/>
      <c r="AB80" s="449"/>
      <c r="AC80" s="449"/>
      <c r="AD80" s="449"/>
      <c r="AE80" s="449"/>
      <c r="AF80" s="449"/>
      <c r="AG80" s="449"/>
      <c r="AH80" s="449"/>
      <c r="AI80" s="449"/>
      <c r="AJ80" s="450"/>
      <c r="AK80" s="363"/>
    </row>
    <row r="81" spans="1:37" s="75" customFormat="1" ht="30" customHeight="1">
      <c r="A81" s="443"/>
      <c r="B81" s="444"/>
      <c r="C81" s="444"/>
      <c r="D81" s="445"/>
      <c r="E81" s="368"/>
      <c r="F81" s="451" t="s">
        <v>242</v>
      </c>
      <c r="G81" s="451"/>
      <c r="H81" s="451"/>
      <c r="I81" s="451"/>
      <c r="J81" s="451"/>
      <c r="K81" s="451"/>
      <c r="L81" s="451"/>
      <c r="M81" s="451"/>
      <c r="N81" s="451"/>
      <c r="O81" s="451"/>
      <c r="P81" s="451"/>
      <c r="Q81" s="451"/>
      <c r="R81" s="451"/>
      <c r="S81" s="451"/>
      <c r="T81" s="451"/>
      <c r="U81" s="451"/>
      <c r="V81" s="451"/>
      <c r="W81" s="451"/>
      <c r="X81" s="451"/>
      <c r="Y81" s="451"/>
      <c r="Z81" s="451"/>
      <c r="AA81" s="451"/>
      <c r="AB81" s="451"/>
      <c r="AC81" s="451"/>
      <c r="AD81" s="451"/>
      <c r="AE81" s="451"/>
      <c r="AF81" s="451"/>
      <c r="AG81" s="451"/>
      <c r="AH81" s="451"/>
      <c r="AI81" s="451"/>
      <c r="AJ81" s="452"/>
      <c r="AK81" s="363"/>
    </row>
    <row r="82" spans="1:37" s="75" customFormat="1" ht="15" customHeight="1">
      <c r="A82" s="443"/>
      <c r="B82" s="444"/>
      <c r="C82" s="444"/>
      <c r="D82" s="445"/>
      <c r="E82" s="368"/>
      <c r="F82" s="451" t="s">
        <v>243</v>
      </c>
      <c r="G82" s="451"/>
      <c r="H82" s="451"/>
      <c r="I82" s="451"/>
      <c r="J82" s="451"/>
      <c r="K82" s="451"/>
      <c r="L82" s="451"/>
      <c r="M82" s="451"/>
      <c r="N82" s="451"/>
      <c r="O82" s="451"/>
      <c r="P82" s="451"/>
      <c r="Q82" s="451"/>
      <c r="R82" s="451"/>
      <c r="S82" s="451"/>
      <c r="T82" s="451"/>
      <c r="U82" s="451"/>
      <c r="V82" s="451"/>
      <c r="W82" s="451"/>
      <c r="X82" s="451"/>
      <c r="Y82" s="451"/>
      <c r="Z82" s="451"/>
      <c r="AA82" s="451"/>
      <c r="AB82" s="451"/>
      <c r="AC82" s="451"/>
      <c r="AD82" s="451"/>
      <c r="AE82" s="451"/>
      <c r="AF82" s="451"/>
      <c r="AG82" s="451"/>
      <c r="AH82" s="451"/>
      <c r="AI82" s="451"/>
      <c r="AJ82" s="452"/>
      <c r="AK82" s="363"/>
    </row>
    <row r="83" spans="1:37" s="75" customFormat="1" ht="15" customHeight="1">
      <c r="A83" s="443"/>
      <c r="B83" s="444"/>
      <c r="C83" s="444"/>
      <c r="D83" s="445"/>
      <c r="E83" s="368"/>
      <c r="F83" s="451" t="s">
        <v>244</v>
      </c>
      <c r="G83" s="451"/>
      <c r="H83" s="451"/>
      <c r="I83" s="451"/>
      <c r="J83" s="451"/>
      <c r="K83" s="451"/>
      <c r="L83" s="451"/>
      <c r="M83" s="451"/>
      <c r="N83" s="451"/>
      <c r="O83" s="451"/>
      <c r="P83" s="451"/>
      <c r="Q83" s="451"/>
      <c r="R83" s="451"/>
      <c r="S83" s="451"/>
      <c r="T83" s="451"/>
      <c r="U83" s="451"/>
      <c r="V83" s="451"/>
      <c r="W83" s="451"/>
      <c r="X83" s="451"/>
      <c r="Y83" s="451"/>
      <c r="Z83" s="451"/>
      <c r="AA83" s="451"/>
      <c r="AB83" s="451"/>
      <c r="AC83" s="451"/>
      <c r="AD83" s="451"/>
      <c r="AE83" s="451"/>
      <c r="AF83" s="451"/>
      <c r="AG83" s="451"/>
      <c r="AH83" s="451"/>
      <c r="AI83" s="451"/>
      <c r="AJ83" s="452"/>
      <c r="AK83" s="363"/>
    </row>
    <row r="84" spans="1:37" s="75" customFormat="1" ht="15" customHeight="1">
      <c r="A84" s="446"/>
      <c r="B84" s="447"/>
      <c r="C84" s="447"/>
      <c r="D84" s="448"/>
      <c r="E84" s="369"/>
      <c r="F84" s="453" t="s">
        <v>245</v>
      </c>
      <c r="G84" s="453"/>
      <c r="H84" s="453"/>
      <c r="I84" s="453"/>
      <c r="J84" s="453"/>
      <c r="K84" s="453"/>
      <c r="L84" s="453"/>
      <c r="M84" s="453"/>
      <c r="N84" s="453"/>
      <c r="O84" s="453"/>
      <c r="P84" s="453"/>
      <c r="Q84" s="453"/>
      <c r="R84" s="453"/>
      <c r="S84" s="453"/>
      <c r="T84" s="453"/>
      <c r="U84" s="453"/>
      <c r="V84" s="453"/>
      <c r="W84" s="453"/>
      <c r="X84" s="453"/>
      <c r="Y84" s="453"/>
      <c r="Z84" s="453"/>
      <c r="AA84" s="453"/>
      <c r="AB84" s="453"/>
      <c r="AC84" s="453"/>
      <c r="AD84" s="453"/>
      <c r="AE84" s="453"/>
      <c r="AF84" s="453"/>
      <c r="AG84" s="453"/>
      <c r="AH84" s="453"/>
      <c r="AI84" s="453"/>
      <c r="AJ84" s="454"/>
      <c r="AK84" s="363"/>
    </row>
    <row r="85" spans="1:37" s="75" customFormat="1" ht="30" customHeight="1">
      <c r="A85" s="440" t="s">
        <v>246</v>
      </c>
      <c r="B85" s="441"/>
      <c r="C85" s="441"/>
      <c r="D85" s="442"/>
      <c r="E85" s="366"/>
      <c r="F85" s="449" t="s">
        <v>247</v>
      </c>
      <c r="G85" s="449"/>
      <c r="H85" s="449"/>
      <c r="I85" s="449"/>
      <c r="J85" s="449"/>
      <c r="K85" s="449"/>
      <c r="L85" s="449"/>
      <c r="M85" s="449"/>
      <c r="N85" s="449"/>
      <c r="O85" s="449"/>
      <c r="P85" s="449"/>
      <c r="Q85" s="449"/>
      <c r="R85" s="449"/>
      <c r="S85" s="449"/>
      <c r="T85" s="449"/>
      <c r="U85" s="449"/>
      <c r="V85" s="449"/>
      <c r="W85" s="449"/>
      <c r="X85" s="449"/>
      <c r="Y85" s="449"/>
      <c r="Z85" s="449"/>
      <c r="AA85" s="449"/>
      <c r="AB85" s="449"/>
      <c r="AC85" s="449"/>
      <c r="AD85" s="449"/>
      <c r="AE85" s="449"/>
      <c r="AF85" s="449"/>
      <c r="AG85" s="449"/>
      <c r="AH85" s="449"/>
      <c r="AI85" s="449"/>
      <c r="AJ85" s="450"/>
      <c r="AK85" s="363"/>
    </row>
    <row r="86" spans="1:37" s="75" customFormat="1" ht="15" customHeight="1">
      <c r="A86" s="443"/>
      <c r="B86" s="444"/>
      <c r="C86" s="444"/>
      <c r="D86" s="445"/>
      <c r="E86" s="368"/>
      <c r="F86" s="451" t="s">
        <v>248</v>
      </c>
      <c r="G86" s="451"/>
      <c r="H86" s="451"/>
      <c r="I86" s="451"/>
      <c r="J86" s="451"/>
      <c r="K86" s="451"/>
      <c r="L86" s="451"/>
      <c r="M86" s="451"/>
      <c r="N86" s="451"/>
      <c r="O86" s="451"/>
      <c r="P86" s="451"/>
      <c r="Q86" s="451"/>
      <c r="R86" s="451"/>
      <c r="S86" s="451"/>
      <c r="T86" s="451"/>
      <c r="U86" s="451"/>
      <c r="V86" s="451"/>
      <c r="W86" s="451"/>
      <c r="X86" s="451"/>
      <c r="Y86" s="451"/>
      <c r="Z86" s="451"/>
      <c r="AA86" s="451"/>
      <c r="AB86" s="451"/>
      <c r="AC86" s="451"/>
      <c r="AD86" s="451"/>
      <c r="AE86" s="451"/>
      <c r="AF86" s="451"/>
      <c r="AG86" s="451"/>
      <c r="AH86" s="451"/>
      <c r="AI86" s="451"/>
      <c r="AJ86" s="452"/>
      <c r="AK86" s="363"/>
    </row>
    <row r="87" spans="1:37" s="75" customFormat="1" ht="15" customHeight="1">
      <c r="A87" s="443"/>
      <c r="B87" s="444"/>
      <c r="C87" s="444"/>
      <c r="D87" s="445"/>
      <c r="E87" s="368"/>
      <c r="F87" s="451" t="s">
        <v>249</v>
      </c>
      <c r="G87" s="451"/>
      <c r="H87" s="451"/>
      <c r="I87" s="451"/>
      <c r="J87" s="451"/>
      <c r="K87" s="451"/>
      <c r="L87" s="451"/>
      <c r="M87" s="451"/>
      <c r="N87" s="451"/>
      <c r="O87" s="451"/>
      <c r="P87" s="451"/>
      <c r="Q87" s="451"/>
      <c r="R87" s="451"/>
      <c r="S87" s="451"/>
      <c r="T87" s="451"/>
      <c r="U87" s="451"/>
      <c r="V87" s="451"/>
      <c r="W87" s="451"/>
      <c r="X87" s="451"/>
      <c r="Y87" s="451"/>
      <c r="Z87" s="451"/>
      <c r="AA87" s="451"/>
      <c r="AB87" s="451"/>
      <c r="AC87" s="451"/>
      <c r="AD87" s="451"/>
      <c r="AE87" s="451"/>
      <c r="AF87" s="451"/>
      <c r="AG87" s="451"/>
      <c r="AH87" s="451"/>
      <c r="AI87" s="451"/>
      <c r="AJ87" s="452"/>
      <c r="AK87" s="363"/>
    </row>
    <row r="88" spans="1:37" s="75" customFormat="1" ht="15" customHeight="1">
      <c r="A88" s="446"/>
      <c r="B88" s="447"/>
      <c r="C88" s="447"/>
      <c r="D88" s="448"/>
      <c r="E88" s="369"/>
      <c r="F88" s="453" t="s">
        <v>250</v>
      </c>
      <c r="G88" s="453"/>
      <c r="H88" s="453"/>
      <c r="I88" s="453"/>
      <c r="J88" s="453"/>
      <c r="K88" s="453"/>
      <c r="L88" s="453"/>
      <c r="M88" s="453"/>
      <c r="N88" s="453"/>
      <c r="O88" s="453"/>
      <c r="P88" s="453"/>
      <c r="Q88" s="453"/>
      <c r="R88" s="453"/>
      <c r="S88" s="453"/>
      <c r="T88" s="453"/>
      <c r="U88" s="453"/>
      <c r="V88" s="453"/>
      <c r="W88" s="453"/>
      <c r="X88" s="453"/>
      <c r="Y88" s="453"/>
      <c r="Z88" s="453"/>
      <c r="AA88" s="453"/>
      <c r="AB88" s="453"/>
      <c r="AC88" s="453"/>
      <c r="AD88" s="453"/>
      <c r="AE88" s="453"/>
      <c r="AF88" s="453"/>
      <c r="AG88" s="453"/>
      <c r="AH88" s="453"/>
      <c r="AI88" s="453"/>
      <c r="AJ88" s="454"/>
      <c r="AK88" s="363"/>
    </row>
    <row r="89" spans="1:37" s="75" customFormat="1" ht="15" customHeight="1">
      <c r="A89" s="440" t="s">
        <v>251</v>
      </c>
      <c r="B89" s="441"/>
      <c r="C89" s="441"/>
      <c r="D89" s="442"/>
      <c r="E89" s="366"/>
      <c r="F89" s="449" t="s">
        <v>252</v>
      </c>
      <c r="G89" s="449"/>
      <c r="H89" s="449"/>
      <c r="I89" s="449"/>
      <c r="J89" s="449"/>
      <c r="K89" s="449"/>
      <c r="L89" s="449"/>
      <c r="M89" s="449"/>
      <c r="N89" s="449"/>
      <c r="O89" s="449"/>
      <c r="P89" s="449"/>
      <c r="Q89" s="449"/>
      <c r="R89" s="449"/>
      <c r="S89" s="449"/>
      <c r="T89" s="449"/>
      <c r="U89" s="449"/>
      <c r="V89" s="449"/>
      <c r="W89" s="449"/>
      <c r="X89" s="449"/>
      <c r="Y89" s="449"/>
      <c r="Z89" s="449"/>
      <c r="AA89" s="449"/>
      <c r="AB89" s="449"/>
      <c r="AC89" s="449"/>
      <c r="AD89" s="449"/>
      <c r="AE89" s="449"/>
      <c r="AF89" s="449"/>
      <c r="AG89" s="449"/>
      <c r="AH89" s="449"/>
      <c r="AI89" s="449"/>
      <c r="AJ89" s="450"/>
      <c r="AK89" s="28"/>
    </row>
    <row r="90" spans="1:37" s="75" customFormat="1" ht="30" customHeight="1">
      <c r="A90" s="443"/>
      <c r="B90" s="444"/>
      <c r="C90" s="444"/>
      <c r="D90" s="445"/>
      <c r="E90" s="368"/>
      <c r="F90" s="451" t="s">
        <v>253</v>
      </c>
      <c r="G90" s="451"/>
      <c r="H90" s="451"/>
      <c r="I90" s="451"/>
      <c r="J90" s="451"/>
      <c r="K90" s="451"/>
      <c r="L90" s="451"/>
      <c r="M90" s="451"/>
      <c r="N90" s="451"/>
      <c r="O90" s="451"/>
      <c r="P90" s="451"/>
      <c r="Q90" s="451"/>
      <c r="R90" s="451"/>
      <c r="S90" s="451"/>
      <c r="T90" s="451"/>
      <c r="U90" s="451"/>
      <c r="V90" s="451"/>
      <c r="W90" s="451"/>
      <c r="X90" s="451"/>
      <c r="Y90" s="451"/>
      <c r="Z90" s="451"/>
      <c r="AA90" s="451"/>
      <c r="AB90" s="451"/>
      <c r="AC90" s="451"/>
      <c r="AD90" s="451"/>
      <c r="AE90" s="451"/>
      <c r="AF90" s="451"/>
      <c r="AG90" s="451"/>
      <c r="AH90" s="451"/>
      <c r="AI90" s="451"/>
      <c r="AJ90" s="452"/>
    </row>
    <row r="91" spans="1:37" s="75" customFormat="1" ht="15" customHeight="1">
      <c r="A91" s="443"/>
      <c r="B91" s="444"/>
      <c r="C91" s="444"/>
      <c r="D91" s="445"/>
      <c r="E91" s="368"/>
      <c r="F91" s="451" t="s">
        <v>254</v>
      </c>
      <c r="G91" s="451"/>
      <c r="H91" s="451"/>
      <c r="I91" s="451"/>
      <c r="J91" s="451"/>
      <c r="K91" s="451"/>
      <c r="L91" s="451"/>
      <c r="M91" s="451"/>
      <c r="N91" s="451"/>
      <c r="O91" s="451"/>
      <c r="P91" s="451"/>
      <c r="Q91" s="451"/>
      <c r="R91" s="451"/>
      <c r="S91" s="451"/>
      <c r="T91" s="451"/>
      <c r="U91" s="451"/>
      <c r="V91" s="451"/>
      <c r="W91" s="451"/>
      <c r="X91" s="451"/>
      <c r="Y91" s="451"/>
      <c r="Z91" s="451"/>
      <c r="AA91" s="451"/>
      <c r="AB91" s="451"/>
      <c r="AC91" s="451"/>
      <c r="AD91" s="451"/>
      <c r="AE91" s="451"/>
      <c r="AF91" s="451"/>
      <c r="AG91" s="451"/>
      <c r="AH91" s="451"/>
      <c r="AI91" s="451"/>
      <c r="AJ91" s="452"/>
    </row>
    <row r="92" spans="1:37" s="75" customFormat="1" ht="15" customHeight="1">
      <c r="A92" s="446"/>
      <c r="B92" s="447"/>
      <c r="C92" s="447"/>
      <c r="D92" s="448"/>
      <c r="E92" s="369"/>
      <c r="F92" s="453" t="s">
        <v>255</v>
      </c>
      <c r="G92" s="453"/>
      <c r="H92" s="453"/>
      <c r="I92" s="453"/>
      <c r="J92" s="453"/>
      <c r="K92" s="453"/>
      <c r="L92" s="453"/>
      <c r="M92" s="453"/>
      <c r="N92" s="453"/>
      <c r="O92" s="453"/>
      <c r="P92" s="453"/>
      <c r="Q92" s="453"/>
      <c r="R92" s="453"/>
      <c r="S92" s="453"/>
      <c r="T92" s="453"/>
      <c r="U92" s="453"/>
      <c r="V92" s="453"/>
      <c r="W92" s="453"/>
      <c r="X92" s="453"/>
      <c r="Y92" s="453"/>
      <c r="Z92" s="453"/>
      <c r="AA92" s="453"/>
      <c r="AB92" s="453"/>
      <c r="AC92" s="453"/>
      <c r="AD92" s="453"/>
      <c r="AE92" s="453"/>
      <c r="AF92" s="453"/>
      <c r="AG92" s="453"/>
      <c r="AH92" s="453"/>
      <c r="AI92" s="453"/>
      <c r="AJ92" s="454"/>
    </row>
    <row r="93" spans="1:37" s="75" customFormat="1" ht="30" customHeight="1">
      <c r="A93" s="440" t="s">
        <v>256</v>
      </c>
      <c r="B93" s="441"/>
      <c r="C93" s="441"/>
      <c r="D93" s="442"/>
      <c r="E93" s="366"/>
      <c r="F93" s="449" t="s">
        <v>257</v>
      </c>
      <c r="G93" s="449"/>
      <c r="H93" s="449"/>
      <c r="I93" s="449"/>
      <c r="J93" s="449"/>
      <c r="K93" s="449"/>
      <c r="L93" s="449"/>
      <c r="M93" s="449"/>
      <c r="N93" s="449"/>
      <c r="O93" s="449"/>
      <c r="P93" s="449"/>
      <c r="Q93" s="449"/>
      <c r="R93" s="449"/>
      <c r="S93" s="449"/>
      <c r="T93" s="449"/>
      <c r="U93" s="449"/>
      <c r="V93" s="449"/>
      <c r="W93" s="449"/>
      <c r="X93" s="449"/>
      <c r="Y93" s="449"/>
      <c r="Z93" s="449"/>
      <c r="AA93" s="449"/>
      <c r="AB93" s="449"/>
      <c r="AC93" s="449"/>
      <c r="AD93" s="449"/>
      <c r="AE93" s="449"/>
      <c r="AF93" s="449"/>
      <c r="AG93" s="449"/>
      <c r="AH93" s="449"/>
      <c r="AI93" s="449"/>
      <c r="AJ93" s="450"/>
      <c r="AK93" s="370"/>
    </row>
    <row r="94" spans="1:37" s="75" customFormat="1" ht="15" customHeight="1">
      <c r="A94" s="443"/>
      <c r="B94" s="444"/>
      <c r="C94" s="444"/>
      <c r="D94" s="445"/>
      <c r="E94" s="368"/>
      <c r="F94" s="451" t="s">
        <v>258</v>
      </c>
      <c r="G94" s="451"/>
      <c r="H94" s="451"/>
      <c r="I94" s="451"/>
      <c r="J94" s="451"/>
      <c r="K94" s="451"/>
      <c r="L94" s="451"/>
      <c r="M94" s="451"/>
      <c r="N94" s="451"/>
      <c r="O94" s="451"/>
      <c r="P94" s="451"/>
      <c r="Q94" s="451"/>
      <c r="R94" s="451"/>
      <c r="S94" s="451"/>
      <c r="T94" s="451"/>
      <c r="U94" s="451"/>
      <c r="V94" s="451"/>
      <c r="W94" s="451"/>
      <c r="X94" s="451"/>
      <c r="Y94" s="451"/>
      <c r="Z94" s="451"/>
      <c r="AA94" s="451"/>
      <c r="AB94" s="451"/>
      <c r="AC94" s="451"/>
      <c r="AD94" s="451"/>
      <c r="AE94" s="451"/>
      <c r="AF94" s="451"/>
      <c r="AG94" s="451"/>
      <c r="AH94" s="451"/>
      <c r="AI94" s="451"/>
      <c r="AJ94" s="452"/>
      <c r="AK94" s="363"/>
    </row>
    <row r="95" spans="1:37" s="75" customFormat="1" ht="15" customHeight="1">
      <c r="A95" s="443"/>
      <c r="B95" s="444"/>
      <c r="C95" s="444"/>
      <c r="D95" s="445"/>
      <c r="E95" s="368"/>
      <c r="F95" s="451" t="s">
        <v>259</v>
      </c>
      <c r="G95" s="451"/>
      <c r="H95" s="451"/>
      <c r="I95" s="451"/>
      <c r="J95" s="451"/>
      <c r="K95" s="451"/>
      <c r="L95" s="451"/>
      <c r="M95" s="451"/>
      <c r="N95" s="451"/>
      <c r="O95" s="451"/>
      <c r="P95" s="451"/>
      <c r="Q95" s="451"/>
      <c r="R95" s="451"/>
      <c r="S95" s="451"/>
      <c r="T95" s="451"/>
      <c r="U95" s="451"/>
      <c r="V95" s="451"/>
      <c r="W95" s="451"/>
      <c r="X95" s="451"/>
      <c r="Y95" s="451"/>
      <c r="Z95" s="451"/>
      <c r="AA95" s="451"/>
      <c r="AB95" s="451"/>
      <c r="AC95" s="451"/>
      <c r="AD95" s="451"/>
      <c r="AE95" s="451"/>
      <c r="AF95" s="451"/>
      <c r="AG95" s="451"/>
      <c r="AH95" s="451"/>
      <c r="AI95" s="451"/>
      <c r="AJ95" s="452"/>
      <c r="AK95" s="363"/>
    </row>
    <row r="96" spans="1:37" s="75" customFormat="1" ht="15" customHeight="1" thickBot="1">
      <c r="A96" s="455"/>
      <c r="B96" s="456"/>
      <c r="C96" s="456"/>
      <c r="D96" s="457"/>
      <c r="E96" s="371"/>
      <c r="F96" s="458" t="s">
        <v>260</v>
      </c>
      <c r="G96" s="458"/>
      <c r="H96" s="458"/>
      <c r="I96" s="458"/>
      <c r="J96" s="458"/>
      <c r="K96" s="458"/>
      <c r="L96" s="458"/>
      <c r="M96" s="458"/>
      <c r="N96" s="458"/>
      <c r="O96" s="458"/>
      <c r="P96" s="458"/>
      <c r="Q96" s="458"/>
      <c r="R96" s="458"/>
      <c r="S96" s="458"/>
      <c r="T96" s="458"/>
      <c r="U96" s="458"/>
      <c r="V96" s="458"/>
      <c r="W96" s="458"/>
      <c r="X96" s="458"/>
      <c r="Y96" s="458"/>
      <c r="Z96" s="458"/>
      <c r="AA96" s="458"/>
      <c r="AB96" s="458"/>
      <c r="AC96" s="458"/>
      <c r="AD96" s="458"/>
      <c r="AE96" s="458"/>
      <c r="AF96" s="458"/>
      <c r="AG96" s="458"/>
      <c r="AH96" s="458"/>
      <c r="AI96" s="458"/>
      <c r="AJ96" s="459"/>
      <c r="AK96" s="28"/>
    </row>
    <row r="97" spans="1:46" s="75" customFormat="1" ht="39.950000000000003" customHeight="1" thickBot="1">
      <c r="A97" s="435" t="s">
        <v>263</v>
      </c>
      <c r="B97" s="436"/>
      <c r="C97" s="436"/>
      <c r="D97" s="436"/>
      <c r="E97" s="436"/>
      <c r="F97" s="436"/>
      <c r="G97" s="436"/>
      <c r="H97" s="436"/>
      <c r="I97" s="436"/>
      <c r="J97" s="436"/>
      <c r="K97" s="436"/>
      <c r="L97" s="436"/>
      <c r="M97" s="436"/>
      <c r="N97" s="437"/>
      <c r="O97" s="438"/>
      <c r="P97" s="438"/>
      <c r="Q97" s="439" t="s">
        <v>261</v>
      </c>
      <c r="R97" s="439"/>
      <c r="S97" s="372"/>
      <c r="T97" s="372"/>
      <c r="U97" s="372"/>
      <c r="V97" s="372"/>
      <c r="W97" s="372"/>
      <c r="X97" s="372"/>
      <c r="Y97" s="372"/>
      <c r="Z97" s="372"/>
      <c r="AA97" s="372"/>
      <c r="AB97" s="372"/>
      <c r="AC97" s="372"/>
      <c r="AD97" s="372"/>
      <c r="AE97" s="372"/>
      <c r="AF97" s="372"/>
      <c r="AG97" s="372"/>
      <c r="AH97" s="372"/>
      <c r="AI97" s="372"/>
      <c r="AJ97" s="373"/>
      <c r="AK97" s="28"/>
    </row>
    <row r="98" spans="1:46" s="75" customFormat="1" ht="15" customHeight="1">
      <c r="A98" s="374"/>
      <c r="B98" s="374"/>
      <c r="C98" s="374"/>
      <c r="D98" s="374"/>
      <c r="E98" s="374"/>
      <c r="F98" s="374"/>
      <c r="G98" s="374"/>
      <c r="H98" s="374"/>
      <c r="I98" s="374"/>
      <c r="J98" s="374"/>
      <c r="K98" s="374"/>
      <c r="L98" s="374"/>
      <c r="M98" s="374"/>
      <c r="N98" s="374"/>
      <c r="O98" s="375"/>
      <c r="P98" s="375"/>
      <c r="Q98" s="376"/>
      <c r="R98" s="376"/>
      <c r="S98" s="140"/>
      <c r="T98" s="140"/>
      <c r="U98" s="140"/>
      <c r="V98" s="140"/>
      <c r="W98" s="140"/>
      <c r="X98" s="140"/>
      <c r="Y98" s="140"/>
      <c r="Z98" s="140"/>
      <c r="AA98" s="140"/>
      <c r="AB98" s="140"/>
      <c r="AC98" s="140"/>
      <c r="AD98" s="140"/>
      <c r="AE98" s="140"/>
      <c r="AF98" s="140"/>
      <c r="AG98" s="140"/>
      <c r="AH98" s="140"/>
      <c r="AI98" s="140"/>
      <c r="AJ98" s="140"/>
      <c r="AK98" s="28"/>
    </row>
    <row r="99" spans="1:46" s="75" customFormat="1" ht="22.5" customHeight="1">
      <c r="A99" s="338" t="s">
        <v>25</v>
      </c>
      <c r="B99" s="494" t="s">
        <v>30</v>
      </c>
      <c r="C99" s="494"/>
      <c r="D99" s="494"/>
      <c r="E99" s="494"/>
      <c r="F99" s="494"/>
      <c r="G99" s="494"/>
      <c r="H99" s="494"/>
      <c r="I99" s="494"/>
      <c r="J99" s="494"/>
      <c r="K99" s="494"/>
      <c r="L99" s="494"/>
      <c r="M99" s="494"/>
      <c r="N99" s="494"/>
      <c r="O99" s="494"/>
      <c r="P99" s="494"/>
      <c r="Q99" s="494"/>
      <c r="R99" s="494"/>
      <c r="S99" s="494"/>
      <c r="T99" s="494"/>
      <c r="U99" s="494"/>
      <c r="V99" s="494"/>
      <c r="W99" s="494"/>
      <c r="X99" s="494"/>
      <c r="Y99" s="494"/>
      <c r="Z99" s="494"/>
      <c r="AA99" s="494"/>
      <c r="AB99" s="494"/>
      <c r="AC99" s="494"/>
      <c r="AD99" s="494"/>
      <c r="AE99" s="494"/>
      <c r="AF99" s="494"/>
      <c r="AG99" s="494"/>
      <c r="AH99" s="494"/>
      <c r="AI99" s="494"/>
      <c r="AJ99" s="494"/>
      <c r="AT99" s="80"/>
    </row>
    <row r="100" spans="1:46" ht="22.5" customHeight="1">
      <c r="A100" s="174" t="s">
        <v>24</v>
      </c>
      <c r="B100" s="483" t="s">
        <v>210</v>
      </c>
      <c r="C100" s="483"/>
      <c r="D100" s="483"/>
      <c r="E100" s="483"/>
      <c r="F100" s="483"/>
      <c r="G100" s="483"/>
      <c r="H100" s="483"/>
      <c r="I100" s="483"/>
      <c r="J100" s="483"/>
      <c r="K100" s="483"/>
      <c r="L100" s="483"/>
      <c r="M100" s="483"/>
      <c r="N100" s="483"/>
      <c r="O100" s="483"/>
      <c r="P100" s="483"/>
      <c r="Q100" s="483"/>
      <c r="R100" s="483"/>
      <c r="S100" s="483"/>
      <c r="T100" s="483"/>
      <c r="U100" s="483"/>
      <c r="V100" s="483"/>
      <c r="W100" s="483"/>
      <c r="X100" s="483"/>
      <c r="Y100" s="483"/>
      <c r="Z100" s="483"/>
      <c r="AA100" s="483"/>
      <c r="AB100" s="483"/>
      <c r="AC100" s="483"/>
      <c r="AD100" s="483"/>
      <c r="AE100" s="483"/>
      <c r="AF100" s="483"/>
      <c r="AG100" s="483"/>
      <c r="AH100" s="483"/>
      <c r="AI100" s="483"/>
      <c r="AJ100" s="483"/>
      <c r="AT100" s="89"/>
    </row>
    <row r="101" spans="1:46" ht="11.25" customHeight="1" thickBot="1">
      <c r="A101" s="175"/>
      <c r="C101" s="176"/>
      <c r="D101" s="176"/>
      <c r="E101" s="176"/>
      <c r="F101" s="176"/>
      <c r="G101" s="176"/>
      <c r="H101" s="176"/>
      <c r="I101" s="176"/>
      <c r="J101" s="176"/>
      <c r="K101" s="176"/>
      <c r="L101" s="176"/>
      <c r="M101" s="176"/>
      <c r="N101" s="176"/>
      <c r="O101" s="176"/>
      <c r="P101" s="176"/>
      <c r="Q101" s="176"/>
      <c r="R101" s="176"/>
      <c r="S101" s="176"/>
      <c r="T101" s="176"/>
      <c r="U101" s="176"/>
      <c r="V101" s="176"/>
      <c r="W101" s="176"/>
      <c r="X101" s="176"/>
      <c r="Y101" s="176"/>
      <c r="Z101" s="176"/>
      <c r="AA101" s="176"/>
      <c r="AB101" s="176"/>
      <c r="AC101" s="176"/>
      <c r="AD101" s="176"/>
      <c r="AE101" s="176"/>
      <c r="AF101" s="176"/>
      <c r="AG101" s="176"/>
      <c r="AH101" s="176"/>
      <c r="AI101" s="176"/>
      <c r="AJ101" s="176"/>
      <c r="AT101" s="89"/>
    </row>
    <row r="102" spans="1:46" ht="7.5" customHeight="1">
      <c r="A102" s="177"/>
      <c r="B102" s="178"/>
      <c r="C102" s="179"/>
      <c r="D102" s="179"/>
      <c r="E102" s="179"/>
      <c r="F102" s="179"/>
      <c r="G102" s="179"/>
      <c r="H102" s="179"/>
      <c r="I102" s="179"/>
      <c r="J102" s="179"/>
      <c r="K102" s="179"/>
      <c r="L102" s="179"/>
      <c r="M102" s="179"/>
      <c r="N102" s="179"/>
      <c r="O102" s="179"/>
      <c r="P102" s="179"/>
      <c r="Q102" s="179"/>
      <c r="R102" s="179"/>
      <c r="S102" s="179"/>
      <c r="T102" s="179"/>
      <c r="U102" s="179"/>
      <c r="V102" s="179"/>
      <c r="W102" s="179"/>
      <c r="X102" s="179"/>
      <c r="Y102" s="179"/>
      <c r="Z102" s="179"/>
      <c r="AA102" s="179"/>
      <c r="AB102" s="179"/>
      <c r="AC102" s="179"/>
      <c r="AD102" s="179"/>
      <c r="AE102" s="179"/>
      <c r="AF102" s="179"/>
      <c r="AG102" s="179"/>
      <c r="AH102" s="179"/>
      <c r="AI102" s="179"/>
      <c r="AJ102" s="180"/>
      <c r="AT102" s="89"/>
    </row>
    <row r="103" spans="1:46" ht="25.5" customHeight="1">
      <c r="A103" s="181" t="s">
        <v>113</v>
      </c>
      <c r="B103" s="493" t="s">
        <v>114</v>
      </c>
      <c r="C103" s="493"/>
      <c r="D103" s="493"/>
      <c r="E103" s="493"/>
      <c r="F103" s="493"/>
      <c r="G103" s="493"/>
      <c r="H103" s="493"/>
      <c r="I103" s="493"/>
      <c r="J103" s="493"/>
      <c r="K103" s="493"/>
      <c r="L103" s="493"/>
      <c r="M103" s="493"/>
      <c r="N103" s="493"/>
      <c r="O103" s="493"/>
      <c r="P103" s="493"/>
      <c r="Q103" s="493"/>
      <c r="R103" s="493"/>
      <c r="S103" s="493"/>
      <c r="T103" s="493"/>
      <c r="U103" s="493"/>
      <c r="V103" s="493"/>
      <c r="W103" s="493"/>
      <c r="X103" s="493"/>
      <c r="Y103" s="493"/>
      <c r="Z103" s="493"/>
      <c r="AA103" s="493"/>
      <c r="AB103" s="493"/>
      <c r="AC103" s="493"/>
      <c r="AD103" s="493"/>
      <c r="AE103" s="493"/>
      <c r="AF103" s="493"/>
      <c r="AG103" s="493"/>
      <c r="AH103" s="493"/>
      <c r="AI103" s="493"/>
      <c r="AJ103" s="182"/>
    </row>
    <row r="104" spans="1:46" ht="7.5" customHeight="1">
      <c r="A104" s="181"/>
      <c r="B104" s="183"/>
      <c r="C104" s="184"/>
      <c r="D104" s="184"/>
      <c r="E104" s="184"/>
      <c r="F104" s="184"/>
      <c r="G104" s="184"/>
      <c r="H104" s="184"/>
      <c r="I104" s="184"/>
      <c r="J104" s="184"/>
      <c r="K104" s="184"/>
      <c r="L104" s="184"/>
      <c r="M104" s="184"/>
      <c r="N104" s="184"/>
      <c r="O104" s="184"/>
      <c r="P104" s="184"/>
      <c r="Q104" s="184"/>
      <c r="R104" s="184"/>
      <c r="S104" s="184"/>
      <c r="T104" s="184"/>
      <c r="U104" s="184"/>
      <c r="V104" s="184"/>
      <c r="W104" s="184"/>
      <c r="X104" s="184"/>
      <c r="Y104" s="184"/>
      <c r="Z104" s="184"/>
      <c r="AA104" s="184"/>
      <c r="AB104" s="184"/>
      <c r="AC104" s="184"/>
      <c r="AD104" s="184"/>
      <c r="AE104" s="184"/>
      <c r="AF104" s="184"/>
      <c r="AG104" s="184"/>
      <c r="AH104" s="184"/>
      <c r="AI104" s="184"/>
      <c r="AJ104" s="182"/>
    </row>
    <row r="105" spans="1:46" s="191" customFormat="1" ht="19.5" customHeight="1">
      <c r="A105" s="185"/>
      <c r="B105" s="184"/>
      <c r="C105" s="186" t="s">
        <v>13</v>
      </c>
      <c r="D105" s="186"/>
      <c r="E105" s="490"/>
      <c r="F105" s="491"/>
      <c r="G105" s="186" t="s">
        <v>2</v>
      </c>
      <c r="H105" s="490"/>
      <c r="I105" s="491"/>
      <c r="J105" s="186" t="s">
        <v>3</v>
      </c>
      <c r="K105" s="490"/>
      <c r="L105" s="491"/>
      <c r="M105" s="186" t="s">
        <v>6</v>
      </c>
      <c r="N105" s="187"/>
      <c r="O105" s="187"/>
      <c r="P105" s="187"/>
      <c r="Q105" s="188"/>
      <c r="R105" s="487" t="s">
        <v>14</v>
      </c>
      <c r="S105" s="487"/>
      <c r="T105" s="487"/>
      <c r="U105" s="487"/>
      <c r="V105" s="487"/>
      <c r="W105" s="492" t="s">
        <v>26</v>
      </c>
      <c r="X105" s="492"/>
      <c r="Y105" s="492"/>
      <c r="Z105" s="492"/>
      <c r="AA105" s="492"/>
      <c r="AB105" s="492"/>
      <c r="AC105" s="492"/>
      <c r="AD105" s="492"/>
      <c r="AE105" s="492"/>
      <c r="AF105" s="492"/>
      <c r="AG105" s="492"/>
      <c r="AH105" s="492"/>
      <c r="AI105" s="189"/>
      <c r="AJ105" s="190"/>
    </row>
    <row r="106" spans="1:46" s="191" customFormat="1" ht="19.5" customHeight="1">
      <c r="A106" s="185"/>
      <c r="B106" s="187"/>
      <c r="C106" s="186"/>
      <c r="D106" s="186"/>
      <c r="E106" s="186"/>
      <c r="F106" s="186"/>
      <c r="G106" s="186"/>
      <c r="H106" s="186"/>
      <c r="I106" s="186"/>
      <c r="J106" s="186"/>
      <c r="K106" s="186"/>
      <c r="L106" s="186"/>
      <c r="M106" s="186"/>
      <c r="N106" s="186"/>
      <c r="O106" s="186"/>
      <c r="P106" s="187"/>
      <c r="Q106" s="188"/>
      <c r="R106" s="487" t="s">
        <v>15</v>
      </c>
      <c r="S106" s="487"/>
      <c r="T106" s="487"/>
      <c r="U106" s="487"/>
      <c r="V106" s="487"/>
      <c r="W106" s="488"/>
      <c r="X106" s="489"/>
      <c r="Y106" s="489"/>
      <c r="Z106" s="489"/>
      <c r="AA106" s="489"/>
      <c r="AB106" s="489"/>
      <c r="AC106" s="489"/>
      <c r="AD106" s="489"/>
      <c r="AE106" s="489"/>
      <c r="AF106" s="489"/>
      <c r="AG106" s="489"/>
      <c r="AH106" s="489"/>
      <c r="AI106" s="192"/>
      <c r="AJ106" s="190"/>
    </row>
    <row r="107" spans="1:46" ht="1.9" customHeight="1" thickBot="1">
      <c r="A107" s="104"/>
      <c r="B107" s="193"/>
      <c r="C107" s="105"/>
      <c r="D107" s="105"/>
      <c r="E107" s="105"/>
      <c r="F107" s="105"/>
      <c r="G107" s="105"/>
      <c r="H107" s="105"/>
      <c r="I107" s="105"/>
      <c r="J107" s="105"/>
      <c r="K107" s="105"/>
      <c r="L107" s="105"/>
      <c r="M107" s="105"/>
      <c r="N107" s="105"/>
      <c r="O107" s="105"/>
      <c r="P107" s="105"/>
      <c r="Q107" s="105"/>
      <c r="R107" s="105"/>
      <c r="S107" s="105"/>
      <c r="T107" s="105"/>
      <c r="U107" s="105"/>
      <c r="V107" s="105"/>
      <c r="W107" s="105"/>
      <c r="X107" s="105"/>
      <c r="Y107" s="105"/>
      <c r="Z107" s="105"/>
      <c r="AA107" s="105"/>
      <c r="AB107" s="105"/>
      <c r="AC107" s="105"/>
      <c r="AD107" s="105"/>
      <c r="AE107" s="105"/>
      <c r="AF107" s="105"/>
      <c r="AG107" s="105"/>
      <c r="AH107" s="105"/>
      <c r="AI107" s="105"/>
      <c r="AJ107" s="106"/>
    </row>
    <row r="108" spans="1:46" ht="17.25">
      <c r="A108" s="194"/>
      <c r="B108" s="73"/>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5"/>
      <c r="AF108" s="194"/>
      <c r="AG108" s="194"/>
      <c r="AH108" s="194"/>
      <c r="AI108" s="194"/>
      <c r="AJ108" s="194"/>
    </row>
    <row r="109" spans="1:46">
      <c r="A109" s="196"/>
      <c r="B109" s="194" t="s">
        <v>16</v>
      </c>
      <c r="C109" s="196"/>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row>
    <row r="110" spans="1:46">
      <c r="A110" s="196"/>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row>
    <row r="111" spans="1:46">
      <c r="A111" s="196"/>
      <c r="B111" s="196"/>
      <c r="C111" s="196"/>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row>
    <row r="112" spans="1:46">
      <c r="A112" s="196"/>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row>
    <row r="113" spans="1:36">
      <c r="A113" s="196"/>
      <c r="B113" s="196"/>
      <c r="C113" s="196"/>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c r="AI113" s="196"/>
      <c r="AJ113" s="196"/>
    </row>
    <row r="114" spans="1:36">
      <c r="A114" s="196"/>
      <c r="B114" s="196"/>
      <c r="C114" s="196"/>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c r="AI114" s="196"/>
      <c r="AJ114" s="196"/>
    </row>
    <row r="115" spans="1:36">
      <c r="A115" s="196"/>
      <c r="B115" s="196"/>
      <c r="C115" s="196"/>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row>
    <row r="116" spans="1:36">
      <c r="A116" s="196"/>
      <c r="B116" s="196"/>
      <c r="C116" s="196"/>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c r="AI116" s="196"/>
      <c r="AJ116" s="196"/>
    </row>
    <row r="117" spans="1:36">
      <c r="A117" s="196"/>
      <c r="B117" s="196"/>
      <c r="C117" s="196"/>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row>
    <row r="118" spans="1:36">
      <c r="A118" s="196"/>
      <c r="B118" s="196"/>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row>
    <row r="119" spans="1:36">
      <c r="A119" s="196"/>
      <c r="B119" s="196"/>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row>
    <row r="120" spans="1:36">
      <c r="A120" s="196"/>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row>
    <row r="121" spans="1:36">
      <c r="A121" s="196"/>
      <c r="B121" s="196"/>
      <c r="C121" s="196"/>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row>
    <row r="122" spans="1:36">
      <c r="A122" s="196"/>
      <c r="B122" s="196"/>
      <c r="C122" s="196"/>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row>
    <row r="123" spans="1:36">
      <c r="A123" s="196"/>
      <c r="B123" s="196"/>
      <c r="C123" s="196"/>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row>
    <row r="124" spans="1:36">
      <c r="A124" s="196"/>
      <c r="B124" s="196"/>
      <c r="C124" s="196"/>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row>
    <row r="125" spans="1:36">
      <c r="A125" s="196"/>
      <c r="B125" s="196"/>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row>
    <row r="126" spans="1:36">
      <c r="A126" s="196"/>
      <c r="B126" s="196"/>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row>
    <row r="127" spans="1:36">
      <c r="A127" s="196"/>
      <c r="B127" s="196"/>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row>
    <row r="128" spans="1:36">
      <c r="A128" s="196"/>
      <c r="B128" s="196"/>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row>
    <row r="129" spans="1:36">
      <c r="A129" s="196"/>
      <c r="B129" s="196"/>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row>
    <row r="130" spans="1:36">
      <c r="A130" s="196"/>
      <c r="B130" s="196"/>
      <c r="C130" s="196"/>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row>
    <row r="131" spans="1:36">
      <c r="A131" s="196"/>
      <c r="B131" s="196"/>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row>
    <row r="132" spans="1:36">
      <c r="A132" s="196"/>
      <c r="B132" s="196"/>
      <c r="C132" s="196"/>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row>
    <row r="133" spans="1:36">
      <c r="A133" s="196"/>
      <c r="B133" s="196"/>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row>
    <row r="134" spans="1:36">
      <c r="A134" s="196"/>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row>
    <row r="135" spans="1:36">
      <c r="A135" s="196"/>
      <c r="B135" s="196"/>
      <c r="C135" s="196"/>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row>
    <row r="136" spans="1:36">
      <c r="A136" s="196"/>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96"/>
      <c r="X136" s="196"/>
      <c r="Y136" s="196"/>
      <c r="Z136" s="196"/>
      <c r="AA136" s="196"/>
      <c r="AB136" s="196"/>
      <c r="AC136" s="196"/>
      <c r="AD136" s="196"/>
      <c r="AE136" s="196"/>
      <c r="AF136" s="196"/>
      <c r="AG136" s="196"/>
      <c r="AH136" s="196"/>
      <c r="AI136" s="196"/>
      <c r="AJ136" s="196"/>
    </row>
    <row r="137" spans="1:36">
      <c r="A137" s="196"/>
      <c r="B137" s="196"/>
      <c r="C137" s="196"/>
      <c r="D137" s="196"/>
      <c r="E137" s="196"/>
      <c r="F137" s="196"/>
      <c r="G137" s="196"/>
      <c r="H137" s="196"/>
      <c r="I137" s="196"/>
      <c r="J137" s="196"/>
      <c r="K137" s="196"/>
      <c r="L137" s="196"/>
      <c r="M137" s="196"/>
      <c r="N137" s="196"/>
      <c r="O137" s="196"/>
      <c r="P137" s="196"/>
      <c r="Q137" s="196"/>
      <c r="R137" s="196"/>
      <c r="S137" s="196"/>
      <c r="T137" s="196"/>
      <c r="U137" s="196"/>
      <c r="V137" s="196"/>
      <c r="W137" s="196"/>
      <c r="X137" s="196"/>
      <c r="Y137" s="196"/>
      <c r="Z137" s="196"/>
      <c r="AA137" s="196"/>
      <c r="AB137" s="196"/>
      <c r="AC137" s="196"/>
      <c r="AD137" s="196"/>
      <c r="AE137" s="196"/>
      <c r="AF137" s="196"/>
      <c r="AG137" s="196"/>
      <c r="AH137" s="196"/>
      <c r="AI137" s="196"/>
      <c r="AJ137" s="196"/>
    </row>
    <row r="138" spans="1:36">
      <c r="A138" s="196"/>
      <c r="B138" s="196"/>
      <c r="C138" s="196"/>
      <c r="D138" s="196"/>
      <c r="E138" s="196"/>
      <c r="F138" s="196"/>
      <c r="G138" s="196"/>
      <c r="H138" s="196"/>
      <c r="I138" s="196"/>
      <c r="J138" s="196"/>
      <c r="K138" s="196"/>
      <c r="L138" s="196"/>
      <c r="M138" s="196"/>
      <c r="N138" s="196"/>
      <c r="O138" s="196"/>
      <c r="P138" s="196"/>
      <c r="Q138" s="196"/>
      <c r="R138" s="196"/>
      <c r="S138" s="196"/>
      <c r="T138" s="196"/>
      <c r="U138" s="196"/>
      <c r="V138" s="196"/>
      <c r="W138" s="196"/>
      <c r="X138" s="196"/>
      <c r="Y138" s="196"/>
      <c r="Z138" s="196"/>
      <c r="AA138" s="196"/>
      <c r="AB138" s="196"/>
      <c r="AC138" s="196"/>
      <c r="AD138" s="196"/>
      <c r="AE138" s="196"/>
      <c r="AF138" s="196"/>
      <c r="AG138" s="196"/>
      <c r="AH138" s="196"/>
      <c r="AI138" s="196"/>
      <c r="AJ138" s="196"/>
    </row>
    <row r="139" spans="1:36">
      <c r="A139" s="196"/>
      <c r="B139" s="196"/>
      <c r="C139" s="196"/>
      <c r="D139" s="196"/>
      <c r="E139" s="196"/>
      <c r="F139" s="196"/>
      <c r="G139" s="196"/>
      <c r="H139" s="196"/>
      <c r="I139" s="196"/>
      <c r="J139" s="196"/>
      <c r="K139" s="196"/>
      <c r="L139" s="196"/>
      <c r="M139" s="196"/>
      <c r="N139" s="196"/>
      <c r="O139" s="196"/>
      <c r="P139" s="196"/>
      <c r="Q139" s="196"/>
      <c r="R139" s="196"/>
      <c r="S139" s="196"/>
      <c r="T139" s="196"/>
      <c r="U139" s="196"/>
      <c r="V139" s="196"/>
      <c r="W139" s="196"/>
      <c r="X139" s="196"/>
      <c r="Y139" s="196"/>
      <c r="Z139" s="196"/>
      <c r="AA139" s="196"/>
      <c r="AB139" s="196"/>
      <c r="AC139" s="196"/>
      <c r="AD139" s="196"/>
      <c r="AE139" s="196"/>
      <c r="AF139" s="196"/>
      <c r="AG139" s="196"/>
      <c r="AH139" s="196"/>
      <c r="AI139" s="196"/>
      <c r="AJ139" s="196"/>
    </row>
    <row r="140" spans="1:36">
      <c r="A140" s="196"/>
      <c r="B140" s="196"/>
      <c r="C140" s="196"/>
      <c r="D140" s="196"/>
      <c r="E140" s="196"/>
      <c r="F140" s="196"/>
      <c r="G140" s="196"/>
      <c r="H140" s="196"/>
      <c r="I140" s="196"/>
      <c r="J140" s="196"/>
      <c r="K140" s="196"/>
      <c r="L140" s="196"/>
      <c r="M140" s="196"/>
      <c r="N140" s="196"/>
      <c r="O140" s="196"/>
      <c r="P140" s="196"/>
      <c r="Q140" s="196"/>
      <c r="R140" s="196"/>
      <c r="S140" s="196"/>
      <c r="T140" s="196"/>
      <c r="U140" s="196"/>
      <c r="V140" s="196"/>
      <c r="W140" s="196"/>
      <c r="X140" s="196"/>
      <c r="Y140" s="196"/>
      <c r="Z140" s="196"/>
      <c r="AA140" s="196"/>
      <c r="AB140" s="196"/>
      <c r="AC140" s="196"/>
      <c r="AD140" s="196"/>
      <c r="AE140" s="196"/>
      <c r="AF140" s="196"/>
      <c r="AG140" s="196"/>
      <c r="AH140" s="196"/>
      <c r="AI140" s="196"/>
      <c r="AJ140" s="196"/>
    </row>
    <row r="141" spans="1:36">
      <c r="A141" s="196"/>
      <c r="B141" s="196"/>
      <c r="C141" s="196"/>
      <c r="D141" s="196"/>
      <c r="E141" s="196"/>
      <c r="F141" s="196"/>
      <c r="G141" s="196"/>
      <c r="H141" s="196"/>
      <c r="I141" s="196"/>
      <c r="J141" s="196"/>
      <c r="K141" s="196"/>
      <c r="L141" s="196"/>
      <c r="M141" s="196"/>
      <c r="N141" s="196"/>
      <c r="O141" s="196"/>
      <c r="P141" s="196"/>
      <c r="Q141" s="196"/>
      <c r="R141" s="196"/>
      <c r="S141" s="196"/>
      <c r="T141" s="196"/>
      <c r="U141" s="196"/>
      <c r="V141" s="196"/>
      <c r="W141" s="196"/>
      <c r="X141" s="196"/>
      <c r="Y141" s="196"/>
      <c r="Z141" s="196"/>
      <c r="AA141" s="196"/>
      <c r="AB141" s="196"/>
      <c r="AC141" s="196"/>
      <c r="AD141" s="196"/>
      <c r="AE141" s="196"/>
      <c r="AF141" s="196"/>
      <c r="AG141" s="196"/>
      <c r="AH141" s="196"/>
      <c r="AI141" s="196"/>
      <c r="AJ141" s="196"/>
    </row>
    <row r="142" spans="1:36">
      <c r="A142" s="196"/>
      <c r="B142" s="196"/>
      <c r="C142" s="196"/>
      <c r="D142" s="196"/>
      <c r="E142" s="196"/>
      <c r="F142" s="196"/>
      <c r="G142" s="196"/>
      <c r="H142" s="196"/>
      <c r="I142" s="196"/>
      <c r="J142" s="196"/>
      <c r="K142" s="196"/>
      <c r="L142" s="196"/>
      <c r="M142" s="196"/>
      <c r="N142" s="196"/>
      <c r="O142" s="196"/>
      <c r="P142" s="196"/>
      <c r="Q142" s="196"/>
      <c r="R142" s="196"/>
      <c r="S142" s="196"/>
      <c r="T142" s="196"/>
      <c r="U142" s="196"/>
      <c r="V142" s="196"/>
      <c r="W142" s="196"/>
      <c r="X142" s="196"/>
      <c r="Y142" s="196"/>
      <c r="Z142" s="196"/>
      <c r="AA142" s="196"/>
      <c r="AB142" s="196"/>
      <c r="AC142" s="196"/>
      <c r="AD142" s="196"/>
      <c r="AE142" s="196"/>
      <c r="AF142" s="196"/>
      <c r="AG142" s="196"/>
      <c r="AH142" s="196"/>
      <c r="AI142" s="196"/>
      <c r="AJ142" s="196"/>
    </row>
    <row r="143" spans="1:36">
      <c r="A143" s="196"/>
      <c r="B143" s="196"/>
      <c r="C143" s="196"/>
      <c r="D143" s="196"/>
      <c r="E143" s="196"/>
      <c r="F143" s="196"/>
      <c r="G143" s="196"/>
      <c r="H143" s="196"/>
      <c r="I143" s="196"/>
      <c r="J143" s="196"/>
      <c r="K143" s="196"/>
      <c r="L143" s="196"/>
      <c r="M143" s="196"/>
      <c r="N143" s="196"/>
      <c r="O143" s="196"/>
      <c r="P143" s="196"/>
      <c r="Q143" s="196"/>
      <c r="R143" s="196"/>
      <c r="S143" s="196"/>
      <c r="T143" s="196"/>
      <c r="U143" s="196"/>
      <c r="V143" s="196"/>
      <c r="W143" s="196"/>
      <c r="X143" s="196"/>
      <c r="Y143" s="196"/>
      <c r="Z143" s="196"/>
      <c r="AA143" s="196"/>
      <c r="AB143" s="196"/>
      <c r="AC143" s="196"/>
      <c r="AD143" s="196"/>
      <c r="AE143" s="196"/>
      <c r="AF143" s="196"/>
      <c r="AG143" s="196"/>
      <c r="AH143" s="196"/>
      <c r="AI143" s="196"/>
      <c r="AJ143" s="196"/>
    </row>
    <row r="144" spans="1:36">
      <c r="A144" s="196"/>
      <c r="B144" s="196"/>
      <c r="C144" s="196"/>
      <c r="D144" s="196"/>
      <c r="E144" s="196"/>
      <c r="F144" s="196"/>
      <c r="G144" s="196"/>
      <c r="H144" s="196"/>
      <c r="I144" s="196"/>
      <c r="J144" s="196"/>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I144" s="196"/>
      <c r="AJ144" s="196"/>
    </row>
    <row r="145" spans="1:36">
      <c r="A145" s="196"/>
      <c r="B145" s="196"/>
      <c r="C145" s="196"/>
      <c r="D145" s="196"/>
      <c r="E145" s="196"/>
      <c r="F145" s="196"/>
      <c r="G145" s="196"/>
      <c r="H145" s="196"/>
      <c r="I145" s="196"/>
      <c r="J145" s="196"/>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I145" s="196"/>
      <c r="AJ145" s="196"/>
    </row>
    <row r="146" spans="1:36">
      <c r="A146" s="196"/>
      <c r="B146" s="196"/>
      <c r="C146" s="196"/>
      <c r="D146" s="196"/>
      <c r="E146" s="196"/>
      <c r="F146" s="196"/>
      <c r="G146" s="196"/>
      <c r="H146" s="196"/>
      <c r="I146" s="196"/>
      <c r="J146" s="196"/>
      <c r="K146" s="196"/>
      <c r="L146" s="196"/>
      <c r="M146" s="196"/>
      <c r="N146" s="196"/>
      <c r="O146" s="196"/>
      <c r="P146" s="196"/>
      <c r="Q146" s="196"/>
      <c r="R146" s="196"/>
      <c r="S146" s="196"/>
      <c r="T146" s="196"/>
      <c r="U146" s="196"/>
      <c r="V146" s="196"/>
      <c r="W146" s="196"/>
      <c r="X146" s="196"/>
      <c r="Y146" s="196"/>
      <c r="Z146" s="196"/>
      <c r="AA146" s="196"/>
      <c r="AB146" s="196"/>
      <c r="AC146" s="196"/>
      <c r="AD146" s="196"/>
      <c r="AE146" s="196"/>
      <c r="AF146" s="196"/>
      <c r="AG146" s="196"/>
      <c r="AH146" s="196"/>
      <c r="AI146" s="196"/>
      <c r="AJ146" s="196"/>
    </row>
    <row r="147" spans="1:36">
      <c r="A147" s="196"/>
      <c r="B147" s="196"/>
      <c r="C147" s="196"/>
      <c r="D147" s="196"/>
      <c r="E147" s="196"/>
      <c r="F147" s="196"/>
      <c r="G147" s="196"/>
      <c r="H147" s="196"/>
      <c r="I147" s="196"/>
      <c r="J147" s="196"/>
      <c r="K147" s="196"/>
      <c r="L147" s="196"/>
      <c r="M147" s="196"/>
      <c r="N147" s="196"/>
      <c r="O147" s="196"/>
      <c r="P147" s="196"/>
      <c r="Q147" s="196"/>
      <c r="R147" s="196"/>
      <c r="S147" s="196"/>
      <c r="T147" s="196"/>
      <c r="U147" s="196"/>
      <c r="V147" s="196"/>
      <c r="W147" s="196"/>
      <c r="X147" s="196"/>
      <c r="Y147" s="196"/>
      <c r="Z147" s="196"/>
      <c r="AA147" s="196"/>
      <c r="AB147" s="196"/>
      <c r="AC147" s="196"/>
      <c r="AD147" s="196"/>
      <c r="AE147" s="196"/>
      <c r="AF147" s="196"/>
      <c r="AG147" s="196"/>
      <c r="AH147" s="196"/>
      <c r="AI147" s="196"/>
      <c r="AJ147" s="196"/>
    </row>
    <row r="148" spans="1:36">
      <c r="A148" s="196"/>
      <c r="B148" s="196"/>
      <c r="C148" s="196"/>
      <c r="D148" s="196"/>
      <c r="E148" s="196"/>
      <c r="F148" s="196"/>
      <c r="G148" s="196"/>
      <c r="H148" s="196"/>
      <c r="I148" s="196"/>
      <c r="J148" s="196"/>
      <c r="K148" s="196"/>
      <c r="L148" s="196"/>
      <c r="M148" s="196"/>
      <c r="N148" s="196"/>
      <c r="O148" s="196"/>
      <c r="P148" s="196"/>
      <c r="Q148" s="196"/>
      <c r="R148" s="196"/>
      <c r="S148" s="196"/>
      <c r="T148" s="196"/>
      <c r="U148" s="196"/>
      <c r="V148" s="196"/>
      <c r="W148" s="196"/>
      <c r="X148" s="196"/>
      <c r="Y148" s="196"/>
      <c r="Z148" s="196"/>
      <c r="AA148" s="196"/>
      <c r="AB148" s="196"/>
      <c r="AC148" s="196"/>
      <c r="AD148" s="196"/>
      <c r="AE148" s="196"/>
      <c r="AF148" s="196"/>
      <c r="AG148" s="196"/>
      <c r="AH148" s="196"/>
      <c r="AI148" s="196"/>
      <c r="AJ148" s="196"/>
    </row>
    <row r="149" spans="1:36">
      <c r="A149" s="196"/>
      <c r="B149" s="196"/>
      <c r="C149" s="196"/>
      <c r="D149" s="196"/>
      <c r="E149" s="196"/>
      <c r="F149" s="196"/>
      <c r="G149" s="196"/>
      <c r="H149" s="196"/>
      <c r="I149" s="196"/>
      <c r="J149" s="196"/>
      <c r="K149" s="196"/>
      <c r="L149" s="196"/>
      <c r="M149" s="196"/>
      <c r="N149" s="196"/>
      <c r="O149" s="196"/>
      <c r="P149" s="196"/>
      <c r="Q149" s="196"/>
      <c r="R149" s="196"/>
      <c r="S149" s="196"/>
      <c r="T149" s="196"/>
      <c r="U149" s="196"/>
      <c r="V149" s="196"/>
      <c r="W149" s="196"/>
      <c r="X149" s="196"/>
      <c r="Y149" s="196"/>
      <c r="Z149" s="196"/>
      <c r="AA149" s="196"/>
      <c r="AB149" s="196"/>
      <c r="AC149" s="196"/>
      <c r="AD149" s="196"/>
      <c r="AE149" s="196"/>
      <c r="AF149" s="196"/>
      <c r="AG149" s="196"/>
      <c r="AH149" s="196"/>
      <c r="AI149" s="196"/>
      <c r="AJ149" s="196"/>
    </row>
    <row r="150" spans="1:36">
      <c r="A150" s="196"/>
      <c r="B150" s="196"/>
      <c r="C150" s="196"/>
      <c r="D150" s="196"/>
      <c r="E150" s="196"/>
      <c r="F150" s="196"/>
      <c r="G150" s="196"/>
      <c r="H150" s="196"/>
      <c r="I150" s="196"/>
      <c r="J150" s="196"/>
      <c r="K150" s="196"/>
      <c r="L150" s="196"/>
      <c r="M150" s="196"/>
      <c r="N150" s="196"/>
      <c r="O150" s="196"/>
      <c r="P150" s="196"/>
      <c r="Q150" s="196"/>
      <c r="R150" s="196"/>
      <c r="S150" s="196"/>
      <c r="T150" s="196"/>
      <c r="U150" s="196"/>
      <c r="V150" s="196"/>
      <c r="W150" s="196"/>
      <c r="X150" s="196"/>
      <c r="Y150" s="196"/>
      <c r="Z150" s="196"/>
      <c r="AA150" s="196"/>
      <c r="AB150" s="196"/>
      <c r="AC150" s="196"/>
      <c r="AD150" s="196"/>
      <c r="AE150" s="196"/>
      <c r="AF150" s="196"/>
      <c r="AG150" s="196"/>
      <c r="AH150" s="196"/>
      <c r="AI150" s="196"/>
      <c r="AJ150" s="196"/>
    </row>
    <row r="151" spans="1:36">
      <c r="A151" s="196"/>
      <c r="B151" s="196"/>
      <c r="C151" s="196"/>
      <c r="D151" s="196"/>
      <c r="E151" s="196"/>
      <c r="F151" s="196"/>
      <c r="G151" s="196"/>
      <c r="H151" s="196"/>
      <c r="I151" s="196"/>
      <c r="J151" s="196"/>
      <c r="K151" s="196"/>
      <c r="L151" s="196"/>
      <c r="M151" s="196"/>
      <c r="N151" s="196"/>
      <c r="O151" s="196"/>
      <c r="P151" s="196"/>
      <c r="Q151" s="196"/>
      <c r="R151" s="196"/>
      <c r="S151" s="196"/>
      <c r="T151" s="196"/>
      <c r="U151" s="196"/>
      <c r="V151" s="196"/>
      <c r="W151" s="196"/>
      <c r="X151" s="196"/>
      <c r="Y151" s="196"/>
      <c r="Z151" s="196"/>
      <c r="AA151" s="196"/>
      <c r="AB151" s="196"/>
      <c r="AC151" s="196"/>
      <c r="AD151" s="196"/>
      <c r="AE151" s="196"/>
      <c r="AF151" s="196"/>
      <c r="AG151" s="196"/>
      <c r="AH151" s="196"/>
      <c r="AI151" s="196"/>
      <c r="AJ151" s="196"/>
    </row>
    <row r="152" spans="1:36">
      <c r="A152" s="196"/>
      <c r="B152" s="196"/>
      <c r="C152" s="196"/>
      <c r="D152" s="196"/>
      <c r="E152" s="196"/>
      <c r="F152" s="196"/>
      <c r="G152" s="196"/>
      <c r="H152" s="196"/>
      <c r="I152" s="196"/>
      <c r="J152" s="196"/>
      <c r="K152" s="196"/>
      <c r="L152" s="196"/>
      <c r="M152" s="196"/>
      <c r="N152" s="196"/>
      <c r="O152" s="196"/>
      <c r="P152" s="196"/>
      <c r="Q152" s="196"/>
      <c r="R152" s="196"/>
      <c r="S152" s="196"/>
      <c r="T152" s="196"/>
      <c r="U152" s="196"/>
      <c r="V152" s="196"/>
      <c r="W152" s="196"/>
      <c r="X152" s="196"/>
      <c r="Y152" s="196"/>
      <c r="Z152" s="196"/>
      <c r="AA152" s="196"/>
      <c r="AB152" s="196"/>
      <c r="AC152" s="196"/>
      <c r="AD152" s="196"/>
      <c r="AE152" s="196"/>
      <c r="AF152" s="196"/>
      <c r="AG152" s="196"/>
      <c r="AH152" s="196"/>
      <c r="AI152" s="196"/>
      <c r="AJ152" s="196"/>
    </row>
    <row r="153" spans="1:36">
      <c r="A153" s="196"/>
      <c r="B153" s="196"/>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6"/>
      <c r="AG153" s="196"/>
      <c r="AH153" s="196"/>
      <c r="AI153" s="196"/>
      <c r="AJ153" s="196"/>
    </row>
    <row r="154" spans="1:36">
      <c r="A154" s="196"/>
      <c r="B154" s="196"/>
      <c r="C154" s="196"/>
      <c r="D154" s="196"/>
      <c r="E154" s="196"/>
      <c r="F154" s="196"/>
      <c r="G154" s="196"/>
      <c r="H154" s="196"/>
      <c r="I154" s="196"/>
      <c r="J154" s="196"/>
      <c r="K154" s="196"/>
      <c r="L154" s="196"/>
      <c r="M154" s="196"/>
      <c r="N154" s="196"/>
      <c r="O154" s="196"/>
      <c r="P154" s="196"/>
      <c r="Q154" s="196"/>
      <c r="R154" s="196"/>
      <c r="S154" s="196"/>
      <c r="T154" s="196"/>
      <c r="U154" s="196"/>
      <c r="V154" s="196"/>
      <c r="W154" s="196"/>
      <c r="X154" s="196"/>
      <c r="Y154" s="196"/>
      <c r="Z154" s="196"/>
      <c r="AA154" s="196"/>
      <c r="AB154" s="196"/>
      <c r="AC154" s="196"/>
      <c r="AD154" s="196"/>
      <c r="AE154" s="196"/>
      <c r="AF154" s="196"/>
      <c r="AG154" s="196"/>
      <c r="AH154" s="196"/>
      <c r="AI154" s="196"/>
      <c r="AJ154" s="196"/>
    </row>
    <row r="155" spans="1:36">
      <c r="A155" s="196"/>
      <c r="B155" s="196"/>
      <c r="C155" s="196"/>
      <c r="D155" s="196"/>
      <c r="E155" s="196"/>
      <c r="F155" s="196"/>
      <c r="G155" s="196"/>
      <c r="H155" s="196"/>
      <c r="I155" s="196"/>
      <c r="J155" s="196"/>
      <c r="K155" s="196"/>
      <c r="L155" s="196"/>
      <c r="M155" s="196"/>
      <c r="N155" s="196"/>
      <c r="O155" s="196"/>
      <c r="P155" s="196"/>
      <c r="Q155" s="196"/>
      <c r="R155" s="196"/>
      <c r="S155" s="196"/>
      <c r="T155" s="196"/>
      <c r="U155" s="196"/>
      <c r="V155" s="196"/>
      <c r="W155" s="196"/>
      <c r="X155" s="196"/>
      <c r="Y155" s="196"/>
      <c r="Z155" s="196"/>
      <c r="AA155" s="196"/>
      <c r="AB155" s="196"/>
      <c r="AC155" s="196"/>
      <c r="AD155" s="196"/>
      <c r="AE155" s="196"/>
      <c r="AF155" s="196"/>
      <c r="AG155" s="196"/>
      <c r="AH155" s="196"/>
      <c r="AI155" s="196"/>
      <c r="AJ155" s="196"/>
    </row>
    <row r="156" spans="1:36">
      <c r="A156" s="196"/>
      <c r="B156" s="196"/>
      <c r="C156" s="196"/>
      <c r="D156" s="196"/>
      <c r="E156" s="196"/>
      <c r="F156" s="196"/>
      <c r="G156" s="196"/>
      <c r="H156" s="196"/>
      <c r="I156" s="196"/>
      <c r="J156" s="196"/>
      <c r="K156" s="196"/>
      <c r="L156" s="196"/>
      <c r="M156" s="196"/>
      <c r="N156" s="196"/>
      <c r="O156" s="196"/>
      <c r="P156" s="196"/>
      <c r="Q156" s="196"/>
      <c r="R156" s="196"/>
      <c r="S156" s="196"/>
      <c r="T156" s="196"/>
      <c r="U156" s="196"/>
      <c r="V156" s="196"/>
      <c r="W156" s="196"/>
      <c r="X156" s="196"/>
      <c r="Y156" s="196"/>
      <c r="Z156" s="196"/>
      <c r="AA156" s="196"/>
      <c r="AB156" s="196"/>
      <c r="AC156" s="196"/>
      <c r="AD156" s="196"/>
      <c r="AE156" s="196"/>
      <c r="AF156" s="196"/>
      <c r="AG156" s="196"/>
      <c r="AH156" s="196"/>
      <c r="AI156" s="196"/>
      <c r="AJ156" s="196"/>
    </row>
    <row r="157" spans="1:36">
      <c r="A157" s="196"/>
      <c r="B157" s="196"/>
      <c r="C157" s="196"/>
      <c r="D157" s="196"/>
      <c r="E157" s="196"/>
      <c r="F157" s="196"/>
      <c r="G157" s="196"/>
      <c r="H157" s="196"/>
      <c r="I157" s="196"/>
      <c r="J157" s="196"/>
      <c r="K157" s="196"/>
      <c r="L157" s="196"/>
      <c r="M157" s="196"/>
      <c r="N157" s="196"/>
      <c r="O157" s="196"/>
      <c r="P157" s="196"/>
      <c r="Q157" s="196"/>
      <c r="R157" s="196"/>
      <c r="S157" s="196"/>
      <c r="T157" s="196"/>
      <c r="U157" s="196"/>
      <c r="V157" s="196"/>
      <c r="W157" s="196"/>
      <c r="X157" s="196"/>
      <c r="Y157" s="196"/>
      <c r="Z157" s="196"/>
      <c r="AA157" s="196"/>
      <c r="AB157" s="196"/>
      <c r="AC157" s="196"/>
      <c r="AD157" s="196"/>
      <c r="AE157" s="196"/>
      <c r="AF157" s="196"/>
      <c r="AG157" s="196"/>
      <c r="AH157" s="196"/>
      <c r="AI157" s="196"/>
      <c r="AJ157" s="196"/>
    </row>
    <row r="158" spans="1:36">
      <c r="A158" s="196"/>
      <c r="B158" s="196"/>
      <c r="C158" s="196"/>
      <c r="D158" s="196"/>
      <c r="E158" s="196"/>
      <c r="F158" s="196"/>
      <c r="G158" s="196"/>
      <c r="H158" s="196"/>
      <c r="I158" s="196"/>
      <c r="J158" s="196"/>
      <c r="K158" s="196"/>
      <c r="L158" s="196"/>
      <c r="M158" s="196"/>
      <c r="N158" s="196"/>
      <c r="O158" s="196"/>
      <c r="P158" s="196"/>
      <c r="Q158" s="196"/>
      <c r="R158" s="196"/>
      <c r="S158" s="196"/>
      <c r="T158" s="196"/>
      <c r="U158" s="196"/>
      <c r="V158" s="196"/>
      <c r="W158" s="196"/>
      <c r="X158" s="196"/>
      <c r="Y158" s="196"/>
      <c r="Z158" s="196"/>
      <c r="AA158" s="196"/>
      <c r="AB158" s="196"/>
      <c r="AC158" s="196"/>
      <c r="AD158" s="196"/>
      <c r="AE158" s="196"/>
      <c r="AF158" s="196"/>
      <c r="AG158" s="196"/>
      <c r="AH158" s="196"/>
      <c r="AI158" s="196"/>
      <c r="AJ158" s="196"/>
    </row>
    <row r="159" spans="1:36">
      <c r="A159" s="196"/>
      <c r="B159" s="196"/>
      <c r="C159" s="196"/>
      <c r="D159" s="196"/>
      <c r="E159" s="196"/>
      <c r="F159" s="196"/>
      <c r="G159" s="196"/>
      <c r="H159" s="196"/>
      <c r="I159" s="196"/>
      <c r="J159" s="196"/>
      <c r="K159" s="196"/>
      <c r="L159" s="196"/>
      <c r="M159" s="196"/>
      <c r="N159" s="196"/>
      <c r="O159" s="196"/>
      <c r="P159" s="196"/>
      <c r="Q159" s="196"/>
      <c r="R159" s="196"/>
      <c r="S159" s="196"/>
      <c r="T159" s="196"/>
      <c r="U159" s="196"/>
      <c r="V159" s="196"/>
      <c r="W159" s="196"/>
      <c r="X159" s="196"/>
      <c r="Y159" s="196"/>
      <c r="Z159" s="196"/>
      <c r="AA159" s="196"/>
      <c r="AB159" s="196"/>
      <c r="AC159" s="196"/>
      <c r="AD159" s="196"/>
      <c r="AE159" s="196"/>
      <c r="AF159" s="196"/>
      <c r="AG159" s="196"/>
      <c r="AH159" s="196"/>
      <c r="AI159" s="196"/>
      <c r="AJ159" s="196"/>
    </row>
    <row r="160" spans="1:36">
      <c r="A160" s="196"/>
      <c r="B160" s="196"/>
      <c r="C160" s="196"/>
      <c r="D160" s="196"/>
      <c r="E160" s="196"/>
      <c r="F160" s="196"/>
      <c r="G160" s="196"/>
      <c r="H160" s="196"/>
      <c r="I160" s="196"/>
      <c r="J160" s="196"/>
      <c r="K160" s="196"/>
      <c r="L160" s="196"/>
      <c r="M160" s="196"/>
      <c r="N160" s="196"/>
      <c r="O160" s="196"/>
      <c r="P160" s="196"/>
      <c r="Q160" s="196"/>
      <c r="R160" s="196"/>
      <c r="S160" s="196"/>
      <c r="T160" s="196"/>
      <c r="U160" s="196"/>
      <c r="V160" s="196"/>
      <c r="W160" s="196"/>
      <c r="X160" s="196"/>
      <c r="Y160" s="196"/>
      <c r="Z160" s="196"/>
      <c r="AA160" s="196"/>
      <c r="AB160" s="196"/>
      <c r="AC160" s="196"/>
      <c r="AD160" s="196"/>
      <c r="AE160" s="196"/>
      <c r="AF160" s="196"/>
      <c r="AG160" s="196"/>
      <c r="AH160" s="196"/>
      <c r="AI160" s="196"/>
      <c r="AJ160" s="196"/>
    </row>
    <row r="161" spans="1:36">
      <c r="A161" s="196"/>
      <c r="B161" s="196"/>
      <c r="C161" s="196"/>
      <c r="D161" s="196"/>
      <c r="E161" s="196"/>
      <c r="F161" s="196"/>
      <c r="G161" s="196"/>
      <c r="H161" s="196"/>
      <c r="I161" s="196"/>
      <c r="J161" s="196"/>
      <c r="K161" s="196"/>
      <c r="L161" s="196"/>
      <c r="M161" s="196"/>
      <c r="N161" s="196"/>
      <c r="O161" s="196"/>
      <c r="P161" s="196"/>
      <c r="Q161" s="196"/>
      <c r="R161" s="196"/>
      <c r="S161" s="196"/>
      <c r="T161" s="196"/>
      <c r="U161" s="196"/>
      <c r="V161" s="196"/>
      <c r="W161" s="196"/>
      <c r="X161" s="196"/>
      <c r="Y161" s="196"/>
      <c r="Z161" s="196"/>
      <c r="AA161" s="196"/>
      <c r="AB161" s="196"/>
      <c r="AC161" s="196"/>
      <c r="AD161" s="196"/>
      <c r="AE161" s="196"/>
      <c r="AF161" s="196"/>
      <c r="AG161" s="196"/>
      <c r="AH161" s="196"/>
      <c r="AI161" s="196"/>
      <c r="AJ161" s="196"/>
    </row>
    <row r="162" spans="1:36">
      <c r="A162" s="196"/>
      <c r="B162" s="196"/>
      <c r="C162" s="196"/>
      <c r="D162" s="196"/>
      <c r="E162" s="196"/>
      <c r="F162" s="196"/>
      <c r="G162" s="196"/>
      <c r="H162" s="196"/>
      <c r="I162" s="196"/>
      <c r="J162" s="196"/>
      <c r="K162" s="196"/>
      <c r="L162" s="196"/>
      <c r="M162" s="196"/>
      <c r="N162" s="196"/>
      <c r="O162" s="196"/>
      <c r="P162" s="196"/>
      <c r="Q162" s="196"/>
      <c r="R162" s="196"/>
      <c r="S162" s="196"/>
      <c r="T162" s="196"/>
      <c r="U162" s="196"/>
      <c r="V162" s="196"/>
      <c r="W162" s="196"/>
      <c r="X162" s="196"/>
      <c r="Y162" s="196"/>
      <c r="Z162" s="196"/>
      <c r="AA162" s="196"/>
      <c r="AB162" s="196"/>
      <c r="AC162" s="196"/>
      <c r="AD162" s="196"/>
      <c r="AE162" s="196"/>
      <c r="AF162" s="196"/>
      <c r="AG162" s="196"/>
      <c r="AH162" s="196"/>
      <c r="AI162" s="196"/>
      <c r="AJ162" s="196"/>
    </row>
    <row r="163" spans="1:36">
      <c r="A163" s="196"/>
      <c r="B163" s="196"/>
      <c r="C163" s="196"/>
      <c r="D163" s="196"/>
      <c r="E163" s="196"/>
      <c r="F163" s="196"/>
      <c r="G163" s="196"/>
      <c r="H163" s="196"/>
      <c r="I163" s="196"/>
      <c r="J163" s="196"/>
      <c r="K163" s="196"/>
      <c r="L163" s="196"/>
      <c r="M163" s="196"/>
      <c r="N163" s="196"/>
      <c r="O163" s="196"/>
      <c r="P163" s="196"/>
      <c r="Q163" s="196"/>
      <c r="R163" s="196"/>
      <c r="S163" s="196"/>
      <c r="T163" s="196"/>
      <c r="U163" s="196"/>
      <c r="V163" s="196"/>
      <c r="W163" s="196"/>
      <c r="X163" s="196"/>
      <c r="Y163" s="196"/>
      <c r="Z163" s="196"/>
      <c r="AA163" s="196"/>
      <c r="AB163" s="196"/>
      <c r="AC163" s="196"/>
      <c r="AD163" s="196"/>
      <c r="AE163" s="196"/>
      <c r="AF163" s="196"/>
      <c r="AG163" s="196"/>
      <c r="AH163" s="196"/>
      <c r="AI163" s="196"/>
      <c r="AJ163" s="196"/>
    </row>
    <row r="164" spans="1:36">
      <c r="A164" s="196"/>
      <c r="B164" s="196"/>
      <c r="C164" s="196"/>
      <c r="D164" s="196"/>
      <c r="E164" s="196"/>
      <c r="F164" s="196"/>
      <c r="G164" s="196"/>
      <c r="H164" s="196"/>
      <c r="I164" s="196"/>
      <c r="J164" s="196"/>
      <c r="K164" s="196"/>
      <c r="L164" s="196"/>
      <c r="M164" s="196"/>
      <c r="N164" s="196"/>
      <c r="O164" s="196"/>
      <c r="P164" s="196"/>
      <c r="Q164" s="196"/>
      <c r="R164" s="196"/>
      <c r="S164" s="196"/>
      <c r="T164" s="196"/>
      <c r="U164" s="196"/>
      <c r="V164" s="196"/>
      <c r="W164" s="196"/>
      <c r="X164" s="196"/>
      <c r="Y164" s="196"/>
      <c r="Z164" s="196"/>
      <c r="AA164" s="196"/>
      <c r="AB164" s="196"/>
      <c r="AC164" s="196"/>
      <c r="AD164" s="196"/>
      <c r="AE164" s="196"/>
      <c r="AF164" s="196"/>
      <c r="AG164" s="196"/>
      <c r="AH164" s="196"/>
      <c r="AI164" s="196"/>
      <c r="AJ164" s="196"/>
    </row>
    <row r="165" spans="1:36">
      <c r="A165" s="196"/>
      <c r="B165" s="196"/>
      <c r="C165" s="196"/>
      <c r="D165" s="196"/>
      <c r="E165" s="196"/>
      <c r="F165" s="196"/>
      <c r="G165" s="196"/>
      <c r="H165" s="196"/>
      <c r="I165" s="196"/>
      <c r="J165" s="196"/>
      <c r="K165" s="196"/>
      <c r="L165" s="196"/>
      <c r="M165" s="196"/>
      <c r="N165" s="196"/>
      <c r="O165" s="196"/>
      <c r="P165" s="196"/>
      <c r="Q165" s="196"/>
      <c r="R165" s="196"/>
      <c r="S165" s="196"/>
      <c r="T165" s="196"/>
      <c r="U165" s="196"/>
      <c r="V165" s="196"/>
      <c r="W165" s="196"/>
      <c r="X165" s="196"/>
      <c r="Y165" s="196"/>
      <c r="Z165" s="196"/>
      <c r="AA165" s="196"/>
      <c r="AB165" s="196"/>
      <c r="AC165" s="196"/>
      <c r="AD165" s="196"/>
      <c r="AE165" s="196"/>
      <c r="AF165" s="196"/>
      <c r="AG165" s="196"/>
      <c r="AH165" s="196"/>
      <c r="AI165" s="196"/>
      <c r="AJ165" s="196"/>
    </row>
    <row r="166" spans="1:36">
      <c r="A166" s="196"/>
      <c r="B166" s="196"/>
      <c r="C166" s="196"/>
      <c r="D166" s="196"/>
      <c r="E166" s="196"/>
      <c r="F166" s="196"/>
      <c r="G166" s="196"/>
      <c r="H166" s="196"/>
      <c r="I166" s="196"/>
      <c r="J166" s="196"/>
      <c r="K166" s="196"/>
      <c r="L166" s="196"/>
      <c r="M166" s="196"/>
      <c r="N166" s="196"/>
      <c r="O166" s="196"/>
      <c r="P166" s="196"/>
      <c r="Q166" s="196"/>
      <c r="R166" s="196"/>
      <c r="S166" s="196"/>
      <c r="T166" s="196"/>
      <c r="U166" s="196"/>
      <c r="V166" s="196"/>
      <c r="W166" s="196"/>
      <c r="X166" s="196"/>
      <c r="Y166" s="196"/>
      <c r="Z166" s="196"/>
      <c r="AA166" s="196"/>
      <c r="AB166" s="196"/>
      <c r="AC166" s="196"/>
      <c r="AD166" s="196"/>
      <c r="AE166" s="196"/>
      <c r="AF166" s="196"/>
      <c r="AG166" s="196"/>
      <c r="AH166" s="196"/>
      <c r="AI166" s="196"/>
      <c r="AJ166" s="196"/>
    </row>
    <row r="167" spans="1:36">
      <c r="A167" s="196"/>
      <c r="B167" s="196"/>
      <c r="C167" s="196"/>
      <c r="D167" s="196"/>
      <c r="E167" s="196"/>
      <c r="F167" s="196"/>
      <c r="G167" s="196"/>
      <c r="H167" s="196"/>
      <c r="I167" s="196"/>
      <c r="J167" s="196"/>
      <c r="K167" s="196"/>
      <c r="L167" s="196"/>
      <c r="M167" s="196"/>
      <c r="N167" s="196"/>
      <c r="O167" s="196"/>
      <c r="P167" s="196"/>
      <c r="Q167" s="196"/>
      <c r="R167" s="196"/>
      <c r="S167" s="196"/>
      <c r="T167" s="196"/>
      <c r="U167" s="196"/>
      <c r="V167" s="196"/>
      <c r="W167" s="196"/>
      <c r="X167" s="196"/>
      <c r="Y167" s="196"/>
      <c r="Z167" s="196"/>
      <c r="AA167" s="196"/>
      <c r="AB167" s="196"/>
      <c r="AC167" s="196"/>
      <c r="AD167" s="196"/>
      <c r="AE167" s="196"/>
      <c r="AF167" s="196"/>
      <c r="AG167" s="196"/>
      <c r="AH167" s="196"/>
      <c r="AI167" s="196"/>
      <c r="AJ167" s="196"/>
    </row>
    <row r="168" spans="1:36">
      <c r="A168" s="194"/>
      <c r="B168" s="196"/>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row>
    <row r="169" spans="1:36">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row>
    <row r="170" spans="1:36">
      <c r="B170" s="194"/>
    </row>
  </sheetData>
  <sheetProtection formatCells="0" formatColumns="0" formatRows="0" insertColumns="0" insertRows="0" autoFilter="0"/>
  <mergeCells count="138">
    <mergeCell ref="C45:R45"/>
    <mergeCell ref="S42:Y42"/>
    <mergeCell ref="Z45:AA45"/>
    <mergeCell ref="D40:E40"/>
    <mergeCell ref="AB40:AH40"/>
    <mergeCell ref="K15:O15"/>
    <mergeCell ref="P15:S15"/>
    <mergeCell ref="AC15:AJ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K53:M53"/>
    <mergeCell ref="N53:R53"/>
    <mergeCell ref="S53:W53"/>
    <mergeCell ref="X53:AB53"/>
    <mergeCell ref="N56:Q56"/>
    <mergeCell ref="S56:V56"/>
    <mergeCell ref="X56:AA56"/>
    <mergeCell ref="X55:AA55"/>
    <mergeCell ref="K54:M54"/>
    <mergeCell ref="K55:M55"/>
    <mergeCell ref="K56:M56"/>
    <mergeCell ref="N54:Q54"/>
    <mergeCell ref="S54:V54"/>
    <mergeCell ref="N55:Q55"/>
    <mergeCell ref="AF59:AH59"/>
    <mergeCell ref="AI46:AJ46"/>
    <mergeCell ref="S46:Y46"/>
    <mergeCell ref="AB46:AH46"/>
    <mergeCell ref="Z46:AA46"/>
    <mergeCell ref="AF53:AJ53"/>
    <mergeCell ref="AC53:AE53"/>
    <mergeCell ref="AI59:AJ59"/>
    <mergeCell ref="X59:AE59"/>
    <mergeCell ref="X54:AA54"/>
    <mergeCell ref="AC54:AE54"/>
    <mergeCell ref="S55:V55"/>
    <mergeCell ref="AF56:AI56"/>
    <mergeCell ref="AC55:AE55"/>
    <mergeCell ref="AC56:AE56"/>
    <mergeCell ref="B100:AJ100"/>
    <mergeCell ref="D64:AI64"/>
    <mergeCell ref="G65:AH65"/>
    <mergeCell ref="R106:V106"/>
    <mergeCell ref="W106:AH106"/>
    <mergeCell ref="E105:F105"/>
    <mergeCell ref="H105:I105"/>
    <mergeCell ref="K105:L105"/>
    <mergeCell ref="R105:V105"/>
    <mergeCell ref="W105:AH105"/>
    <mergeCell ref="B103:AI103"/>
    <mergeCell ref="B99:AJ99"/>
    <mergeCell ref="A69:AJ69"/>
    <mergeCell ref="A71:D71"/>
    <mergeCell ref="E71:AJ71"/>
    <mergeCell ref="A72:D75"/>
    <mergeCell ref="F72:AJ72"/>
    <mergeCell ref="F73:AJ73"/>
    <mergeCell ref="F74:AJ74"/>
    <mergeCell ref="F75:AJ75"/>
    <mergeCell ref="A76:D79"/>
    <mergeCell ref="F76:AJ76"/>
    <mergeCell ref="F77:AJ77"/>
    <mergeCell ref="F78:AJ78"/>
    <mergeCell ref="A4:AJ4"/>
    <mergeCell ref="AB26:AJ26"/>
    <mergeCell ref="D27:E27"/>
    <mergeCell ref="AB27:AH27"/>
    <mergeCell ref="AI27:AJ27"/>
    <mergeCell ref="A26:AA26"/>
    <mergeCell ref="A10:F12"/>
    <mergeCell ref="A9:F9"/>
    <mergeCell ref="A14:F14"/>
    <mergeCell ref="A13:F13"/>
    <mergeCell ref="A8:F8"/>
    <mergeCell ref="Y15:AB15"/>
    <mergeCell ref="F79:AJ79"/>
    <mergeCell ref="A80:D84"/>
    <mergeCell ref="F80:AJ80"/>
    <mergeCell ref="F81:AJ81"/>
    <mergeCell ref="F82:AJ82"/>
    <mergeCell ref="F83:AJ83"/>
    <mergeCell ref="F84:AJ84"/>
    <mergeCell ref="A85:D88"/>
    <mergeCell ref="F85:AJ85"/>
    <mergeCell ref="F86:AJ86"/>
    <mergeCell ref="F87:AJ87"/>
    <mergeCell ref="F88:AJ88"/>
    <mergeCell ref="A97:N97"/>
    <mergeCell ref="O97:P97"/>
    <mergeCell ref="Q97:R97"/>
    <mergeCell ref="A89:D92"/>
    <mergeCell ref="F89:AJ89"/>
    <mergeCell ref="F90:AJ90"/>
    <mergeCell ref="F91:AJ91"/>
    <mergeCell ref="F92:AJ92"/>
    <mergeCell ref="A93:D96"/>
    <mergeCell ref="F93:AJ93"/>
    <mergeCell ref="F94:AJ94"/>
    <mergeCell ref="F95:AJ95"/>
    <mergeCell ref="F96:AJ96"/>
  </mergeCells>
  <phoneticPr fontId="3"/>
  <conditionalFormatting sqref="A26:AJ32 B25:AJ25 A33:A34 C33:AJ34">
    <cfRule type="expression" dxfId="9" priority="10">
      <formula>$AM$19=TRUE</formula>
    </cfRule>
  </conditionalFormatting>
  <conditionalFormatting sqref="A37:AJ39 A58:AJ66 A57 C57:AJ57 A41:AJ56 A40:C40 F40:AJ40">
    <cfRule type="expression" dxfId="8" priority="9">
      <formula>AND($AL$19=TRUE,$AM$19=FALSE)</formula>
    </cfRule>
  </conditionalFormatting>
  <conditionalFormatting sqref="A25">
    <cfRule type="expression" dxfId="7" priority="8">
      <formula>$AM$19=TRUE</formula>
    </cfRule>
  </conditionalFormatting>
  <conditionalFormatting sqref="B34">
    <cfRule type="expression" dxfId="6" priority="7">
      <formula>$AM$19=TRUE</formula>
    </cfRule>
  </conditionalFormatting>
  <conditionalFormatting sqref="B33">
    <cfRule type="expression" dxfId="5" priority="6">
      <formula>$AM$19=TRUE</formula>
    </cfRule>
  </conditionalFormatting>
  <conditionalFormatting sqref="B57">
    <cfRule type="expression" dxfId="4" priority="5">
      <formula>AND($AL$19=TRUE,$AM$19=FALSE)</formula>
    </cfRule>
  </conditionalFormatting>
  <conditionalFormatting sqref="D40:E40">
    <cfRule type="expression" dxfId="3" priority="4">
      <formula>$AM$19=TRUE</formula>
    </cfRule>
  </conditionalFormatting>
  <conditionalFormatting sqref="C68:U68">
    <cfRule type="expression" dxfId="2" priority="3">
      <formula>AND($AL$19=TRUE,$AM$19=FALSE)</formula>
    </cfRule>
  </conditionalFormatting>
  <conditionalFormatting sqref="A68">
    <cfRule type="expression" dxfId="1" priority="2">
      <formula>$AM$19=TRUE</formula>
    </cfRule>
  </conditionalFormatting>
  <conditionalFormatting sqref="B68">
    <cfRule type="expression" dxfId="0" priority="1">
      <formula>$AM$19=TRUE</formula>
    </cfRule>
  </conditionalFormatting>
  <dataValidations count="2">
    <dataValidation imeMode="halfAlpha" allowBlank="1" showInputMessage="1" showErrorMessage="1" sqref="H105:I105 K105:L105 E105:F105 Z61:AJ63 A15 Z38:AJ38 N53 S53 K61:U63 K50:R52 K57:R60 K46:R47 AJ48:AJ49 AJ32:AJ34 L22:M22 K15 T15 Z16:AJ16 K16:U16 K53 AF53:AF55 AG54:AG55 L38:L44 S38:U38 R42:R44 L24:M24 N22:U24 K22:K24 AJ24 K35:K44 K28:Q28 L35:L36 Z22:AI24 AJ22 K25:R25 AA28 K27:R27 K29:R31 M35:Q44 R35:R40 AJ65:AJ68 K68:R68"/>
    <dataValidation imeMode="hiragana" allowBlank="1" showInputMessage="1" showErrorMessage="1" sqref="W106"/>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rowBreaks count="2" manualBreakCount="2">
    <brk id="66" max="35" man="1"/>
    <brk id="10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9525</xdr:colOff>
                    <xdr:row>60</xdr:row>
                    <xdr:rowOff>161925</xdr:rowOff>
                  </from>
                  <to>
                    <xdr:col>3</xdr:col>
                    <xdr:colOff>28575</xdr:colOff>
                    <xdr:row>62</xdr:row>
                    <xdr:rowOff>19050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9525</xdr:colOff>
                    <xdr:row>61</xdr:row>
                    <xdr:rowOff>180975</xdr:rowOff>
                  </from>
                  <to>
                    <xdr:col>3</xdr:col>
                    <xdr:colOff>28575</xdr:colOff>
                    <xdr:row>63</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9525</xdr:colOff>
                    <xdr:row>63</xdr:row>
                    <xdr:rowOff>57150</xdr:rowOff>
                  </from>
                  <to>
                    <xdr:col>3</xdr:col>
                    <xdr:colOff>28575</xdr:colOff>
                    <xdr:row>63</xdr:row>
                    <xdr:rowOff>295275</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9525</xdr:colOff>
                    <xdr:row>63</xdr:row>
                    <xdr:rowOff>314325</xdr:rowOff>
                  </from>
                  <to>
                    <xdr:col>3</xdr:col>
                    <xdr:colOff>28575</xdr:colOff>
                    <xdr:row>65</xdr:row>
                    <xdr:rowOff>19050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180975</xdr:colOff>
                    <xdr:row>18</xdr:row>
                    <xdr:rowOff>9525</xdr:rowOff>
                  </from>
                  <to>
                    <xdr:col>19</xdr:col>
                    <xdr:colOff>19050</xdr:colOff>
                    <xdr:row>19</xdr:row>
                    <xdr:rowOff>9525</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19050</xdr:rowOff>
                  </from>
                  <to>
                    <xdr:col>13</xdr:col>
                    <xdr:colOff>0</xdr:colOff>
                    <xdr:row>53</xdr:row>
                    <xdr:rowOff>180975</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9525</xdr:rowOff>
                  </from>
                  <to>
                    <xdr:col>12</xdr:col>
                    <xdr:colOff>0</xdr:colOff>
                    <xdr:row>54</xdr:row>
                    <xdr:rowOff>180975</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9525</xdr:rowOff>
                  </from>
                  <to>
                    <xdr:col>12</xdr:col>
                    <xdr:colOff>0</xdr:colOff>
                    <xdr:row>55</xdr:row>
                    <xdr:rowOff>180975</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8" r:id="rId16" name="Check Box 118">
              <controlPr defaultSize="0" autoFill="0" autoLine="0" autoPict="0">
                <anchor moveWithCells="1">
                  <from>
                    <xdr:col>3</xdr:col>
                    <xdr:colOff>200025</xdr:colOff>
                    <xdr:row>70</xdr:row>
                    <xdr:rowOff>104775</xdr:rowOff>
                  </from>
                  <to>
                    <xdr:col>4</xdr:col>
                    <xdr:colOff>209550</xdr:colOff>
                    <xdr:row>72</xdr:row>
                    <xdr:rowOff>66675</xdr:rowOff>
                  </to>
                </anchor>
              </controlPr>
            </control>
          </mc:Choice>
        </mc:AlternateContent>
        <mc:AlternateContent xmlns:mc="http://schemas.openxmlformats.org/markup-compatibility/2006">
          <mc:Choice Requires="x14">
            <control shapeId="15479" r:id="rId17" name="Check Box 119">
              <controlPr defaultSize="0" autoFill="0" autoLine="0" autoPict="0">
                <anchor moveWithCells="1">
                  <from>
                    <xdr:col>3</xdr:col>
                    <xdr:colOff>200025</xdr:colOff>
                    <xdr:row>71</xdr:row>
                    <xdr:rowOff>123825</xdr:rowOff>
                  </from>
                  <to>
                    <xdr:col>4</xdr:col>
                    <xdr:colOff>209550</xdr:colOff>
                    <xdr:row>73</xdr:row>
                    <xdr:rowOff>85725</xdr:rowOff>
                  </to>
                </anchor>
              </controlPr>
            </control>
          </mc:Choice>
        </mc:AlternateContent>
        <mc:AlternateContent xmlns:mc="http://schemas.openxmlformats.org/markup-compatibility/2006">
          <mc:Choice Requires="x14">
            <control shapeId="15480" r:id="rId18" name="Check Box 120">
              <controlPr defaultSize="0" autoFill="0" autoLine="0" autoPict="0">
                <anchor moveWithCells="1">
                  <from>
                    <xdr:col>3</xdr:col>
                    <xdr:colOff>209550</xdr:colOff>
                    <xdr:row>73</xdr:row>
                    <xdr:rowOff>104775</xdr:rowOff>
                  </from>
                  <to>
                    <xdr:col>5</xdr:col>
                    <xdr:colOff>9525</xdr:colOff>
                    <xdr:row>75</xdr:row>
                    <xdr:rowOff>66675</xdr:rowOff>
                  </to>
                </anchor>
              </controlPr>
            </control>
          </mc:Choice>
        </mc:AlternateContent>
        <mc:AlternateContent xmlns:mc="http://schemas.openxmlformats.org/markup-compatibility/2006">
          <mc:Choice Requires="x14">
            <control shapeId="15481" r:id="rId19" name="Check Box 121">
              <controlPr defaultSize="0" autoFill="0" autoLine="0" autoPict="0">
                <anchor moveWithCells="1">
                  <from>
                    <xdr:col>3</xdr:col>
                    <xdr:colOff>209550</xdr:colOff>
                    <xdr:row>72</xdr:row>
                    <xdr:rowOff>114300</xdr:rowOff>
                  </from>
                  <to>
                    <xdr:col>5</xdr:col>
                    <xdr:colOff>9525</xdr:colOff>
                    <xdr:row>74</xdr:row>
                    <xdr:rowOff>76200</xdr:rowOff>
                  </to>
                </anchor>
              </controlPr>
            </control>
          </mc:Choice>
        </mc:AlternateContent>
        <mc:AlternateContent xmlns:mc="http://schemas.openxmlformats.org/markup-compatibility/2006">
          <mc:Choice Requires="x14">
            <control shapeId="15504" r:id="rId20" name="Check Box 144">
              <controlPr defaultSize="0" autoFill="0" autoLine="0" autoPict="0">
                <anchor moveWithCells="1">
                  <from>
                    <xdr:col>4</xdr:col>
                    <xdr:colOff>9525</xdr:colOff>
                    <xdr:row>75</xdr:row>
                    <xdr:rowOff>9525</xdr:rowOff>
                  </from>
                  <to>
                    <xdr:col>5</xdr:col>
                    <xdr:colOff>19050</xdr:colOff>
                    <xdr:row>75</xdr:row>
                    <xdr:rowOff>361950</xdr:rowOff>
                  </to>
                </anchor>
              </controlPr>
            </control>
          </mc:Choice>
        </mc:AlternateContent>
        <mc:AlternateContent xmlns:mc="http://schemas.openxmlformats.org/markup-compatibility/2006">
          <mc:Choice Requires="x14">
            <control shapeId="15505" r:id="rId21" name="Check Box 145">
              <controlPr defaultSize="0" autoFill="0" autoLine="0" autoPict="0">
                <anchor moveWithCells="1">
                  <from>
                    <xdr:col>4</xdr:col>
                    <xdr:colOff>0</xdr:colOff>
                    <xdr:row>75</xdr:row>
                    <xdr:rowOff>295275</xdr:rowOff>
                  </from>
                  <to>
                    <xdr:col>5</xdr:col>
                    <xdr:colOff>9525</xdr:colOff>
                    <xdr:row>77</xdr:row>
                    <xdr:rowOff>66675</xdr:rowOff>
                  </to>
                </anchor>
              </controlPr>
            </control>
          </mc:Choice>
        </mc:AlternateContent>
        <mc:AlternateContent xmlns:mc="http://schemas.openxmlformats.org/markup-compatibility/2006">
          <mc:Choice Requires="x14">
            <control shapeId="15506" r:id="rId22" name="Check Box 146">
              <controlPr defaultSize="0" autoFill="0" autoLine="0" autoPict="0">
                <anchor moveWithCells="1">
                  <from>
                    <xdr:col>4</xdr:col>
                    <xdr:colOff>9525</xdr:colOff>
                    <xdr:row>77</xdr:row>
                    <xdr:rowOff>114300</xdr:rowOff>
                  </from>
                  <to>
                    <xdr:col>5</xdr:col>
                    <xdr:colOff>19050</xdr:colOff>
                    <xdr:row>79</xdr:row>
                    <xdr:rowOff>76200</xdr:rowOff>
                  </to>
                </anchor>
              </controlPr>
            </control>
          </mc:Choice>
        </mc:AlternateContent>
        <mc:AlternateContent xmlns:mc="http://schemas.openxmlformats.org/markup-compatibility/2006">
          <mc:Choice Requires="x14">
            <control shapeId="15507" r:id="rId23" name="Check Box 147">
              <controlPr defaultSize="0" autoFill="0" autoLine="0" autoPict="0">
                <anchor moveWithCells="1">
                  <from>
                    <xdr:col>4</xdr:col>
                    <xdr:colOff>9525</xdr:colOff>
                    <xdr:row>76</xdr:row>
                    <xdr:rowOff>104775</xdr:rowOff>
                  </from>
                  <to>
                    <xdr:col>5</xdr:col>
                    <xdr:colOff>19050</xdr:colOff>
                    <xdr:row>78</xdr:row>
                    <xdr:rowOff>66675</xdr:rowOff>
                  </to>
                </anchor>
              </controlPr>
            </control>
          </mc:Choice>
        </mc:AlternateContent>
        <mc:AlternateContent xmlns:mc="http://schemas.openxmlformats.org/markup-compatibility/2006">
          <mc:Choice Requires="x14">
            <control shapeId="15509" r:id="rId24" name="Check Box 149">
              <controlPr defaultSize="0" autoFill="0" autoLine="0" autoPict="0">
                <anchor moveWithCells="1">
                  <from>
                    <xdr:col>3</xdr:col>
                    <xdr:colOff>200025</xdr:colOff>
                    <xdr:row>79</xdr:row>
                    <xdr:rowOff>171450</xdr:rowOff>
                  </from>
                  <to>
                    <xdr:col>4</xdr:col>
                    <xdr:colOff>209550</xdr:colOff>
                    <xdr:row>80</xdr:row>
                    <xdr:rowOff>333375</xdr:rowOff>
                  </to>
                </anchor>
              </controlPr>
            </control>
          </mc:Choice>
        </mc:AlternateContent>
        <mc:AlternateContent xmlns:mc="http://schemas.openxmlformats.org/markup-compatibility/2006">
          <mc:Choice Requires="x14">
            <control shapeId="15510" r:id="rId25" name="Check Box 150">
              <controlPr defaultSize="0" autoFill="0" autoLine="0" autoPict="0">
                <anchor moveWithCells="1">
                  <from>
                    <xdr:col>3</xdr:col>
                    <xdr:colOff>200025</xdr:colOff>
                    <xdr:row>80</xdr:row>
                    <xdr:rowOff>304800</xdr:rowOff>
                  </from>
                  <to>
                    <xdr:col>4</xdr:col>
                    <xdr:colOff>209550</xdr:colOff>
                    <xdr:row>82</xdr:row>
                    <xdr:rowOff>76200</xdr:rowOff>
                  </to>
                </anchor>
              </controlPr>
            </control>
          </mc:Choice>
        </mc:AlternateContent>
        <mc:AlternateContent xmlns:mc="http://schemas.openxmlformats.org/markup-compatibility/2006">
          <mc:Choice Requires="x14">
            <control shapeId="15511" r:id="rId26" name="Check Box 151">
              <controlPr defaultSize="0" autoFill="0" autoLine="0" autoPict="0">
                <anchor moveWithCells="1">
                  <from>
                    <xdr:col>3</xdr:col>
                    <xdr:colOff>209550</xdr:colOff>
                    <xdr:row>82</xdr:row>
                    <xdr:rowOff>114300</xdr:rowOff>
                  </from>
                  <to>
                    <xdr:col>5</xdr:col>
                    <xdr:colOff>9525</xdr:colOff>
                    <xdr:row>84</xdr:row>
                    <xdr:rowOff>76200</xdr:rowOff>
                  </to>
                </anchor>
              </controlPr>
            </control>
          </mc:Choice>
        </mc:AlternateContent>
        <mc:AlternateContent xmlns:mc="http://schemas.openxmlformats.org/markup-compatibility/2006">
          <mc:Choice Requires="x14">
            <control shapeId="15512" r:id="rId27" name="Check Box 152">
              <controlPr defaultSize="0" autoFill="0" autoLine="0" autoPict="0">
                <anchor moveWithCells="1">
                  <from>
                    <xdr:col>3</xdr:col>
                    <xdr:colOff>209550</xdr:colOff>
                    <xdr:row>81</xdr:row>
                    <xdr:rowOff>114300</xdr:rowOff>
                  </from>
                  <to>
                    <xdr:col>5</xdr:col>
                    <xdr:colOff>9525</xdr:colOff>
                    <xdr:row>83</xdr:row>
                    <xdr:rowOff>76200</xdr:rowOff>
                  </to>
                </anchor>
              </controlPr>
            </control>
          </mc:Choice>
        </mc:AlternateContent>
        <mc:AlternateContent xmlns:mc="http://schemas.openxmlformats.org/markup-compatibility/2006">
          <mc:Choice Requires="x14">
            <control shapeId="15513" r:id="rId28" name="Check Box 153">
              <controlPr defaultSize="0" autoFill="0" autoLine="0" autoPict="0">
                <anchor moveWithCells="1">
                  <from>
                    <xdr:col>3</xdr:col>
                    <xdr:colOff>209550</xdr:colOff>
                    <xdr:row>78</xdr:row>
                    <xdr:rowOff>114300</xdr:rowOff>
                  </from>
                  <to>
                    <xdr:col>5</xdr:col>
                    <xdr:colOff>9525</xdr:colOff>
                    <xdr:row>80</xdr:row>
                    <xdr:rowOff>76200</xdr:rowOff>
                  </to>
                </anchor>
              </controlPr>
            </control>
          </mc:Choice>
        </mc:AlternateContent>
        <mc:AlternateContent xmlns:mc="http://schemas.openxmlformats.org/markup-compatibility/2006">
          <mc:Choice Requires="x14">
            <control shapeId="15514" r:id="rId29" name="Check Box 154">
              <controlPr defaultSize="0" autoFill="0" autoLine="0" autoPict="0">
                <anchor moveWithCells="1">
                  <from>
                    <xdr:col>4</xdr:col>
                    <xdr:colOff>0</xdr:colOff>
                    <xdr:row>84</xdr:row>
                    <xdr:rowOff>19050</xdr:rowOff>
                  </from>
                  <to>
                    <xdr:col>5</xdr:col>
                    <xdr:colOff>9525</xdr:colOff>
                    <xdr:row>84</xdr:row>
                    <xdr:rowOff>371475</xdr:rowOff>
                  </to>
                </anchor>
              </controlPr>
            </control>
          </mc:Choice>
        </mc:AlternateContent>
        <mc:AlternateContent xmlns:mc="http://schemas.openxmlformats.org/markup-compatibility/2006">
          <mc:Choice Requires="x14">
            <control shapeId="15515" r:id="rId30" name="Check Box 155">
              <controlPr defaultSize="0" autoFill="0" autoLine="0" autoPict="0">
                <anchor moveWithCells="1">
                  <from>
                    <xdr:col>4</xdr:col>
                    <xdr:colOff>0</xdr:colOff>
                    <xdr:row>84</xdr:row>
                    <xdr:rowOff>304800</xdr:rowOff>
                  </from>
                  <to>
                    <xdr:col>5</xdr:col>
                    <xdr:colOff>9525</xdr:colOff>
                    <xdr:row>86</xdr:row>
                    <xdr:rowOff>76200</xdr:rowOff>
                  </to>
                </anchor>
              </controlPr>
            </control>
          </mc:Choice>
        </mc:AlternateContent>
        <mc:AlternateContent xmlns:mc="http://schemas.openxmlformats.org/markup-compatibility/2006">
          <mc:Choice Requires="x14">
            <control shapeId="15516" r:id="rId31" name="Check Box 156">
              <controlPr defaultSize="0" autoFill="0" autoLine="0" autoPict="0">
                <anchor moveWithCells="1">
                  <from>
                    <xdr:col>4</xdr:col>
                    <xdr:colOff>9525</xdr:colOff>
                    <xdr:row>86</xdr:row>
                    <xdr:rowOff>123825</xdr:rowOff>
                  </from>
                  <to>
                    <xdr:col>5</xdr:col>
                    <xdr:colOff>19050</xdr:colOff>
                    <xdr:row>88</xdr:row>
                    <xdr:rowOff>85725</xdr:rowOff>
                  </to>
                </anchor>
              </controlPr>
            </control>
          </mc:Choice>
        </mc:AlternateContent>
        <mc:AlternateContent xmlns:mc="http://schemas.openxmlformats.org/markup-compatibility/2006">
          <mc:Choice Requires="x14">
            <control shapeId="15517" r:id="rId32" name="Check Box 157">
              <controlPr defaultSize="0" autoFill="0" autoLine="0" autoPict="0">
                <anchor moveWithCells="1">
                  <from>
                    <xdr:col>4</xdr:col>
                    <xdr:colOff>9525</xdr:colOff>
                    <xdr:row>85</xdr:row>
                    <xdr:rowOff>114300</xdr:rowOff>
                  </from>
                  <to>
                    <xdr:col>5</xdr:col>
                    <xdr:colOff>19050</xdr:colOff>
                    <xdr:row>87</xdr:row>
                    <xdr:rowOff>76200</xdr:rowOff>
                  </to>
                </anchor>
              </controlPr>
            </control>
          </mc:Choice>
        </mc:AlternateContent>
        <mc:AlternateContent xmlns:mc="http://schemas.openxmlformats.org/markup-compatibility/2006">
          <mc:Choice Requires="x14">
            <control shapeId="15518" r:id="rId33" name="Check Box 158">
              <controlPr defaultSize="0" autoFill="0" autoLine="0" autoPict="0">
                <anchor moveWithCells="1">
                  <from>
                    <xdr:col>4</xdr:col>
                    <xdr:colOff>0</xdr:colOff>
                    <xdr:row>87</xdr:row>
                    <xdr:rowOff>133350</xdr:rowOff>
                  </from>
                  <to>
                    <xdr:col>5</xdr:col>
                    <xdr:colOff>9525</xdr:colOff>
                    <xdr:row>89</xdr:row>
                    <xdr:rowOff>95250</xdr:rowOff>
                  </to>
                </anchor>
              </controlPr>
            </control>
          </mc:Choice>
        </mc:AlternateContent>
        <mc:AlternateContent xmlns:mc="http://schemas.openxmlformats.org/markup-compatibility/2006">
          <mc:Choice Requires="x14">
            <control shapeId="15519" r:id="rId34" name="Check Box 159">
              <controlPr defaultSize="0" autoFill="0" autoLine="0" autoPict="0">
                <anchor moveWithCells="1">
                  <from>
                    <xdr:col>4</xdr:col>
                    <xdr:colOff>0</xdr:colOff>
                    <xdr:row>88</xdr:row>
                    <xdr:rowOff>190500</xdr:rowOff>
                  </from>
                  <to>
                    <xdr:col>5</xdr:col>
                    <xdr:colOff>9525</xdr:colOff>
                    <xdr:row>89</xdr:row>
                    <xdr:rowOff>342900</xdr:rowOff>
                  </to>
                </anchor>
              </controlPr>
            </control>
          </mc:Choice>
        </mc:AlternateContent>
        <mc:AlternateContent xmlns:mc="http://schemas.openxmlformats.org/markup-compatibility/2006">
          <mc:Choice Requires="x14">
            <control shapeId="15520" r:id="rId35" name="Check Box 160">
              <controlPr defaultSize="0" autoFill="0" autoLine="0" autoPict="0">
                <anchor moveWithCells="1">
                  <from>
                    <xdr:col>4</xdr:col>
                    <xdr:colOff>9525</xdr:colOff>
                    <xdr:row>89</xdr:row>
                    <xdr:rowOff>304800</xdr:rowOff>
                  </from>
                  <to>
                    <xdr:col>5</xdr:col>
                    <xdr:colOff>19050</xdr:colOff>
                    <xdr:row>91</xdr:row>
                    <xdr:rowOff>76200</xdr:rowOff>
                  </to>
                </anchor>
              </controlPr>
            </control>
          </mc:Choice>
        </mc:AlternateContent>
        <mc:AlternateContent xmlns:mc="http://schemas.openxmlformats.org/markup-compatibility/2006">
          <mc:Choice Requires="x14">
            <control shapeId="15521" r:id="rId36" name="Check Box 161">
              <controlPr defaultSize="0" autoFill="0" autoLine="0" autoPict="0">
                <anchor moveWithCells="1">
                  <from>
                    <xdr:col>4</xdr:col>
                    <xdr:colOff>9525</xdr:colOff>
                    <xdr:row>90</xdr:row>
                    <xdr:rowOff>123825</xdr:rowOff>
                  </from>
                  <to>
                    <xdr:col>5</xdr:col>
                    <xdr:colOff>19050</xdr:colOff>
                    <xdr:row>92</xdr:row>
                    <xdr:rowOff>85725</xdr:rowOff>
                  </to>
                </anchor>
              </controlPr>
            </control>
          </mc:Choice>
        </mc:AlternateContent>
        <mc:AlternateContent xmlns:mc="http://schemas.openxmlformats.org/markup-compatibility/2006">
          <mc:Choice Requires="x14">
            <control shapeId="15522" r:id="rId37" name="Check Box 162">
              <controlPr defaultSize="0" autoFill="0" autoLine="0" autoPict="0">
                <anchor moveWithCells="1">
                  <from>
                    <xdr:col>3</xdr:col>
                    <xdr:colOff>200025</xdr:colOff>
                    <xdr:row>92</xdr:row>
                    <xdr:rowOff>19050</xdr:rowOff>
                  </from>
                  <to>
                    <xdr:col>5</xdr:col>
                    <xdr:colOff>0</xdr:colOff>
                    <xdr:row>92</xdr:row>
                    <xdr:rowOff>371475</xdr:rowOff>
                  </to>
                </anchor>
              </controlPr>
            </control>
          </mc:Choice>
        </mc:AlternateContent>
        <mc:AlternateContent xmlns:mc="http://schemas.openxmlformats.org/markup-compatibility/2006">
          <mc:Choice Requires="x14">
            <control shapeId="15523" r:id="rId38" name="Check Box 163">
              <controlPr defaultSize="0" autoFill="0" autoLine="0" autoPict="0">
                <anchor moveWithCells="1">
                  <from>
                    <xdr:col>3</xdr:col>
                    <xdr:colOff>200025</xdr:colOff>
                    <xdr:row>92</xdr:row>
                    <xdr:rowOff>304800</xdr:rowOff>
                  </from>
                  <to>
                    <xdr:col>5</xdr:col>
                    <xdr:colOff>0</xdr:colOff>
                    <xdr:row>94</xdr:row>
                    <xdr:rowOff>76200</xdr:rowOff>
                  </to>
                </anchor>
              </controlPr>
            </control>
          </mc:Choice>
        </mc:AlternateContent>
        <mc:AlternateContent xmlns:mc="http://schemas.openxmlformats.org/markup-compatibility/2006">
          <mc:Choice Requires="x14">
            <control shapeId="15524" r:id="rId39" name="Check Box 164">
              <controlPr defaultSize="0" autoFill="0" autoLine="0" autoPict="0">
                <anchor moveWithCells="1">
                  <from>
                    <xdr:col>4</xdr:col>
                    <xdr:colOff>0</xdr:colOff>
                    <xdr:row>94</xdr:row>
                    <xdr:rowOff>123825</xdr:rowOff>
                  </from>
                  <to>
                    <xdr:col>5</xdr:col>
                    <xdr:colOff>9525</xdr:colOff>
                    <xdr:row>96</xdr:row>
                    <xdr:rowOff>85725</xdr:rowOff>
                  </to>
                </anchor>
              </controlPr>
            </control>
          </mc:Choice>
        </mc:AlternateContent>
        <mc:AlternateContent xmlns:mc="http://schemas.openxmlformats.org/markup-compatibility/2006">
          <mc:Choice Requires="x14">
            <control shapeId="15525" r:id="rId40" name="Check Box 165">
              <controlPr defaultSize="0" autoFill="0" autoLine="0" autoPict="0">
                <anchor moveWithCells="1">
                  <from>
                    <xdr:col>4</xdr:col>
                    <xdr:colOff>0</xdr:colOff>
                    <xdr:row>93</xdr:row>
                    <xdr:rowOff>114300</xdr:rowOff>
                  </from>
                  <to>
                    <xdr:col>5</xdr:col>
                    <xdr:colOff>9525</xdr:colOff>
                    <xdr:row>95</xdr:row>
                    <xdr:rowOff>76200</xdr:rowOff>
                  </to>
                </anchor>
              </controlPr>
            </control>
          </mc:Choice>
        </mc:AlternateContent>
        <mc:AlternateContent xmlns:mc="http://schemas.openxmlformats.org/markup-compatibility/2006">
          <mc:Choice Requires="x14">
            <control shapeId="15529" r:id="rId41" name="Check Box 169">
              <controlPr defaultSize="0" autoFill="0" autoLine="0" autoPict="0">
                <anchor moveWithCells="1">
                  <from>
                    <xdr:col>14</xdr:col>
                    <xdr:colOff>85725</xdr:colOff>
                    <xdr:row>96</xdr:row>
                    <xdr:rowOff>104775</xdr:rowOff>
                  </from>
                  <to>
                    <xdr:col>15</xdr:col>
                    <xdr:colOff>114300</xdr:colOff>
                    <xdr:row>96</xdr:row>
                    <xdr:rowOff>447675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M124"/>
  <sheetViews>
    <sheetView view="pageBreakPreview" zoomScale="90" zoomScaleNormal="120" zoomScaleSheetLayoutView="90" workbookViewId="0">
      <selection activeCell="X20" sqref="X20"/>
    </sheetView>
  </sheetViews>
  <sheetFormatPr defaultColWidth="9" defaultRowHeight="13.5"/>
  <cols>
    <col min="1" max="1" width="4" style="28" customWidth="1"/>
    <col min="2" max="4" width="2" style="28" customWidth="1"/>
    <col min="5" max="5" width="1.875" style="28" customWidth="1"/>
    <col min="6" max="9" width="2" style="28" customWidth="1"/>
    <col min="10" max="10" width="2.125" style="28" customWidth="1"/>
    <col min="11" max="11" width="2" style="28" customWidth="1"/>
    <col min="12" max="12" width="2" style="28" hidden="1" customWidth="1"/>
    <col min="13" max="14" width="7.5" style="28" bestFit="1" customWidth="1"/>
    <col min="15" max="15" width="8.75" style="28" customWidth="1"/>
    <col min="16" max="17" width="17" style="28" customWidth="1"/>
    <col min="18" max="24" width="10.625" style="28" customWidth="1"/>
    <col min="25" max="33" width="9.25" style="28" customWidth="1"/>
    <col min="34" max="34" width="9.75" style="28" customWidth="1"/>
    <col min="35" max="35" width="3" style="28" bestFit="1" customWidth="1"/>
    <col min="36" max="36" width="9.25" style="356" bestFit="1" customWidth="1"/>
    <col min="37" max="37" width="9" style="356"/>
    <col min="38" max="38" width="23.625" style="356" customWidth="1"/>
    <col min="39" max="39" width="9.625" style="28" customWidth="1"/>
    <col min="40" max="16384" width="9" style="28"/>
  </cols>
  <sheetData>
    <row r="1" spans="1:34">
      <c r="A1" s="200" t="s">
        <v>221</v>
      </c>
      <c r="B1" s="200"/>
      <c r="C1" s="201"/>
      <c r="D1" s="201"/>
      <c r="E1" s="201"/>
      <c r="F1" s="201"/>
      <c r="G1" s="201"/>
      <c r="H1" s="201"/>
      <c r="I1" s="201" t="s">
        <v>167</v>
      </c>
      <c r="J1" s="201"/>
      <c r="K1" s="201"/>
      <c r="L1" s="201"/>
      <c r="M1" s="201"/>
      <c r="N1" s="201"/>
      <c r="O1" s="201"/>
      <c r="P1" s="201"/>
      <c r="Q1" s="201"/>
      <c r="R1" s="201"/>
      <c r="S1" s="201"/>
      <c r="T1" s="201"/>
      <c r="U1" s="201"/>
      <c r="V1" s="201"/>
      <c r="W1" s="201"/>
      <c r="X1" s="201"/>
      <c r="Y1" s="201"/>
      <c r="Z1" s="201"/>
      <c r="AA1" s="201"/>
      <c r="AB1" s="201"/>
      <c r="AC1" s="201"/>
      <c r="AD1" s="201"/>
      <c r="AE1" s="201"/>
      <c r="AF1" s="201"/>
      <c r="AG1" s="201"/>
    </row>
    <row r="2" spans="1:34" ht="10.5" customHeight="1" thickBot="1">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row>
    <row r="3" spans="1:34" ht="15" thickBot="1">
      <c r="A3" s="631" t="s">
        <v>36</v>
      </c>
      <c r="B3" s="631"/>
      <c r="C3" s="632"/>
      <c r="D3" s="617">
        <f>基本情報入力シート!$M$16</f>
        <v>0</v>
      </c>
      <c r="E3" s="618"/>
      <c r="F3" s="618"/>
      <c r="G3" s="618"/>
      <c r="H3" s="618"/>
      <c r="I3" s="618"/>
      <c r="J3" s="618"/>
      <c r="K3" s="618"/>
      <c r="L3" s="618"/>
      <c r="M3" s="618"/>
      <c r="N3" s="618"/>
      <c r="O3" s="618"/>
      <c r="P3" s="619"/>
      <c r="Q3" s="201"/>
      <c r="R3" s="201"/>
      <c r="S3" s="201"/>
      <c r="T3" s="201"/>
      <c r="U3" s="201"/>
      <c r="V3" s="201"/>
      <c r="W3" s="201"/>
      <c r="X3" s="201"/>
      <c r="Y3" s="201"/>
      <c r="Z3" s="201"/>
      <c r="AA3" s="201"/>
      <c r="AB3" s="201"/>
      <c r="AC3" s="201"/>
      <c r="AD3" s="201"/>
      <c r="AE3" s="201"/>
      <c r="AF3" s="201"/>
      <c r="AG3" s="201"/>
    </row>
    <row r="4" spans="1:34" ht="14.25">
      <c r="A4" s="202"/>
      <c r="B4" s="202"/>
      <c r="C4" s="202"/>
      <c r="D4" s="203"/>
      <c r="E4" s="203"/>
      <c r="F4" s="203"/>
      <c r="G4" s="203"/>
      <c r="H4" s="203"/>
      <c r="I4" s="203"/>
      <c r="J4" s="203"/>
      <c r="K4" s="203"/>
      <c r="L4" s="203"/>
      <c r="M4" s="203"/>
      <c r="N4" s="203"/>
      <c r="O4" s="203"/>
      <c r="P4" s="201"/>
      <c r="Q4" s="201"/>
      <c r="R4" s="201"/>
      <c r="S4" s="201"/>
      <c r="T4" s="201"/>
      <c r="U4" s="201"/>
      <c r="V4" s="201"/>
      <c r="W4" s="201"/>
      <c r="X4" s="201"/>
      <c r="Y4" s="201"/>
      <c r="Z4" s="201"/>
      <c r="AA4" s="201"/>
      <c r="AB4" s="201"/>
      <c r="AC4" s="204"/>
      <c r="AD4" s="201"/>
      <c r="AE4" s="201"/>
      <c r="AF4" s="201"/>
      <c r="AG4" s="201"/>
    </row>
    <row r="5" spans="1:34">
      <c r="A5" s="201"/>
      <c r="B5" s="205"/>
      <c r="C5" s="206"/>
      <c r="D5" s="206"/>
      <c r="E5" s="206"/>
      <c r="F5" s="206"/>
      <c r="G5" s="206"/>
      <c r="H5" s="206"/>
      <c r="I5" s="206"/>
      <c r="J5" s="206"/>
      <c r="K5" s="206"/>
      <c r="L5" s="206"/>
      <c r="M5" s="206"/>
      <c r="N5" s="206"/>
      <c r="O5" s="206"/>
      <c r="P5" s="207"/>
      <c r="Q5" s="633" t="s">
        <v>110</v>
      </c>
      <c r="R5" s="616" t="s">
        <v>72</v>
      </c>
      <c r="S5" s="616"/>
      <c r="T5" s="613"/>
      <c r="U5" s="635" t="s">
        <v>111</v>
      </c>
      <c r="V5" s="613" t="s">
        <v>72</v>
      </c>
      <c r="W5" s="614"/>
      <c r="X5" s="614"/>
      <c r="Y5" s="615" t="s">
        <v>70</v>
      </c>
      <c r="Z5" s="616"/>
      <c r="AA5" s="613"/>
      <c r="AB5" s="609" t="s">
        <v>171</v>
      </c>
      <c r="AC5" s="208"/>
      <c r="AD5" s="209"/>
      <c r="AE5" s="209"/>
      <c r="AF5" s="201"/>
      <c r="AG5" s="201"/>
    </row>
    <row r="6" spans="1:34" ht="48" customHeight="1" thickBot="1">
      <c r="A6" s="201"/>
      <c r="B6" s="210"/>
      <c r="C6" s="211"/>
      <c r="D6" s="211"/>
      <c r="E6" s="211"/>
      <c r="F6" s="211"/>
      <c r="G6" s="211"/>
      <c r="H6" s="211"/>
      <c r="I6" s="211"/>
      <c r="J6" s="211"/>
      <c r="K6" s="211"/>
      <c r="L6" s="211"/>
      <c r="M6" s="211"/>
      <c r="N6" s="211"/>
      <c r="O6" s="211"/>
      <c r="P6" s="212"/>
      <c r="Q6" s="634"/>
      <c r="R6" s="213" t="s">
        <v>170</v>
      </c>
      <c r="S6" s="213" t="s">
        <v>172</v>
      </c>
      <c r="T6" s="214" t="s">
        <v>69</v>
      </c>
      <c r="U6" s="636"/>
      <c r="V6" s="214" t="s">
        <v>173</v>
      </c>
      <c r="W6" s="214" t="s">
        <v>172</v>
      </c>
      <c r="X6" s="214" t="s">
        <v>69</v>
      </c>
      <c r="Y6" s="214" t="s">
        <v>173</v>
      </c>
      <c r="Z6" s="214" t="s">
        <v>172</v>
      </c>
      <c r="AA6" s="214" t="s">
        <v>69</v>
      </c>
      <c r="AB6" s="610"/>
      <c r="AC6" s="215" t="s">
        <v>103</v>
      </c>
      <c r="AD6" s="216"/>
      <c r="AE6" s="216"/>
      <c r="AF6" s="201"/>
      <c r="AG6" s="201"/>
    </row>
    <row r="7" spans="1:34" ht="18" customHeight="1" thickBot="1">
      <c r="B7" s="217" t="s">
        <v>168</v>
      </c>
      <c r="C7" s="218"/>
      <c r="D7" s="218"/>
      <c r="E7" s="218"/>
      <c r="F7" s="218"/>
      <c r="G7" s="218"/>
      <c r="H7" s="218"/>
      <c r="I7" s="218"/>
      <c r="J7" s="218"/>
      <c r="K7" s="218"/>
      <c r="L7" s="218"/>
      <c r="M7" s="218"/>
      <c r="N7" s="218"/>
      <c r="O7" s="218"/>
      <c r="P7" s="218"/>
      <c r="Q7" s="219">
        <f>SUM(S20:S119)</f>
        <v>0</v>
      </c>
      <c r="R7" s="220">
        <f>SUM(T20:T119)</f>
        <v>0</v>
      </c>
      <c r="S7" s="221">
        <f>SUM(U20:U119)</f>
        <v>0</v>
      </c>
      <c r="T7" s="222"/>
      <c r="U7" s="223">
        <f>SUM(V20:V119)</f>
        <v>0</v>
      </c>
      <c r="V7" s="224"/>
      <c r="W7" s="225"/>
      <c r="X7" s="225"/>
      <c r="Y7" s="225"/>
      <c r="Z7" s="225"/>
      <c r="AA7" s="225"/>
      <c r="AB7" s="226"/>
      <c r="AC7" s="225"/>
      <c r="AD7" s="227"/>
      <c r="AE7" s="227"/>
      <c r="AF7" s="201"/>
      <c r="AG7" s="201"/>
    </row>
    <row r="8" spans="1:34" ht="18" customHeight="1" thickBot="1">
      <c r="B8" s="228" t="s">
        <v>169</v>
      </c>
      <c r="C8" s="229"/>
      <c r="D8" s="229"/>
      <c r="E8" s="229"/>
      <c r="F8" s="229"/>
      <c r="G8" s="229"/>
      <c r="H8" s="229"/>
      <c r="I8" s="229"/>
      <c r="J8" s="229"/>
      <c r="K8" s="229"/>
      <c r="L8" s="229"/>
      <c r="M8" s="229"/>
      <c r="N8" s="229"/>
      <c r="O8" s="229"/>
      <c r="P8" s="229"/>
      <c r="Q8" s="230">
        <f>SUM(X20:X119)</f>
        <v>0</v>
      </c>
      <c r="R8" s="231">
        <f>SUM(Y20:Y119)</f>
        <v>0</v>
      </c>
      <c r="S8" s="231">
        <f>SUM(Z20:Z119)</f>
        <v>0</v>
      </c>
      <c r="T8" s="231">
        <f>SUM(AA20:AA119)</f>
        <v>0</v>
      </c>
      <c r="U8" s="232">
        <f>SUM(V8:X8)</f>
        <v>0</v>
      </c>
      <c r="V8" s="231">
        <f t="shared" ref="V8:AB8" si="0">SUM(AB20:AB119)</f>
        <v>0</v>
      </c>
      <c r="W8" s="231">
        <f t="shared" si="0"/>
        <v>0</v>
      </c>
      <c r="X8" s="231">
        <f t="shared" si="0"/>
        <v>0</v>
      </c>
      <c r="Y8" s="233">
        <f t="shared" si="0"/>
        <v>0</v>
      </c>
      <c r="Z8" s="233">
        <f t="shared" si="0"/>
        <v>0</v>
      </c>
      <c r="AA8" s="234">
        <f t="shared" si="0"/>
        <v>0</v>
      </c>
      <c r="AB8" s="235">
        <f t="shared" si="0"/>
        <v>0</v>
      </c>
      <c r="AC8" s="236">
        <f>COUNTIFS(AH20:AH119,"",AF20:AF119,"&gt;０")+COUNTIFS(AH20:AH119,"",AE20:AE119,"&gt;０")-COUNTIFS(AE20:AE119,"&gt;0",AF20:AF119,"&gt;０",AH20:AH119,"")</f>
        <v>0</v>
      </c>
      <c r="AD8" s="237"/>
      <c r="AE8" s="352" t="str">
        <f>IFERROR(IF(COUNTA(W20:W104)=0,"",IF(AND(Q8=SUM(R8:T8),U8=SUM(V8:X8)),"○","×")),"")</f>
        <v/>
      </c>
      <c r="AF8" s="353" t="str">
        <f>IF(AE8="×","【エラー】特定加算に係る加算額または賃金額が総額と内訳で異なっています。","")</f>
        <v/>
      </c>
      <c r="AG8" s="354"/>
      <c r="AH8" s="355"/>
    </row>
    <row r="9" spans="1:34" ht="9" customHeight="1">
      <c r="A9" s="201"/>
      <c r="B9" s="201"/>
      <c r="C9" s="201"/>
      <c r="D9" s="201"/>
      <c r="E9" s="201"/>
      <c r="F9" s="201"/>
      <c r="G9" s="201"/>
      <c r="H9" s="201"/>
      <c r="I9" s="201"/>
      <c r="J9" s="201"/>
      <c r="K9" s="201"/>
      <c r="L9" s="201"/>
      <c r="M9" s="201"/>
      <c r="N9" s="201"/>
      <c r="O9" s="201"/>
      <c r="P9" s="201"/>
      <c r="Q9" s="201"/>
      <c r="R9" s="201"/>
      <c r="S9" s="201"/>
      <c r="T9" s="201"/>
      <c r="U9" s="201"/>
      <c r="V9" s="238"/>
      <c r="W9" s="201"/>
      <c r="X9" s="201"/>
      <c r="Y9" s="201"/>
      <c r="Z9" s="201"/>
      <c r="AA9" s="201"/>
      <c r="AB9" s="201"/>
      <c r="AC9" s="201"/>
      <c r="AD9" s="201"/>
      <c r="AE9" s="201"/>
      <c r="AF9" s="201"/>
      <c r="AG9" s="201"/>
    </row>
    <row r="10" spans="1:34">
      <c r="A10" s="201"/>
      <c r="B10" s="239" t="s">
        <v>82</v>
      </c>
      <c r="C10" s="201"/>
      <c r="D10" s="201"/>
      <c r="E10" s="201"/>
      <c r="F10" s="201"/>
      <c r="G10" s="201"/>
      <c r="H10" s="201"/>
      <c r="I10" s="201"/>
      <c r="J10" s="201"/>
      <c r="K10" s="201"/>
      <c r="L10" s="201"/>
      <c r="M10" s="201"/>
      <c r="N10" s="201"/>
      <c r="O10" s="201"/>
      <c r="P10" s="201"/>
      <c r="Q10" s="201"/>
      <c r="R10" s="201"/>
      <c r="S10" s="201"/>
      <c r="T10" s="201"/>
      <c r="U10" s="201"/>
      <c r="V10" s="201"/>
      <c r="W10" s="201"/>
      <c r="X10" s="201"/>
      <c r="Y10" s="201"/>
      <c r="Z10" s="201"/>
      <c r="AA10" s="201"/>
      <c r="AB10" s="201"/>
      <c r="AC10" s="201"/>
      <c r="AD10" s="201"/>
      <c r="AE10" s="201"/>
      <c r="AF10" s="201"/>
      <c r="AG10" s="201"/>
    </row>
    <row r="11" spans="1:34">
      <c r="A11" s="201"/>
      <c r="B11" s="240" t="s">
        <v>81</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41"/>
      <c r="AC11" s="241"/>
      <c r="AD11" s="241"/>
      <c r="AE11" s="201"/>
      <c r="AF11" s="201"/>
      <c r="AG11" s="201"/>
    </row>
    <row r="12" spans="1:34">
      <c r="A12" s="201"/>
      <c r="B12" s="322" t="s">
        <v>213</v>
      </c>
      <c r="C12" s="321"/>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41"/>
      <c r="AC12" s="241"/>
      <c r="AD12" s="241"/>
      <c r="AE12" s="201"/>
      <c r="AF12" s="201"/>
      <c r="AG12" s="201"/>
    </row>
    <row r="13" spans="1:34" ht="9" customHeight="1">
      <c r="A13" s="242"/>
      <c r="B13" s="242"/>
      <c r="C13" s="242"/>
      <c r="D13" s="242"/>
      <c r="E13" s="242"/>
      <c r="F13" s="242"/>
      <c r="G13" s="242"/>
      <c r="H13" s="242"/>
      <c r="I13" s="242"/>
      <c r="J13" s="242"/>
      <c r="K13" s="242"/>
      <c r="L13" s="242"/>
      <c r="M13" s="242"/>
      <c r="N13" s="242"/>
      <c r="O13" s="242"/>
      <c r="P13" s="243"/>
      <c r="Q13" s="201"/>
      <c r="R13" s="201"/>
      <c r="S13" s="201"/>
      <c r="T13" s="201"/>
      <c r="U13" s="201"/>
      <c r="V13" s="201"/>
      <c r="W13" s="201"/>
      <c r="X13" s="201"/>
      <c r="Y13" s="201"/>
      <c r="Z13" s="201"/>
      <c r="AA13" s="201"/>
      <c r="AB13" s="201"/>
      <c r="AC13" s="201"/>
      <c r="AD13" s="201"/>
      <c r="AE13" s="201"/>
      <c r="AF13" s="201"/>
      <c r="AG13" s="201"/>
    </row>
    <row r="14" spans="1:34" ht="13.5" customHeight="1">
      <c r="A14" s="611"/>
      <c r="B14" s="624" t="s">
        <v>190</v>
      </c>
      <c r="C14" s="642"/>
      <c r="D14" s="642"/>
      <c r="E14" s="642"/>
      <c r="F14" s="642"/>
      <c r="G14" s="642"/>
      <c r="H14" s="642"/>
      <c r="I14" s="642"/>
      <c r="J14" s="642"/>
      <c r="K14" s="643"/>
      <c r="L14" s="244"/>
      <c r="M14" s="624" t="s">
        <v>63</v>
      </c>
      <c r="N14" s="649" t="s">
        <v>76</v>
      </c>
      <c r="O14" s="643"/>
      <c r="P14" s="643" t="s">
        <v>64</v>
      </c>
      <c r="Q14" s="638" t="s">
        <v>9</v>
      </c>
      <c r="R14" s="245" t="s">
        <v>177</v>
      </c>
      <c r="S14" s="246"/>
      <c r="T14" s="246"/>
      <c r="U14" s="246"/>
      <c r="V14" s="247"/>
      <c r="W14" s="228" t="s">
        <v>178</v>
      </c>
      <c r="X14" s="248"/>
      <c r="Y14" s="248"/>
      <c r="Z14" s="248"/>
      <c r="AA14" s="248"/>
      <c r="AB14" s="248"/>
      <c r="AC14" s="248"/>
      <c r="AD14" s="248"/>
      <c r="AE14" s="248"/>
      <c r="AF14" s="248"/>
      <c r="AG14" s="248"/>
      <c r="AH14" s="249"/>
    </row>
    <row r="15" spans="1:34" ht="13.5" customHeight="1">
      <c r="A15" s="612"/>
      <c r="B15" s="644"/>
      <c r="C15" s="645"/>
      <c r="D15" s="645"/>
      <c r="E15" s="645"/>
      <c r="F15" s="645"/>
      <c r="G15" s="645"/>
      <c r="H15" s="645"/>
      <c r="I15" s="645"/>
      <c r="J15" s="645"/>
      <c r="K15" s="646"/>
      <c r="L15" s="250"/>
      <c r="M15" s="625"/>
      <c r="N15" s="650"/>
      <c r="O15" s="651"/>
      <c r="P15" s="646"/>
      <c r="Q15" s="639"/>
      <c r="R15" s="637" t="s">
        <v>174</v>
      </c>
      <c r="S15" s="624" t="s">
        <v>110</v>
      </c>
      <c r="T15" s="251"/>
      <c r="U15" s="252"/>
      <c r="V15" s="637" t="s">
        <v>111</v>
      </c>
      <c r="W15" s="637" t="s">
        <v>175</v>
      </c>
      <c r="X15" s="624" t="s">
        <v>110</v>
      </c>
      <c r="Y15" s="253"/>
      <c r="Z15" s="253"/>
      <c r="AA15" s="254"/>
      <c r="AB15" s="622" t="s">
        <v>112</v>
      </c>
      <c r="AC15" s="627"/>
      <c r="AD15" s="620"/>
      <c r="AE15" s="622" t="s">
        <v>104</v>
      </c>
      <c r="AF15" s="627"/>
      <c r="AG15" s="620"/>
      <c r="AH15" s="611" t="s">
        <v>176</v>
      </c>
    </row>
    <row r="16" spans="1:34" ht="13.5" customHeight="1">
      <c r="A16" s="612"/>
      <c r="B16" s="644"/>
      <c r="C16" s="645"/>
      <c r="D16" s="645"/>
      <c r="E16" s="645"/>
      <c r="F16" s="645"/>
      <c r="G16" s="645"/>
      <c r="H16" s="645"/>
      <c r="I16" s="645"/>
      <c r="J16" s="645"/>
      <c r="K16" s="646"/>
      <c r="L16" s="250"/>
      <c r="M16" s="625"/>
      <c r="N16" s="638" t="s">
        <v>79</v>
      </c>
      <c r="O16" s="638" t="s">
        <v>78</v>
      </c>
      <c r="P16" s="646"/>
      <c r="Q16" s="639"/>
      <c r="R16" s="626"/>
      <c r="S16" s="626"/>
      <c r="T16" s="647" t="s">
        <v>83</v>
      </c>
      <c r="U16" s="648"/>
      <c r="V16" s="626"/>
      <c r="W16" s="626"/>
      <c r="X16" s="625"/>
      <c r="Y16" s="635" t="s">
        <v>71</v>
      </c>
      <c r="Z16" s="640"/>
      <c r="AA16" s="641"/>
      <c r="AB16" s="628"/>
      <c r="AC16" s="629"/>
      <c r="AD16" s="630"/>
      <c r="AE16" s="628"/>
      <c r="AF16" s="629"/>
      <c r="AG16" s="630"/>
      <c r="AH16" s="612"/>
    </row>
    <row r="17" spans="1:39" ht="18.75" customHeight="1">
      <c r="A17" s="612"/>
      <c r="B17" s="644"/>
      <c r="C17" s="645"/>
      <c r="D17" s="645"/>
      <c r="E17" s="645"/>
      <c r="F17" s="645"/>
      <c r="G17" s="645"/>
      <c r="H17" s="645"/>
      <c r="I17" s="645"/>
      <c r="J17" s="645"/>
      <c r="K17" s="646"/>
      <c r="L17" s="250"/>
      <c r="M17" s="625"/>
      <c r="N17" s="639"/>
      <c r="O17" s="639"/>
      <c r="P17" s="646"/>
      <c r="Q17" s="639"/>
      <c r="R17" s="626"/>
      <c r="S17" s="626"/>
      <c r="T17" s="622" t="s">
        <v>173</v>
      </c>
      <c r="U17" s="611" t="s">
        <v>172</v>
      </c>
      <c r="V17" s="626"/>
      <c r="W17" s="626"/>
      <c r="X17" s="626"/>
      <c r="Y17" s="622" t="s">
        <v>173</v>
      </c>
      <c r="Z17" s="611" t="s">
        <v>172</v>
      </c>
      <c r="AA17" s="620" t="s">
        <v>69</v>
      </c>
      <c r="AB17" s="622" t="s">
        <v>173</v>
      </c>
      <c r="AC17" s="611" t="s">
        <v>172</v>
      </c>
      <c r="AD17" s="620" t="s">
        <v>69</v>
      </c>
      <c r="AE17" s="622" t="s">
        <v>173</v>
      </c>
      <c r="AF17" s="611" t="s">
        <v>172</v>
      </c>
      <c r="AG17" s="620" t="s">
        <v>69</v>
      </c>
      <c r="AH17" s="612"/>
      <c r="AJ17" s="607" t="s">
        <v>218</v>
      </c>
      <c r="AK17" s="607"/>
      <c r="AL17" s="607"/>
      <c r="AM17" s="358"/>
    </row>
    <row r="18" spans="1:39" ht="18.75" customHeight="1">
      <c r="A18" s="255"/>
      <c r="B18" s="644"/>
      <c r="C18" s="645"/>
      <c r="D18" s="645"/>
      <c r="E18" s="645"/>
      <c r="F18" s="645"/>
      <c r="G18" s="645"/>
      <c r="H18" s="645"/>
      <c r="I18" s="645"/>
      <c r="J18" s="645"/>
      <c r="K18" s="646"/>
      <c r="L18" s="256"/>
      <c r="M18" s="625"/>
      <c r="N18" s="639"/>
      <c r="O18" s="639"/>
      <c r="P18" s="646"/>
      <c r="Q18" s="639"/>
      <c r="R18" s="626"/>
      <c r="S18" s="626"/>
      <c r="T18" s="623"/>
      <c r="U18" s="612"/>
      <c r="V18" s="626"/>
      <c r="W18" s="626"/>
      <c r="X18" s="626"/>
      <c r="Y18" s="623"/>
      <c r="Z18" s="612"/>
      <c r="AA18" s="621"/>
      <c r="AB18" s="623"/>
      <c r="AC18" s="612"/>
      <c r="AD18" s="621"/>
      <c r="AE18" s="623"/>
      <c r="AF18" s="612"/>
      <c r="AG18" s="621"/>
      <c r="AH18" s="612"/>
      <c r="AJ18" s="606" t="s">
        <v>217</v>
      </c>
      <c r="AK18" s="606" t="s">
        <v>216</v>
      </c>
      <c r="AL18" s="606" t="s">
        <v>219</v>
      </c>
      <c r="AM18" s="608"/>
    </row>
    <row r="19" spans="1:39" ht="11.25" customHeight="1">
      <c r="A19" s="257"/>
      <c r="B19" s="258"/>
      <c r="C19" s="259"/>
      <c r="D19" s="259"/>
      <c r="E19" s="259"/>
      <c r="F19" s="259"/>
      <c r="G19" s="259"/>
      <c r="H19" s="259"/>
      <c r="I19" s="259"/>
      <c r="J19" s="259"/>
      <c r="K19" s="260"/>
      <c r="L19" s="261"/>
      <c r="M19" s="262"/>
      <c r="N19" s="652"/>
      <c r="O19" s="652"/>
      <c r="P19" s="264"/>
      <c r="Q19" s="263"/>
      <c r="R19" s="265"/>
      <c r="S19" s="265"/>
      <c r="T19" s="266"/>
      <c r="U19" s="266"/>
      <c r="V19" s="266"/>
      <c r="W19" s="265"/>
      <c r="X19" s="265"/>
      <c r="Y19" s="267"/>
      <c r="Z19" s="257"/>
      <c r="AA19" s="268"/>
      <c r="AB19" s="267"/>
      <c r="AC19" s="257"/>
      <c r="AD19" s="268"/>
      <c r="AE19" s="267"/>
      <c r="AF19" s="257"/>
      <c r="AG19" s="268"/>
      <c r="AH19" s="257"/>
      <c r="AJ19" s="606"/>
      <c r="AK19" s="606"/>
      <c r="AL19" s="606"/>
      <c r="AM19" s="608"/>
    </row>
    <row r="20" spans="1:39" s="286" customFormat="1" ht="27.75" customHeight="1">
      <c r="A20" s="269" t="s">
        <v>8</v>
      </c>
      <c r="B20" s="270" t="str">
        <f>IF(基本情報入力シート!C33="","",基本情報入力シート!C33)</f>
        <v/>
      </c>
      <c r="C20" s="271" t="str">
        <f>IF(基本情報入力シート!D33="","",基本情報入力シート!D33)</f>
        <v/>
      </c>
      <c r="D20" s="271" t="str">
        <f>IF(基本情報入力シート!E33="","",基本情報入力シート!E33)</f>
        <v/>
      </c>
      <c r="E20" s="271" t="str">
        <f>IF(基本情報入力シート!F33="","",基本情報入力シート!F33)</f>
        <v/>
      </c>
      <c r="F20" s="271" t="str">
        <f>IF(基本情報入力シート!G33="","",基本情報入力シート!G33)</f>
        <v/>
      </c>
      <c r="G20" s="271" t="str">
        <f>IF(基本情報入力シート!H33="","",基本情報入力シート!H33)</f>
        <v/>
      </c>
      <c r="H20" s="271" t="str">
        <f>IF(基本情報入力シート!I33="","",基本情報入力シート!I33)</f>
        <v/>
      </c>
      <c r="I20" s="271" t="str">
        <f>IF(基本情報入力シート!J33="","",基本情報入力シート!J33)</f>
        <v/>
      </c>
      <c r="J20" s="271" t="str">
        <f>IF(基本情報入力シート!K33="","",基本情報入力シート!K33)</f>
        <v/>
      </c>
      <c r="K20" s="272" t="str">
        <f>IF(基本情報入力シート!L33="","",基本情報入力シート!L33)</f>
        <v/>
      </c>
      <c r="L20" s="273" t="str">
        <f>B20&amp;C20</f>
        <v/>
      </c>
      <c r="M20" s="274" t="str">
        <f>IF(基本情報入力シート!M33="","",基本情報入力シート!M33)</f>
        <v/>
      </c>
      <c r="N20" s="275" t="str">
        <f>IF(基本情報入力シート!R33="","",基本情報入力シート!R33)</f>
        <v/>
      </c>
      <c r="O20" s="275" t="str">
        <f>IF(基本情報入力シート!W33="","",基本情報入力シート!W33)</f>
        <v/>
      </c>
      <c r="P20" s="276" t="str">
        <f>IF(基本情報入力シート!X33="","",基本情報入力シート!X33)</f>
        <v/>
      </c>
      <c r="Q20" s="277" t="str">
        <f>IF(基本情報入力シート!Y33="","",基本情報入力シート!Y33)</f>
        <v/>
      </c>
      <c r="R20" s="278"/>
      <c r="S20" s="279"/>
      <c r="T20" s="280"/>
      <c r="U20" s="280"/>
      <c r="V20" s="280"/>
      <c r="W20" s="281"/>
      <c r="X20" s="282"/>
      <c r="Y20" s="282"/>
      <c r="Z20" s="282"/>
      <c r="AA20" s="282"/>
      <c r="AB20" s="282"/>
      <c r="AC20" s="282"/>
      <c r="AD20" s="282"/>
      <c r="AE20" s="283"/>
      <c r="AF20" s="283"/>
      <c r="AG20" s="283"/>
      <c r="AH20" s="284"/>
      <c r="AI20" s="285"/>
      <c r="AJ20" s="357" t="str">
        <f>IF(SUM(T20:U20)&gt;0,IF(S20=SUM(T20:U20),"","×"),"")</f>
        <v/>
      </c>
      <c r="AK20" s="357" t="str">
        <f>IF(X20=SUM(Y20:AA20),"","×")</f>
        <v/>
      </c>
      <c r="AL20" s="357" t="str">
        <f>IF(SUM(AB20:AD20)&gt;0,IF(V20=SUM(AB20:AC20),"","×"),"")</f>
        <v/>
      </c>
      <c r="AM20" s="359"/>
    </row>
    <row r="21" spans="1:39" ht="27.75" customHeight="1">
      <c r="A21" s="287">
        <f>A20+1</f>
        <v>2</v>
      </c>
      <c r="B21" s="288" t="str">
        <f>IF(基本情報入力シート!C34="","",基本情報入力シート!C34)</f>
        <v/>
      </c>
      <c r="C21" s="289" t="str">
        <f>IF(基本情報入力シート!D34="","",基本情報入力シート!D34)</f>
        <v/>
      </c>
      <c r="D21" s="289" t="str">
        <f>IF(基本情報入力シート!E34="","",基本情報入力シート!E34)</f>
        <v/>
      </c>
      <c r="E21" s="289" t="str">
        <f>IF(基本情報入力シート!F34="","",基本情報入力シート!F34)</f>
        <v/>
      </c>
      <c r="F21" s="289" t="str">
        <f>IF(基本情報入力シート!G34="","",基本情報入力シート!G34)</f>
        <v/>
      </c>
      <c r="G21" s="289" t="str">
        <f>IF(基本情報入力シート!H34="","",基本情報入力シート!H34)</f>
        <v/>
      </c>
      <c r="H21" s="289" t="str">
        <f>IF(基本情報入力シート!I34="","",基本情報入力シート!I34)</f>
        <v/>
      </c>
      <c r="I21" s="289" t="str">
        <f>IF(基本情報入力シート!J34="","",基本情報入力シート!J34)</f>
        <v/>
      </c>
      <c r="J21" s="289" t="str">
        <f>IF(基本情報入力シート!K34="","",基本情報入力シート!K34)</f>
        <v/>
      </c>
      <c r="K21" s="290" t="str">
        <f>IF(基本情報入力シート!L34="","",基本情報入力シート!L34)</f>
        <v/>
      </c>
      <c r="L21" s="273" t="str">
        <f t="shared" ref="L21:L24" si="1">B21&amp;C21</f>
        <v/>
      </c>
      <c r="M21" s="291" t="str">
        <f>IF(基本情報入力シート!M34="","",基本情報入力シート!M34)</f>
        <v/>
      </c>
      <c r="N21" s="291" t="str">
        <f>IF(基本情報入力シート!R34="","",基本情報入力シート!R34)</f>
        <v/>
      </c>
      <c r="O21" s="292" t="str">
        <f>IF(基本情報入力シート!W34="","",基本情報入力シート!W34)</f>
        <v/>
      </c>
      <c r="P21" s="293" t="str">
        <f>IF(基本情報入力シート!X34="","",基本情報入力シート!X34)</f>
        <v/>
      </c>
      <c r="Q21" s="294" t="str">
        <f>IF(基本情報入力シート!Y34="","",基本情報入力シート!Y34)</f>
        <v/>
      </c>
      <c r="R21" s="278"/>
      <c r="S21" s="295"/>
      <c r="T21" s="280"/>
      <c r="U21" s="280"/>
      <c r="V21" s="280"/>
      <c r="W21" s="281"/>
      <c r="X21" s="296"/>
      <c r="Y21" s="282"/>
      <c r="Z21" s="282"/>
      <c r="AA21" s="282"/>
      <c r="AB21" s="297"/>
      <c r="AC21" s="297"/>
      <c r="AD21" s="297"/>
      <c r="AE21" s="298"/>
      <c r="AF21" s="298"/>
      <c r="AG21" s="298"/>
      <c r="AH21" s="299"/>
      <c r="AI21" s="285"/>
      <c r="AJ21" s="357" t="str">
        <f t="shared" ref="AJ21:AJ84" si="2">IF(SUM(T21:U21)&gt;0,IF(S21=SUM(T21:U21),"","×"),"")</f>
        <v/>
      </c>
      <c r="AK21" s="357" t="str">
        <f t="shared" ref="AK21:AK84" si="3">IF(X21=SUM(Y21:AA21),"","×")</f>
        <v/>
      </c>
      <c r="AL21" s="357" t="str">
        <f t="shared" ref="AL21:AL84" si="4">IF(SUM(AB21:AD21)&gt;0,IF(V21=SUM(AB21:AC21),"","×"),"")</f>
        <v/>
      </c>
      <c r="AM21" s="359"/>
    </row>
    <row r="22" spans="1:39" ht="27.75" customHeight="1">
      <c r="A22" s="287">
        <f t="shared" ref="A22:A119" si="5">A21+1</f>
        <v>3</v>
      </c>
      <c r="B22" s="288" t="str">
        <f>IF(基本情報入力シート!C35="","",基本情報入力シート!C35)</f>
        <v/>
      </c>
      <c r="C22" s="289" t="str">
        <f>IF(基本情報入力シート!D35="","",基本情報入力シート!D35)</f>
        <v/>
      </c>
      <c r="D22" s="289" t="str">
        <f>IF(基本情報入力シート!E35="","",基本情報入力シート!E35)</f>
        <v/>
      </c>
      <c r="E22" s="289" t="str">
        <f>IF(基本情報入力シート!F35="","",基本情報入力シート!F35)</f>
        <v/>
      </c>
      <c r="F22" s="289" t="str">
        <f>IF(基本情報入力シート!G35="","",基本情報入力シート!G35)</f>
        <v/>
      </c>
      <c r="G22" s="289" t="str">
        <f>IF(基本情報入力シート!H35="","",基本情報入力シート!H35)</f>
        <v/>
      </c>
      <c r="H22" s="289" t="str">
        <f>IF(基本情報入力シート!I35="","",基本情報入力シート!I35)</f>
        <v/>
      </c>
      <c r="I22" s="289" t="str">
        <f>IF(基本情報入力シート!J35="","",基本情報入力シート!J35)</f>
        <v/>
      </c>
      <c r="J22" s="289" t="str">
        <f>IF(基本情報入力シート!K35="","",基本情報入力シート!K35)</f>
        <v/>
      </c>
      <c r="K22" s="290" t="str">
        <f>IF(基本情報入力シート!L35="","",基本情報入力シート!L35)</f>
        <v/>
      </c>
      <c r="L22" s="273" t="str">
        <f t="shared" si="1"/>
        <v/>
      </c>
      <c r="M22" s="291" t="str">
        <f>IF(基本情報入力シート!M35="","",基本情報入力シート!M35)</f>
        <v/>
      </c>
      <c r="N22" s="291" t="str">
        <f>IF(基本情報入力シート!R35="","",基本情報入力シート!R35)</f>
        <v/>
      </c>
      <c r="O22" s="292" t="str">
        <f>IF(基本情報入力シート!W35="","",基本情報入力シート!W35)</f>
        <v/>
      </c>
      <c r="P22" s="293" t="str">
        <f>IF(基本情報入力シート!X35="","",基本情報入力シート!X35)</f>
        <v/>
      </c>
      <c r="Q22" s="300" t="str">
        <f>IF(基本情報入力シート!Y35="","",基本情報入力シート!Y35)</f>
        <v/>
      </c>
      <c r="R22" s="278"/>
      <c r="S22" s="279"/>
      <c r="T22" s="280"/>
      <c r="U22" s="280"/>
      <c r="V22" s="280"/>
      <c r="W22" s="281"/>
      <c r="X22" s="282"/>
      <c r="Y22" s="282"/>
      <c r="Z22" s="282"/>
      <c r="AA22" s="282"/>
      <c r="AB22" s="301"/>
      <c r="AC22" s="301"/>
      <c r="AD22" s="301"/>
      <c r="AE22" s="302"/>
      <c r="AF22" s="302"/>
      <c r="AG22" s="302"/>
      <c r="AH22" s="303"/>
      <c r="AI22" s="285"/>
      <c r="AJ22" s="357" t="str">
        <f t="shared" si="2"/>
        <v/>
      </c>
      <c r="AK22" s="357" t="str">
        <f t="shared" si="3"/>
        <v/>
      </c>
      <c r="AL22" s="357" t="str">
        <f t="shared" si="4"/>
        <v/>
      </c>
      <c r="AM22" s="359"/>
    </row>
    <row r="23" spans="1:39" ht="27.75" customHeight="1">
      <c r="A23" s="287">
        <f t="shared" si="5"/>
        <v>4</v>
      </c>
      <c r="B23" s="288" t="str">
        <f>IF(基本情報入力シート!C36="","",基本情報入力シート!C36)</f>
        <v/>
      </c>
      <c r="C23" s="289" t="str">
        <f>IF(基本情報入力シート!D36="","",基本情報入力シート!D36)</f>
        <v/>
      </c>
      <c r="D23" s="289" t="str">
        <f>IF(基本情報入力シート!E36="","",基本情報入力シート!E36)</f>
        <v/>
      </c>
      <c r="E23" s="289" t="str">
        <f>IF(基本情報入力シート!F36="","",基本情報入力シート!F36)</f>
        <v/>
      </c>
      <c r="F23" s="289" t="str">
        <f>IF(基本情報入力シート!G36="","",基本情報入力シート!G36)</f>
        <v/>
      </c>
      <c r="G23" s="289" t="str">
        <f>IF(基本情報入力シート!H36="","",基本情報入力シート!H36)</f>
        <v/>
      </c>
      <c r="H23" s="289" t="str">
        <f>IF(基本情報入力シート!I36="","",基本情報入力シート!I36)</f>
        <v/>
      </c>
      <c r="I23" s="289" t="str">
        <f>IF(基本情報入力シート!J36="","",基本情報入力シート!J36)</f>
        <v/>
      </c>
      <c r="J23" s="289" t="str">
        <f>IF(基本情報入力シート!K36="","",基本情報入力シート!K36)</f>
        <v/>
      </c>
      <c r="K23" s="290" t="str">
        <f>IF(基本情報入力シート!L36="","",基本情報入力シート!L36)</f>
        <v/>
      </c>
      <c r="L23" s="273" t="str">
        <f t="shared" si="1"/>
        <v/>
      </c>
      <c r="M23" s="291" t="str">
        <f>IF(基本情報入力シート!M36="","",基本情報入力シート!M36)</f>
        <v/>
      </c>
      <c r="N23" s="291" t="str">
        <f>IF(基本情報入力シート!R36="","",基本情報入力シート!R36)</f>
        <v/>
      </c>
      <c r="O23" s="292" t="str">
        <f>IF(基本情報入力シート!W36="","",基本情報入力シート!W36)</f>
        <v/>
      </c>
      <c r="P23" s="293" t="str">
        <f>IF(基本情報入力シート!X36="","",基本情報入力シート!X36)</f>
        <v/>
      </c>
      <c r="Q23" s="300" t="str">
        <f>IF(基本情報入力シート!Y36="","",基本情報入力シート!Y36)</f>
        <v/>
      </c>
      <c r="R23" s="278"/>
      <c r="S23" s="279"/>
      <c r="T23" s="280"/>
      <c r="U23" s="280"/>
      <c r="V23" s="280"/>
      <c r="W23" s="281"/>
      <c r="X23" s="282"/>
      <c r="Y23" s="282"/>
      <c r="Z23" s="282"/>
      <c r="AA23" s="282"/>
      <c r="AB23" s="301"/>
      <c r="AC23" s="301"/>
      <c r="AD23" s="301"/>
      <c r="AE23" s="302"/>
      <c r="AF23" s="302"/>
      <c r="AG23" s="302"/>
      <c r="AH23" s="303"/>
      <c r="AI23" s="285"/>
      <c r="AJ23" s="357" t="str">
        <f t="shared" si="2"/>
        <v/>
      </c>
      <c r="AK23" s="357" t="str">
        <f t="shared" si="3"/>
        <v/>
      </c>
      <c r="AL23" s="357" t="str">
        <f t="shared" si="4"/>
        <v/>
      </c>
      <c r="AM23" s="359"/>
    </row>
    <row r="24" spans="1:39" ht="27.75" customHeight="1">
      <c r="A24" s="287">
        <f t="shared" si="5"/>
        <v>5</v>
      </c>
      <c r="B24" s="288" t="str">
        <f>IF(基本情報入力シート!C37="","",基本情報入力シート!C37)</f>
        <v/>
      </c>
      <c r="C24" s="289" t="str">
        <f>IF(基本情報入力シート!D37="","",基本情報入力シート!D37)</f>
        <v/>
      </c>
      <c r="D24" s="289" t="str">
        <f>IF(基本情報入力シート!E37="","",基本情報入力シート!E37)</f>
        <v/>
      </c>
      <c r="E24" s="289" t="str">
        <f>IF(基本情報入力シート!F37="","",基本情報入力シート!F37)</f>
        <v/>
      </c>
      <c r="F24" s="289" t="str">
        <f>IF(基本情報入力シート!G37="","",基本情報入力シート!G37)</f>
        <v/>
      </c>
      <c r="G24" s="289" t="str">
        <f>IF(基本情報入力シート!H37="","",基本情報入力シート!H37)</f>
        <v/>
      </c>
      <c r="H24" s="289" t="str">
        <f>IF(基本情報入力シート!I37="","",基本情報入力シート!I37)</f>
        <v/>
      </c>
      <c r="I24" s="289" t="str">
        <f>IF(基本情報入力シート!J37="","",基本情報入力シート!J37)</f>
        <v/>
      </c>
      <c r="J24" s="289" t="str">
        <f>IF(基本情報入力シート!K37="","",基本情報入力シート!K37)</f>
        <v/>
      </c>
      <c r="K24" s="290" t="str">
        <f>IF(基本情報入力シート!L37="","",基本情報入力シート!L37)</f>
        <v/>
      </c>
      <c r="L24" s="273" t="str">
        <f t="shared" si="1"/>
        <v/>
      </c>
      <c r="M24" s="291" t="str">
        <f>IF(基本情報入力シート!M37="","",基本情報入力シート!M37)</f>
        <v/>
      </c>
      <c r="N24" s="291" t="str">
        <f>IF(基本情報入力シート!R37="","",基本情報入力シート!R37)</f>
        <v/>
      </c>
      <c r="O24" s="292" t="str">
        <f>IF(基本情報入力シート!W37="","",基本情報入力シート!W37)</f>
        <v/>
      </c>
      <c r="P24" s="293" t="str">
        <f>IF(基本情報入力シート!X37="","",基本情報入力シート!X37)</f>
        <v/>
      </c>
      <c r="Q24" s="300" t="str">
        <f>IF(基本情報入力シート!Y37="","",基本情報入力シート!Y37)</f>
        <v/>
      </c>
      <c r="R24" s="278"/>
      <c r="S24" s="279"/>
      <c r="T24" s="280"/>
      <c r="U24" s="280"/>
      <c r="V24" s="280"/>
      <c r="W24" s="281"/>
      <c r="X24" s="282"/>
      <c r="Y24" s="282"/>
      <c r="Z24" s="282"/>
      <c r="AA24" s="282"/>
      <c r="AB24" s="301"/>
      <c r="AC24" s="301"/>
      <c r="AD24" s="301"/>
      <c r="AE24" s="302"/>
      <c r="AF24" s="302"/>
      <c r="AG24" s="302"/>
      <c r="AH24" s="303"/>
      <c r="AI24" s="285"/>
      <c r="AJ24" s="357" t="str">
        <f t="shared" si="2"/>
        <v/>
      </c>
      <c r="AK24" s="357" t="str">
        <f t="shared" si="3"/>
        <v/>
      </c>
      <c r="AL24" s="357" t="str">
        <f t="shared" si="4"/>
        <v/>
      </c>
      <c r="AM24" s="359"/>
    </row>
    <row r="25" spans="1:39" ht="27.75" customHeight="1">
      <c r="A25" s="287">
        <f t="shared" si="5"/>
        <v>6</v>
      </c>
      <c r="B25" s="288" t="str">
        <f>IF(基本情報入力シート!C38="","",基本情報入力シート!C38)</f>
        <v/>
      </c>
      <c r="C25" s="289" t="str">
        <f>IF(基本情報入力シート!D38="","",基本情報入力シート!D38)</f>
        <v/>
      </c>
      <c r="D25" s="289" t="str">
        <f>IF(基本情報入力シート!E38="","",基本情報入力シート!E38)</f>
        <v/>
      </c>
      <c r="E25" s="289" t="str">
        <f>IF(基本情報入力シート!F38="","",基本情報入力シート!F38)</f>
        <v/>
      </c>
      <c r="F25" s="289" t="str">
        <f>IF(基本情報入力シート!G38="","",基本情報入力シート!G38)</f>
        <v/>
      </c>
      <c r="G25" s="289" t="str">
        <f>IF(基本情報入力シート!H38="","",基本情報入力シート!H38)</f>
        <v/>
      </c>
      <c r="H25" s="289" t="str">
        <f>IF(基本情報入力シート!I38="","",基本情報入力シート!I38)</f>
        <v/>
      </c>
      <c r="I25" s="289" t="str">
        <f>IF(基本情報入力シート!J38="","",基本情報入力シート!J38)</f>
        <v/>
      </c>
      <c r="J25" s="289" t="str">
        <f>IF(基本情報入力シート!K38="","",基本情報入力シート!K38)</f>
        <v/>
      </c>
      <c r="K25" s="290" t="str">
        <f>IF(基本情報入力シート!L38="","",基本情報入力シート!L38)</f>
        <v/>
      </c>
      <c r="L25" s="273" t="str">
        <f t="shared" ref="L25" si="6">B25&amp;C25</f>
        <v/>
      </c>
      <c r="M25" s="291" t="str">
        <f>IF(基本情報入力シート!M38="","",基本情報入力シート!M38)</f>
        <v/>
      </c>
      <c r="N25" s="291" t="str">
        <f>IF(基本情報入力シート!R38="","",基本情報入力シート!R38)</f>
        <v/>
      </c>
      <c r="O25" s="292" t="str">
        <f>IF(基本情報入力シート!W38="","",基本情報入力シート!W38)</f>
        <v/>
      </c>
      <c r="P25" s="293" t="str">
        <f>IF(基本情報入力シート!X38="","",基本情報入力シート!X38)</f>
        <v/>
      </c>
      <c r="Q25" s="300" t="str">
        <f>IF(基本情報入力シート!Y38="","",基本情報入力シート!Y38)</f>
        <v/>
      </c>
      <c r="R25" s="278"/>
      <c r="S25" s="279"/>
      <c r="T25" s="280"/>
      <c r="U25" s="280"/>
      <c r="V25" s="280"/>
      <c r="W25" s="281"/>
      <c r="X25" s="282"/>
      <c r="Y25" s="301"/>
      <c r="Z25" s="301"/>
      <c r="AA25" s="282"/>
      <c r="AB25" s="301"/>
      <c r="AC25" s="301"/>
      <c r="AD25" s="301"/>
      <c r="AE25" s="302"/>
      <c r="AF25" s="302"/>
      <c r="AG25" s="302"/>
      <c r="AH25" s="303"/>
      <c r="AI25" s="285"/>
      <c r="AJ25" s="357" t="str">
        <f t="shared" si="2"/>
        <v/>
      </c>
      <c r="AK25" s="357" t="str">
        <f t="shared" si="3"/>
        <v/>
      </c>
      <c r="AL25" s="357" t="str">
        <f t="shared" si="4"/>
        <v/>
      </c>
      <c r="AM25" s="359"/>
    </row>
    <row r="26" spans="1:39" ht="27.75" customHeight="1">
      <c r="A26" s="287">
        <f t="shared" si="5"/>
        <v>7</v>
      </c>
      <c r="B26" s="288" t="str">
        <f>IF(基本情報入力シート!C39="","",基本情報入力シート!C39)</f>
        <v/>
      </c>
      <c r="C26" s="289" t="str">
        <f>IF(基本情報入力シート!D39="","",基本情報入力シート!D39)</f>
        <v/>
      </c>
      <c r="D26" s="289" t="str">
        <f>IF(基本情報入力シート!E39="","",基本情報入力シート!E39)</f>
        <v/>
      </c>
      <c r="E26" s="289" t="str">
        <f>IF(基本情報入力シート!F39="","",基本情報入力シート!F39)</f>
        <v/>
      </c>
      <c r="F26" s="289" t="str">
        <f>IF(基本情報入力シート!G39="","",基本情報入力シート!G39)</f>
        <v/>
      </c>
      <c r="G26" s="289" t="str">
        <f>IF(基本情報入力シート!H39="","",基本情報入力シート!H39)</f>
        <v/>
      </c>
      <c r="H26" s="289" t="str">
        <f>IF(基本情報入力シート!I39="","",基本情報入力シート!I39)</f>
        <v/>
      </c>
      <c r="I26" s="289" t="str">
        <f>IF(基本情報入力シート!J39="","",基本情報入力シート!J39)</f>
        <v/>
      </c>
      <c r="J26" s="289" t="str">
        <f>IF(基本情報入力シート!K39="","",基本情報入力シート!K39)</f>
        <v/>
      </c>
      <c r="K26" s="290" t="str">
        <f>IF(基本情報入力シート!L39="","",基本情報入力シート!L39)</f>
        <v/>
      </c>
      <c r="L26" s="273" t="str">
        <f t="shared" ref="L26:L89" si="7">B26&amp;C26</f>
        <v/>
      </c>
      <c r="M26" s="291" t="str">
        <f>IF(基本情報入力シート!M39="","",基本情報入力シート!M39)</f>
        <v/>
      </c>
      <c r="N26" s="291" t="str">
        <f>IF(基本情報入力シート!R39="","",基本情報入力シート!R39)</f>
        <v/>
      </c>
      <c r="O26" s="292" t="str">
        <f>IF(基本情報入力シート!W39="","",基本情報入力シート!W39)</f>
        <v/>
      </c>
      <c r="P26" s="293" t="str">
        <f>IF(基本情報入力シート!X39="","",基本情報入力シート!X39)</f>
        <v/>
      </c>
      <c r="Q26" s="300" t="str">
        <f>IF(基本情報入力シート!Y39="","",基本情報入力シート!Y39)</f>
        <v/>
      </c>
      <c r="R26" s="278"/>
      <c r="S26" s="279"/>
      <c r="T26" s="280"/>
      <c r="U26" s="280"/>
      <c r="V26" s="280"/>
      <c r="W26" s="281"/>
      <c r="X26" s="282"/>
      <c r="Y26" s="301"/>
      <c r="Z26" s="301"/>
      <c r="AA26" s="282"/>
      <c r="AB26" s="301"/>
      <c r="AC26" s="301"/>
      <c r="AD26" s="301"/>
      <c r="AE26" s="302"/>
      <c r="AF26" s="302"/>
      <c r="AG26" s="302"/>
      <c r="AH26" s="303"/>
      <c r="AI26" s="285"/>
      <c r="AJ26" s="357" t="str">
        <f t="shared" si="2"/>
        <v/>
      </c>
      <c r="AK26" s="357" t="str">
        <f t="shared" si="3"/>
        <v/>
      </c>
      <c r="AL26" s="357" t="str">
        <f t="shared" si="4"/>
        <v/>
      </c>
      <c r="AM26" s="359"/>
    </row>
    <row r="27" spans="1:39" ht="27.75" customHeight="1">
      <c r="A27" s="287">
        <f t="shared" si="5"/>
        <v>8</v>
      </c>
      <c r="B27" s="288" t="str">
        <f>IF(基本情報入力シート!C40="","",基本情報入力シート!C40)</f>
        <v/>
      </c>
      <c r="C27" s="289" t="str">
        <f>IF(基本情報入力シート!D40="","",基本情報入力シート!D40)</f>
        <v/>
      </c>
      <c r="D27" s="289" t="str">
        <f>IF(基本情報入力シート!E40="","",基本情報入力シート!E40)</f>
        <v/>
      </c>
      <c r="E27" s="289" t="str">
        <f>IF(基本情報入力シート!F40="","",基本情報入力シート!F40)</f>
        <v/>
      </c>
      <c r="F27" s="289" t="str">
        <f>IF(基本情報入力シート!G40="","",基本情報入力シート!G40)</f>
        <v/>
      </c>
      <c r="G27" s="289" t="str">
        <f>IF(基本情報入力シート!H40="","",基本情報入力シート!H40)</f>
        <v/>
      </c>
      <c r="H27" s="289" t="str">
        <f>IF(基本情報入力シート!I40="","",基本情報入力シート!I40)</f>
        <v/>
      </c>
      <c r="I27" s="289" t="str">
        <f>IF(基本情報入力シート!J40="","",基本情報入力シート!J40)</f>
        <v/>
      </c>
      <c r="J27" s="289" t="str">
        <f>IF(基本情報入力シート!K40="","",基本情報入力シート!K40)</f>
        <v/>
      </c>
      <c r="K27" s="290" t="str">
        <f>IF(基本情報入力シート!L40="","",基本情報入力シート!L40)</f>
        <v/>
      </c>
      <c r="L27" s="273" t="str">
        <f t="shared" si="7"/>
        <v/>
      </c>
      <c r="M27" s="291" t="str">
        <f>IF(基本情報入力シート!M40="","",基本情報入力シート!M40)</f>
        <v/>
      </c>
      <c r="N27" s="291" t="str">
        <f>IF(基本情報入力シート!R40="","",基本情報入力シート!R40)</f>
        <v/>
      </c>
      <c r="O27" s="292" t="str">
        <f>IF(基本情報入力シート!W40="","",基本情報入力シート!W40)</f>
        <v/>
      </c>
      <c r="P27" s="293" t="str">
        <f>IF(基本情報入力シート!X40="","",基本情報入力シート!X40)</f>
        <v/>
      </c>
      <c r="Q27" s="300" t="str">
        <f>IF(基本情報入力シート!Y40="","",基本情報入力シート!Y40)</f>
        <v/>
      </c>
      <c r="R27" s="278"/>
      <c r="S27" s="279"/>
      <c r="T27" s="280"/>
      <c r="U27" s="280"/>
      <c r="V27" s="280"/>
      <c r="W27" s="281"/>
      <c r="X27" s="282"/>
      <c r="Y27" s="301"/>
      <c r="Z27" s="301"/>
      <c r="AA27" s="301"/>
      <c r="AB27" s="301"/>
      <c r="AC27" s="301"/>
      <c r="AD27" s="301"/>
      <c r="AE27" s="302"/>
      <c r="AF27" s="302"/>
      <c r="AG27" s="302"/>
      <c r="AH27" s="303"/>
      <c r="AI27" s="285"/>
      <c r="AJ27" s="357" t="str">
        <f t="shared" si="2"/>
        <v/>
      </c>
      <c r="AK27" s="357" t="str">
        <f t="shared" si="3"/>
        <v/>
      </c>
      <c r="AL27" s="357" t="str">
        <f t="shared" si="4"/>
        <v/>
      </c>
      <c r="AM27" s="359"/>
    </row>
    <row r="28" spans="1:39" ht="27.75" customHeight="1">
      <c r="A28" s="287">
        <f t="shared" si="5"/>
        <v>9</v>
      </c>
      <c r="B28" s="288" t="str">
        <f>IF(基本情報入力シート!C41="","",基本情報入力シート!C41)</f>
        <v/>
      </c>
      <c r="C28" s="289" t="str">
        <f>IF(基本情報入力シート!D41="","",基本情報入力シート!D41)</f>
        <v/>
      </c>
      <c r="D28" s="289" t="str">
        <f>IF(基本情報入力シート!E41="","",基本情報入力シート!E41)</f>
        <v/>
      </c>
      <c r="E28" s="289" t="str">
        <f>IF(基本情報入力シート!F41="","",基本情報入力シート!F41)</f>
        <v/>
      </c>
      <c r="F28" s="289" t="str">
        <f>IF(基本情報入力シート!G41="","",基本情報入力シート!G41)</f>
        <v/>
      </c>
      <c r="G28" s="289" t="str">
        <f>IF(基本情報入力シート!H41="","",基本情報入力シート!H41)</f>
        <v/>
      </c>
      <c r="H28" s="289" t="str">
        <f>IF(基本情報入力シート!I41="","",基本情報入力シート!I41)</f>
        <v/>
      </c>
      <c r="I28" s="289" t="str">
        <f>IF(基本情報入力シート!J41="","",基本情報入力シート!J41)</f>
        <v/>
      </c>
      <c r="J28" s="289" t="str">
        <f>IF(基本情報入力シート!K41="","",基本情報入力シート!K41)</f>
        <v/>
      </c>
      <c r="K28" s="290" t="str">
        <f>IF(基本情報入力シート!L41="","",基本情報入力シート!L41)</f>
        <v/>
      </c>
      <c r="L28" s="273" t="str">
        <f t="shared" si="7"/>
        <v/>
      </c>
      <c r="M28" s="291" t="str">
        <f>IF(基本情報入力シート!M41="","",基本情報入力シート!M41)</f>
        <v/>
      </c>
      <c r="N28" s="291" t="str">
        <f>IF(基本情報入力シート!R41="","",基本情報入力シート!R41)</f>
        <v/>
      </c>
      <c r="O28" s="292" t="str">
        <f>IF(基本情報入力シート!W41="","",基本情報入力シート!W41)</f>
        <v/>
      </c>
      <c r="P28" s="293" t="str">
        <f>IF(基本情報入力シート!X41="","",基本情報入力シート!X41)</f>
        <v/>
      </c>
      <c r="Q28" s="300" t="str">
        <f>IF(基本情報入力シート!Y41="","",基本情報入力シート!Y41)</f>
        <v/>
      </c>
      <c r="R28" s="278"/>
      <c r="S28" s="279"/>
      <c r="T28" s="280"/>
      <c r="U28" s="280"/>
      <c r="V28" s="280"/>
      <c r="W28" s="281"/>
      <c r="X28" s="282"/>
      <c r="Y28" s="301"/>
      <c r="Z28" s="301"/>
      <c r="AA28" s="301"/>
      <c r="AB28" s="301"/>
      <c r="AC28" s="301"/>
      <c r="AD28" s="301"/>
      <c r="AE28" s="302"/>
      <c r="AF28" s="302"/>
      <c r="AG28" s="302"/>
      <c r="AH28" s="303"/>
      <c r="AI28" s="285"/>
      <c r="AJ28" s="357" t="str">
        <f t="shared" si="2"/>
        <v/>
      </c>
      <c r="AK28" s="357" t="str">
        <f t="shared" si="3"/>
        <v/>
      </c>
      <c r="AL28" s="357" t="str">
        <f t="shared" si="4"/>
        <v/>
      </c>
      <c r="AM28" s="359"/>
    </row>
    <row r="29" spans="1:39" ht="27.75" customHeight="1">
      <c r="A29" s="287">
        <f t="shared" si="5"/>
        <v>10</v>
      </c>
      <c r="B29" s="288" t="str">
        <f>IF(基本情報入力シート!C42="","",基本情報入力シート!C42)</f>
        <v/>
      </c>
      <c r="C29" s="289" t="str">
        <f>IF(基本情報入力シート!D42="","",基本情報入力シート!D42)</f>
        <v/>
      </c>
      <c r="D29" s="289" t="str">
        <f>IF(基本情報入力シート!E42="","",基本情報入力シート!E42)</f>
        <v/>
      </c>
      <c r="E29" s="289" t="str">
        <f>IF(基本情報入力シート!F42="","",基本情報入力シート!F42)</f>
        <v/>
      </c>
      <c r="F29" s="289" t="str">
        <f>IF(基本情報入力シート!G42="","",基本情報入力シート!G42)</f>
        <v/>
      </c>
      <c r="G29" s="289" t="str">
        <f>IF(基本情報入力シート!H42="","",基本情報入力シート!H42)</f>
        <v/>
      </c>
      <c r="H29" s="289" t="str">
        <f>IF(基本情報入力シート!I42="","",基本情報入力シート!I42)</f>
        <v/>
      </c>
      <c r="I29" s="289" t="str">
        <f>IF(基本情報入力シート!J42="","",基本情報入力シート!J42)</f>
        <v/>
      </c>
      <c r="J29" s="289" t="str">
        <f>IF(基本情報入力シート!K42="","",基本情報入力シート!K42)</f>
        <v/>
      </c>
      <c r="K29" s="290" t="str">
        <f>IF(基本情報入力シート!L42="","",基本情報入力シート!L42)</f>
        <v/>
      </c>
      <c r="L29" s="273" t="str">
        <f t="shared" si="7"/>
        <v/>
      </c>
      <c r="M29" s="291" t="str">
        <f>IF(基本情報入力シート!M42="","",基本情報入力シート!M42)</f>
        <v/>
      </c>
      <c r="N29" s="291" t="str">
        <f>IF(基本情報入力シート!R42="","",基本情報入力シート!R42)</f>
        <v/>
      </c>
      <c r="O29" s="292" t="str">
        <f>IF(基本情報入力シート!W42="","",基本情報入力シート!W42)</f>
        <v/>
      </c>
      <c r="P29" s="293" t="str">
        <f>IF(基本情報入力シート!X42="","",基本情報入力シート!X42)</f>
        <v/>
      </c>
      <c r="Q29" s="300" t="str">
        <f>IF(基本情報入力シート!Y42="","",基本情報入力シート!Y42)</f>
        <v/>
      </c>
      <c r="R29" s="278"/>
      <c r="S29" s="279"/>
      <c r="T29" s="280"/>
      <c r="U29" s="280"/>
      <c r="V29" s="280"/>
      <c r="W29" s="281"/>
      <c r="X29" s="282"/>
      <c r="Y29" s="301"/>
      <c r="Z29" s="301"/>
      <c r="AA29" s="301"/>
      <c r="AB29" s="301"/>
      <c r="AC29" s="301"/>
      <c r="AD29" s="301"/>
      <c r="AE29" s="302"/>
      <c r="AF29" s="302"/>
      <c r="AG29" s="302"/>
      <c r="AH29" s="303"/>
      <c r="AI29" s="285"/>
      <c r="AJ29" s="357" t="str">
        <f t="shared" si="2"/>
        <v/>
      </c>
      <c r="AK29" s="357" t="str">
        <f t="shared" si="3"/>
        <v/>
      </c>
      <c r="AL29" s="357" t="str">
        <f t="shared" si="4"/>
        <v/>
      </c>
      <c r="AM29" s="359"/>
    </row>
    <row r="30" spans="1:39" ht="27.75" customHeight="1">
      <c r="A30" s="287">
        <f t="shared" si="5"/>
        <v>11</v>
      </c>
      <c r="B30" s="288" t="str">
        <f>IF(基本情報入力シート!C43="","",基本情報入力シート!C43)</f>
        <v/>
      </c>
      <c r="C30" s="289" t="str">
        <f>IF(基本情報入力シート!D43="","",基本情報入力シート!D43)</f>
        <v/>
      </c>
      <c r="D30" s="289" t="str">
        <f>IF(基本情報入力シート!E43="","",基本情報入力シート!E43)</f>
        <v/>
      </c>
      <c r="E30" s="289" t="str">
        <f>IF(基本情報入力シート!F43="","",基本情報入力シート!F43)</f>
        <v/>
      </c>
      <c r="F30" s="289" t="str">
        <f>IF(基本情報入力シート!G43="","",基本情報入力シート!G43)</f>
        <v/>
      </c>
      <c r="G30" s="289" t="str">
        <f>IF(基本情報入力シート!H43="","",基本情報入力シート!H43)</f>
        <v/>
      </c>
      <c r="H30" s="289" t="str">
        <f>IF(基本情報入力シート!I43="","",基本情報入力シート!I43)</f>
        <v/>
      </c>
      <c r="I30" s="289" t="str">
        <f>IF(基本情報入力シート!J43="","",基本情報入力シート!J43)</f>
        <v/>
      </c>
      <c r="J30" s="289" t="str">
        <f>IF(基本情報入力シート!K43="","",基本情報入力シート!K43)</f>
        <v/>
      </c>
      <c r="K30" s="290" t="str">
        <f>IF(基本情報入力シート!L43="","",基本情報入力シート!L43)</f>
        <v/>
      </c>
      <c r="L30" s="273" t="str">
        <f t="shared" si="7"/>
        <v/>
      </c>
      <c r="M30" s="291" t="str">
        <f>IF(基本情報入力シート!M43="","",基本情報入力シート!M43)</f>
        <v/>
      </c>
      <c r="N30" s="291" t="str">
        <f>IF(基本情報入力シート!R43="","",基本情報入力シート!R43)</f>
        <v/>
      </c>
      <c r="O30" s="292" t="str">
        <f>IF(基本情報入力シート!W43="","",基本情報入力シート!W43)</f>
        <v/>
      </c>
      <c r="P30" s="293" t="str">
        <f>IF(基本情報入力シート!X43="","",基本情報入力シート!X43)</f>
        <v/>
      </c>
      <c r="Q30" s="300" t="str">
        <f>IF(基本情報入力シート!Y43="","",基本情報入力シート!Y43)</f>
        <v/>
      </c>
      <c r="R30" s="278"/>
      <c r="S30" s="279"/>
      <c r="T30" s="280"/>
      <c r="U30" s="280"/>
      <c r="V30" s="280"/>
      <c r="W30" s="281"/>
      <c r="X30" s="282"/>
      <c r="Y30" s="301"/>
      <c r="Z30" s="301"/>
      <c r="AA30" s="301"/>
      <c r="AB30" s="301"/>
      <c r="AC30" s="301"/>
      <c r="AD30" s="301"/>
      <c r="AE30" s="302"/>
      <c r="AF30" s="302"/>
      <c r="AG30" s="302"/>
      <c r="AH30" s="303"/>
      <c r="AI30" s="285"/>
      <c r="AJ30" s="357" t="str">
        <f t="shared" si="2"/>
        <v/>
      </c>
      <c r="AK30" s="357" t="str">
        <f t="shared" si="3"/>
        <v/>
      </c>
      <c r="AL30" s="357" t="str">
        <f t="shared" si="4"/>
        <v/>
      </c>
      <c r="AM30" s="359"/>
    </row>
    <row r="31" spans="1:39" ht="27.75" customHeight="1">
      <c r="A31" s="287">
        <f t="shared" si="5"/>
        <v>12</v>
      </c>
      <c r="B31" s="288" t="str">
        <f>IF(基本情報入力シート!C44="","",基本情報入力シート!C44)</f>
        <v/>
      </c>
      <c r="C31" s="289" t="str">
        <f>IF(基本情報入力シート!D44="","",基本情報入力シート!D44)</f>
        <v/>
      </c>
      <c r="D31" s="289" t="str">
        <f>IF(基本情報入力シート!E44="","",基本情報入力シート!E44)</f>
        <v/>
      </c>
      <c r="E31" s="289" t="str">
        <f>IF(基本情報入力シート!F44="","",基本情報入力シート!F44)</f>
        <v/>
      </c>
      <c r="F31" s="289" t="str">
        <f>IF(基本情報入力シート!G44="","",基本情報入力シート!G44)</f>
        <v/>
      </c>
      <c r="G31" s="289" t="str">
        <f>IF(基本情報入力シート!H44="","",基本情報入力シート!H44)</f>
        <v/>
      </c>
      <c r="H31" s="289" t="str">
        <f>IF(基本情報入力シート!I44="","",基本情報入力シート!I44)</f>
        <v/>
      </c>
      <c r="I31" s="289" t="str">
        <f>IF(基本情報入力シート!J44="","",基本情報入力シート!J44)</f>
        <v/>
      </c>
      <c r="J31" s="289" t="str">
        <f>IF(基本情報入力シート!K44="","",基本情報入力シート!K44)</f>
        <v/>
      </c>
      <c r="K31" s="290" t="str">
        <f>IF(基本情報入力シート!L44="","",基本情報入力シート!L44)</f>
        <v/>
      </c>
      <c r="L31" s="273" t="str">
        <f t="shared" si="7"/>
        <v/>
      </c>
      <c r="M31" s="291" t="str">
        <f>IF(基本情報入力シート!M44="","",基本情報入力シート!M44)</f>
        <v/>
      </c>
      <c r="N31" s="291" t="str">
        <f>IF(基本情報入力シート!R44="","",基本情報入力シート!R44)</f>
        <v/>
      </c>
      <c r="O31" s="292" t="str">
        <f>IF(基本情報入力シート!W44="","",基本情報入力シート!W44)</f>
        <v/>
      </c>
      <c r="P31" s="293" t="str">
        <f>IF(基本情報入力シート!X44="","",基本情報入力シート!X44)</f>
        <v/>
      </c>
      <c r="Q31" s="300" t="str">
        <f>IF(基本情報入力シート!Y44="","",基本情報入力シート!Y44)</f>
        <v/>
      </c>
      <c r="R31" s="278"/>
      <c r="S31" s="279"/>
      <c r="T31" s="280"/>
      <c r="U31" s="280"/>
      <c r="V31" s="280"/>
      <c r="W31" s="281"/>
      <c r="X31" s="282"/>
      <c r="Y31" s="301"/>
      <c r="Z31" s="301"/>
      <c r="AA31" s="301"/>
      <c r="AB31" s="301"/>
      <c r="AC31" s="301"/>
      <c r="AD31" s="301"/>
      <c r="AE31" s="302"/>
      <c r="AF31" s="302"/>
      <c r="AG31" s="302"/>
      <c r="AH31" s="303"/>
      <c r="AI31" s="285"/>
      <c r="AJ31" s="357" t="str">
        <f t="shared" si="2"/>
        <v/>
      </c>
      <c r="AK31" s="357" t="str">
        <f t="shared" si="3"/>
        <v/>
      </c>
      <c r="AL31" s="357" t="str">
        <f t="shared" si="4"/>
        <v/>
      </c>
      <c r="AM31" s="359"/>
    </row>
    <row r="32" spans="1:39" ht="27.75" customHeight="1">
      <c r="A32" s="287">
        <f t="shared" si="5"/>
        <v>13</v>
      </c>
      <c r="B32" s="288" t="str">
        <f>IF(基本情報入力シート!C45="","",基本情報入力シート!C45)</f>
        <v/>
      </c>
      <c r="C32" s="289" t="str">
        <f>IF(基本情報入力シート!D45="","",基本情報入力シート!D45)</f>
        <v/>
      </c>
      <c r="D32" s="289" t="str">
        <f>IF(基本情報入力シート!E45="","",基本情報入力シート!E45)</f>
        <v/>
      </c>
      <c r="E32" s="289" t="str">
        <f>IF(基本情報入力シート!F45="","",基本情報入力シート!F45)</f>
        <v/>
      </c>
      <c r="F32" s="289" t="str">
        <f>IF(基本情報入力シート!G45="","",基本情報入力シート!G45)</f>
        <v/>
      </c>
      <c r="G32" s="289" t="str">
        <f>IF(基本情報入力シート!H45="","",基本情報入力シート!H45)</f>
        <v/>
      </c>
      <c r="H32" s="289" t="str">
        <f>IF(基本情報入力シート!I45="","",基本情報入力シート!I45)</f>
        <v/>
      </c>
      <c r="I32" s="289" t="str">
        <f>IF(基本情報入力シート!J45="","",基本情報入力シート!J45)</f>
        <v/>
      </c>
      <c r="J32" s="289" t="str">
        <f>IF(基本情報入力シート!K45="","",基本情報入力シート!K45)</f>
        <v/>
      </c>
      <c r="K32" s="290" t="str">
        <f>IF(基本情報入力シート!L45="","",基本情報入力シート!L45)</f>
        <v/>
      </c>
      <c r="L32" s="273" t="str">
        <f t="shared" si="7"/>
        <v/>
      </c>
      <c r="M32" s="291" t="str">
        <f>IF(基本情報入力シート!M45="","",基本情報入力シート!M45)</f>
        <v/>
      </c>
      <c r="N32" s="291" t="str">
        <f>IF(基本情報入力シート!R45="","",基本情報入力シート!R45)</f>
        <v/>
      </c>
      <c r="O32" s="292" t="str">
        <f>IF(基本情報入力シート!W45="","",基本情報入力シート!W45)</f>
        <v/>
      </c>
      <c r="P32" s="293" t="str">
        <f>IF(基本情報入力シート!X45="","",基本情報入力シート!X45)</f>
        <v/>
      </c>
      <c r="Q32" s="300" t="str">
        <f>IF(基本情報入力シート!Y45="","",基本情報入力シート!Y45)</f>
        <v/>
      </c>
      <c r="R32" s="278"/>
      <c r="S32" s="279"/>
      <c r="T32" s="280"/>
      <c r="U32" s="280"/>
      <c r="V32" s="280"/>
      <c r="W32" s="281"/>
      <c r="X32" s="282"/>
      <c r="Y32" s="301"/>
      <c r="Z32" s="301"/>
      <c r="AA32" s="301"/>
      <c r="AB32" s="301"/>
      <c r="AC32" s="301"/>
      <c r="AD32" s="301"/>
      <c r="AE32" s="302"/>
      <c r="AF32" s="302"/>
      <c r="AG32" s="302"/>
      <c r="AH32" s="303"/>
      <c r="AI32" s="285"/>
      <c r="AJ32" s="357" t="str">
        <f t="shared" si="2"/>
        <v/>
      </c>
      <c r="AK32" s="357" t="str">
        <f t="shared" si="3"/>
        <v/>
      </c>
      <c r="AL32" s="357" t="str">
        <f t="shared" si="4"/>
        <v/>
      </c>
      <c r="AM32" s="359"/>
    </row>
    <row r="33" spans="1:39" ht="27.75" customHeight="1">
      <c r="A33" s="287">
        <f t="shared" si="5"/>
        <v>14</v>
      </c>
      <c r="B33" s="288" t="str">
        <f>IF(基本情報入力シート!C46="","",基本情報入力シート!C46)</f>
        <v/>
      </c>
      <c r="C33" s="289" t="str">
        <f>IF(基本情報入力シート!D46="","",基本情報入力シート!D46)</f>
        <v/>
      </c>
      <c r="D33" s="289" t="str">
        <f>IF(基本情報入力シート!E46="","",基本情報入力シート!E46)</f>
        <v/>
      </c>
      <c r="E33" s="289" t="str">
        <f>IF(基本情報入力シート!F46="","",基本情報入力シート!F46)</f>
        <v/>
      </c>
      <c r="F33" s="289" t="str">
        <f>IF(基本情報入力シート!G46="","",基本情報入力シート!G46)</f>
        <v/>
      </c>
      <c r="G33" s="289" t="str">
        <f>IF(基本情報入力シート!H46="","",基本情報入力シート!H46)</f>
        <v/>
      </c>
      <c r="H33" s="289" t="str">
        <f>IF(基本情報入力シート!I46="","",基本情報入力シート!I46)</f>
        <v/>
      </c>
      <c r="I33" s="289" t="str">
        <f>IF(基本情報入力シート!J46="","",基本情報入力シート!J46)</f>
        <v/>
      </c>
      <c r="J33" s="289" t="str">
        <f>IF(基本情報入力シート!K46="","",基本情報入力シート!K46)</f>
        <v/>
      </c>
      <c r="K33" s="290" t="str">
        <f>IF(基本情報入力シート!L46="","",基本情報入力シート!L46)</f>
        <v/>
      </c>
      <c r="L33" s="273" t="str">
        <f t="shared" si="7"/>
        <v/>
      </c>
      <c r="M33" s="291" t="str">
        <f>IF(基本情報入力シート!M46="","",基本情報入力シート!M46)</f>
        <v/>
      </c>
      <c r="N33" s="291" t="str">
        <f>IF(基本情報入力シート!R46="","",基本情報入力シート!R46)</f>
        <v/>
      </c>
      <c r="O33" s="292" t="str">
        <f>IF(基本情報入力シート!W46="","",基本情報入力シート!W46)</f>
        <v/>
      </c>
      <c r="P33" s="293" t="str">
        <f>IF(基本情報入力シート!X46="","",基本情報入力シート!X46)</f>
        <v/>
      </c>
      <c r="Q33" s="300" t="str">
        <f>IF(基本情報入力シート!Y46="","",基本情報入力シート!Y46)</f>
        <v/>
      </c>
      <c r="R33" s="278"/>
      <c r="S33" s="279"/>
      <c r="T33" s="280"/>
      <c r="U33" s="280"/>
      <c r="V33" s="280"/>
      <c r="W33" s="281"/>
      <c r="X33" s="282"/>
      <c r="Y33" s="301"/>
      <c r="Z33" s="301"/>
      <c r="AA33" s="301"/>
      <c r="AB33" s="301"/>
      <c r="AC33" s="301"/>
      <c r="AD33" s="301"/>
      <c r="AE33" s="302"/>
      <c r="AF33" s="302"/>
      <c r="AG33" s="302"/>
      <c r="AH33" s="303"/>
      <c r="AI33" s="285"/>
      <c r="AJ33" s="357" t="str">
        <f t="shared" si="2"/>
        <v/>
      </c>
      <c r="AK33" s="357" t="str">
        <f t="shared" si="3"/>
        <v/>
      </c>
      <c r="AL33" s="357" t="str">
        <f t="shared" si="4"/>
        <v/>
      </c>
      <c r="AM33" s="359"/>
    </row>
    <row r="34" spans="1:39" ht="27.75" customHeight="1">
      <c r="A34" s="287">
        <f t="shared" si="5"/>
        <v>15</v>
      </c>
      <c r="B34" s="288" t="str">
        <f>IF(基本情報入力シート!C47="","",基本情報入力シート!C47)</f>
        <v/>
      </c>
      <c r="C34" s="289" t="str">
        <f>IF(基本情報入力シート!D47="","",基本情報入力シート!D47)</f>
        <v/>
      </c>
      <c r="D34" s="289" t="str">
        <f>IF(基本情報入力シート!E47="","",基本情報入力シート!E47)</f>
        <v/>
      </c>
      <c r="E34" s="289" t="str">
        <f>IF(基本情報入力シート!F47="","",基本情報入力シート!F47)</f>
        <v/>
      </c>
      <c r="F34" s="289" t="str">
        <f>IF(基本情報入力シート!G47="","",基本情報入力シート!G47)</f>
        <v/>
      </c>
      <c r="G34" s="289" t="str">
        <f>IF(基本情報入力シート!H47="","",基本情報入力シート!H47)</f>
        <v/>
      </c>
      <c r="H34" s="289" t="str">
        <f>IF(基本情報入力シート!I47="","",基本情報入力シート!I47)</f>
        <v/>
      </c>
      <c r="I34" s="289" t="str">
        <f>IF(基本情報入力シート!J47="","",基本情報入力シート!J47)</f>
        <v/>
      </c>
      <c r="J34" s="289" t="str">
        <f>IF(基本情報入力シート!K47="","",基本情報入力シート!K47)</f>
        <v/>
      </c>
      <c r="K34" s="290" t="str">
        <f>IF(基本情報入力シート!L47="","",基本情報入力シート!L47)</f>
        <v/>
      </c>
      <c r="L34" s="273" t="str">
        <f t="shared" si="7"/>
        <v/>
      </c>
      <c r="M34" s="291" t="str">
        <f>IF(基本情報入力シート!M47="","",基本情報入力シート!M47)</f>
        <v/>
      </c>
      <c r="N34" s="291" t="str">
        <f>IF(基本情報入力シート!R47="","",基本情報入力シート!R47)</f>
        <v/>
      </c>
      <c r="O34" s="292" t="str">
        <f>IF(基本情報入力シート!W47="","",基本情報入力シート!W47)</f>
        <v/>
      </c>
      <c r="P34" s="293" t="str">
        <f>IF(基本情報入力シート!X47="","",基本情報入力シート!X47)</f>
        <v/>
      </c>
      <c r="Q34" s="300" t="str">
        <f>IF(基本情報入力シート!Y47="","",基本情報入力シート!Y47)</f>
        <v/>
      </c>
      <c r="R34" s="278"/>
      <c r="S34" s="279"/>
      <c r="T34" s="280"/>
      <c r="U34" s="280"/>
      <c r="V34" s="280"/>
      <c r="W34" s="281"/>
      <c r="X34" s="282"/>
      <c r="Y34" s="301"/>
      <c r="Z34" s="301"/>
      <c r="AA34" s="301"/>
      <c r="AB34" s="301"/>
      <c r="AC34" s="301"/>
      <c r="AD34" s="301"/>
      <c r="AE34" s="302"/>
      <c r="AF34" s="302"/>
      <c r="AG34" s="302"/>
      <c r="AH34" s="303"/>
      <c r="AI34" s="285"/>
      <c r="AJ34" s="357" t="str">
        <f t="shared" si="2"/>
        <v/>
      </c>
      <c r="AK34" s="357" t="str">
        <f t="shared" si="3"/>
        <v/>
      </c>
      <c r="AL34" s="357" t="str">
        <f t="shared" si="4"/>
        <v/>
      </c>
      <c r="AM34" s="359"/>
    </row>
    <row r="35" spans="1:39" ht="27.75" customHeight="1">
      <c r="A35" s="287">
        <f t="shared" si="5"/>
        <v>16</v>
      </c>
      <c r="B35" s="288" t="str">
        <f>IF(基本情報入力シート!C48="","",基本情報入力シート!C48)</f>
        <v/>
      </c>
      <c r="C35" s="289" t="str">
        <f>IF(基本情報入力シート!D48="","",基本情報入力シート!D48)</f>
        <v/>
      </c>
      <c r="D35" s="289" t="str">
        <f>IF(基本情報入力シート!E48="","",基本情報入力シート!E48)</f>
        <v/>
      </c>
      <c r="E35" s="289" t="str">
        <f>IF(基本情報入力シート!F48="","",基本情報入力シート!F48)</f>
        <v/>
      </c>
      <c r="F35" s="289" t="str">
        <f>IF(基本情報入力シート!G48="","",基本情報入力シート!G48)</f>
        <v/>
      </c>
      <c r="G35" s="289" t="str">
        <f>IF(基本情報入力シート!H48="","",基本情報入力シート!H48)</f>
        <v/>
      </c>
      <c r="H35" s="289" t="str">
        <f>IF(基本情報入力シート!I48="","",基本情報入力シート!I48)</f>
        <v/>
      </c>
      <c r="I35" s="289" t="str">
        <f>IF(基本情報入力シート!J48="","",基本情報入力シート!J48)</f>
        <v/>
      </c>
      <c r="J35" s="289" t="str">
        <f>IF(基本情報入力シート!K48="","",基本情報入力シート!K48)</f>
        <v/>
      </c>
      <c r="K35" s="290" t="str">
        <f>IF(基本情報入力シート!L48="","",基本情報入力シート!L48)</f>
        <v/>
      </c>
      <c r="L35" s="273" t="str">
        <f t="shared" si="7"/>
        <v/>
      </c>
      <c r="M35" s="291" t="str">
        <f>IF(基本情報入力シート!M48="","",基本情報入力シート!M48)</f>
        <v/>
      </c>
      <c r="N35" s="291" t="str">
        <f>IF(基本情報入力シート!R48="","",基本情報入力シート!R48)</f>
        <v/>
      </c>
      <c r="O35" s="292" t="str">
        <f>IF(基本情報入力シート!W48="","",基本情報入力シート!W48)</f>
        <v/>
      </c>
      <c r="P35" s="293" t="str">
        <f>IF(基本情報入力シート!X48="","",基本情報入力シート!X48)</f>
        <v/>
      </c>
      <c r="Q35" s="300" t="str">
        <f>IF(基本情報入力シート!Y48="","",基本情報入力シート!Y48)</f>
        <v/>
      </c>
      <c r="R35" s="278"/>
      <c r="S35" s="279"/>
      <c r="T35" s="280"/>
      <c r="U35" s="280"/>
      <c r="V35" s="280"/>
      <c r="W35" s="281"/>
      <c r="X35" s="282"/>
      <c r="Y35" s="301"/>
      <c r="Z35" s="301"/>
      <c r="AA35" s="301"/>
      <c r="AB35" s="301"/>
      <c r="AC35" s="301"/>
      <c r="AD35" s="301"/>
      <c r="AE35" s="302"/>
      <c r="AF35" s="302"/>
      <c r="AG35" s="302"/>
      <c r="AH35" s="303"/>
      <c r="AI35" s="285"/>
      <c r="AJ35" s="357" t="str">
        <f t="shared" si="2"/>
        <v/>
      </c>
      <c r="AK35" s="357" t="str">
        <f t="shared" si="3"/>
        <v/>
      </c>
      <c r="AL35" s="357" t="str">
        <f t="shared" si="4"/>
        <v/>
      </c>
      <c r="AM35" s="359"/>
    </row>
    <row r="36" spans="1:39" ht="27.75" customHeight="1">
      <c r="A36" s="287">
        <f t="shared" si="5"/>
        <v>17</v>
      </c>
      <c r="B36" s="288" t="str">
        <f>IF(基本情報入力シート!C49="","",基本情報入力シート!C49)</f>
        <v/>
      </c>
      <c r="C36" s="289" t="str">
        <f>IF(基本情報入力シート!D49="","",基本情報入力シート!D49)</f>
        <v/>
      </c>
      <c r="D36" s="289" t="str">
        <f>IF(基本情報入力シート!E49="","",基本情報入力シート!E49)</f>
        <v/>
      </c>
      <c r="E36" s="289" t="str">
        <f>IF(基本情報入力シート!F49="","",基本情報入力シート!F49)</f>
        <v/>
      </c>
      <c r="F36" s="289" t="str">
        <f>IF(基本情報入力シート!G49="","",基本情報入力シート!G49)</f>
        <v/>
      </c>
      <c r="G36" s="289" t="str">
        <f>IF(基本情報入力シート!H49="","",基本情報入力シート!H49)</f>
        <v/>
      </c>
      <c r="H36" s="289" t="str">
        <f>IF(基本情報入力シート!I49="","",基本情報入力シート!I49)</f>
        <v/>
      </c>
      <c r="I36" s="289" t="str">
        <f>IF(基本情報入力シート!J49="","",基本情報入力シート!J49)</f>
        <v/>
      </c>
      <c r="J36" s="289" t="str">
        <f>IF(基本情報入力シート!K49="","",基本情報入力シート!K49)</f>
        <v/>
      </c>
      <c r="K36" s="290" t="str">
        <f>IF(基本情報入力シート!L49="","",基本情報入力シート!L49)</f>
        <v/>
      </c>
      <c r="L36" s="273" t="str">
        <f t="shared" si="7"/>
        <v/>
      </c>
      <c r="M36" s="291" t="str">
        <f>IF(基本情報入力シート!M49="","",基本情報入力シート!M49)</f>
        <v/>
      </c>
      <c r="N36" s="291" t="str">
        <f>IF(基本情報入力シート!R49="","",基本情報入力シート!R49)</f>
        <v/>
      </c>
      <c r="O36" s="292" t="str">
        <f>IF(基本情報入力シート!W49="","",基本情報入力シート!W49)</f>
        <v/>
      </c>
      <c r="P36" s="293" t="str">
        <f>IF(基本情報入力シート!X49="","",基本情報入力シート!X49)</f>
        <v/>
      </c>
      <c r="Q36" s="300" t="str">
        <f>IF(基本情報入力シート!Y49="","",基本情報入力シート!Y49)</f>
        <v/>
      </c>
      <c r="R36" s="278"/>
      <c r="S36" s="279"/>
      <c r="T36" s="280"/>
      <c r="U36" s="280"/>
      <c r="V36" s="280"/>
      <c r="W36" s="281"/>
      <c r="X36" s="282"/>
      <c r="Y36" s="301"/>
      <c r="Z36" s="301"/>
      <c r="AA36" s="301"/>
      <c r="AB36" s="301"/>
      <c r="AC36" s="301"/>
      <c r="AD36" s="301"/>
      <c r="AE36" s="302"/>
      <c r="AF36" s="302"/>
      <c r="AG36" s="302"/>
      <c r="AH36" s="303"/>
      <c r="AI36" s="285"/>
      <c r="AJ36" s="357" t="str">
        <f t="shared" si="2"/>
        <v/>
      </c>
      <c r="AK36" s="357" t="str">
        <f t="shared" si="3"/>
        <v/>
      </c>
      <c r="AL36" s="357" t="str">
        <f t="shared" si="4"/>
        <v/>
      </c>
      <c r="AM36" s="359"/>
    </row>
    <row r="37" spans="1:39" ht="27.75" customHeight="1">
      <c r="A37" s="287">
        <f t="shared" si="5"/>
        <v>18</v>
      </c>
      <c r="B37" s="288" t="str">
        <f>IF(基本情報入力シート!C50="","",基本情報入力シート!C50)</f>
        <v/>
      </c>
      <c r="C37" s="289" t="str">
        <f>IF(基本情報入力シート!D50="","",基本情報入力シート!D50)</f>
        <v/>
      </c>
      <c r="D37" s="289" t="str">
        <f>IF(基本情報入力シート!E50="","",基本情報入力シート!E50)</f>
        <v/>
      </c>
      <c r="E37" s="289" t="str">
        <f>IF(基本情報入力シート!F50="","",基本情報入力シート!F50)</f>
        <v/>
      </c>
      <c r="F37" s="289" t="str">
        <f>IF(基本情報入力シート!G50="","",基本情報入力シート!G50)</f>
        <v/>
      </c>
      <c r="G37" s="289" t="str">
        <f>IF(基本情報入力シート!H50="","",基本情報入力シート!H50)</f>
        <v/>
      </c>
      <c r="H37" s="289" t="str">
        <f>IF(基本情報入力シート!I50="","",基本情報入力シート!I50)</f>
        <v/>
      </c>
      <c r="I37" s="289" t="str">
        <f>IF(基本情報入力シート!J50="","",基本情報入力シート!J50)</f>
        <v/>
      </c>
      <c r="J37" s="289" t="str">
        <f>IF(基本情報入力シート!K50="","",基本情報入力シート!K50)</f>
        <v/>
      </c>
      <c r="K37" s="290" t="str">
        <f>IF(基本情報入力シート!L50="","",基本情報入力シート!L50)</f>
        <v/>
      </c>
      <c r="L37" s="273" t="str">
        <f t="shared" si="7"/>
        <v/>
      </c>
      <c r="M37" s="291" t="str">
        <f>IF(基本情報入力シート!M50="","",基本情報入力シート!M50)</f>
        <v/>
      </c>
      <c r="N37" s="291" t="str">
        <f>IF(基本情報入力シート!R50="","",基本情報入力シート!R50)</f>
        <v/>
      </c>
      <c r="O37" s="292" t="str">
        <f>IF(基本情報入力シート!W50="","",基本情報入力シート!W50)</f>
        <v/>
      </c>
      <c r="P37" s="293" t="str">
        <f>IF(基本情報入力シート!X50="","",基本情報入力シート!X50)</f>
        <v/>
      </c>
      <c r="Q37" s="300" t="str">
        <f>IF(基本情報入力シート!Y50="","",基本情報入力シート!Y50)</f>
        <v/>
      </c>
      <c r="R37" s="278"/>
      <c r="S37" s="279"/>
      <c r="T37" s="280"/>
      <c r="U37" s="280"/>
      <c r="V37" s="280"/>
      <c r="W37" s="281"/>
      <c r="X37" s="282"/>
      <c r="Y37" s="301"/>
      <c r="Z37" s="301"/>
      <c r="AA37" s="301"/>
      <c r="AB37" s="301"/>
      <c r="AC37" s="301"/>
      <c r="AD37" s="301"/>
      <c r="AE37" s="302"/>
      <c r="AF37" s="302"/>
      <c r="AG37" s="302"/>
      <c r="AH37" s="303"/>
      <c r="AI37" s="285"/>
      <c r="AJ37" s="357" t="str">
        <f t="shared" si="2"/>
        <v/>
      </c>
      <c r="AK37" s="357" t="str">
        <f t="shared" si="3"/>
        <v/>
      </c>
      <c r="AL37" s="357" t="str">
        <f t="shared" si="4"/>
        <v/>
      </c>
      <c r="AM37" s="359"/>
    </row>
    <row r="38" spans="1:39" ht="27.75" customHeight="1">
      <c r="A38" s="287">
        <f t="shared" si="5"/>
        <v>19</v>
      </c>
      <c r="B38" s="288" t="str">
        <f>IF(基本情報入力シート!C51="","",基本情報入力シート!C51)</f>
        <v/>
      </c>
      <c r="C38" s="289" t="str">
        <f>IF(基本情報入力シート!D51="","",基本情報入力シート!D51)</f>
        <v/>
      </c>
      <c r="D38" s="289" t="str">
        <f>IF(基本情報入力シート!E51="","",基本情報入力シート!E51)</f>
        <v/>
      </c>
      <c r="E38" s="289" t="str">
        <f>IF(基本情報入力シート!F51="","",基本情報入力シート!F51)</f>
        <v/>
      </c>
      <c r="F38" s="289" t="str">
        <f>IF(基本情報入力シート!G51="","",基本情報入力シート!G51)</f>
        <v/>
      </c>
      <c r="G38" s="289" t="str">
        <f>IF(基本情報入力シート!H51="","",基本情報入力シート!H51)</f>
        <v/>
      </c>
      <c r="H38" s="289" t="str">
        <f>IF(基本情報入力シート!I51="","",基本情報入力シート!I51)</f>
        <v/>
      </c>
      <c r="I38" s="289" t="str">
        <f>IF(基本情報入力シート!J51="","",基本情報入力シート!J51)</f>
        <v/>
      </c>
      <c r="J38" s="289" t="str">
        <f>IF(基本情報入力シート!K51="","",基本情報入力シート!K51)</f>
        <v/>
      </c>
      <c r="K38" s="290" t="str">
        <f>IF(基本情報入力シート!L51="","",基本情報入力シート!L51)</f>
        <v/>
      </c>
      <c r="L38" s="273" t="str">
        <f t="shared" si="7"/>
        <v/>
      </c>
      <c r="M38" s="291" t="str">
        <f>IF(基本情報入力シート!M51="","",基本情報入力シート!M51)</f>
        <v/>
      </c>
      <c r="N38" s="291" t="str">
        <f>IF(基本情報入力シート!R51="","",基本情報入力シート!R51)</f>
        <v/>
      </c>
      <c r="O38" s="292" t="str">
        <f>IF(基本情報入力シート!W51="","",基本情報入力シート!W51)</f>
        <v/>
      </c>
      <c r="P38" s="293" t="str">
        <f>IF(基本情報入力シート!X51="","",基本情報入力シート!X51)</f>
        <v/>
      </c>
      <c r="Q38" s="300" t="str">
        <f>IF(基本情報入力シート!Y51="","",基本情報入力シート!Y51)</f>
        <v/>
      </c>
      <c r="R38" s="278"/>
      <c r="S38" s="279"/>
      <c r="T38" s="280"/>
      <c r="U38" s="280"/>
      <c r="V38" s="280"/>
      <c r="W38" s="281"/>
      <c r="X38" s="282"/>
      <c r="Y38" s="301"/>
      <c r="Z38" s="301"/>
      <c r="AA38" s="301"/>
      <c r="AB38" s="301"/>
      <c r="AC38" s="301"/>
      <c r="AD38" s="301"/>
      <c r="AE38" s="302"/>
      <c r="AF38" s="302"/>
      <c r="AG38" s="302"/>
      <c r="AH38" s="303"/>
      <c r="AI38" s="285"/>
      <c r="AJ38" s="357" t="str">
        <f t="shared" si="2"/>
        <v/>
      </c>
      <c r="AK38" s="357" t="str">
        <f t="shared" si="3"/>
        <v/>
      </c>
      <c r="AL38" s="357" t="str">
        <f t="shared" si="4"/>
        <v/>
      </c>
      <c r="AM38" s="359"/>
    </row>
    <row r="39" spans="1:39" ht="27.75" customHeight="1">
      <c r="A39" s="287">
        <f t="shared" si="5"/>
        <v>20</v>
      </c>
      <c r="B39" s="288" t="str">
        <f>IF(基本情報入力シート!C52="","",基本情報入力シート!C52)</f>
        <v/>
      </c>
      <c r="C39" s="289" t="str">
        <f>IF(基本情報入力シート!D52="","",基本情報入力シート!D52)</f>
        <v/>
      </c>
      <c r="D39" s="289" t="str">
        <f>IF(基本情報入力シート!E52="","",基本情報入力シート!E52)</f>
        <v/>
      </c>
      <c r="E39" s="289" t="str">
        <f>IF(基本情報入力シート!F52="","",基本情報入力シート!F52)</f>
        <v/>
      </c>
      <c r="F39" s="289" t="str">
        <f>IF(基本情報入力シート!G52="","",基本情報入力シート!G52)</f>
        <v/>
      </c>
      <c r="G39" s="289" t="str">
        <f>IF(基本情報入力シート!H52="","",基本情報入力シート!H52)</f>
        <v/>
      </c>
      <c r="H39" s="289" t="str">
        <f>IF(基本情報入力シート!I52="","",基本情報入力シート!I52)</f>
        <v/>
      </c>
      <c r="I39" s="289" t="str">
        <f>IF(基本情報入力シート!J52="","",基本情報入力シート!J52)</f>
        <v/>
      </c>
      <c r="J39" s="289" t="str">
        <f>IF(基本情報入力シート!K52="","",基本情報入力シート!K52)</f>
        <v/>
      </c>
      <c r="K39" s="290" t="str">
        <f>IF(基本情報入力シート!L52="","",基本情報入力シート!L52)</f>
        <v/>
      </c>
      <c r="L39" s="273" t="str">
        <f t="shared" si="7"/>
        <v/>
      </c>
      <c r="M39" s="291" t="str">
        <f>IF(基本情報入力シート!M52="","",基本情報入力シート!M52)</f>
        <v/>
      </c>
      <c r="N39" s="291" t="str">
        <f>IF(基本情報入力シート!R52="","",基本情報入力シート!R52)</f>
        <v/>
      </c>
      <c r="O39" s="291" t="str">
        <f>IF(基本情報入力シート!W52="","",基本情報入力シート!W52)</f>
        <v/>
      </c>
      <c r="P39" s="293" t="str">
        <f>IF(基本情報入力シート!X52="","",基本情報入力シート!X52)</f>
        <v/>
      </c>
      <c r="Q39" s="294" t="str">
        <f>IF(基本情報入力シート!Y52="","",基本情報入力シート!Y52)</f>
        <v/>
      </c>
      <c r="R39" s="304"/>
      <c r="S39" s="295"/>
      <c r="T39" s="295"/>
      <c r="U39" s="295"/>
      <c r="V39" s="295"/>
      <c r="W39" s="306"/>
      <c r="X39" s="296"/>
      <c r="Y39" s="296"/>
      <c r="Z39" s="296"/>
      <c r="AA39" s="296"/>
      <c r="AB39" s="296"/>
      <c r="AC39" s="296"/>
      <c r="AD39" s="296"/>
      <c r="AE39" s="360"/>
      <c r="AF39" s="360"/>
      <c r="AG39" s="360"/>
      <c r="AH39" s="299"/>
      <c r="AI39" s="285"/>
      <c r="AJ39" s="357" t="str">
        <f t="shared" si="2"/>
        <v/>
      </c>
      <c r="AK39" s="357" t="str">
        <f t="shared" si="3"/>
        <v/>
      </c>
      <c r="AL39" s="357" t="str">
        <f t="shared" si="4"/>
        <v/>
      </c>
      <c r="AM39" s="359"/>
    </row>
    <row r="40" spans="1:39" ht="27.75" customHeight="1">
      <c r="A40" s="287">
        <f t="shared" si="5"/>
        <v>21</v>
      </c>
      <c r="B40" s="288" t="str">
        <f>IF(基本情報入力シート!C53="","",基本情報入力シート!C53)</f>
        <v/>
      </c>
      <c r="C40" s="289" t="str">
        <f>IF(基本情報入力シート!D53="","",基本情報入力シート!D53)</f>
        <v/>
      </c>
      <c r="D40" s="289" t="str">
        <f>IF(基本情報入力シート!E53="","",基本情報入力シート!E53)</f>
        <v/>
      </c>
      <c r="E40" s="289" t="str">
        <f>IF(基本情報入力シート!F53="","",基本情報入力シート!F53)</f>
        <v/>
      </c>
      <c r="F40" s="289" t="str">
        <f>IF(基本情報入力シート!G53="","",基本情報入力シート!G53)</f>
        <v/>
      </c>
      <c r="G40" s="289" t="str">
        <f>IF(基本情報入力シート!H53="","",基本情報入力シート!H53)</f>
        <v/>
      </c>
      <c r="H40" s="289" t="str">
        <f>IF(基本情報入力シート!I53="","",基本情報入力シート!I53)</f>
        <v/>
      </c>
      <c r="I40" s="289" t="str">
        <f>IF(基本情報入力シート!J53="","",基本情報入力シート!J53)</f>
        <v/>
      </c>
      <c r="J40" s="289" t="str">
        <f>IF(基本情報入力シート!K53="","",基本情報入力シート!K53)</f>
        <v/>
      </c>
      <c r="K40" s="290" t="str">
        <f>IF(基本情報入力シート!L53="","",基本情報入力シート!L53)</f>
        <v/>
      </c>
      <c r="L40" s="273" t="str">
        <f t="shared" si="7"/>
        <v/>
      </c>
      <c r="M40" s="291" t="str">
        <f>IF(基本情報入力シート!M53="","",基本情報入力シート!M53)</f>
        <v/>
      </c>
      <c r="N40" s="291" t="str">
        <f>IF(基本情報入力シート!R53="","",基本情報入力シート!R53)</f>
        <v/>
      </c>
      <c r="O40" s="292" t="str">
        <f>IF(基本情報入力シート!W53="","",基本情報入力シート!W53)</f>
        <v/>
      </c>
      <c r="P40" s="293" t="str">
        <f>IF(基本情報入力シート!X53="","",基本情報入力シート!X53)</f>
        <v/>
      </c>
      <c r="Q40" s="294" t="str">
        <f>IF(基本情報入力シート!Y53="","",基本情報入力シート!Y53)</f>
        <v/>
      </c>
      <c r="R40" s="278"/>
      <c r="S40" s="279"/>
      <c r="T40" s="280"/>
      <c r="U40" s="280"/>
      <c r="V40" s="280"/>
      <c r="W40" s="281"/>
      <c r="X40" s="282"/>
      <c r="Y40" s="301"/>
      <c r="Z40" s="301"/>
      <c r="AA40" s="301"/>
      <c r="AB40" s="301"/>
      <c r="AC40" s="301"/>
      <c r="AD40" s="301"/>
      <c r="AE40" s="302"/>
      <c r="AF40" s="302"/>
      <c r="AG40" s="302"/>
      <c r="AH40" s="303"/>
      <c r="AI40" s="285"/>
      <c r="AJ40" s="357" t="str">
        <f t="shared" si="2"/>
        <v/>
      </c>
      <c r="AK40" s="357" t="str">
        <f t="shared" si="3"/>
        <v/>
      </c>
      <c r="AL40" s="357" t="str">
        <f t="shared" si="4"/>
        <v/>
      </c>
      <c r="AM40" s="359"/>
    </row>
    <row r="41" spans="1:39" ht="27.75" customHeight="1">
      <c r="A41" s="287">
        <f t="shared" si="5"/>
        <v>22</v>
      </c>
      <c r="B41" s="288" t="str">
        <f>IF(基本情報入力シート!C54="","",基本情報入力シート!C54)</f>
        <v/>
      </c>
      <c r="C41" s="289" t="str">
        <f>IF(基本情報入力シート!D54="","",基本情報入力シート!D54)</f>
        <v/>
      </c>
      <c r="D41" s="289" t="str">
        <f>IF(基本情報入力シート!E54="","",基本情報入力シート!E54)</f>
        <v/>
      </c>
      <c r="E41" s="289" t="str">
        <f>IF(基本情報入力シート!F54="","",基本情報入力シート!F54)</f>
        <v/>
      </c>
      <c r="F41" s="289" t="str">
        <f>IF(基本情報入力シート!G54="","",基本情報入力シート!G54)</f>
        <v/>
      </c>
      <c r="G41" s="289" t="str">
        <f>IF(基本情報入力シート!H54="","",基本情報入力シート!H54)</f>
        <v/>
      </c>
      <c r="H41" s="289" t="str">
        <f>IF(基本情報入力シート!I54="","",基本情報入力シート!I54)</f>
        <v/>
      </c>
      <c r="I41" s="289" t="str">
        <f>IF(基本情報入力シート!J54="","",基本情報入力シート!J54)</f>
        <v/>
      </c>
      <c r="J41" s="289" t="str">
        <f>IF(基本情報入力シート!K54="","",基本情報入力シート!K54)</f>
        <v/>
      </c>
      <c r="K41" s="290" t="str">
        <f>IF(基本情報入力シート!L54="","",基本情報入力シート!L54)</f>
        <v/>
      </c>
      <c r="L41" s="273" t="str">
        <f t="shared" si="7"/>
        <v/>
      </c>
      <c r="M41" s="291" t="str">
        <f>IF(基本情報入力シート!M54="","",基本情報入力シート!M54)</f>
        <v/>
      </c>
      <c r="N41" s="291" t="str">
        <f>IF(基本情報入力シート!R54="","",基本情報入力シート!R54)</f>
        <v/>
      </c>
      <c r="O41" s="292" t="str">
        <f>IF(基本情報入力シート!W54="","",基本情報入力シート!W54)</f>
        <v/>
      </c>
      <c r="P41" s="293" t="str">
        <f>IF(基本情報入力シート!X54="","",基本情報入力シート!X54)</f>
        <v/>
      </c>
      <c r="Q41" s="300" t="str">
        <f>IF(基本情報入力シート!Y54="","",基本情報入力シート!Y54)</f>
        <v/>
      </c>
      <c r="R41" s="278"/>
      <c r="S41" s="279"/>
      <c r="T41" s="280"/>
      <c r="U41" s="280"/>
      <c r="V41" s="280"/>
      <c r="W41" s="281"/>
      <c r="X41" s="282"/>
      <c r="Y41" s="301"/>
      <c r="Z41" s="301"/>
      <c r="AA41" s="301"/>
      <c r="AB41" s="301"/>
      <c r="AC41" s="301"/>
      <c r="AD41" s="301"/>
      <c r="AE41" s="302"/>
      <c r="AF41" s="302"/>
      <c r="AG41" s="302"/>
      <c r="AH41" s="303"/>
      <c r="AI41" s="285"/>
      <c r="AJ41" s="357" t="str">
        <f t="shared" si="2"/>
        <v/>
      </c>
      <c r="AK41" s="357" t="str">
        <f t="shared" si="3"/>
        <v/>
      </c>
      <c r="AL41" s="357" t="str">
        <f t="shared" si="4"/>
        <v/>
      </c>
      <c r="AM41" s="359"/>
    </row>
    <row r="42" spans="1:39" ht="27.75" customHeight="1">
      <c r="A42" s="287">
        <f t="shared" si="5"/>
        <v>23</v>
      </c>
      <c r="B42" s="288" t="str">
        <f>IF(基本情報入力シート!C55="","",基本情報入力シート!C55)</f>
        <v/>
      </c>
      <c r="C42" s="289" t="str">
        <f>IF(基本情報入力シート!D55="","",基本情報入力シート!D55)</f>
        <v/>
      </c>
      <c r="D42" s="289" t="str">
        <f>IF(基本情報入力シート!E55="","",基本情報入力シート!E55)</f>
        <v/>
      </c>
      <c r="E42" s="289" t="str">
        <f>IF(基本情報入力シート!F55="","",基本情報入力シート!F55)</f>
        <v/>
      </c>
      <c r="F42" s="289" t="str">
        <f>IF(基本情報入力シート!G55="","",基本情報入力シート!G55)</f>
        <v/>
      </c>
      <c r="G42" s="289" t="str">
        <f>IF(基本情報入力シート!H55="","",基本情報入力シート!H55)</f>
        <v/>
      </c>
      <c r="H42" s="289" t="str">
        <f>IF(基本情報入力シート!I55="","",基本情報入力シート!I55)</f>
        <v/>
      </c>
      <c r="I42" s="289" t="str">
        <f>IF(基本情報入力シート!J55="","",基本情報入力シート!J55)</f>
        <v/>
      </c>
      <c r="J42" s="289" t="str">
        <f>IF(基本情報入力シート!K55="","",基本情報入力シート!K55)</f>
        <v/>
      </c>
      <c r="K42" s="290" t="str">
        <f>IF(基本情報入力シート!L55="","",基本情報入力シート!L55)</f>
        <v/>
      </c>
      <c r="L42" s="273" t="str">
        <f t="shared" si="7"/>
        <v/>
      </c>
      <c r="M42" s="291" t="str">
        <f>IF(基本情報入力シート!M55="","",基本情報入力シート!M55)</f>
        <v/>
      </c>
      <c r="N42" s="291" t="str">
        <f>IF(基本情報入力シート!R55="","",基本情報入力シート!R55)</f>
        <v/>
      </c>
      <c r="O42" s="292" t="str">
        <f>IF(基本情報入力シート!W55="","",基本情報入力シート!W55)</f>
        <v/>
      </c>
      <c r="P42" s="293" t="str">
        <f>IF(基本情報入力シート!X55="","",基本情報入力シート!X55)</f>
        <v/>
      </c>
      <c r="Q42" s="300" t="str">
        <f>IF(基本情報入力シート!Y55="","",基本情報入力シート!Y55)</f>
        <v/>
      </c>
      <c r="R42" s="278"/>
      <c r="S42" s="279"/>
      <c r="T42" s="280"/>
      <c r="U42" s="280"/>
      <c r="V42" s="280"/>
      <c r="W42" s="281"/>
      <c r="X42" s="282"/>
      <c r="Y42" s="301"/>
      <c r="Z42" s="301"/>
      <c r="AA42" s="301"/>
      <c r="AB42" s="301"/>
      <c r="AC42" s="301"/>
      <c r="AD42" s="301"/>
      <c r="AE42" s="302"/>
      <c r="AF42" s="302"/>
      <c r="AG42" s="302"/>
      <c r="AH42" s="303"/>
      <c r="AI42" s="285"/>
      <c r="AJ42" s="357" t="str">
        <f t="shared" si="2"/>
        <v/>
      </c>
      <c r="AK42" s="357" t="str">
        <f t="shared" si="3"/>
        <v/>
      </c>
      <c r="AL42" s="357" t="str">
        <f t="shared" si="4"/>
        <v/>
      </c>
      <c r="AM42" s="359"/>
    </row>
    <row r="43" spans="1:39" ht="27.75" customHeight="1">
      <c r="A43" s="287">
        <f t="shared" si="5"/>
        <v>24</v>
      </c>
      <c r="B43" s="288" t="str">
        <f>IF(基本情報入力シート!C56="","",基本情報入力シート!C56)</f>
        <v/>
      </c>
      <c r="C43" s="289" t="str">
        <f>IF(基本情報入力シート!D56="","",基本情報入力シート!D56)</f>
        <v/>
      </c>
      <c r="D43" s="289" t="str">
        <f>IF(基本情報入力シート!E56="","",基本情報入力シート!E56)</f>
        <v/>
      </c>
      <c r="E43" s="289" t="str">
        <f>IF(基本情報入力シート!F56="","",基本情報入力シート!F56)</f>
        <v/>
      </c>
      <c r="F43" s="289" t="str">
        <f>IF(基本情報入力シート!G56="","",基本情報入力シート!G56)</f>
        <v/>
      </c>
      <c r="G43" s="289" t="str">
        <f>IF(基本情報入力シート!H56="","",基本情報入力シート!H56)</f>
        <v/>
      </c>
      <c r="H43" s="289" t="str">
        <f>IF(基本情報入力シート!I56="","",基本情報入力シート!I56)</f>
        <v/>
      </c>
      <c r="I43" s="289" t="str">
        <f>IF(基本情報入力シート!J56="","",基本情報入力シート!J56)</f>
        <v/>
      </c>
      <c r="J43" s="289" t="str">
        <f>IF(基本情報入力シート!K56="","",基本情報入力シート!K56)</f>
        <v/>
      </c>
      <c r="K43" s="290" t="str">
        <f>IF(基本情報入力シート!L56="","",基本情報入力シート!L56)</f>
        <v/>
      </c>
      <c r="L43" s="273" t="str">
        <f t="shared" si="7"/>
        <v/>
      </c>
      <c r="M43" s="291" t="str">
        <f>IF(基本情報入力シート!M56="","",基本情報入力シート!M56)</f>
        <v/>
      </c>
      <c r="N43" s="291" t="str">
        <f>IF(基本情報入力シート!R56="","",基本情報入力シート!R56)</f>
        <v/>
      </c>
      <c r="O43" s="292" t="str">
        <f>IF(基本情報入力シート!W56="","",基本情報入力シート!W56)</f>
        <v/>
      </c>
      <c r="P43" s="293" t="str">
        <f>IF(基本情報入力シート!X56="","",基本情報入力シート!X56)</f>
        <v/>
      </c>
      <c r="Q43" s="300" t="str">
        <f>IF(基本情報入力シート!Y56="","",基本情報入力シート!Y56)</f>
        <v/>
      </c>
      <c r="R43" s="278"/>
      <c r="S43" s="279"/>
      <c r="T43" s="280"/>
      <c r="U43" s="280"/>
      <c r="V43" s="280"/>
      <c r="W43" s="281"/>
      <c r="X43" s="282"/>
      <c r="Y43" s="301"/>
      <c r="Z43" s="301"/>
      <c r="AA43" s="301"/>
      <c r="AB43" s="301"/>
      <c r="AC43" s="301"/>
      <c r="AD43" s="301"/>
      <c r="AE43" s="302"/>
      <c r="AF43" s="302"/>
      <c r="AG43" s="302"/>
      <c r="AH43" s="303"/>
      <c r="AI43" s="285"/>
      <c r="AJ43" s="357" t="str">
        <f t="shared" si="2"/>
        <v/>
      </c>
      <c r="AK43" s="357" t="str">
        <f t="shared" si="3"/>
        <v/>
      </c>
      <c r="AL43" s="357" t="str">
        <f t="shared" si="4"/>
        <v/>
      </c>
      <c r="AM43" s="359"/>
    </row>
    <row r="44" spans="1:39" ht="27.75" customHeight="1">
      <c r="A44" s="287">
        <f t="shared" si="5"/>
        <v>25</v>
      </c>
      <c r="B44" s="288" t="str">
        <f>IF(基本情報入力シート!C57="","",基本情報入力シート!C57)</f>
        <v/>
      </c>
      <c r="C44" s="289" t="str">
        <f>IF(基本情報入力シート!D57="","",基本情報入力シート!D57)</f>
        <v/>
      </c>
      <c r="D44" s="289" t="str">
        <f>IF(基本情報入力シート!E57="","",基本情報入力シート!E57)</f>
        <v/>
      </c>
      <c r="E44" s="289" t="str">
        <f>IF(基本情報入力シート!F57="","",基本情報入力シート!F57)</f>
        <v/>
      </c>
      <c r="F44" s="289" t="str">
        <f>IF(基本情報入力シート!G57="","",基本情報入力シート!G57)</f>
        <v/>
      </c>
      <c r="G44" s="289" t="str">
        <f>IF(基本情報入力シート!H57="","",基本情報入力シート!H57)</f>
        <v/>
      </c>
      <c r="H44" s="289" t="str">
        <f>IF(基本情報入力シート!I57="","",基本情報入力シート!I57)</f>
        <v/>
      </c>
      <c r="I44" s="289" t="str">
        <f>IF(基本情報入力シート!J57="","",基本情報入力シート!J57)</f>
        <v/>
      </c>
      <c r="J44" s="289" t="str">
        <f>IF(基本情報入力シート!K57="","",基本情報入力シート!K57)</f>
        <v/>
      </c>
      <c r="K44" s="290" t="str">
        <f>IF(基本情報入力シート!L57="","",基本情報入力シート!L57)</f>
        <v/>
      </c>
      <c r="L44" s="273" t="str">
        <f t="shared" si="7"/>
        <v/>
      </c>
      <c r="M44" s="291" t="str">
        <f>IF(基本情報入力シート!M57="","",基本情報入力シート!M57)</f>
        <v/>
      </c>
      <c r="N44" s="291" t="str">
        <f>IF(基本情報入力シート!R57="","",基本情報入力シート!R57)</f>
        <v/>
      </c>
      <c r="O44" s="292" t="str">
        <f>IF(基本情報入力シート!W57="","",基本情報入力シート!W57)</f>
        <v/>
      </c>
      <c r="P44" s="293" t="str">
        <f>IF(基本情報入力シート!X57="","",基本情報入力シート!X57)</f>
        <v/>
      </c>
      <c r="Q44" s="300" t="str">
        <f>IF(基本情報入力シート!Y57="","",基本情報入力シート!Y57)</f>
        <v/>
      </c>
      <c r="R44" s="278"/>
      <c r="S44" s="279"/>
      <c r="T44" s="280"/>
      <c r="U44" s="280"/>
      <c r="V44" s="280"/>
      <c r="W44" s="281"/>
      <c r="X44" s="282"/>
      <c r="Y44" s="301"/>
      <c r="Z44" s="301"/>
      <c r="AA44" s="301"/>
      <c r="AB44" s="301"/>
      <c r="AC44" s="301"/>
      <c r="AD44" s="301"/>
      <c r="AE44" s="302"/>
      <c r="AF44" s="302"/>
      <c r="AG44" s="302"/>
      <c r="AH44" s="303"/>
      <c r="AI44" s="285"/>
      <c r="AJ44" s="357" t="str">
        <f t="shared" si="2"/>
        <v/>
      </c>
      <c r="AK44" s="357" t="str">
        <f t="shared" si="3"/>
        <v/>
      </c>
      <c r="AL44" s="357" t="str">
        <f t="shared" si="4"/>
        <v/>
      </c>
      <c r="AM44" s="359"/>
    </row>
    <row r="45" spans="1:39" ht="27.75" customHeight="1">
      <c r="A45" s="287">
        <f t="shared" si="5"/>
        <v>26</v>
      </c>
      <c r="B45" s="288" t="str">
        <f>IF(基本情報入力シート!C58="","",基本情報入力シート!C58)</f>
        <v/>
      </c>
      <c r="C45" s="289" t="str">
        <f>IF(基本情報入力シート!D58="","",基本情報入力シート!D58)</f>
        <v/>
      </c>
      <c r="D45" s="289" t="str">
        <f>IF(基本情報入力シート!E58="","",基本情報入力シート!E58)</f>
        <v/>
      </c>
      <c r="E45" s="289" t="str">
        <f>IF(基本情報入力シート!F58="","",基本情報入力シート!F58)</f>
        <v/>
      </c>
      <c r="F45" s="289" t="str">
        <f>IF(基本情報入力シート!G58="","",基本情報入力シート!G58)</f>
        <v/>
      </c>
      <c r="G45" s="289" t="str">
        <f>IF(基本情報入力シート!H58="","",基本情報入力シート!H58)</f>
        <v/>
      </c>
      <c r="H45" s="289" t="str">
        <f>IF(基本情報入力シート!I58="","",基本情報入力シート!I58)</f>
        <v/>
      </c>
      <c r="I45" s="289" t="str">
        <f>IF(基本情報入力シート!J58="","",基本情報入力シート!J58)</f>
        <v/>
      </c>
      <c r="J45" s="289" t="str">
        <f>IF(基本情報入力シート!K58="","",基本情報入力シート!K58)</f>
        <v/>
      </c>
      <c r="K45" s="290" t="str">
        <f>IF(基本情報入力シート!L58="","",基本情報入力シート!L58)</f>
        <v/>
      </c>
      <c r="L45" s="273" t="str">
        <f t="shared" si="7"/>
        <v/>
      </c>
      <c r="M45" s="291" t="str">
        <f>IF(基本情報入力シート!M58="","",基本情報入力シート!M58)</f>
        <v/>
      </c>
      <c r="N45" s="291" t="str">
        <f>IF(基本情報入力シート!R58="","",基本情報入力シート!R58)</f>
        <v/>
      </c>
      <c r="O45" s="292" t="str">
        <f>IF(基本情報入力シート!W58="","",基本情報入力シート!W58)</f>
        <v/>
      </c>
      <c r="P45" s="293" t="str">
        <f>IF(基本情報入力シート!X58="","",基本情報入力シート!X58)</f>
        <v/>
      </c>
      <c r="Q45" s="300" t="str">
        <f>IF(基本情報入力シート!Y58="","",基本情報入力シート!Y58)</f>
        <v/>
      </c>
      <c r="R45" s="278"/>
      <c r="S45" s="279"/>
      <c r="T45" s="280"/>
      <c r="U45" s="280"/>
      <c r="V45" s="280"/>
      <c r="W45" s="281"/>
      <c r="X45" s="282"/>
      <c r="Y45" s="301"/>
      <c r="Z45" s="301"/>
      <c r="AA45" s="301"/>
      <c r="AB45" s="301"/>
      <c r="AC45" s="301"/>
      <c r="AD45" s="301"/>
      <c r="AE45" s="302"/>
      <c r="AF45" s="302"/>
      <c r="AG45" s="302"/>
      <c r="AH45" s="303"/>
      <c r="AI45" s="285"/>
      <c r="AJ45" s="357" t="str">
        <f t="shared" si="2"/>
        <v/>
      </c>
      <c r="AK45" s="357" t="str">
        <f t="shared" si="3"/>
        <v/>
      </c>
      <c r="AL45" s="357" t="str">
        <f t="shared" si="4"/>
        <v/>
      </c>
      <c r="AM45" s="359"/>
    </row>
    <row r="46" spans="1:39" ht="27.75" customHeight="1">
      <c r="A46" s="287">
        <f t="shared" si="5"/>
        <v>27</v>
      </c>
      <c r="B46" s="288" t="str">
        <f>IF(基本情報入力シート!C59="","",基本情報入力シート!C59)</f>
        <v/>
      </c>
      <c r="C46" s="289" t="str">
        <f>IF(基本情報入力シート!D59="","",基本情報入力シート!D59)</f>
        <v/>
      </c>
      <c r="D46" s="289" t="str">
        <f>IF(基本情報入力シート!E59="","",基本情報入力シート!E59)</f>
        <v/>
      </c>
      <c r="E46" s="289" t="str">
        <f>IF(基本情報入力シート!F59="","",基本情報入力シート!F59)</f>
        <v/>
      </c>
      <c r="F46" s="289" t="str">
        <f>IF(基本情報入力シート!G59="","",基本情報入力シート!G59)</f>
        <v/>
      </c>
      <c r="G46" s="289" t="str">
        <f>IF(基本情報入力シート!H59="","",基本情報入力シート!H59)</f>
        <v/>
      </c>
      <c r="H46" s="289" t="str">
        <f>IF(基本情報入力シート!I59="","",基本情報入力シート!I59)</f>
        <v/>
      </c>
      <c r="I46" s="289" t="str">
        <f>IF(基本情報入力シート!J59="","",基本情報入力シート!J59)</f>
        <v/>
      </c>
      <c r="J46" s="289" t="str">
        <f>IF(基本情報入力シート!K59="","",基本情報入力シート!K59)</f>
        <v/>
      </c>
      <c r="K46" s="290" t="str">
        <f>IF(基本情報入力シート!L59="","",基本情報入力シート!L59)</f>
        <v/>
      </c>
      <c r="L46" s="273" t="str">
        <f t="shared" si="7"/>
        <v/>
      </c>
      <c r="M46" s="291" t="str">
        <f>IF(基本情報入力シート!M59="","",基本情報入力シート!M59)</f>
        <v/>
      </c>
      <c r="N46" s="291" t="str">
        <f>IF(基本情報入力シート!R59="","",基本情報入力シート!R59)</f>
        <v/>
      </c>
      <c r="O46" s="292" t="str">
        <f>IF(基本情報入力シート!W59="","",基本情報入力シート!W59)</f>
        <v/>
      </c>
      <c r="P46" s="293" t="str">
        <f>IF(基本情報入力シート!X59="","",基本情報入力シート!X59)</f>
        <v/>
      </c>
      <c r="Q46" s="300" t="str">
        <f>IF(基本情報入力シート!Y59="","",基本情報入力シート!Y59)</f>
        <v/>
      </c>
      <c r="R46" s="278"/>
      <c r="S46" s="279"/>
      <c r="T46" s="280"/>
      <c r="U46" s="280"/>
      <c r="V46" s="280"/>
      <c r="W46" s="281"/>
      <c r="X46" s="282"/>
      <c r="Y46" s="301"/>
      <c r="Z46" s="301"/>
      <c r="AA46" s="301"/>
      <c r="AB46" s="301"/>
      <c r="AC46" s="301"/>
      <c r="AD46" s="301"/>
      <c r="AE46" s="302"/>
      <c r="AF46" s="302"/>
      <c r="AG46" s="302"/>
      <c r="AH46" s="303"/>
      <c r="AI46" s="285"/>
      <c r="AJ46" s="357" t="str">
        <f t="shared" si="2"/>
        <v/>
      </c>
      <c r="AK46" s="357" t="str">
        <f t="shared" si="3"/>
        <v/>
      </c>
      <c r="AL46" s="357" t="str">
        <f t="shared" si="4"/>
        <v/>
      </c>
      <c r="AM46" s="359"/>
    </row>
    <row r="47" spans="1:39" ht="27.75" customHeight="1">
      <c r="A47" s="287">
        <f t="shared" si="5"/>
        <v>28</v>
      </c>
      <c r="B47" s="288" t="str">
        <f>IF(基本情報入力シート!C60="","",基本情報入力シート!C60)</f>
        <v/>
      </c>
      <c r="C47" s="289" t="str">
        <f>IF(基本情報入力シート!D60="","",基本情報入力シート!D60)</f>
        <v/>
      </c>
      <c r="D47" s="289" t="str">
        <f>IF(基本情報入力シート!E60="","",基本情報入力シート!E60)</f>
        <v/>
      </c>
      <c r="E47" s="289" t="str">
        <f>IF(基本情報入力シート!F60="","",基本情報入力シート!F60)</f>
        <v/>
      </c>
      <c r="F47" s="289" t="str">
        <f>IF(基本情報入力シート!G60="","",基本情報入力シート!G60)</f>
        <v/>
      </c>
      <c r="G47" s="289" t="str">
        <f>IF(基本情報入力シート!H60="","",基本情報入力シート!H60)</f>
        <v/>
      </c>
      <c r="H47" s="289" t="str">
        <f>IF(基本情報入力シート!I60="","",基本情報入力シート!I60)</f>
        <v/>
      </c>
      <c r="I47" s="289" t="str">
        <f>IF(基本情報入力シート!J60="","",基本情報入力シート!J60)</f>
        <v/>
      </c>
      <c r="J47" s="289" t="str">
        <f>IF(基本情報入力シート!K60="","",基本情報入力シート!K60)</f>
        <v/>
      </c>
      <c r="K47" s="290" t="str">
        <f>IF(基本情報入力シート!L60="","",基本情報入力シート!L60)</f>
        <v/>
      </c>
      <c r="L47" s="273" t="str">
        <f t="shared" si="7"/>
        <v/>
      </c>
      <c r="M47" s="291" t="str">
        <f>IF(基本情報入力シート!M60="","",基本情報入力シート!M60)</f>
        <v/>
      </c>
      <c r="N47" s="291" t="str">
        <f>IF(基本情報入力シート!R60="","",基本情報入力シート!R60)</f>
        <v/>
      </c>
      <c r="O47" s="292" t="str">
        <f>IF(基本情報入力シート!W60="","",基本情報入力シート!W60)</f>
        <v/>
      </c>
      <c r="P47" s="293" t="str">
        <f>IF(基本情報入力シート!X60="","",基本情報入力シート!X60)</f>
        <v/>
      </c>
      <c r="Q47" s="300" t="str">
        <f>IF(基本情報入力シート!Y60="","",基本情報入力シート!Y60)</f>
        <v/>
      </c>
      <c r="R47" s="278"/>
      <c r="S47" s="279"/>
      <c r="T47" s="280"/>
      <c r="U47" s="280"/>
      <c r="V47" s="280"/>
      <c r="W47" s="281"/>
      <c r="X47" s="282"/>
      <c r="Y47" s="301"/>
      <c r="Z47" s="301"/>
      <c r="AA47" s="301"/>
      <c r="AB47" s="301"/>
      <c r="AC47" s="301"/>
      <c r="AD47" s="301"/>
      <c r="AE47" s="302"/>
      <c r="AF47" s="302"/>
      <c r="AG47" s="302"/>
      <c r="AH47" s="303"/>
      <c r="AI47" s="285"/>
      <c r="AJ47" s="357" t="str">
        <f t="shared" si="2"/>
        <v/>
      </c>
      <c r="AK47" s="357" t="str">
        <f t="shared" si="3"/>
        <v/>
      </c>
      <c r="AL47" s="357" t="str">
        <f t="shared" si="4"/>
        <v/>
      </c>
      <c r="AM47" s="359"/>
    </row>
    <row r="48" spans="1:39" ht="27.75" customHeight="1">
      <c r="A48" s="287">
        <f t="shared" si="5"/>
        <v>29</v>
      </c>
      <c r="B48" s="288" t="str">
        <f>IF(基本情報入力シート!C61="","",基本情報入力シート!C61)</f>
        <v/>
      </c>
      <c r="C48" s="289" t="str">
        <f>IF(基本情報入力シート!D61="","",基本情報入力シート!D61)</f>
        <v/>
      </c>
      <c r="D48" s="289" t="str">
        <f>IF(基本情報入力シート!E61="","",基本情報入力シート!E61)</f>
        <v/>
      </c>
      <c r="E48" s="289" t="str">
        <f>IF(基本情報入力シート!F61="","",基本情報入力シート!F61)</f>
        <v/>
      </c>
      <c r="F48" s="289" t="str">
        <f>IF(基本情報入力シート!G61="","",基本情報入力シート!G61)</f>
        <v/>
      </c>
      <c r="G48" s="289" t="str">
        <f>IF(基本情報入力シート!H61="","",基本情報入力シート!H61)</f>
        <v/>
      </c>
      <c r="H48" s="289" t="str">
        <f>IF(基本情報入力シート!I61="","",基本情報入力シート!I61)</f>
        <v/>
      </c>
      <c r="I48" s="289" t="str">
        <f>IF(基本情報入力シート!J61="","",基本情報入力シート!J61)</f>
        <v/>
      </c>
      <c r="J48" s="289" t="str">
        <f>IF(基本情報入力シート!K61="","",基本情報入力シート!K61)</f>
        <v/>
      </c>
      <c r="K48" s="290" t="str">
        <f>IF(基本情報入力シート!L61="","",基本情報入力シート!L61)</f>
        <v/>
      </c>
      <c r="L48" s="273" t="str">
        <f t="shared" si="7"/>
        <v/>
      </c>
      <c r="M48" s="291" t="str">
        <f>IF(基本情報入力シート!M61="","",基本情報入力シート!M61)</f>
        <v/>
      </c>
      <c r="N48" s="291" t="str">
        <f>IF(基本情報入力シート!R61="","",基本情報入力シート!R61)</f>
        <v/>
      </c>
      <c r="O48" s="292" t="str">
        <f>IF(基本情報入力シート!W61="","",基本情報入力シート!W61)</f>
        <v/>
      </c>
      <c r="P48" s="293" t="str">
        <f>IF(基本情報入力シート!X61="","",基本情報入力シート!X61)</f>
        <v/>
      </c>
      <c r="Q48" s="300" t="str">
        <f>IF(基本情報入力シート!Y61="","",基本情報入力シート!Y61)</f>
        <v/>
      </c>
      <c r="R48" s="278"/>
      <c r="S48" s="279"/>
      <c r="T48" s="280"/>
      <c r="U48" s="280"/>
      <c r="V48" s="280"/>
      <c r="W48" s="281"/>
      <c r="X48" s="282"/>
      <c r="Y48" s="301"/>
      <c r="Z48" s="301"/>
      <c r="AA48" s="301"/>
      <c r="AB48" s="301"/>
      <c r="AC48" s="301"/>
      <c r="AD48" s="301"/>
      <c r="AE48" s="302"/>
      <c r="AF48" s="302"/>
      <c r="AG48" s="302"/>
      <c r="AH48" s="303"/>
      <c r="AI48" s="285"/>
      <c r="AJ48" s="357" t="str">
        <f t="shared" si="2"/>
        <v/>
      </c>
      <c r="AK48" s="357" t="str">
        <f t="shared" si="3"/>
        <v/>
      </c>
      <c r="AL48" s="357" t="str">
        <f t="shared" si="4"/>
        <v/>
      </c>
      <c r="AM48" s="359"/>
    </row>
    <row r="49" spans="1:39" ht="27.75" customHeight="1">
      <c r="A49" s="287">
        <f t="shared" si="5"/>
        <v>30</v>
      </c>
      <c r="B49" s="288" t="str">
        <f>IF(基本情報入力シート!C62="","",基本情報入力シート!C62)</f>
        <v/>
      </c>
      <c r="C49" s="289" t="str">
        <f>IF(基本情報入力シート!D62="","",基本情報入力シート!D62)</f>
        <v/>
      </c>
      <c r="D49" s="289" t="str">
        <f>IF(基本情報入力シート!E62="","",基本情報入力シート!E62)</f>
        <v/>
      </c>
      <c r="E49" s="289" t="str">
        <f>IF(基本情報入力シート!F62="","",基本情報入力シート!F62)</f>
        <v/>
      </c>
      <c r="F49" s="289" t="str">
        <f>IF(基本情報入力シート!G62="","",基本情報入力シート!G62)</f>
        <v/>
      </c>
      <c r="G49" s="289" t="str">
        <f>IF(基本情報入力シート!H62="","",基本情報入力シート!H62)</f>
        <v/>
      </c>
      <c r="H49" s="289" t="str">
        <f>IF(基本情報入力シート!I62="","",基本情報入力シート!I62)</f>
        <v/>
      </c>
      <c r="I49" s="289" t="str">
        <f>IF(基本情報入力シート!J62="","",基本情報入力シート!J62)</f>
        <v/>
      </c>
      <c r="J49" s="289" t="str">
        <f>IF(基本情報入力シート!K62="","",基本情報入力シート!K62)</f>
        <v/>
      </c>
      <c r="K49" s="290" t="str">
        <f>IF(基本情報入力シート!L62="","",基本情報入力シート!L62)</f>
        <v/>
      </c>
      <c r="L49" s="273" t="str">
        <f t="shared" si="7"/>
        <v/>
      </c>
      <c r="M49" s="291" t="str">
        <f>IF(基本情報入力シート!M62="","",基本情報入力シート!M62)</f>
        <v/>
      </c>
      <c r="N49" s="291" t="str">
        <f>IF(基本情報入力シート!R62="","",基本情報入力シート!R62)</f>
        <v/>
      </c>
      <c r="O49" s="292" t="str">
        <f>IF(基本情報入力シート!W62="","",基本情報入力シート!W62)</f>
        <v/>
      </c>
      <c r="P49" s="293" t="str">
        <f>IF(基本情報入力シート!X62="","",基本情報入力シート!X62)</f>
        <v/>
      </c>
      <c r="Q49" s="300" t="str">
        <f>IF(基本情報入力シート!Y62="","",基本情報入力シート!Y62)</f>
        <v/>
      </c>
      <c r="R49" s="278"/>
      <c r="S49" s="279"/>
      <c r="T49" s="280"/>
      <c r="U49" s="280"/>
      <c r="V49" s="280"/>
      <c r="W49" s="281"/>
      <c r="X49" s="282"/>
      <c r="Y49" s="301"/>
      <c r="Z49" s="301"/>
      <c r="AA49" s="301"/>
      <c r="AB49" s="301"/>
      <c r="AC49" s="301"/>
      <c r="AD49" s="301"/>
      <c r="AE49" s="302"/>
      <c r="AF49" s="302"/>
      <c r="AG49" s="302"/>
      <c r="AH49" s="303"/>
      <c r="AI49" s="285"/>
      <c r="AJ49" s="357" t="str">
        <f t="shared" si="2"/>
        <v/>
      </c>
      <c r="AK49" s="357" t="str">
        <f t="shared" si="3"/>
        <v/>
      </c>
      <c r="AL49" s="357" t="str">
        <f t="shared" si="4"/>
        <v/>
      </c>
      <c r="AM49" s="359"/>
    </row>
    <row r="50" spans="1:39" ht="27.75" customHeight="1">
      <c r="A50" s="287">
        <f t="shared" si="5"/>
        <v>31</v>
      </c>
      <c r="B50" s="288" t="str">
        <f>IF(基本情報入力シート!C63="","",基本情報入力シート!C63)</f>
        <v/>
      </c>
      <c r="C50" s="289" t="str">
        <f>IF(基本情報入力シート!D63="","",基本情報入力シート!D63)</f>
        <v/>
      </c>
      <c r="D50" s="289" t="str">
        <f>IF(基本情報入力シート!E63="","",基本情報入力シート!E63)</f>
        <v/>
      </c>
      <c r="E50" s="289" t="str">
        <f>IF(基本情報入力シート!F63="","",基本情報入力シート!F63)</f>
        <v/>
      </c>
      <c r="F50" s="289" t="str">
        <f>IF(基本情報入力シート!G63="","",基本情報入力シート!G63)</f>
        <v/>
      </c>
      <c r="G50" s="289" t="str">
        <f>IF(基本情報入力シート!H63="","",基本情報入力シート!H63)</f>
        <v/>
      </c>
      <c r="H50" s="289" t="str">
        <f>IF(基本情報入力シート!I63="","",基本情報入力シート!I63)</f>
        <v/>
      </c>
      <c r="I50" s="289" t="str">
        <f>IF(基本情報入力シート!J63="","",基本情報入力シート!J63)</f>
        <v/>
      </c>
      <c r="J50" s="289" t="str">
        <f>IF(基本情報入力シート!K63="","",基本情報入力シート!K63)</f>
        <v/>
      </c>
      <c r="K50" s="290" t="str">
        <f>IF(基本情報入力シート!L63="","",基本情報入力シート!L63)</f>
        <v/>
      </c>
      <c r="L50" s="273" t="str">
        <f t="shared" si="7"/>
        <v/>
      </c>
      <c r="M50" s="291" t="str">
        <f>IF(基本情報入力シート!M63="","",基本情報入力シート!M63)</f>
        <v/>
      </c>
      <c r="N50" s="291" t="str">
        <f>IF(基本情報入力シート!R63="","",基本情報入力シート!R63)</f>
        <v/>
      </c>
      <c r="O50" s="292" t="str">
        <f>IF(基本情報入力シート!W63="","",基本情報入力シート!W63)</f>
        <v/>
      </c>
      <c r="P50" s="293" t="str">
        <f>IF(基本情報入力シート!X63="","",基本情報入力シート!X63)</f>
        <v/>
      </c>
      <c r="Q50" s="300" t="str">
        <f>IF(基本情報入力シート!Y63="","",基本情報入力シート!Y63)</f>
        <v/>
      </c>
      <c r="R50" s="278"/>
      <c r="S50" s="279"/>
      <c r="T50" s="280"/>
      <c r="U50" s="280"/>
      <c r="V50" s="280"/>
      <c r="W50" s="281"/>
      <c r="X50" s="282"/>
      <c r="Y50" s="301"/>
      <c r="Z50" s="301"/>
      <c r="AA50" s="301"/>
      <c r="AB50" s="301"/>
      <c r="AC50" s="301"/>
      <c r="AD50" s="301"/>
      <c r="AE50" s="302"/>
      <c r="AF50" s="302"/>
      <c r="AG50" s="302"/>
      <c r="AH50" s="303"/>
      <c r="AI50" s="285"/>
      <c r="AJ50" s="357" t="str">
        <f t="shared" si="2"/>
        <v/>
      </c>
      <c r="AK50" s="357" t="str">
        <f t="shared" si="3"/>
        <v/>
      </c>
      <c r="AL50" s="357" t="str">
        <f t="shared" si="4"/>
        <v/>
      </c>
      <c r="AM50" s="359"/>
    </row>
    <row r="51" spans="1:39" ht="27.75" customHeight="1">
      <c r="A51" s="287">
        <f t="shared" si="5"/>
        <v>32</v>
      </c>
      <c r="B51" s="288" t="str">
        <f>IF(基本情報入力シート!C64="","",基本情報入力シート!C64)</f>
        <v/>
      </c>
      <c r="C51" s="289" t="str">
        <f>IF(基本情報入力シート!D64="","",基本情報入力シート!D64)</f>
        <v/>
      </c>
      <c r="D51" s="289" t="str">
        <f>IF(基本情報入力シート!E64="","",基本情報入力シート!E64)</f>
        <v/>
      </c>
      <c r="E51" s="289" t="str">
        <f>IF(基本情報入力シート!F64="","",基本情報入力シート!F64)</f>
        <v/>
      </c>
      <c r="F51" s="289" t="str">
        <f>IF(基本情報入力シート!G64="","",基本情報入力シート!G64)</f>
        <v/>
      </c>
      <c r="G51" s="289" t="str">
        <f>IF(基本情報入力シート!H64="","",基本情報入力シート!H64)</f>
        <v/>
      </c>
      <c r="H51" s="289" t="str">
        <f>IF(基本情報入力シート!I64="","",基本情報入力シート!I64)</f>
        <v/>
      </c>
      <c r="I51" s="289" t="str">
        <f>IF(基本情報入力シート!J64="","",基本情報入力シート!J64)</f>
        <v/>
      </c>
      <c r="J51" s="289" t="str">
        <f>IF(基本情報入力シート!K64="","",基本情報入力シート!K64)</f>
        <v/>
      </c>
      <c r="K51" s="290" t="str">
        <f>IF(基本情報入力シート!L64="","",基本情報入力シート!L64)</f>
        <v/>
      </c>
      <c r="L51" s="273" t="str">
        <f t="shared" si="7"/>
        <v/>
      </c>
      <c r="M51" s="291" t="str">
        <f>IF(基本情報入力シート!M64="","",基本情報入力シート!M64)</f>
        <v/>
      </c>
      <c r="N51" s="291" t="str">
        <f>IF(基本情報入力シート!R64="","",基本情報入力シート!R64)</f>
        <v/>
      </c>
      <c r="O51" s="292" t="str">
        <f>IF(基本情報入力シート!W64="","",基本情報入力シート!W64)</f>
        <v/>
      </c>
      <c r="P51" s="293" t="str">
        <f>IF(基本情報入力シート!X64="","",基本情報入力シート!X64)</f>
        <v/>
      </c>
      <c r="Q51" s="300" t="str">
        <f>IF(基本情報入力シート!Y64="","",基本情報入力シート!Y64)</f>
        <v/>
      </c>
      <c r="R51" s="278"/>
      <c r="S51" s="279"/>
      <c r="T51" s="280"/>
      <c r="U51" s="280"/>
      <c r="V51" s="280"/>
      <c r="W51" s="281"/>
      <c r="X51" s="282"/>
      <c r="Y51" s="301"/>
      <c r="Z51" s="301"/>
      <c r="AA51" s="301"/>
      <c r="AB51" s="301"/>
      <c r="AC51" s="301"/>
      <c r="AD51" s="301"/>
      <c r="AE51" s="302"/>
      <c r="AF51" s="302"/>
      <c r="AG51" s="302"/>
      <c r="AH51" s="303"/>
      <c r="AI51" s="285"/>
      <c r="AJ51" s="357" t="str">
        <f t="shared" si="2"/>
        <v/>
      </c>
      <c r="AK51" s="357" t="str">
        <f t="shared" si="3"/>
        <v/>
      </c>
      <c r="AL51" s="357" t="str">
        <f t="shared" si="4"/>
        <v/>
      </c>
      <c r="AM51" s="359"/>
    </row>
    <row r="52" spans="1:39" ht="27.75" customHeight="1">
      <c r="A52" s="287">
        <f t="shared" si="5"/>
        <v>33</v>
      </c>
      <c r="B52" s="288" t="str">
        <f>IF(基本情報入力シート!C65="","",基本情報入力シート!C65)</f>
        <v/>
      </c>
      <c r="C52" s="289" t="str">
        <f>IF(基本情報入力シート!D65="","",基本情報入力シート!D65)</f>
        <v/>
      </c>
      <c r="D52" s="289" t="str">
        <f>IF(基本情報入力シート!E65="","",基本情報入力シート!E65)</f>
        <v/>
      </c>
      <c r="E52" s="289" t="str">
        <f>IF(基本情報入力シート!F65="","",基本情報入力シート!F65)</f>
        <v/>
      </c>
      <c r="F52" s="289" t="str">
        <f>IF(基本情報入力シート!G65="","",基本情報入力シート!G65)</f>
        <v/>
      </c>
      <c r="G52" s="289" t="str">
        <f>IF(基本情報入力シート!H65="","",基本情報入力シート!H65)</f>
        <v/>
      </c>
      <c r="H52" s="289" t="str">
        <f>IF(基本情報入力シート!I65="","",基本情報入力シート!I65)</f>
        <v/>
      </c>
      <c r="I52" s="289" t="str">
        <f>IF(基本情報入力シート!J65="","",基本情報入力シート!J65)</f>
        <v/>
      </c>
      <c r="J52" s="289" t="str">
        <f>IF(基本情報入力シート!K65="","",基本情報入力シート!K65)</f>
        <v/>
      </c>
      <c r="K52" s="290" t="str">
        <f>IF(基本情報入力シート!L65="","",基本情報入力シート!L65)</f>
        <v/>
      </c>
      <c r="L52" s="273" t="str">
        <f t="shared" si="7"/>
        <v/>
      </c>
      <c r="M52" s="291" t="str">
        <f>IF(基本情報入力シート!M65="","",基本情報入力シート!M65)</f>
        <v/>
      </c>
      <c r="N52" s="291" t="str">
        <f>IF(基本情報入力シート!R65="","",基本情報入力シート!R65)</f>
        <v/>
      </c>
      <c r="O52" s="292" t="str">
        <f>IF(基本情報入力シート!W65="","",基本情報入力シート!W65)</f>
        <v/>
      </c>
      <c r="P52" s="293" t="str">
        <f>IF(基本情報入力シート!X65="","",基本情報入力シート!X65)</f>
        <v/>
      </c>
      <c r="Q52" s="300" t="str">
        <f>IF(基本情報入力シート!Y65="","",基本情報入力シート!Y65)</f>
        <v/>
      </c>
      <c r="R52" s="278"/>
      <c r="S52" s="279"/>
      <c r="T52" s="280"/>
      <c r="U52" s="280"/>
      <c r="V52" s="280"/>
      <c r="W52" s="281"/>
      <c r="X52" s="282"/>
      <c r="Y52" s="301"/>
      <c r="Z52" s="301"/>
      <c r="AA52" s="301"/>
      <c r="AB52" s="301"/>
      <c r="AC52" s="301"/>
      <c r="AD52" s="301"/>
      <c r="AE52" s="302"/>
      <c r="AF52" s="302"/>
      <c r="AG52" s="302"/>
      <c r="AH52" s="303"/>
      <c r="AI52" s="285"/>
      <c r="AJ52" s="357" t="str">
        <f t="shared" si="2"/>
        <v/>
      </c>
      <c r="AK52" s="357" t="str">
        <f t="shared" si="3"/>
        <v/>
      </c>
      <c r="AL52" s="357" t="str">
        <f t="shared" si="4"/>
        <v/>
      </c>
      <c r="AM52" s="359"/>
    </row>
    <row r="53" spans="1:39" ht="27.75" customHeight="1">
      <c r="A53" s="287">
        <f t="shared" si="5"/>
        <v>34</v>
      </c>
      <c r="B53" s="288" t="str">
        <f>IF(基本情報入力シート!C66="","",基本情報入力シート!C66)</f>
        <v/>
      </c>
      <c r="C53" s="289" t="str">
        <f>IF(基本情報入力シート!D66="","",基本情報入力シート!D66)</f>
        <v/>
      </c>
      <c r="D53" s="289" t="str">
        <f>IF(基本情報入力シート!E66="","",基本情報入力シート!E66)</f>
        <v/>
      </c>
      <c r="E53" s="289" t="str">
        <f>IF(基本情報入力シート!F66="","",基本情報入力シート!F66)</f>
        <v/>
      </c>
      <c r="F53" s="289" t="str">
        <f>IF(基本情報入力シート!G66="","",基本情報入力シート!G66)</f>
        <v/>
      </c>
      <c r="G53" s="289" t="str">
        <f>IF(基本情報入力シート!H66="","",基本情報入力シート!H66)</f>
        <v/>
      </c>
      <c r="H53" s="289" t="str">
        <f>IF(基本情報入力シート!I66="","",基本情報入力シート!I66)</f>
        <v/>
      </c>
      <c r="I53" s="289" t="str">
        <f>IF(基本情報入力シート!J66="","",基本情報入力シート!J66)</f>
        <v/>
      </c>
      <c r="J53" s="289" t="str">
        <f>IF(基本情報入力シート!K66="","",基本情報入力シート!K66)</f>
        <v/>
      </c>
      <c r="K53" s="290" t="str">
        <f>IF(基本情報入力シート!L66="","",基本情報入力シート!L66)</f>
        <v/>
      </c>
      <c r="L53" s="273" t="str">
        <f t="shared" si="7"/>
        <v/>
      </c>
      <c r="M53" s="291" t="str">
        <f>IF(基本情報入力シート!M66="","",基本情報入力シート!M66)</f>
        <v/>
      </c>
      <c r="N53" s="291" t="str">
        <f>IF(基本情報入力シート!R66="","",基本情報入力シート!R66)</f>
        <v/>
      </c>
      <c r="O53" s="292" t="str">
        <f>IF(基本情報入力シート!W66="","",基本情報入力シート!W66)</f>
        <v/>
      </c>
      <c r="P53" s="293" t="str">
        <f>IF(基本情報入力シート!X66="","",基本情報入力シート!X66)</f>
        <v/>
      </c>
      <c r="Q53" s="300" t="str">
        <f>IF(基本情報入力シート!Y66="","",基本情報入力シート!Y66)</f>
        <v/>
      </c>
      <c r="R53" s="278"/>
      <c r="S53" s="279"/>
      <c r="T53" s="280"/>
      <c r="U53" s="280"/>
      <c r="V53" s="280"/>
      <c r="W53" s="281"/>
      <c r="X53" s="282"/>
      <c r="Y53" s="301"/>
      <c r="Z53" s="301"/>
      <c r="AA53" s="301"/>
      <c r="AB53" s="301"/>
      <c r="AC53" s="301"/>
      <c r="AD53" s="301"/>
      <c r="AE53" s="302"/>
      <c r="AF53" s="302"/>
      <c r="AG53" s="302"/>
      <c r="AH53" s="303"/>
      <c r="AI53" s="285"/>
      <c r="AJ53" s="357" t="str">
        <f t="shared" si="2"/>
        <v/>
      </c>
      <c r="AK53" s="357" t="str">
        <f t="shared" si="3"/>
        <v/>
      </c>
      <c r="AL53" s="357" t="str">
        <f t="shared" si="4"/>
        <v/>
      </c>
      <c r="AM53" s="359"/>
    </row>
    <row r="54" spans="1:39" ht="27.75" customHeight="1">
      <c r="A54" s="287">
        <f t="shared" si="5"/>
        <v>35</v>
      </c>
      <c r="B54" s="288" t="str">
        <f>IF(基本情報入力シート!C67="","",基本情報入力シート!C67)</f>
        <v/>
      </c>
      <c r="C54" s="289" t="str">
        <f>IF(基本情報入力シート!D67="","",基本情報入力シート!D67)</f>
        <v/>
      </c>
      <c r="D54" s="289" t="str">
        <f>IF(基本情報入力シート!E67="","",基本情報入力シート!E67)</f>
        <v/>
      </c>
      <c r="E54" s="289" t="str">
        <f>IF(基本情報入力シート!F67="","",基本情報入力シート!F67)</f>
        <v/>
      </c>
      <c r="F54" s="289" t="str">
        <f>IF(基本情報入力シート!G67="","",基本情報入力シート!G67)</f>
        <v/>
      </c>
      <c r="G54" s="289" t="str">
        <f>IF(基本情報入力シート!H67="","",基本情報入力シート!H67)</f>
        <v/>
      </c>
      <c r="H54" s="289" t="str">
        <f>IF(基本情報入力シート!I67="","",基本情報入力シート!I67)</f>
        <v/>
      </c>
      <c r="I54" s="289" t="str">
        <f>IF(基本情報入力シート!J67="","",基本情報入力シート!J67)</f>
        <v/>
      </c>
      <c r="J54" s="289" t="str">
        <f>IF(基本情報入力シート!K67="","",基本情報入力シート!K67)</f>
        <v/>
      </c>
      <c r="K54" s="290" t="str">
        <f>IF(基本情報入力シート!L67="","",基本情報入力シート!L67)</f>
        <v/>
      </c>
      <c r="L54" s="273" t="str">
        <f t="shared" si="7"/>
        <v/>
      </c>
      <c r="M54" s="291" t="str">
        <f>IF(基本情報入力シート!M67="","",基本情報入力シート!M67)</f>
        <v/>
      </c>
      <c r="N54" s="291" t="str">
        <f>IF(基本情報入力シート!R67="","",基本情報入力シート!R67)</f>
        <v/>
      </c>
      <c r="O54" s="292" t="str">
        <f>IF(基本情報入力シート!W67="","",基本情報入力シート!W67)</f>
        <v/>
      </c>
      <c r="P54" s="293" t="str">
        <f>IF(基本情報入力シート!X67="","",基本情報入力シート!X67)</f>
        <v/>
      </c>
      <c r="Q54" s="300" t="str">
        <f>IF(基本情報入力シート!Y67="","",基本情報入力シート!Y67)</f>
        <v/>
      </c>
      <c r="R54" s="278"/>
      <c r="S54" s="279"/>
      <c r="T54" s="280"/>
      <c r="U54" s="280"/>
      <c r="V54" s="280"/>
      <c r="W54" s="281"/>
      <c r="X54" s="282"/>
      <c r="Y54" s="301"/>
      <c r="Z54" s="301"/>
      <c r="AA54" s="301"/>
      <c r="AB54" s="301"/>
      <c r="AC54" s="301"/>
      <c r="AD54" s="301"/>
      <c r="AE54" s="302"/>
      <c r="AF54" s="302"/>
      <c r="AG54" s="302"/>
      <c r="AH54" s="303"/>
      <c r="AI54" s="285"/>
      <c r="AJ54" s="357" t="str">
        <f t="shared" si="2"/>
        <v/>
      </c>
      <c r="AK54" s="357" t="str">
        <f t="shared" si="3"/>
        <v/>
      </c>
      <c r="AL54" s="357" t="str">
        <f t="shared" si="4"/>
        <v/>
      </c>
      <c r="AM54" s="359"/>
    </row>
    <row r="55" spans="1:39" ht="27.75" customHeight="1">
      <c r="A55" s="287">
        <f t="shared" si="5"/>
        <v>36</v>
      </c>
      <c r="B55" s="288" t="str">
        <f>IF(基本情報入力シート!C68="","",基本情報入力シート!C68)</f>
        <v/>
      </c>
      <c r="C55" s="289" t="str">
        <f>IF(基本情報入力シート!D68="","",基本情報入力シート!D68)</f>
        <v/>
      </c>
      <c r="D55" s="289" t="str">
        <f>IF(基本情報入力シート!E68="","",基本情報入力シート!E68)</f>
        <v/>
      </c>
      <c r="E55" s="289" t="str">
        <f>IF(基本情報入力シート!F68="","",基本情報入力シート!F68)</f>
        <v/>
      </c>
      <c r="F55" s="289" t="str">
        <f>IF(基本情報入力シート!G68="","",基本情報入力シート!G68)</f>
        <v/>
      </c>
      <c r="G55" s="289" t="str">
        <f>IF(基本情報入力シート!H68="","",基本情報入力シート!H68)</f>
        <v/>
      </c>
      <c r="H55" s="289" t="str">
        <f>IF(基本情報入力シート!I68="","",基本情報入力シート!I68)</f>
        <v/>
      </c>
      <c r="I55" s="289" t="str">
        <f>IF(基本情報入力シート!J68="","",基本情報入力シート!J68)</f>
        <v/>
      </c>
      <c r="J55" s="289" t="str">
        <f>IF(基本情報入力シート!K68="","",基本情報入力シート!K68)</f>
        <v/>
      </c>
      <c r="K55" s="290" t="str">
        <f>IF(基本情報入力シート!L68="","",基本情報入力シート!L68)</f>
        <v/>
      </c>
      <c r="L55" s="273" t="str">
        <f t="shared" si="7"/>
        <v/>
      </c>
      <c r="M55" s="291" t="str">
        <f>IF(基本情報入力シート!M68="","",基本情報入力シート!M68)</f>
        <v/>
      </c>
      <c r="N55" s="291" t="str">
        <f>IF(基本情報入力シート!R68="","",基本情報入力シート!R68)</f>
        <v/>
      </c>
      <c r="O55" s="292" t="str">
        <f>IF(基本情報入力シート!W68="","",基本情報入力シート!W68)</f>
        <v/>
      </c>
      <c r="P55" s="293" t="str">
        <f>IF(基本情報入力シート!X68="","",基本情報入力シート!X68)</f>
        <v/>
      </c>
      <c r="Q55" s="300" t="str">
        <f>IF(基本情報入力シート!Y68="","",基本情報入力シート!Y68)</f>
        <v/>
      </c>
      <c r="R55" s="278"/>
      <c r="S55" s="279"/>
      <c r="T55" s="280"/>
      <c r="U55" s="280"/>
      <c r="V55" s="280"/>
      <c r="W55" s="281"/>
      <c r="X55" s="282"/>
      <c r="Y55" s="301"/>
      <c r="Z55" s="301"/>
      <c r="AA55" s="301"/>
      <c r="AB55" s="301"/>
      <c r="AC55" s="301"/>
      <c r="AD55" s="301"/>
      <c r="AE55" s="302"/>
      <c r="AF55" s="302"/>
      <c r="AG55" s="302"/>
      <c r="AH55" s="303"/>
      <c r="AI55" s="285"/>
      <c r="AJ55" s="357" t="str">
        <f t="shared" si="2"/>
        <v/>
      </c>
      <c r="AK55" s="357" t="str">
        <f t="shared" si="3"/>
        <v/>
      </c>
      <c r="AL55" s="357" t="str">
        <f t="shared" si="4"/>
        <v/>
      </c>
      <c r="AM55" s="359"/>
    </row>
    <row r="56" spans="1:39" ht="27.75" customHeight="1">
      <c r="A56" s="287">
        <f t="shared" si="5"/>
        <v>37</v>
      </c>
      <c r="B56" s="288" t="str">
        <f>IF(基本情報入力シート!C69="","",基本情報入力シート!C69)</f>
        <v/>
      </c>
      <c r="C56" s="289" t="str">
        <f>IF(基本情報入力シート!D69="","",基本情報入力シート!D69)</f>
        <v/>
      </c>
      <c r="D56" s="289" t="str">
        <f>IF(基本情報入力シート!E69="","",基本情報入力シート!E69)</f>
        <v/>
      </c>
      <c r="E56" s="289" t="str">
        <f>IF(基本情報入力シート!F69="","",基本情報入力シート!F69)</f>
        <v/>
      </c>
      <c r="F56" s="289" t="str">
        <f>IF(基本情報入力シート!G69="","",基本情報入力シート!G69)</f>
        <v/>
      </c>
      <c r="G56" s="289" t="str">
        <f>IF(基本情報入力シート!H69="","",基本情報入力シート!H69)</f>
        <v/>
      </c>
      <c r="H56" s="289" t="str">
        <f>IF(基本情報入力シート!I69="","",基本情報入力シート!I69)</f>
        <v/>
      </c>
      <c r="I56" s="289" t="str">
        <f>IF(基本情報入力シート!J69="","",基本情報入力シート!J69)</f>
        <v/>
      </c>
      <c r="J56" s="289" t="str">
        <f>IF(基本情報入力シート!K69="","",基本情報入力シート!K69)</f>
        <v/>
      </c>
      <c r="K56" s="290" t="str">
        <f>IF(基本情報入力シート!L69="","",基本情報入力シート!L69)</f>
        <v/>
      </c>
      <c r="L56" s="273" t="str">
        <f t="shared" si="7"/>
        <v/>
      </c>
      <c r="M56" s="291" t="str">
        <f>IF(基本情報入力シート!M69="","",基本情報入力シート!M69)</f>
        <v/>
      </c>
      <c r="N56" s="291" t="str">
        <f>IF(基本情報入力シート!R69="","",基本情報入力シート!R69)</f>
        <v/>
      </c>
      <c r="O56" s="292" t="str">
        <f>IF(基本情報入力シート!W69="","",基本情報入力シート!W69)</f>
        <v/>
      </c>
      <c r="P56" s="293" t="str">
        <f>IF(基本情報入力シート!X69="","",基本情報入力シート!X69)</f>
        <v/>
      </c>
      <c r="Q56" s="300" t="str">
        <f>IF(基本情報入力シート!Y69="","",基本情報入力シート!Y69)</f>
        <v/>
      </c>
      <c r="R56" s="278"/>
      <c r="S56" s="279"/>
      <c r="T56" s="280"/>
      <c r="U56" s="280"/>
      <c r="V56" s="280"/>
      <c r="W56" s="281"/>
      <c r="X56" s="282"/>
      <c r="Y56" s="301"/>
      <c r="Z56" s="301"/>
      <c r="AA56" s="301"/>
      <c r="AB56" s="301"/>
      <c r="AC56" s="301"/>
      <c r="AD56" s="301"/>
      <c r="AE56" s="302"/>
      <c r="AF56" s="302"/>
      <c r="AG56" s="302"/>
      <c r="AH56" s="303"/>
      <c r="AI56" s="285"/>
      <c r="AJ56" s="357" t="str">
        <f t="shared" si="2"/>
        <v/>
      </c>
      <c r="AK56" s="357" t="str">
        <f t="shared" si="3"/>
        <v/>
      </c>
      <c r="AL56" s="357" t="str">
        <f t="shared" si="4"/>
        <v/>
      </c>
      <c r="AM56" s="359"/>
    </row>
    <row r="57" spans="1:39" ht="27.75" customHeight="1">
      <c r="A57" s="287">
        <f t="shared" si="5"/>
        <v>38</v>
      </c>
      <c r="B57" s="288" t="str">
        <f>IF(基本情報入力シート!C70="","",基本情報入力シート!C70)</f>
        <v/>
      </c>
      <c r="C57" s="289" t="str">
        <f>IF(基本情報入力シート!D70="","",基本情報入力シート!D70)</f>
        <v/>
      </c>
      <c r="D57" s="289" t="str">
        <f>IF(基本情報入力シート!E70="","",基本情報入力シート!E70)</f>
        <v/>
      </c>
      <c r="E57" s="289" t="str">
        <f>IF(基本情報入力シート!F70="","",基本情報入力シート!F70)</f>
        <v/>
      </c>
      <c r="F57" s="289" t="str">
        <f>IF(基本情報入力シート!G70="","",基本情報入力シート!G70)</f>
        <v/>
      </c>
      <c r="G57" s="289" t="str">
        <f>IF(基本情報入力シート!H70="","",基本情報入力シート!H70)</f>
        <v/>
      </c>
      <c r="H57" s="289" t="str">
        <f>IF(基本情報入力シート!I70="","",基本情報入力シート!I70)</f>
        <v/>
      </c>
      <c r="I57" s="289" t="str">
        <f>IF(基本情報入力シート!J70="","",基本情報入力シート!J70)</f>
        <v/>
      </c>
      <c r="J57" s="289" t="str">
        <f>IF(基本情報入力シート!K70="","",基本情報入力シート!K70)</f>
        <v/>
      </c>
      <c r="K57" s="290" t="str">
        <f>IF(基本情報入力シート!L70="","",基本情報入力シート!L70)</f>
        <v/>
      </c>
      <c r="L57" s="273" t="str">
        <f t="shared" si="7"/>
        <v/>
      </c>
      <c r="M57" s="291" t="str">
        <f>IF(基本情報入力シート!M70="","",基本情報入力シート!M70)</f>
        <v/>
      </c>
      <c r="N57" s="291" t="str">
        <f>IF(基本情報入力シート!R70="","",基本情報入力シート!R70)</f>
        <v/>
      </c>
      <c r="O57" s="292" t="str">
        <f>IF(基本情報入力シート!W70="","",基本情報入力シート!W70)</f>
        <v/>
      </c>
      <c r="P57" s="293" t="str">
        <f>IF(基本情報入力シート!X70="","",基本情報入力シート!X70)</f>
        <v/>
      </c>
      <c r="Q57" s="300" t="str">
        <f>IF(基本情報入力シート!Y70="","",基本情報入力シート!Y70)</f>
        <v/>
      </c>
      <c r="R57" s="278"/>
      <c r="S57" s="279"/>
      <c r="T57" s="280"/>
      <c r="U57" s="280"/>
      <c r="V57" s="280"/>
      <c r="W57" s="281"/>
      <c r="X57" s="282"/>
      <c r="Y57" s="301"/>
      <c r="Z57" s="301"/>
      <c r="AA57" s="301"/>
      <c r="AB57" s="301"/>
      <c r="AC57" s="301"/>
      <c r="AD57" s="301"/>
      <c r="AE57" s="302"/>
      <c r="AF57" s="302"/>
      <c r="AG57" s="302"/>
      <c r="AH57" s="303"/>
      <c r="AI57" s="285"/>
      <c r="AJ57" s="357" t="str">
        <f t="shared" si="2"/>
        <v/>
      </c>
      <c r="AK57" s="357" t="str">
        <f t="shared" si="3"/>
        <v/>
      </c>
      <c r="AL57" s="357" t="str">
        <f t="shared" si="4"/>
        <v/>
      </c>
      <c r="AM57" s="359"/>
    </row>
    <row r="58" spans="1:39" ht="27.75" customHeight="1">
      <c r="A58" s="287">
        <f t="shared" si="5"/>
        <v>39</v>
      </c>
      <c r="B58" s="288" t="str">
        <f>IF(基本情報入力シート!C71="","",基本情報入力シート!C71)</f>
        <v/>
      </c>
      <c r="C58" s="289" t="str">
        <f>IF(基本情報入力シート!D71="","",基本情報入力シート!D71)</f>
        <v/>
      </c>
      <c r="D58" s="289" t="str">
        <f>IF(基本情報入力シート!E71="","",基本情報入力シート!E71)</f>
        <v/>
      </c>
      <c r="E58" s="289" t="str">
        <f>IF(基本情報入力シート!F71="","",基本情報入力シート!F71)</f>
        <v/>
      </c>
      <c r="F58" s="289" t="str">
        <f>IF(基本情報入力シート!G71="","",基本情報入力シート!G71)</f>
        <v/>
      </c>
      <c r="G58" s="289" t="str">
        <f>IF(基本情報入力シート!H71="","",基本情報入力シート!H71)</f>
        <v/>
      </c>
      <c r="H58" s="289" t="str">
        <f>IF(基本情報入力シート!I71="","",基本情報入力シート!I71)</f>
        <v/>
      </c>
      <c r="I58" s="289" t="str">
        <f>IF(基本情報入力シート!J71="","",基本情報入力シート!J71)</f>
        <v/>
      </c>
      <c r="J58" s="289" t="str">
        <f>IF(基本情報入力シート!K71="","",基本情報入力シート!K71)</f>
        <v/>
      </c>
      <c r="K58" s="290" t="str">
        <f>IF(基本情報入力シート!L71="","",基本情報入力シート!L71)</f>
        <v/>
      </c>
      <c r="L58" s="273" t="str">
        <f t="shared" si="7"/>
        <v/>
      </c>
      <c r="M58" s="291" t="str">
        <f>IF(基本情報入力シート!M71="","",基本情報入力シート!M71)</f>
        <v/>
      </c>
      <c r="N58" s="291" t="str">
        <f>IF(基本情報入力シート!R71="","",基本情報入力シート!R71)</f>
        <v/>
      </c>
      <c r="O58" s="292" t="str">
        <f>IF(基本情報入力シート!W71="","",基本情報入力シート!W71)</f>
        <v/>
      </c>
      <c r="P58" s="293" t="str">
        <f>IF(基本情報入力シート!X71="","",基本情報入力シート!X71)</f>
        <v/>
      </c>
      <c r="Q58" s="300" t="str">
        <f>IF(基本情報入力シート!Y71="","",基本情報入力シート!Y71)</f>
        <v/>
      </c>
      <c r="R58" s="278"/>
      <c r="S58" s="279"/>
      <c r="T58" s="280"/>
      <c r="U58" s="280"/>
      <c r="V58" s="280"/>
      <c r="W58" s="281"/>
      <c r="X58" s="282"/>
      <c r="Y58" s="301"/>
      <c r="Z58" s="301"/>
      <c r="AA58" s="301"/>
      <c r="AB58" s="301"/>
      <c r="AC58" s="301"/>
      <c r="AD58" s="301"/>
      <c r="AE58" s="302"/>
      <c r="AF58" s="302"/>
      <c r="AG58" s="302"/>
      <c r="AH58" s="303"/>
      <c r="AI58" s="285"/>
      <c r="AJ58" s="357" t="str">
        <f t="shared" si="2"/>
        <v/>
      </c>
      <c r="AK58" s="357" t="str">
        <f t="shared" si="3"/>
        <v/>
      </c>
      <c r="AL58" s="357" t="str">
        <f t="shared" si="4"/>
        <v/>
      </c>
      <c r="AM58" s="359"/>
    </row>
    <row r="59" spans="1:39" ht="27.75" customHeight="1">
      <c r="A59" s="287">
        <f t="shared" si="5"/>
        <v>40</v>
      </c>
      <c r="B59" s="288" t="str">
        <f>IF(基本情報入力シート!C72="","",基本情報入力シート!C72)</f>
        <v/>
      </c>
      <c r="C59" s="289" t="str">
        <f>IF(基本情報入力シート!D72="","",基本情報入力シート!D72)</f>
        <v/>
      </c>
      <c r="D59" s="289" t="str">
        <f>IF(基本情報入力シート!E72="","",基本情報入力シート!E72)</f>
        <v/>
      </c>
      <c r="E59" s="289" t="str">
        <f>IF(基本情報入力シート!F72="","",基本情報入力シート!F72)</f>
        <v/>
      </c>
      <c r="F59" s="289" t="str">
        <f>IF(基本情報入力シート!G72="","",基本情報入力シート!G72)</f>
        <v/>
      </c>
      <c r="G59" s="289" t="str">
        <f>IF(基本情報入力シート!H72="","",基本情報入力シート!H72)</f>
        <v/>
      </c>
      <c r="H59" s="289" t="str">
        <f>IF(基本情報入力シート!I72="","",基本情報入力シート!I72)</f>
        <v/>
      </c>
      <c r="I59" s="289" t="str">
        <f>IF(基本情報入力シート!J72="","",基本情報入力シート!J72)</f>
        <v/>
      </c>
      <c r="J59" s="289" t="str">
        <f>IF(基本情報入力シート!K72="","",基本情報入力シート!K72)</f>
        <v/>
      </c>
      <c r="K59" s="290" t="str">
        <f>IF(基本情報入力シート!L72="","",基本情報入力シート!L72)</f>
        <v/>
      </c>
      <c r="L59" s="273" t="str">
        <f t="shared" si="7"/>
        <v/>
      </c>
      <c r="M59" s="291" t="str">
        <f>IF(基本情報入力シート!M72="","",基本情報入力シート!M72)</f>
        <v/>
      </c>
      <c r="N59" s="291" t="str">
        <f>IF(基本情報入力シート!R72="","",基本情報入力シート!R72)</f>
        <v/>
      </c>
      <c r="O59" s="292" t="str">
        <f>IF(基本情報入力シート!W72="","",基本情報入力シート!W72)</f>
        <v/>
      </c>
      <c r="P59" s="293" t="str">
        <f>IF(基本情報入力シート!X72="","",基本情報入力シート!X72)</f>
        <v/>
      </c>
      <c r="Q59" s="300" t="str">
        <f>IF(基本情報入力シート!Y72="","",基本情報入力シート!Y72)</f>
        <v/>
      </c>
      <c r="R59" s="278"/>
      <c r="S59" s="279"/>
      <c r="T59" s="280"/>
      <c r="U59" s="280"/>
      <c r="V59" s="280"/>
      <c r="W59" s="281"/>
      <c r="X59" s="282"/>
      <c r="Y59" s="301"/>
      <c r="Z59" s="301"/>
      <c r="AA59" s="301"/>
      <c r="AB59" s="301"/>
      <c r="AC59" s="301"/>
      <c r="AD59" s="301"/>
      <c r="AE59" s="302"/>
      <c r="AF59" s="302"/>
      <c r="AG59" s="302"/>
      <c r="AH59" s="303"/>
      <c r="AI59" s="285"/>
      <c r="AJ59" s="357" t="str">
        <f t="shared" si="2"/>
        <v/>
      </c>
      <c r="AK59" s="357" t="str">
        <f t="shared" si="3"/>
        <v/>
      </c>
      <c r="AL59" s="357" t="str">
        <f t="shared" si="4"/>
        <v/>
      </c>
      <c r="AM59" s="359"/>
    </row>
    <row r="60" spans="1:39" ht="27.75" customHeight="1">
      <c r="A60" s="287">
        <f t="shared" si="5"/>
        <v>41</v>
      </c>
      <c r="B60" s="288" t="str">
        <f>IF(基本情報入力シート!C73="","",基本情報入力シート!C73)</f>
        <v/>
      </c>
      <c r="C60" s="289" t="str">
        <f>IF(基本情報入力シート!D73="","",基本情報入力シート!D73)</f>
        <v/>
      </c>
      <c r="D60" s="289" t="str">
        <f>IF(基本情報入力シート!E73="","",基本情報入力シート!E73)</f>
        <v/>
      </c>
      <c r="E60" s="289" t="str">
        <f>IF(基本情報入力シート!F73="","",基本情報入力シート!F73)</f>
        <v/>
      </c>
      <c r="F60" s="289" t="str">
        <f>IF(基本情報入力シート!G73="","",基本情報入力シート!G73)</f>
        <v/>
      </c>
      <c r="G60" s="289" t="str">
        <f>IF(基本情報入力シート!H73="","",基本情報入力シート!H73)</f>
        <v/>
      </c>
      <c r="H60" s="289" t="str">
        <f>IF(基本情報入力シート!I73="","",基本情報入力シート!I73)</f>
        <v/>
      </c>
      <c r="I60" s="289" t="str">
        <f>IF(基本情報入力シート!J73="","",基本情報入力シート!J73)</f>
        <v/>
      </c>
      <c r="J60" s="289" t="str">
        <f>IF(基本情報入力シート!K73="","",基本情報入力シート!K73)</f>
        <v/>
      </c>
      <c r="K60" s="290" t="str">
        <f>IF(基本情報入力シート!L73="","",基本情報入力シート!L73)</f>
        <v/>
      </c>
      <c r="L60" s="273" t="str">
        <f t="shared" si="7"/>
        <v/>
      </c>
      <c r="M60" s="291" t="str">
        <f>IF(基本情報入力シート!M73="","",基本情報入力シート!M73)</f>
        <v/>
      </c>
      <c r="N60" s="291" t="str">
        <f>IF(基本情報入力シート!R73="","",基本情報入力シート!R73)</f>
        <v/>
      </c>
      <c r="O60" s="292" t="str">
        <f>IF(基本情報入力シート!W73="","",基本情報入力シート!W73)</f>
        <v/>
      </c>
      <c r="P60" s="293" t="str">
        <f>IF(基本情報入力シート!X73="","",基本情報入力シート!X73)</f>
        <v/>
      </c>
      <c r="Q60" s="300" t="str">
        <f>IF(基本情報入力シート!Y73="","",基本情報入力シート!Y73)</f>
        <v/>
      </c>
      <c r="R60" s="278"/>
      <c r="S60" s="279"/>
      <c r="T60" s="280"/>
      <c r="U60" s="280"/>
      <c r="V60" s="280"/>
      <c r="W60" s="281"/>
      <c r="X60" s="282"/>
      <c r="Y60" s="301"/>
      <c r="Z60" s="301"/>
      <c r="AA60" s="301"/>
      <c r="AB60" s="301"/>
      <c r="AC60" s="301"/>
      <c r="AD60" s="301"/>
      <c r="AE60" s="302"/>
      <c r="AF60" s="302"/>
      <c r="AG60" s="302"/>
      <c r="AH60" s="303"/>
      <c r="AI60" s="285"/>
      <c r="AJ60" s="357" t="str">
        <f t="shared" si="2"/>
        <v/>
      </c>
      <c r="AK60" s="357" t="str">
        <f t="shared" si="3"/>
        <v/>
      </c>
      <c r="AL60" s="357" t="str">
        <f t="shared" si="4"/>
        <v/>
      </c>
      <c r="AM60" s="359"/>
    </row>
    <row r="61" spans="1:39" ht="27.75" customHeight="1">
      <c r="A61" s="287">
        <f t="shared" si="5"/>
        <v>42</v>
      </c>
      <c r="B61" s="288" t="str">
        <f>IF(基本情報入力シート!C74="","",基本情報入力シート!C74)</f>
        <v/>
      </c>
      <c r="C61" s="289" t="str">
        <f>IF(基本情報入力シート!D74="","",基本情報入力シート!D74)</f>
        <v/>
      </c>
      <c r="D61" s="289" t="str">
        <f>IF(基本情報入力シート!E74="","",基本情報入力シート!E74)</f>
        <v/>
      </c>
      <c r="E61" s="289" t="str">
        <f>IF(基本情報入力シート!F74="","",基本情報入力シート!F74)</f>
        <v/>
      </c>
      <c r="F61" s="289" t="str">
        <f>IF(基本情報入力シート!G74="","",基本情報入力シート!G74)</f>
        <v/>
      </c>
      <c r="G61" s="289" t="str">
        <f>IF(基本情報入力シート!H74="","",基本情報入力シート!H74)</f>
        <v/>
      </c>
      <c r="H61" s="289" t="str">
        <f>IF(基本情報入力シート!I74="","",基本情報入力シート!I74)</f>
        <v/>
      </c>
      <c r="I61" s="289" t="str">
        <f>IF(基本情報入力シート!J74="","",基本情報入力シート!J74)</f>
        <v/>
      </c>
      <c r="J61" s="289" t="str">
        <f>IF(基本情報入力シート!K74="","",基本情報入力シート!K74)</f>
        <v/>
      </c>
      <c r="K61" s="290" t="str">
        <f>IF(基本情報入力シート!L74="","",基本情報入力シート!L74)</f>
        <v/>
      </c>
      <c r="L61" s="273" t="str">
        <f t="shared" si="7"/>
        <v/>
      </c>
      <c r="M61" s="291" t="str">
        <f>IF(基本情報入力シート!M74="","",基本情報入力シート!M74)</f>
        <v/>
      </c>
      <c r="N61" s="291" t="str">
        <f>IF(基本情報入力シート!R74="","",基本情報入力シート!R74)</f>
        <v/>
      </c>
      <c r="O61" s="292" t="str">
        <f>IF(基本情報入力シート!W74="","",基本情報入力シート!W74)</f>
        <v/>
      </c>
      <c r="P61" s="293" t="str">
        <f>IF(基本情報入力シート!X74="","",基本情報入力シート!X74)</f>
        <v/>
      </c>
      <c r="Q61" s="300" t="str">
        <f>IF(基本情報入力シート!Y74="","",基本情報入力シート!Y74)</f>
        <v/>
      </c>
      <c r="R61" s="278"/>
      <c r="S61" s="279"/>
      <c r="T61" s="280"/>
      <c r="U61" s="280"/>
      <c r="V61" s="280"/>
      <c r="W61" s="281"/>
      <c r="X61" s="282"/>
      <c r="Y61" s="301"/>
      <c r="Z61" s="301"/>
      <c r="AA61" s="301"/>
      <c r="AB61" s="301"/>
      <c r="AC61" s="301"/>
      <c r="AD61" s="301"/>
      <c r="AE61" s="302"/>
      <c r="AF61" s="302"/>
      <c r="AG61" s="302"/>
      <c r="AH61" s="303"/>
      <c r="AI61" s="285"/>
      <c r="AJ61" s="357" t="str">
        <f t="shared" si="2"/>
        <v/>
      </c>
      <c r="AK61" s="357" t="str">
        <f t="shared" si="3"/>
        <v/>
      </c>
      <c r="AL61" s="357" t="str">
        <f t="shared" si="4"/>
        <v/>
      </c>
      <c r="AM61" s="359"/>
    </row>
    <row r="62" spans="1:39" ht="27.75" customHeight="1">
      <c r="A62" s="287">
        <f t="shared" si="5"/>
        <v>43</v>
      </c>
      <c r="B62" s="288" t="str">
        <f>IF(基本情報入力シート!C75="","",基本情報入力シート!C75)</f>
        <v/>
      </c>
      <c r="C62" s="289" t="str">
        <f>IF(基本情報入力シート!D75="","",基本情報入力シート!D75)</f>
        <v/>
      </c>
      <c r="D62" s="289" t="str">
        <f>IF(基本情報入力シート!E75="","",基本情報入力シート!E75)</f>
        <v/>
      </c>
      <c r="E62" s="289" t="str">
        <f>IF(基本情報入力シート!F75="","",基本情報入力シート!F75)</f>
        <v/>
      </c>
      <c r="F62" s="289" t="str">
        <f>IF(基本情報入力シート!G75="","",基本情報入力シート!G75)</f>
        <v/>
      </c>
      <c r="G62" s="289" t="str">
        <f>IF(基本情報入力シート!H75="","",基本情報入力シート!H75)</f>
        <v/>
      </c>
      <c r="H62" s="289" t="str">
        <f>IF(基本情報入力シート!I75="","",基本情報入力シート!I75)</f>
        <v/>
      </c>
      <c r="I62" s="289" t="str">
        <f>IF(基本情報入力シート!J75="","",基本情報入力シート!J75)</f>
        <v/>
      </c>
      <c r="J62" s="289" t="str">
        <f>IF(基本情報入力シート!K75="","",基本情報入力シート!K75)</f>
        <v/>
      </c>
      <c r="K62" s="290" t="str">
        <f>IF(基本情報入力シート!L75="","",基本情報入力シート!L75)</f>
        <v/>
      </c>
      <c r="L62" s="273" t="str">
        <f t="shared" si="7"/>
        <v/>
      </c>
      <c r="M62" s="291" t="str">
        <f>IF(基本情報入力シート!M75="","",基本情報入力シート!M75)</f>
        <v/>
      </c>
      <c r="N62" s="291" t="str">
        <f>IF(基本情報入力シート!R75="","",基本情報入力シート!R75)</f>
        <v/>
      </c>
      <c r="O62" s="292" t="str">
        <f>IF(基本情報入力シート!W75="","",基本情報入力シート!W75)</f>
        <v/>
      </c>
      <c r="P62" s="293" t="str">
        <f>IF(基本情報入力シート!X75="","",基本情報入力シート!X75)</f>
        <v/>
      </c>
      <c r="Q62" s="300" t="str">
        <f>IF(基本情報入力シート!Y75="","",基本情報入力シート!Y75)</f>
        <v/>
      </c>
      <c r="R62" s="278"/>
      <c r="S62" s="279"/>
      <c r="T62" s="280"/>
      <c r="U62" s="280"/>
      <c r="V62" s="280"/>
      <c r="W62" s="281"/>
      <c r="X62" s="282"/>
      <c r="Y62" s="301"/>
      <c r="Z62" s="301"/>
      <c r="AA62" s="301"/>
      <c r="AB62" s="301"/>
      <c r="AC62" s="301"/>
      <c r="AD62" s="301"/>
      <c r="AE62" s="302"/>
      <c r="AF62" s="302"/>
      <c r="AG62" s="302"/>
      <c r="AH62" s="303"/>
      <c r="AI62" s="285"/>
      <c r="AJ62" s="357" t="str">
        <f t="shared" si="2"/>
        <v/>
      </c>
      <c r="AK62" s="357" t="str">
        <f t="shared" si="3"/>
        <v/>
      </c>
      <c r="AL62" s="357" t="str">
        <f t="shared" si="4"/>
        <v/>
      </c>
      <c r="AM62" s="359"/>
    </row>
    <row r="63" spans="1:39" ht="27.75" customHeight="1">
      <c r="A63" s="287">
        <f t="shared" si="5"/>
        <v>44</v>
      </c>
      <c r="B63" s="288" t="str">
        <f>IF(基本情報入力シート!C76="","",基本情報入力シート!C76)</f>
        <v/>
      </c>
      <c r="C63" s="289" t="str">
        <f>IF(基本情報入力シート!D76="","",基本情報入力シート!D76)</f>
        <v/>
      </c>
      <c r="D63" s="289" t="str">
        <f>IF(基本情報入力シート!E76="","",基本情報入力シート!E76)</f>
        <v/>
      </c>
      <c r="E63" s="289" t="str">
        <f>IF(基本情報入力シート!F76="","",基本情報入力シート!F76)</f>
        <v/>
      </c>
      <c r="F63" s="289" t="str">
        <f>IF(基本情報入力シート!G76="","",基本情報入力シート!G76)</f>
        <v/>
      </c>
      <c r="G63" s="289" t="str">
        <f>IF(基本情報入力シート!H76="","",基本情報入力シート!H76)</f>
        <v/>
      </c>
      <c r="H63" s="289" t="str">
        <f>IF(基本情報入力シート!I76="","",基本情報入力シート!I76)</f>
        <v/>
      </c>
      <c r="I63" s="289" t="str">
        <f>IF(基本情報入力シート!J76="","",基本情報入力シート!J76)</f>
        <v/>
      </c>
      <c r="J63" s="289" t="str">
        <f>IF(基本情報入力シート!K76="","",基本情報入力シート!K76)</f>
        <v/>
      </c>
      <c r="K63" s="290" t="str">
        <f>IF(基本情報入力シート!L76="","",基本情報入力シート!L76)</f>
        <v/>
      </c>
      <c r="L63" s="273" t="str">
        <f t="shared" si="7"/>
        <v/>
      </c>
      <c r="M63" s="291" t="str">
        <f>IF(基本情報入力シート!M76="","",基本情報入力シート!M76)</f>
        <v/>
      </c>
      <c r="N63" s="291" t="str">
        <f>IF(基本情報入力シート!R76="","",基本情報入力シート!R76)</f>
        <v/>
      </c>
      <c r="O63" s="292" t="str">
        <f>IF(基本情報入力シート!W76="","",基本情報入力シート!W76)</f>
        <v/>
      </c>
      <c r="P63" s="293" t="str">
        <f>IF(基本情報入力シート!X76="","",基本情報入力シート!X76)</f>
        <v/>
      </c>
      <c r="Q63" s="300" t="str">
        <f>IF(基本情報入力シート!Y76="","",基本情報入力シート!Y76)</f>
        <v/>
      </c>
      <c r="R63" s="278"/>
      <c r="S63" s="279"/>
      <c r="T63" s="280"/>
      <c r="U63" s="280"/>
      <c r="V63" s="280"/>
      <c r="W63" s="281"/>
      <c r="X63" s="282"/>
      <c r="Y63" s="301"/>
      <c r="Z63" s="301"/>
      <c r="AA63" s="301"/>
      <c r="AB63" s="301"/>
      <c r="AC63" s="301"/>
      <c r="AD63" s="301"/>
      <c r="AE63" s="302"/>
      <c r="AF63" s="302"/>
      <c r="AG63" s="302"/>
      <c r="AH63" s="303"/>
      <c r="AI63" s="285"/>
      <c r="AJ63" s="357" t="str">
        <f t="shared" si="2"/>
        <v/>
      </c>
      <c r="AK63" s="357" t="str">
        <f t="shared" si="3"/>
        <v/>
      </c>
      <c r="AL63" s="357" t="str">
        <f t="shared" si="4"/>
        <v/>
      </c>
      <c r="AM63" s="359"/>
    </row>
    <row r="64" spans="1:39" ht="27.75" customHeight="1">
      <c r="A64" s="287">
        <f t="shared" si="5"/>
        <v>45</v>
      </c>
      <c r="B64" s="288" t="str">
        <f>IF(基本情報入力シート!C77="","",基本情報入力シート!C77)</f>
        <v/>
      </c>
      <c r="C64" s="289" t="str">
        <f>IF(基本情報入力シート!D77="","",基本情報入力シート!D77)</f>
        <v/>
      </c>
      <c r="D64" s="289" t="str">
        <f>IF(基本情報入力シート!E77="","",基本情報入力シート!E77)</f>
        <v/>
      </c>
      <c r="E64" s="289" t="str">
        <f>IF(基本情報入力シート!F77="","",基本情報入力シート!F77)</f>
        <v/>
      </c>
      <c r="F64" s="289" t="str">
        <f>IF(基本情報入力シート!G77="","",基本情報入力シート!G77)</f>
        <v/>
      </c>
      <c r="G64" s="289" t="str">
        <f>IF(基本情報入力シート!H77="","",基本情報入力シート!H77)</f>
        <v/>
      </c>
      <c r="H64" s="289" t="str">
        <f>IF(基本情報入力シート!I77="","",基本情報入力シート!I77)</f>
        <v/>
      </c>
      <c r="I64" s="289" t="str">
        <f>IF(基本情報入力シート!J77="","",基本情報入力シート!J77)</f>
        <v/>
      </c>
      <c r="J64" s="289" t="str">
        <f>IF(基本情報入力シート!K77="","",基本情報入力シート!K77)</f>
        <v/>
      </c>
      <c r="K64" s="290" t="str">
        <f>IF(基本情報入力シート!L77="","",基本情報入力シート!L77)</f>
        <v/>
      </c>
      <c r="L64" s="273" t="str">
        <f t="shared" si="7"/>
        <v/>
      </c>
      <c r="M64" s="291" t="str">
        <f>IF(基本情報入力シート!M77="","",基本情報入力シート!M77)</f>
        <v/>
      </c>
      <c r="N64" s="291" t="str">
        <f>IF(基本情報入力シート!R77="","",基本情報入力シート!R77)</f>
        <v/>
      </c>
      <c r="O64" s="292" t="str">
        <f>IF(基本情報入力シート!W77="","",基本情報入力シート!W77)</f>
        <v/>
      </c>
      <c r="P64" s="293" t="str">
        <f>IF(基本情報入力シート!X77="","",基本情報入力シート!X77)</f>
        <v/>
      </c>
      <c r="Q64" s="300" t="str">
        <f>IF(基本情報入力シート!Y77="","",基本情報入力シート!Y77)</f>
        <v/>
      </c>
      <c r="R64" s="278"/>
      <c r="S64" s="279"/>
      <c r="T64" s="280"/>
      <c r="U64" s="280"/>
      <c r="V64" s="280"/>
      <c r="W64" s="281"/>
      <c r="X64" s="282"/>
      <c r="Y64" s="301"/>
      <c r="Z64" s="301"/>
      <c r="AA64" s="301"/>
      <c r="AB64" s="301"/>
      <c r="AC64" s="301"/>
      <c r="AD64" s="301"/>
      <c r="AE64" s="302"/>
      <c r="AF64" s="302"/>
      <c r="AG64" s="302"/>
      <c r="AH64" s="303"/>
      <c r="AI64" s="285"/>
      <c r="AJ64" s="357" t="str">
        <f t="shared" si="2"/>
        <v/>
      </c>
      <c r="AK64" s="357" t="str">
        <f t="shared" si="3"/>
        <v/>
      </c>
      <c r="AL64" s="357" t="str">
        <f t="shared" si="4"/>
        <v/>
      </c>
      <c r="AM64" s="359"/>
    </row>
    <row r="65" spans="1:39" ht="27.75" customHeight="1">
      <c r="A65" s="287">
        <f t="shared" si="5"/>
        <v>46</v>
      </c>
      <c r="B65" s="288" t="str">
        <f>IF(基本情報入力シート!C78="","",基本情報入力シート!C78)</f>
        <v/>
      </c>
      <c r="C65" s="289" t="str">
        <f>IF(基本情報入力シート!D78="","",基本情報入力シート!D78)</f>
        <v/>
      </c>
      <c r="D65" s="289" t="str">
        <f>IF(基本情報入力シート!E78="","",基本情報入力シート!E78)</f>
        <v/>
      </c>
      <c r="E65" s="289" t="str">
        <f>IF(基本情報入力シート!F78="","",基本情報入力シート!F78)</f>
        <v/>
      </c>
      <c r="F65" s="289" t="str">
        <f>IF(基本情報入力シート!G78="","",基本情報入力シート!G78)</f>
        <v/>
      </c>
      <c r="G65" s="289" t="str">
        <f>IF(基本情報入力シート!H78="","",基本情報入力シート!H78)</f>
        <v/>
      </c>
      <c r="H65" s="289" t="str">
        <f>IF(基本情報入力シート!I78="","",基本情報入力シート!I78)</f>
        <v/>
      </c>
      <c r="I65" s="289" t="str">
        <f>IF(基本情報入力シート!J78="","",基本情報入力シート!J78)</f>
        <v/>
      </c>
      <c r="J65" s="289" t="str">
        <f>IF(基本情報入力シート!K78="","",基本情報入力シート!K78)</f>
        <v/>
      </c>
      <c r="K65" s="290" t="str">
        <f>IF(基本情報入力シート!L78="","",基本情報入力シート!L78)</f>
        <v/>
      </c>
      <c r="L65" s="273" t="str">
        <f t="shared" si="7"/>
        <v/>
      </c>
      <c r="M65" s="291" t="str">
        <f>IF(基本情報入力シート!M78="","",基本情報入力シート!M78)</f>
        <v/>
      </c>
      <c r="N65" s="291" t="str">
        <f>IF(基本情報入力シート!R78="","",基本情報入力シート!R78)</f>
        <v/>
      </c>
      <c r="O65" s="292" t="str">
        <f>IF(基本情報入力シート!W78="","",基本情報入力シート!W78)</f>
        <v/>
      </c>
      <c r="P65" s="293" t="str">
        <f>IF(基本情報入力シート!X78="","",基本情報入力シート!X78)</f>
        <v/>
      </c>
      <c r="Q65" s="300" t="str">
        <f>IF(基本情報入力シート!Y78="","",基本情報入力シート!Y78)</f>
        <v/>
      </c>
      <c r="R65" s="278"/>
      <c r="S65" s="279"/>
      <c r="T65" s="280"/>
      <c r="U65" s="280"/>
      <c r="V65" s="280"/>
      <c r="W65" s="281"/>
      <c r="X65" s="282"/>
      <c r="Y65" s="301"/>
      <c r="Z65" s="301"/>
      <c r="AA65" s="301"/>
      <c r="AB65" s="301"/>
      <c r="AC65" s="301"/>
      <c r="AD65" s="301"/>
      <c r="AE65" s="302"/>
      <c r="AF65" s="302"/>
      <c r="AG65" s="302"/>
      <c r="AH65" s="303"/>
      <c r="AI65" s="285"/>
      <c r="AJ65" s="357" t="str">
        <f t="shared" si="2"/>
        <v/>
      </c>
      <c r="AK65" s="357" t="str">
        <f t="shared" si="3"/>
        <v/>
      </c>
      <c r="AL65" s="357" t="str">
        <f t="shared" si="4"/>
        <v/>
      </c>
      <c r="AM65" s="359"/>
    </row>
    <row r="66" spans="1:39" ht="27.75" customHeight="1">
      <c r="A66" s="287">
        <f t="shared" si="5"/>
        <v>47</v>
      </c>
      <c r="B66" s="288" t="str">
        <f>IF(基本情報入力シート!C79="","",基本情報入力シート!C79)</f>
        <v/>
      </c>
      <c r="C66" s="289" t="str">
        <f>IF(基本情報入力シート!D79="","",基本情報入力シート!D79)</f>
        <v/>
      </c>
      <c r="D66" s="289" t="str">
        <f>IF(基本情報入力シート!E79="","",基本情報入力シート!E79)</f>
        <v/>
      </c>
      <c r="E66" s="289" t="str">
        <f>IF(基本情報入力シート!F79="","",基本情報入力シート!F79)</f>
        <v/>
      </c>
      <c r="F66" s="289" t="str">
        <f>IF(基本情報入力シート!G79="","",基本情報入力シート!G79)</f>
        <v/>
      </c>
      <c r="G66" s="289" t="str">
        <f>IF(基本情報入力シート!H79="","",基本情報入力シート!H79)</f>
        <v/>
      </c>
      <c r="H66" s="289" t="str">
        <f>IF(基本情報入力シート!I79="","",基本情報入力シート!I79)</f>
        <v/>
      </c>
      <c r="I66" s="289" t="str">
        <f>IF(基本情報入力シート!J79="","",基本情報入力シート!J79)</f>
        <v/>
      </c>
      <c r="J66" s="289" t="str">
        <f>IF(基本情報入力シート!K79="","",基本情報入力シート!K79)</f>
        <v/>
      </c>
      <c r="K66" s="290" t="str">
        <f>IF(基本情報入力シート!L79="","",基本情報入力シート!L79)</f>
        <v/>
      </c>
      <c r="L66" s="273" t="str">
        <f t="shared" si="7"/>
        <v/>
      </c>
      <c r="M66" s="291" t="str">
        <f>IF(基本情報入力シート!M79="","",基本情報入力シート!M79)</f>
        <v/>
      </c>
      <c r="N66" s="291" t="str">
        <f>IF(基本情報入力シート!R79="","",基本情報入力シート!R79)</f>
        <v/>
      </c>
      <c r="O66" s="292" t="str">
        <f>IF(基本情報入力シート!W79="","",基本情報入力シート!W79)</f>
        <v/>
      </c>
      <c r="P66" s="293" t="str">
        <f>IF(基本情報入力シート!X79="","",基本情報入力シート!X79)</f>
        <v/>
      </c>
      <c r="Q66" s="300" t="str">
        <f>IF(基本情報入力シート!Y79="","",基本情報入力シート!Y79)</f>
        <v/>
      </c>
      <c r="R66" s="278"/>
      <c r="S66" s="279"/>
      <c r="T66" s="280"/>
      <c r="U66" s="280"/>
      <c r="V66" s="280"/>
      <c r="W66" s="281"/>
      <c r="X66" s="282"/>
      <c r="Y66" s="301"/>
      <c r="Z66" s="301"/>
      <c r="AA66" s="301"/>
      <c r="AB66" s="301"/>
      <c r="AC66" s="301"/>
      <c r="AD66" s="301"/>
      <c r="AE66" s="302"/>
      <c r="AF66" s="302"/>
      <c r="AG66" s="302"/>
      <c r="AH66" s="303"/>
      <c r="AI66" s="285"/>
      <c r="AJ66" s="357" t="str">
        <f t="shared" si="2"/>
        <v/>
      </c>
      <c r="AK66" s="357" t="str">
        <f t="shared" si="3"/>
        <v/>
      </c>
      <c r="AL66" s="357" t="str">
        <f t="shared" si="4"/>
        <v/>
      </c>
      <c r="AM66" s="359"/>
    </row>
    <row r="67" spans="1:39" ht="27.75" customHeight="1">
      <c r="A67" s="287">
        <f t="shared" si="5"/>
        <v>48</v>
      </c>
      <c r="B67" s="288" t="str">
        <f>IF(基本情報入力シート!C80="","",基本情報入力シート!C80)</f>
        <v/>
      </c>
      <c r="C67" s="289" t="str">
        <f>IF(基本情報入力シート!D80="","",基本情報入力シート!D80)</f>
        <v/>
      </c>
      <c r="D67" s="289" t="str">
        <f>IF(基本情報入力シート!E80="","",基本情報入力シート!E80)</f>
        <v/>
      </c>
      <c r="E67" s="289" t="str">
        <f>IF(基本情報入力シート!F80="","",基本情報入力シート!F80)</f>
        <v/>
      </c>
      <c r="F67" s="289" t="str">
        <f>IF(基本情報入力シート!G80="","",基本情報入力シート!G80)</f>
        <v/>
      </c>
      <c r="G67" s="289" t="str">
        <f>IF(基本情報入力シート!H80="","",基本情報入力シート!H80)</f>
        <v/>
      </c>
      <c r="H67" s="289" t="str">
        <f>IF(基本情報入力シート!I80="","",基本情報入力シート!I80)</f>
        <v/>
      </c>
      <c r="I67" s="289" t="str">
        <f>IF(基本情報入力シート!J80="","",基本情報入力シート!J80)</f>
        <v/>
      </c>
      <c r="J67" s="289" t="str">
        <f>IF(基本情報入力シート!K80="","",基本情報入力シート!K80)</f>
        <v/>
      </c>
      <c r="K67" s="290" t="str">
        <f>IF(基本情報入力シート!L80="","",基本情報入力シート!L80)</f>
        <v/>
      </c>
      <c r="L67" s="273" t="str">
        <f t="shared" si="7"/>
        <v/>
      </c>
      <c r="M67" s="291" t="str">
        <f>IF(基本情報入力シート!M80="","",基本情報入力シート!M80)</f>
        <v/>
      </c>
      <c r="N67" s="291" t="str">
        <f>IF(基本情報入力シート!R80="","",基本情報入力シート!R80)</f>
        <v/>
      </c>
      <c r="O67" s="292" t="str">
        <f>IF(基本情報入力シート!W80="","",基本情報入力シート!W80)</f>
        <v/>
      </c>
      <c r="P67" s="293" t="str">
        <f>IF(基本情報入力シート!X80="","",基本情報入力シート!X80)</f>
        <v/>
      </c>
      <c r="Q67" s="300" t="str">
        <f>IF(基本情報入力シート!Y80="","",基本情報入力シート!Y80)</f>
        <v/>
      </c>
      <c r="R67" s="278"/>
      <c r="S67" s="279"/>
      <c r="T67" s="280"/>
      <c r="U67" s="280"/>
      <c r="V67" s="280"/>
      <c r="W67" s="281"/>
      <c r="X67" s="282"/>
      <c r="Y67" s="301"/>
      <c r="Z67" s="301"/>
      <c r="AA67" s="301"/>
      <c r="AB67" s="301"/>
      <c r="AC67" s="301"/>
      <c r="AD67" s="301"/>
      <c r="AE67" s="302"/>
      <c r="AF67" s="302"/>
      <c r="AG67" s="302"/>
      <c r="AH67" s="303"/>
      <c r="AI67" s="285"/>
      <c r="AJ67" s="357" t="str">
        <f t="shared" si="2"/>
        <v/>
      </c>
      <c r="AK67" s="357" t="str">
        <f t="shared" si="3"/>
        <v/>
      </c>
      <c r="AL67" s="357" t="str">
        <f t="shared" si="4"/>
        <v/>
      </c>
      <c r="AM67" s="359"/>
    </row>
    <row r="68" spans="1:39" ht="27.75" customHeight="1">
      <c r="A68" s="287">
        <f t="shared" si="5"/>
        <v>49</v>
      </c>
      <c r="B68" s="288" t="str">
        <f>IF(基本情報入力シート!C81="","",基本情報入力シート!C81)</f>
        <v/>
      </c>
      <c r="C68" s="289" t="str">
        <f>IF(基本情報入力シート!D81="","",基本情報入力シート!D81)</f>
        <v/>
      </c>
      <c r="D68" s="289" t="str">
        <f>IF(基本情報入力シート!E81="","",基本情報入力シート!E81)</f>
        <v/>
      </c>
      <c r="E68" s="289" t="str">
        <f>IF(基本情報入力シート!F81="","",基本情報入力シート!F81)</f>
        <v/>
      </c>
      <c r="F68" s="289" t="str">
        <f>IF(基本情報入力シート!G81="","",基本情報入力シート!G81)</f>
        <v/>
      </c>
      <c r="G68" s="289" t="str">
        <f>IF(基本情報入力シート!H81="","",基本情報入力シート!H81)</f>
        <v/>
      </c>
      <c r="H68" s="289" t="str">
        <f>IF(基本情報入力シート!I81="","",基本情報入力シート!I81)</f>
        <v/>
      </c>
      <c r="I68" s="289" t="str">
        <f>IF(基本情報入力シート!J81="","",基本情報入力シート!J81)</f>
        <v/>
      </c>
      <c r="J68" s="289" t="str">
        <f>IF(基本情報入力シート!K81="","",基本情報入力シート!K81)</f>
        <v/>
      </c>
      <c r="K68" s="290" t="str">
        <f>IF(基本情報入力シート!L81="","",基本情報入力シート!L81)</f>
        <v/>
      </c>
      <c r="L68" s="273" t="str">
        <f t="shared" si="7"/>
        <v/>
      </c>
      <c r="M68" s="291" t="str">
        <f>IF(基本情報入力シート!M81="","",基本情報入力シート!M81)</f>
        <v/>
      </c>
      <c r="N68" s="291" t="str">
        <f>IF(基本情報入力シート!R81="","",基本情報入力シート!R81)</f>
        <v/>
      </c>
      <c r="O68" s="292" t="str">
        <f>IF(基本情報入力シート!W81="","",基本情報入力シート!W81)</f>
        <v/>
      </c>
      <c r="P68" s="293" t="str">
        <f>IF(基本情報入力シート!X81="","",基本情報入力シート!X81)</f>
        <v/>
      </c>
      <c r="Q68" s="300" t="str">
        <f>IF(基本情報入力シート!Y81="","",基本情報入力シート!Y81)</f>
        <v/>
      </c>
      <c r="R68" s="278"/>
      <c r="S68" s="279"/>
      <c r="T68" s="280"/>
      <c r="U68" s="280"/>
      <c r="V68" s="280"/>
      <c r="W68" s="281"/>
      <c r="X68" s="282"/>
      <c r="Y68" s="301"/>
      <c r="Z68" s="301"/>
      <c r="AA68" s="301"/>
      <c r="AB68" s="301"/>
      <c r="AC68" s="301"/>
      <c r="AD68" s="301"/>
      <c r="AE68" s="302"/>
      <c r="AF68" s="302"/>
      <c r="AG68" s="302"/>
      <c r="AH68" s="303"/>
      <c r="AI68" s="285"/>
      <c r="AJ68" s="357" t="str">
        <f t="shared" si="2"/>
        <v/>
      </c>
      <c r="AK68" s="357" t="str">
        <f t="shared" si="3"/>
        <v/>
      </c>
      <c r="AL68" s="357" t="str">
        <f t="shared" si="4"/>
        <v/>
      </c>
      <c r="AM68" s="359"/>
    </row>
    <row r="69" spans="1:39" ht="27.75" customHeight="1">
      <c r="A69" s="287">
        <f t="shared" si="5"/>
        <v>50</v>
      </c>
      <c r="B69" s="288" t="str">
        <f>IF(基本情報入力シート!C82="","",基本情報入力シート!C82)</f>
        <v/>
      </c>
      <c r="C69" s="289" t="str">
        <f>IF(基本情報入力シート!D82="","",基本情報入力シート!D82)</f>
        <v/>
      </c>
      <c r="D69" s="289" t="str">
        <f>IF(基本情報入力シート!E82="","",基本情報入力シート!E82)</f>
        <v/>
      </c>
      <c r="E69" s="289" t="str">
        <f>IF(基本情報入力シート!F82="","",基本情報入力シート!F82)</f>
        <v/>
      </c>
      <c r="F69" s="289" t="str">
        <f>IF(基本情報入力シート!G82="","",基本情報入力シート!G82)</f>
        <v/>
      </c>
      <c r="G69" s="289" t="str">
        <f>IF(基本情報入力シート!H82="","",基本情報入力シート!H82)</f>
        <v/>
      </c>
      <c r="H69" s="289" t="str">
        <f>IF(基本情報入力シート!I82="","",基本情報入力シート!I82)</f>
        <v/>
      </c>
      <c r="I69" s="289" t="str">
        <f>IF(基本情報入力シート!J82="","",基本情報入力シート!J82)</f>
        <v/>
      </c>
      <c r="J69" s="289" t="str">
        <f>IF(基本情報入力シート!K82="","",基本情報入力シート!K82)</f>
        <v/>
      </c>
      <c r="K69" s="290" t="str">
        <f>IF(基本情報入力シート!L82="","",基本情報入力シート!L82)</f>
        <v/>
      </c>
      <c r="L69" s="273" t="str">
        <f t="shared" si="7"/>
        <v/>
      </c>
      <c r="M69" s="291" t="str">
        <f>IF(基本情報入力シート!M82="","",基本情報入力シート!M82)</f>
        <v/>
      </c>
      <c r="N69" s="291" t="str">
        <f>IF(基本情報入力シート!R82="","",基本情報入力シート!R82)</f>
        <v/>
      </c>
      <c r="O69" s="292" t="str">
        <f>IF(基本情報入力シート!W82="","",基本情報入力シート!W82)</f>
        <v/>
      </c>
      <c r="P69" s="293" t="str">
        <f>IF(基本情報入力シート!X82="","",基本情報入力シート!X82)</f>
        <v/>
      </c>
      <c r="Q69" s="300" t="str">
        <f>IF(基本情報入力シート!Y82="","",基本情報入力シート!Y82)</f>
        <v/>
      </c>
      <c r="R69" s="278"/>
      <c r="S69" s="279"/>
      <c r="T69" s="280"/>
      <c r="U69" s="280"/>
      <c r="V69" s="280"/>
      <c r="W69" s="281"/>
      <c r="X69" s="282"/>
      <c r="Y69" s="301"/>
      <c r="Z69" s="301"/>
      <c r="AA69" s="301"/>
      <c r="AB69" s="301"/>
      <c r="AC69" s="301"/>
      <c r="AD69" s="301"/>
      <c r="AE69" s="302"/>
      <c r="AF69" s="302"/>
      <c r="AG69" s="302"/>
      <c r="AH69" s="303"/>
      <c r="AI69" s="285"/>
      <c r="AJ69" s="357" t="str">
        <f t="shared" si="2"/>
        <v/>
      </c>
      <c r="AK69" s="357" t="str">
        <f t="shared" si="3"/>
        <v/>
      </c>
      <c r="AL69" s="357" t="str">
        <f t="shared" si="4"/>
        <v/>
      </c>
      <c r="AM69" s="359"/>
    </row>
    <row r="70" spans="1:39" ht="27.75" customHeight="1">
      <c r="A70" s="287">
        <f t="shared" si="5"/>
        <v>51</v>
      </c>
      <c r="B70" s="288" t="str">
        <f>IF(基本情報入力シート!C83="","",基本情報入力シート!C83)</f>
        <v/>
      </c>
      <c r="C70" s="289" t="str">
        <f>IF(基本情報入力シート!D83="","",基本情報入力シート!D83)</f>
        <v/>
      </c>
      <c r="D70" s="289" t="str">
        <f>IF(基本情報入力シート!E83="","",基本情報入力シート!E83)</f>
        <v/>
      </c>
      <c r="E70" s="289" t="str">
        <f>IF(基本情報入力シート!F83="","",基本情報入力シート!F83)</f>
        <v/>
      </c>
      <c r="F70" s="289" t="str">
        <f>IF(基本情報入力シート!G83="","",基本情報入力シート!G83)</f>
        <v/>
      </c>
      <c r="G70" s="289" t="str">
        <f>IF(基本情報入力シート!H83="","",基本情報入力シート!H83)</f>
        <v/>
      </c>
      <c r="H70" s="289" t="str">
        <f>IF(基本情報入力シート!I83="","",基本情報入力シート!I83)</f>
        <v/>
      </c>
      <c r="I70" s="289" t="str">
        <f>IF(基本情報入力シート!J83="","",基本情報入力シート!J83)</f>
        <v/>
      </c>
      <c r="J70" s="289" t="str">
        <f>IF(基本情報入力シート!K83="","",基本情報入力シート!K83)</f>
        <v/>
      </c>
      <c r="K70" s="290" t="str">
        <f>IF(基本情報入力シート!L83="","",基本情報入力シート!L83)</f>
        <v/>
      </c>
      <c r="L70" s="273" t="str">
        <f t="shared" si="7"/>
        <v/>
      </c>
      <c r="M70" s="291" t="str">
        <f>IF(基本情報入力シート!M83="","",基本情報入力シート!M83)</f>
        <v/>
      </c>
      <c r="N70" s="291" t="str">
        <f>IF(基本情報入力シート!R83="","",基本情報入力シート!R83)</f>
        <v/>
      </c>
      <c r="O70" s="292" t="str">
        <f>IF(基本情報入力シート!W83="","",基本情報入力シート!W83)</f>
        <v/>
      </c>
      <c r="P70" s="293" t="str">
        <f>IF(基本情報入力シート!X83="","",基本情報入力シート!X83)</f>
        <v/>
      </c>
      <c r="Q70" s="300" t="str">
        <f>IF(基本情報入力シート!Y83="","",基本情報入力シート!Y83)</f>
        <v/>
      </c>
      <c r="R70" s="278"/>
      <c r="S70" s="279"/>
      <c r="T70" s="280"/>
      <c r="U70" s="280"/>
      <c r="V70" s="280"/>
      <c r="W70" s="281"/>
      <c r="X70" s="282"/>
      <c r="Y70" s="301"/>
      <c r="Z70" s="301"/>
      <c r="AA70" s="301"/>
      <c r="AB70" s="301"/>
      <c r="AC70" s="301"/>
      <c r="AD70" s="301"/>
      <c r="AE70" s="302"/>
      <c r="AF70" s="302"/>
      <c r="AG70" s="302"/>
      <c r="AH70" s="303"/>
      <c r="AI70" s="285"/>
      <c r="AJ70" s="357" t="str">
        <f t="shared" si="2"/>
        <v/>
      </c>
      <c r="AK70" s="357" t="str">
        <f t="shared" si="3"/>
        <v/>
      </c>
      <c r="AL70" s="357" t="str">
        <f t="shared" si="4"/>
        <v/>
      </c>
      <c r="AM70" s="359"/>
    </row>
    <row r="71" spans="1:39" ht="27.75" customHeight="1">
      <c r="A71" s="287">
        <f t="shared" si="5"/>
        <v>52</v>
      </c>
      <c r="B71" s="288" t="str">
        <f>IF(基本情報入力シート!C84="","",基本情報入力シート!C84)</f>
        <v/>
      </c>
      <c r="C71" s="289" t="str">
        <f>IF(基本情報入力シート!D84="","",基本情報入力シート!D84)</f>
        <v/>
      </c>
      <c r="D71" s="289" t="str">
        <f>IF(基本情報入力シート!E84="","",基本情報入力シート!E84)</f>
        <v/>
      </c>
      <c r="E71" s="289" t="str">
        <f>IF(基本情報入力シート!F84="","",基本情報入力シート!F84)</f>
        <v/>
      </c>
      <c r="F71" s="289" t="str">
        <f>IF(基本情報入力シート!G84="","",基本情報入力シート!G84)</f>
        <v/>
      </c>
      <c r="G71" s="289" t="str">
        <f>IF(基本情報入力シート!H84="","",基本情報入力シート!H84)</f>
        <v/>
      </c>
      <c r="H71" s="289" t="str">
        <f>IF(基本情報入力シート!I84="","",基本情報入力シート!I84)</f>
        <v/>
      </c>
      <c r="I71" s="289" t="str">
        <f>IF(基本情報入力シート!J84="","",基本情報入力シート!J84)</f>
        <v/>
      </c>
      <c r="J71" s="289" t="str">
        <f>IF(基本情報入力シート!K84="","",基本情報入力シート!K84)</f>
        <v/>
      </c>
      <c r="K71" s="290" t="str">
        <f>IF(基本情報入力シート!L84="","",基本情報入力シート!L84)</f>
        <v/>
      </c>
      <c r="L71" s="273" t="str">
        <f t="shared" si="7"/>
        <v/>
      </c>
      <c r="M71" s="291" t="str">
        <f>IF(基本情報入力シート!M84="","",基本情報入力シート!M84)</f>
        <v/>
      </c>
      <c r="N71" s="291" t="str">
        <f>IF(基本情報入力シート!R84="","",基本情報入力シート!R84)</f>
        <v/>
      </c>
      <c r="O71" s="292" t="str">
        <f>IF(基本情報入力シート!W84="","",基本情報入力シート!W84)</f>
        <v/>
      </c>
      <c r="P71" s="293" t="str">
        <f>IF(基本情報入力シート!X84="","",基本情報入力シート!X84)</f>
        <v/>
      </c>
      <c r="Q71" s="300" t="str">
        <f>IF(基本情報入力シート!Y84="","",基本情報入力シート!Y84)</f>
        <v/>
      </c>
      <c r="R71" s="278"/>
      <c r="S71" s="279"/>
      <c r="T71" s="280"/>
      <c r="U71" s="280"/>
      <c r="V71" s="280"/>
      <c r="W71" s="281"/>
      <c r="X71" s="282"/>
      <c r="Y71" s="301"/>
      <c r="Z71" s="301"/>
      <c r="AA71" s="301"/>
      <c r="AB71" s="301"/>
      <c r="AC71" s="301"/>
      <c r="AD71" s="301"/>
      <c r="AE71" s="302"/>
      <c r="AF71" s="302"/>
      <c r="AG71" s="302"/>
      <c r="AH71" s="303"/>
      <c r="AI71" s="285"/>
      <c r="AJ71" s="357" t="str">
        <f t="shared" si="2"/>
        <v/>
      </c>
      <c r="AK71" s="357" t="str">
        <f t="shared" si="3"/>
        <v/>
      </c>
      <c r="AL71" s="357" t="str">
        <f t="shared" si="4"/>
        <v/>
      </c>
      <c r="AM71" s="359"/>
    </row>
    <row r="72" spans="1:39" ht="27.75" customHeight="1">
      <c r="A72" s="287">
        <f t="shared" si="5"/>
        <v>53</v>
      </c>
      <c r="B72" s="288" t="str">
        <f>IF(基本情報入力シート!C85="","",基本情報入力シート!C85)</f>
        <v/>
      </c>
      <c r="C72" s="289" t="str">
        <f>IF(基本情報入力シート!D85="","",基本情報入力シート!D85)</f>
        <v/>
      </c>
      <c r="D72" s="289" t="str">
        <f>IF(基本情報入力シート!E85="","",基本情報入力シート!E85)</f>
        <v/>
      </c>
      <c r="E72" s="289" t="str">
        <f>IF(基本情報入力シート!F85="","",基本情報入力シート!F85)</f>
        <v/>
      </c>
      <c r="F72" s="289" t="str">
        <f>IF(基本情報入力シート!G85="","",基本情報入力シート!G85)</f>
        <v/>
      </c>
      <c r="G72" s="289" t="str">
        <f>IF(基本情報入力シート!H85="","",基本情報入力シート!H85)</f>
        <v/>
      </c>
      <c r="H72" s="289" t="str">
        <f>IF(基本情報入力シート!I85="","",基本情報入力シート!I85)</f>
        <v/>
      </c>
      <c r="I72" s="289" t="str">
        <f>IF(基本情報入力シート!J85="","",基本情報入力シート!J85)</f>
        <v/>
      </c>
      <c r="J72" s="289" t="str">
        <f>IF(基本情報入力シート!K85="","",基本情報入力シート!K85)</f>
        <v/>
      </c>
      <c r="K72" s="290" t="str">
        <f>IF(基本情報入力シート!L85="","",基本情報入力シート!L85)</f>
        <v/>
      </c>
      <c r="L72" s="273" t="str">
        <f t="shared" si="7"/>
        <v/>
      </c>
      <c r="M72" s="291" t="str">
        <f>IF(基本情報入力シート!M85="","",基本情報入力シート!M85)</f>
        <v/>
      </c>
      <c r="N72" s="291" t="str">
        <f>IF(基本情報入力シート!R85="","",基本情報入力シート!R85)</f>
        <v/>
      </c>
      <c r="O72" s="292" t="str">
        <f>IF(基本情報入力シート!W85="","",基本情報入力シート!W85)</f>
        <v/>
      </c>
      <c r="P72" s="293" t="str">
        <f>IF(基本情報入力シート!X85="","",基本情報入力シート!X85)</f>
        <v/>
      </c>
      <c r="Q72" s="300" t="str">
        <f>IF(基本情報入力シート!Y85="","",基本情報入力シート!Y85)</f>
        <v/>
      </c>
      <c r="R72" s="278"/>
      <c r="S72" s="279"/>
      <c r="T72" s="280"/>
      <c r="U72" s="280"/>
      <c r="V72" s="280"/>
      <c r="W72" s="281"/>
      <c r="X72" s="282"/>
      <c r="Y72" s="301"/>
      <c r="Z72" s="301"/>
      <c r="AA72" s="301"/>
      <c r="AB72" s="301"/>
      <c r="AC72" s="301"/>
      <c r="AD72" s="301"/>
      <c r="AE72" s="302"/>
      <c r="AF72" s="302"/>
      <c r="AG72" s="302"/>
      <c r="AH72" s="303"/>
      <c r="AI72" s="285"/>
      <c r="AJ72" s="357" t="str">
        <f t="shared" si="2"/>
        <v/>
      </c>
      <c r="AK72" s="357" t="str">
        <f t="shared" si="3"/>
        <v/>
      </c>
      <c r="AL72" s="357" t="str">
        <f t="shared" si="4"/>
        <v/>
      </c>
      <c r="AM72" s="359"/>
    </row>
    <row r="73" spans="1:39" ht="27.75" customHeight="1">
      <c r="A73" s="287">
        <f t="shared" si="5"/>
        <v>54</v>
      </c>
      <c r="B73" s="288" t="str">
        <f>IF(基本情報入力シート!C86="","",基本情報入力シート!C86)</f>
        <v/>
      </c>
      <c r="C73" s="289" t="str">
        <f>IF(基本情報入力シート!D86="","",基本情報入力シート!D86)</f>
        <v/>
      </c>
      <c r="D73" s="289" t="str">
        <f>IF(基本情報入力シート!E86="","",基本情報入力シート!E86)</f>
        <v/>
      </c>
      <c r="E73" s="289" t="str">
        <f>IF(基本情報入力シート!F86="","",基本情報入力シート!F86)</f>
        <v/>
      </c>
      <c r="F73" s="289" t="str">
        <f>IF(基本情報入力シート!G86="","",基本情報入力シート!G86)</f>
        <v/>
      </c>
      <c r="G73" s="289" t="str">
        <f>IF(基本情報入力シート!H86="","",基本情報入力シート!H86)</f>
        <v/>
      </c>
      <c r="H73" s="289" t="str">
        <f>IF(基本情報入力シート!I86="","",基本情報入力シート!I86)</f>
        <v/>
      </c>
      <c r="I73" s="289" t="str">
        <f>IF(基本情報入力シート!J86="","",基本情報入力シート!J86)</f>
        <v/>
      </c>
      <c r="J73" s="289" t="str">
        <f>IF(基本情報入力シート!K86="","",基本情報入力シート!K86)</f>
        <v/>
      </c>
      <c r="K73" s="290" t="str">
        <f>IF(基本情報入力シート!L86="","",基本情報入力シート!L86)</f>
        <v/>
      </c>
      <c r="L73" s="273" t="str">
        <f t="shared" si="7"/>
        <v/>
      </c>
      <c r="M73" s="291" t="str">
        <f>IF(基本情報入力シート!M86="","",基本情報入力シート!M86)</f>
        <v/>
      </c>
      <c r="N73" s="291" t="str">
        <f>IF(基本情報入力シート!R86="","",基本情報入力シート!R86)</f>
        <v/>
      </c>
      <c r="O73" s="292" t="str">
        <f>IF(基本情報入力シート!W86="","",基本情報入力シート!W86)</f>
        <v/>
      </c>
      <c r="P73" s="293" t="str">
        <f>IF(基本情報入力シート!X86="","",基本情報入力シート!X86)</f>
        <v/>
      </c>
      <c r="Q73" s="300" t="str">
        <f>IF(基本情報入力シート!Y86="","",基本情報入力シート!Y86)</f>
        <v/>
      </c>
      <c r="R73" s="278"/>
      <c r="S73" s="279"/>
      <c r="T73" s="280"/>
      <c r="U73" s="280"/>
      <c r="V73" s="280"/>
      <c r="W73" s="281"/>
      <c r="X73" s="282"/>
      <c r="Y73" s="301"/>
      <c r="Z73" s="301"/>
      <c r="AA73" s="301"/>
      <c r="AB73" s="301"/>
      <c r="AC73" s="301"/>
      <c r="AD73" s="301"/>
      <c r="AE73" s="302"/>
      <c r="AF73" s="302"/>
      <c r="AG73" s="302"/>
      <c r="AH73" s="303"/>
      <c r="AI73" s="285"/>
      <c r="AJ73" s="357" t="str">
        <f t="shared" si="2"/>
        <v/>
      </c>
      <c r="AK73" s="357" t="str">
        <f t="shared" si="3"/>
        <v/>
      </c>
      <c r="AL73" s="357" t="str">
        <f t="shared" si="4"/>
        <v/>
      </c>
      <c r="AM73" s="359"/>
    </row>
    <row r="74" spans="1:39" ht="27.75" customHeight="1">
      <c r="A74" s="287">
        <f t="shared" si="5"/>
        <v>55</v>
      </c>
      <c r="B74" s="288" t="str">
        <f>IF(基本情報入力シート!C87="","",基本情報入力シート!C87)</f>
        <v/>
      </c>
      <c r="C74" s="289" t="str">
        <f>IF(基本情報入力シート!D87="","",基本情報入力シート!D87)</f>
        <v/>
      </c>
      <c r="D74" s="289" t="str">
        <f>IF(基本情報入力シート!E87="","",基本情報入力シート!E87)</f>
        <v/>
      </c>
      <c r="E74" s="289" t="str">
        <f>IF(基本情報入力シート!F87="","",基本情報入力シート!F87)</f>
        <v/>
      </c>
      <c r="F74" s="289" t="str">
        <f>IF(基本情報入力シート!G87="","",基本情報入力シート!G87)</f>
        <v/>
      </c>
      <c r="G74" s="289" t="str">
        <f>IF(基本情報入力シート!H87="","",基本情報入力シート!H87)</f>
        <v/>
      </c>
      <c r="H74" s="289" t="str">
        <f>IF(基本情報入力シート!I87="","",基本情報入力シート!I87)</f>
        <v/>
      </c>
      <c r="I74" s="289" t="str">
        <f>IF(基本情報入力シート!J87="","",基本情報入力シート!J87)</f>
        <v/>
      </c>
      <c r="J74" s="289" t="str">
        <f>IF(基本情報入力シート!K87="","",基本情報入力シート!K87)</f>
        <v/>
      </c>
      <c r="K74" s="290" t="str">
        <f>IF(基本情報入力シート!L87="","",基本情報入力シート!L87)</f>
        <v/>
      </c>
      <c r="L74" s="273" t="str">
        <f t="shared" si="7"/>
        <v/>
      </c>
      <c r="M74" s="291" t="str">
        <f>IF(基本情報入力シート!M87="","",基本情報入力シート!M87)</f>
        <v/>
      </c>
      <c r="N74" s="291" t="str">
        <f>IF(基本情報入力シート!R87="","",基本情報入力シート!R87)</f>
        <v/>
      </c>
      <c r="O74" s="292" t="str">
        <f>IF(基本情報入力シート!W87="","",基本情報入力シート!W87)</f>
        <v/>
      </c>
      <c r="P74" s="293" t="str">
        <f>IF(基本情報入力シート!X87="","",基本情報入力シート!X87)</f>
        <v/>
      </c>
      <c r="Q74" s="300" t="str">
        <f>IF(基本情報入力シート!Y87="","",基本情報入力シート!Y87)</f>
        <v/>
      </c>
      <c r="R74" s="278"/>
      <c r="S74" s="279"/>
      <c r="T74" s="280"/>
      <c r="U74" s="280"/>
      <c r="V74" s="280"/>
      <c r="W74" s="281"/>
      <c r="X74" s="282"/>
      <c r="Y74" s="301"/>
      <c r="Z74" s="301"/>
      <c r="AA74" s="301"/>
      <c r="AB74" s="301"/>
      <c r="AC74" s="301"/>
      <c r="AD74" s="301"/>
      <c r="AE74" s="302"/>
      <c r="AF74" s="302"/>
      <c r="AG74" s="302"/>
      <c r="AH74" s="303"/>
      <c r="AI74" s="285"/>
      <c r="AJ74" s="357" t="str">
        <f t="shared" si="2"/>
        <v/>
      </c>
      <c r="AK74" s="357" t="str">
        <f t="shared" si="3"/>
        <v/>
      </c>
      <c r="AL74" s="357" t="str">
        <f t="shared" si="4"/>
        <v/>
      </c>
      <c r="AM74" s="359"/>
    </row>
    <row r="75" spans="1:39" ht="27.75" customHeight="1">
      <c r="A75" s="287">
        <f t="shared" si="5"/>
        <v>56</v>
      </c>
      <c r="B75" s="288" t="str">
        <f>IF(基本情報入力シート!C88="","",基本情報入力シート!C88)</f>
        <v/>
      </c>
      <c r="C75" s="289" t="str">
        <f>IF(基本情報入力シート!D88="","",基本情報入力シート!D88)</f>
        <v/>
      </c>
      <c r="D75" s="289" t="str">
        <f>IF(基本情報入力シート!E88="","",基本情報入力シート!E88)</f>
        <v/>
      </c>
      <c r="E75" s="289" t="str">
        <f>IF(基本情報入力シート!F88="","",基本情報入力シート!F88)</f>
        <v/>
      </c>
      <c r="F75" s="289" t="str">
        <f>IF(基本情報入力シート!G88="","",基本情報入力シート!G88)</f>
        <v/>
      </c>
      <c r="G75" s="289" t="str">
        <f>IF(基本情報入力シート!H88="","",基本情報入力シート!H88)</f>
        <v/>
      </c>
      <c r="H75" s="289" t="str">
        <f>IF(基本情報入力シート!I88="","",基本情報入力シート!I88)</f>
        <v/>
      </c>
      <c r="I75" s="289" t="str">
        <f>IF(基本情報入力シート!J88="","",基本情報入力シート!J88)</f>
        <v/>
      </c>
      <c r="J75" s="289" t="str">
        <f>IF(基本情報入力シート!K88="","",基本情報入力シート!K88)</f>
        <v/>
      </c>
      <c r="K75" s="290" t="str">
        <f>IF(基本情報入力シート!L88="","",基本情報入力シート!L88)</f>
        <v/>
      </c>
      <c r="L75" s="273" t="str">
        <f t="shared" si="7"/>
        <v/>
      </c>
      <c r="M75" s="291" t="str">
        <f>IF(基本情報入力シート!M88="","",基本情報入力シート!M88)</f>
        <v/>
      </c>
      <c r="N75" s="291" t="str">
        <f>IF(基本情報入力シート!R88="","",基本情報入力シート!R88)</f>
        <v/>
      </c>
      <c r="O75" s="292" t="str">
        <f>IF(基本情報入力シート!W88="","",基本情報入力シート!W88)</f>
        <v/>
      </c>
      <c r="P75" s="293" t="str">
        <f>IF(基本情報入力シート!X88="","",基本情報入力シート!X88)</f>
        <v/>
      </c>
      <c r="Q75" s="300" t="str">
        <f>IF(基本情報入力シート!Y88="","",基本情報入力シート!Y88)</f>
        <v/>
      </c>
      <c r="R75" s="278"/>
      <c r="S75" s="279"/>
      <c r="T75" s="280"/>
      <c r="U75" s="280"/>
      <c r="V75" s="280"/>
      <c r="W75" s="281"/>
      <c r="X75" s="282"/>
      <c r="Y75" s="301"/>
      <c r="Z75" s="301"/>
      <c r="AA75" s="301"/>
      <c r="AB75" s="301"/>
      <c r="AC75" s="301"/>
      <c r="AD75" s="301"/>
      <c r="AE75" s="302"/>
      <c r="AF75" s="302"/>
      <c r="AG75" s="302"/>
      <c r="AH75" s="303"/>
      <c r="AI75" s="285"/>
      <c r="AJ75" s="357" t="str">
        <f t="shared" si="2"/>
        <v/>
      </c>
      <c r="AK75" s="357" t="str">
        <f t="shared" si="3"/>
        <v/>
      </c>
      <c r="AL75" s="357" t="str">
        <f t="shared" si="4"/>
        <v/>
      </c>
      <c r="AM75" s="359"/>
    </row>
    <row r="76" spans="1:39" ht="27.75" customHeight="1">
      <c r="A76" s="287">
        <f t="shared" si="5"/>
        <v>57</v>
      </c>
      <c r="B76" s="288" t="str">
        <f>IF(基本情報入力シート!C89="","",基本情報入力シート!C89)</f>
        <v/>
      </c>
      <c r="C76" s="289" t="str">
        <f>IF(基本情報入力シート!D89="","",基本情報入力シート!D89)</f>
        <v/>
      </c>
      <c r="D76" s="289" t="str">
        <f>IF(基本情報入力シート!E89="","",基本情報入力シート!E89)</f>
        <v/>
      </c>
      <c r="E76" s="289" t="str">
        <f>IF(基本情報入力シート!F89="","",基本情報入力シート!F89)</f>
        <v/>
      </c>
      <c r="F76" s="289" t="str">
        <f>IF(基本情報入力シート!G89="","",基本情報入力シート!G89)</f>
        <v/>
      </c>
      <c r="G76" s="289" t="str">
        <f>IF(基本情報入力シート!H89="","",基本情報入力シート!H89)</f>
        <v/>
      </c>
      <c r="H76" s="289" t="str">
        <f>IF(基本情報入力シート!I89="","",基本情報入力シート!I89)</f>
        <v/>
      </c>
      <c r="I76" s="289" t="str">
        <f>IF(基本情報入力シート!J89="","",基本情報入力シート!J89)</f>
        <v/>
      </c>
      <c r="J76" s="289" t="str">
        <f>IF(基本情報入力シート!K89="","",基本情報入力シート!K89)</f>
        <v/>
      </c>
      <c r="K76" s="290" t="str">
        <f>IF(基本情報入力シート!L89="","",基本情報入力シート!L89)</f>
        <v/>
      </c>
      <c r="L76" s="273" t="str">
        <f t="shared" si="7"/>
        <v/>
      </c>
      <c r="M76" s="291" t="str">
        <f>IF(基本情報入力シート!M89="","",基本情報入力シート!M89)</f>
        <v/>
      </c>
      <c r="N76" s="291" t="str">
        <f>IF(基本情報入力シート!R89="","",基本情報入力シート!R89)</f>
        <v/>
      </c>
      <c r="O76" s="292" t="str">
        <f>IF(基本情報入力シート!W89="","",基本情報入力シート!W89)</f>
        <v/>
      </c>
      <c r="P76" s="293" t="str">
        <f>IF(基本情報入力シート!X89="","",基本情報入力シート!X89)</f>
        <v/>
      </c>
      <c r="Q76" s="300" t="str">
        <f>IF(基本情報入力シート!Y89="","",基本情報入力シート!Y89)</f>
        <v/>
      </c>
      <c r="R76" s="278"/>
      <c r="S76" s="279"/>
      <c r="T76" s="280"/>
      <c r="U76" s="280"/>
      <c r="V76" s="280"/>
      <c r="W76" s="281"/>
      <c r="X76" s="282"/>
      <c r="Y76" s="301"/>
      <c r="Z76" s="301"/>
      <c r="AA76" s="301"/>
      <c r="AB76" s="301"/>
      <c r="AC76" s="301"/>
      <c r="AD76" s="301"/>
      <c r="AE76" s="302"/>
      <c r="AF76" s="302"/>
      <c r="AG76" s="302"/>
      <c r="AH76" s="303"/>
      <c r="AI76" s="285"/>
      <c r="AJ76" s="357" t="str">
        <f t="shared" si="2"/>
        <v/>
      </c>
      <c r="AK76" s="357" t="str">
        <f t="shared" si="3"/>
        <v/>
      </c>
      <c r="AL76" s="357" t="str">
        <f t="shared" si="4"/>
        <v/>
      </c>
      <c r="AM76" s="359"/>
    </row>
    <row r="77" spans="1:39" ht="27.75" customHeight="1">
      <c r="A77" s="287">
        <f t="shared" si="5"/>
        <v>58</v>
      </c>
      <c r="B77" s="288" t="str">
        <f>IF(基本情報入力シート!C90="","",基本情報入力シート!C90)</f>
        <v/>
      </c>
      <c r="C77" s="289" t="str">
        <f>IF(基本情報入力シート!D90="","",基本情報入力シート!D90)</f>
        <v/>
      </c>
      <c r="D77" s="289" t="str">
        <f>IF(基本情報入力シート!E90="","",基本情報入力シート!E90)</f>
        <v/>
      </c>
      <c r="E77" s="289" t="str">
        <f>IF(基本情報入力シート!F90="","",基本情報入力シート!F90)</f>
        <v/>
      </c>
      <c r="F77" s="289" t="str">
        <f>IF(基本情報入力シート!G90="","",基本情報入力シート!G90)</f>
        <v/>
      </c>
      <c r="G77" s="289" t="str">
        <f>IF(基本情報入力シート!H90="","",基本情報入力シート!H90)</f>
        <v/>
      </c>
      <c r="H77" s="289" t="str">
        <f>IF(基本情報入力シート!I90="","",基本情報入力シート!I90)</f>
        <v/>
      </c>
      <c r="I77" s="289" t="str">
        <f>IF(基本情報入力シート!J90="","",基本情報入力シート!J90)</f>
        <v/>
      </c>
      <c r="J77" s="289" t="str">
        <f>IF(基本情報入力シート!K90="","",基本情報入力シート!K90)</f>
        <v/>
      </c>
      <c r="K77" s="290" t="str">
        <f>IF(基本情報入力シート!L90="","",基本情報入力シート!L90)</f>
        <v/>
      </c>
      <c r="L77" s="273" t="str">
        <f t="shared" si="7"/>
        <v/>
      </c>
      <c r="M77" s="291" t="str">
        <f>IF(基本情報入力シート!M90="","",基本情報入力シート!M90)</f>
        <v/>
      </c>
      <c r="N77" s="291" t="str">
        <f>IF(基本情報入力シート!R90="","",基本情報入力シート!R90)</f>
        <v/>
      </c>
      <c r="O77" s="292" t="str">
        <f>IF(基本情報入力シート!W90="","",基本情報入力シート!W90)</f>
        <v/>
      </c>
      <c r="P77" s="293" t="str">
        <f>IF(基本情報入力シート!X90="","",基本情報入力シート!X90)</f>
        <v/>
      </c>
      <c r="Q77" s="300" t="str">
        <f>IF(基本情報入力シート!Y90="","",基本情報入力シート!Y90)</f>
        <v/>
      </c>
      <c r="R77" s="278"/>
      <c r="S77" s="279"/>
      <c r="T77" s="280"/>
      <c r="U77" s="280"/>
      <c r="V77" s="280"/>
      <c r="W77" s="281"/>
      <c r="X77" s="282"/>
      <c r="Y77" s="301"/>
      <c r="Z77" s="301"/>
      <c r="AA77" s="301"/>
      <c r="AB77" s="301"/>
      <c r="AC77" s="301"/>
      <c r="AD77" s="301"/>
      <c r="AE77" s="302"/>
      <c r="AF77" s="302"/>
      <c r="AG77" s="302"/>
      <c r="AH77" s="303"/>
      <c r="AI77" s="285"/>
      <c r="AJ77" s="357" t="str">
        <f t="shared" si="2"/>
        <v/>
      </c>
      <c r="AK77" s="357" t="str">
        <f t="shared" si="3"/>
        <v/>
      </c>
      <c r="AL77" s="357" t="str">
        <f t="shared" si="4"/>
        <v/>
      </c>
      <c r="AM77" s="359"/>
    </row>
    <row r="78" spans="1:39" ht="27.75" customHeight="1">
      <c r="A78" s="287">
        <f t="shared" si="5"/>
        <v>59</v>
      </c>
      <c r="B78" s="288" t="str">
        <f>IF(基本情報入力シート!C91="","",基本情報入力シート!C91)</f>
        <v/>
      </c>
      <c r="C78" s="289" t="str">
        <f>IF(基本情報入力シート!D91="","",基本情報入力シート!D91)</f>
        <v/>
      </c>
      <c r="D78" s="289" t="str">
        <f>IF(基本情報入力シート!E91="","",基本情報入力シート!E91)</f>
        <v/>
      </c>
      <c r="E78" s="289" t="str">
        <f>IF(基本情報入力シート!F91="","",基本情報入力シート!F91)</f>
        <v/>
      </c>
      <c r="F78" s="289" t="str">
        <f>IF(基本情報入力シート!G91="","",基本情報入力シート!G91)</f>
        <v/>
      </c>
      <c r="G78" s="289" t="str">
        <f>IF(基本情報入力シート!H91="","",基本情報入力シート!H91)</f>
        <v/>
      </c>
      <c r="H78" s="289" t="str">
        <f>IF(基本情報入力シート!I91="","",基本情報入力シート!I91)</f>
        <v/>
      </c>
      <c r="I78" s="289" t="str">
        <f>IF(基本情報入力シート!J91="","",基本情報入力シート!J91)</f>
        <v/>
      </c>
      <c r="J78" s="289" t="str">
        <f>IF(基本情報入力シート!K91="","",基本情報入力シート!K91)</f>
        <v/>
      </c>
      <c r="K78" s="290" t="str">
        <f>IF(基本情報入力シート!L91="","",基本情報入力シート!L91)</f>
        <v/>
      </c>
      <c r="L78" s="273" t="str">
        <f t="shared" si="7"/>
        <v/>
      </c>
      <c r="M78" s="291" t="str">
        <f>IF(基本情報入力シート!M91="","",基本情報入力シート!M91)</f>
        <v/>
      </c>
      <c r="N78" s="291" t="str">
        <f>IF(基本情報入力シート!R91="","",基本情報入力シート!R91)</f>
        <v/>
      </c>
      <c r="O78" s="292" t="str">
        <f>IF(基本情報入力シート!W91="","",基本情報入力シート!W91)</f>
        <v/>
      </c>
      <c r="P78" s="293" t="str">
        <f>IF(基本情報入力シート!X91="","",基本情報入力シート!X91)</f>
        <v/>
      </c>
      <c r="Q78" s="300" t="str">
        <f>IF(基本情報入力シート!Y91="","",基本情報入力シート!Y91)</f>
        <v/>
      </c>
      <c r="R78" s="278"/>
      <c r="S78" s="279"/>
      <c r="T78" s="280"/>
      <c r="U78" s="280"/>
      <c r="V78" s="280"/>
      <c r="W78" s="281"/>
      <c r="X78" s="282"/>
      <c r="Y78" s="301"/>
      <c r="Z78" s="301"/>
      <c r="AA78" s="301"/>
      <c r="AB78" s="301"/>
      <c r="AC78" s="301"/>
      <c r="AD78" s="301"/>
      <c r="AE78" s="302"/>
      <c r="AF78" s="302"/>
      <c r="AG78" s="302"/>
      <c r="AH78" s="303"/>
      <c r="AI78" s="285"/>
      <c r="AJ78" s="357" t="str">
        <f t="shared" si="2"/>
        <v/>
      </c>
      <c r="AK78" s="357" t="str">
        <f t="shared" si="3"/>
        <v/>
      </c>
      <c r="AL78" s="357" t="str">
        <f t="shared" si="4"/>
        <v/>
      </c>
      <c r="AM78" s="359"/>
    </row>
    <row r="79" spans="1:39" ht="27.75" customHeight="1">
      <c r="A79" s="287">
        <f t="shared" si="5"/>
        <v>60</v>
      </c>
      <c r="B79" s="288" t="str">
        <f>IF(基本情報入力シート!C92="","",基本情報入力シート!C92)</f>
        <v/>
      </c>
      <c r="C79" s="289" t="str">
        <f>IF(基本情報入力シート!D92="","",基本情報入力シート!D92)</f>
        <v/>
      </c>
      <c r="D79" s="289" t="str">
        <f>IF(基本情報入力シート!E92="","",基本情報入力シート!E92)</f>
        <v/>
      </c>
      <c r="E79" s="289" t="str">
        <f>IF(基本情報入力シート!F92="","",基本情報入力シート!F92)</f>
        <v/>
      </c>
      <c r="F79" s="289" t="str">
        <f>IF(基本情報入力シート!G92="","",基本情報入力シート!G92)</f>
        <v/>
      </c>
      <c r="G79" s="289" t="str">
        <f>IF(基本情報入力シート!H92="","",基本情報入力シート!H92)</f>
        <v/>
      </c>
      <c r="H79" s="289" t="str">
        <f>IF(基本情報入力シート!I92="","",基本情報入力シート!I92)</f>
        <v/>
      </c>
      <c r="I79" s="289" t="str">
        <f>IF(基本情報入力シート!J92="","",基本情報入力シート!J92)</f>
        <v/>
      </c>
      <c r="J79" s="289" t="str">
        <f>IF(基本情報入力シート!K92="","",基本情報入力シート!K92)</f>
        <v/>
      </c>
      <c r="K79" s="290" t="str">
        <f>IF(基本情報入力シート!L92="","",基本情報入力シート!L92)</f>
        <v/>
      </c>
      <c r="L79" s="273" t="str">
        <f t="shared" si="7"/>
        <v/>
      </c>
      <c r="M79" s="291" t="str">
        <f>IF(基本情報入力シート!M92="","",基本情報入力シート!M92)</f>
        <v/>
      </c>
      <c r="N79" s="291" t="str">
        <f>IF(基本情報入力シート!R92="","",基本情報入力シート!R92)</f>
        <v/>
      </c>
      <c r="O79" s="292" t="str">
        <f>IF(基本情報入力シート!W92="","",基本情報入力シート!W92)</f>
        <v/>
      </c>
      <c r="P79" s="293" t="str">
        <f>IF(基本情報入力シート!X92="","",基本情報入力シート!X92)</f>
        <v/>
      </c>
      <c r="Q79" s="300" t="str">
        <f>IF(基本情報入力シート!Y92="","",基本情報入力シート!Y92)</f>
        <v/>
      </c>
      <c r="R79" s="278"/>
      <c r="S79" s="279"/>
      <c r="T79" s="280"/>
      <c r="U79" s="280"/>
      <c r="V79" s="280"/>
      <c r="W79" s="281"/>
      <c r="X79" s="282"/>
      <c r="Y79" s="301"/>
      <c r="Z79" s="301"/>
      <c r="AA79" s="301"/>
      <c r="AB79" s="301"/>
      <c r="AC79" s="301"/>
      <c r="AD79" s="301"/>
      <c r="AE79" s="302"/>
      <c r="AF79" s="302"/>
      <c r="AG79" s="302"/>
      <c r="AH79" s="303"/>
      <c r="AI79" s="285"/>
      <c r="AJ79" s="357" t="str">
        <f t="shared" si="2"/>
        <v/>
      </c>
      <c r="AK79" s="357" t="str">
        <f t="shared" si="3"/>
        <v/>
      </c>
      <c r="AL79" s="357" t="str">
        <f t="shared" si="4"/>
        <v/>
      </c>
      <c r="AM79" s="359"/>
    </row>
    <row r="80" spans="1:39" ht="27.75" customHeight="1">
      <c r="A80" s="287">
        <f t="shared" si="5"/>
        <v>61</v>
      </c>
      <c r="B80" s="288" t="str">
        <f>IF(基本情報入力シート!C93="","",基本情報入力シート!C93)</f>
        <v/>
      </c>
      <c r="C80" s="289" t="str">
        <f>IF(基本情報入力シート!D93="","",基本情報入力シート!D93)</f>
        <v/>
      </c>
      <c r="D80" s="289" t="str">
        <f>IF(基本情報入力シート!E93="","",基本情報入力シート!E93)</f>
        <v/>
      </c>
      <c r="E80" s="289" t="str">
        <f>IF(基本情報入力シート!F93="","",基本情報入力シート!F93)</f>
        <v/>
      </c>
      <c r="F80" s="289" t="str">
        <f>IF(基本情報入力シート!G93="","",基本情報入力シート!G93)</f>
        <v/>
      </c>
      <c r="G80" s="289" t="str">
        <f>IF(基本情報入力シート!H93="","",基本情報入力シート!H93)</f>
        <v/>
      </c>
      <c r="H80" s="289" t="str">
        <f>IF(基本情報入力シート!I93="","",基本情報入力シート!I93)</f>
        <v/>
      </c>
      <c r="I80" s="289" t="str">
        <f>IF(基本情報入力シート!J93="","",基本情報入力シート!J93)</f>
        <v/>
      </c>
      <c r="J80" s="289" t="str">
        <f>IF(基本情報入力シート!K93="","",基本情報入力シート!K93)</f>
        <v/>
      </c>
      <c r="K80" s="290" t="str">
        <f>IF(基本情報入力シート!L93="","",基本情報入力シート!L93)</f>
        <v/>
      </c>
      <c r="L80" s="273" t="str">
        <f t="shared" si="7"/>
        <v/>
      </c>
      <c r="M80" s="291" t="str">
        <f>IF(基本情報入力シート!M93="","",基本情報入力シート!M93)</f>
        <v/>
      </c>
      <c r="N80" s="291" t="str">
        <f>IF(基本情報入力シート!R93="","",基本情報入力シート!R93)</f>
        <v/>
      </c>
      <c r="O80" s="292" t="str">
        <f>IF(基本情報入力シート!W93="","",基本情報入力シート!W93)</f>
        <v/>
      </c>
      <c r="P80" s="293" t="str">
        <f>IF(基本情報入力シート!X93="","",基本情報入力シート!X93)</f>
        <v/>
      </c>
      <c r="Q80" s="300" t="str">
        <f>IF(基本情報入力シート!Y93="","",基本情報入力シート!Y93)</f>
        <v/>
      </c>
      <c r="R80" s="278"/>
      <c r="S80" s="279"/>
      <c r="T80" s="280"/>
      <c r="U80" s="280"/>
      <c r="V80" s="280"/>
      <c r="W80" s="281"/>
      <c r="X80" s="282"/>
      <c r="Y80" s="301"/>
      <c r="Z80" s="301"/>
      <c r="AA80" s="301"/>
      <c r="AB80" s="301"/>
      <c r="AC80" s="301"/>
      <c r="AD80" s="301"/>
      <c r="AE80" s="302"/>
      <c r="AF80" s="302"/>
      <c r="AG80" s="302"/>
      <c r="AH80" s="303"/>
      <c r="AI80" s="285"/>
      <c r="AJ80" s="357" t="str">
        <f t="shared" si="2"/>
        <v/>
      </c>
      <c r="AK80" s="357" t="str">
        <f t="shared" si="3"/>
        <v/>
      </c>
      <c r="AL80" s="357" t="str">
        <f t="shared" si="4"/>
        <v/>
      </c>
      <c r="AM80" s="359"/>
    </row>
    <row r="81" spans="1:39" ht="27.75" customHeight="1">
      <c r="A81" s="287">
        <f t="shared" si="5"/>
        <v>62</v>
      </c>
      <c r="B81" s="288" t="str">
        <f>IF(基本情報入力シート!C94="","",基本情報入力シート!C94)</f>
        <v/>
      </c>
      <c r="C81" s="289" t="str">
        <f>IF(基本情報入力シート!D94="","",基本情報入力シート!D94)</f>
        <v/>
      </c>
      <c r="D81" s="289" t="str">
        <f>IF(基本情報入力シート!E94="","",基本情報入力シート!E94)</f>
        <v/>
      </c>
      <c r="E81" s="289" t="str">
        <f>IF(基本情報入力シート!F94="","",基本情報入力シート!F94)</f>
        <v/>
      </c>
      <c r="F81" s="289" t="str">
        <f>IF(基本情報入力シート!G94="","",基本情報入力シート!G94)</f>
        <v/>
      </c>
      <c r="G81" s="289" t="str">
        <f>IF(基本情報入力シート!H94="","",基本情報入力シート!H94)</f>
        <v/>
      </c>
      <c r="H81" s="289" t="str">
        <f>IF(基本情報入力シート!I94="","",基本情報入力シート!I94)</f>
        <v/>
      </c>
      <c r="I81" s="289" t="str">
        <f>IF(基本情報入力シート!J94="","",基本情報入力シート!J94)</f>
        <v/>
      </c>
      <c r="J81" s="289" t="str">
        <f>IF(基本情報入力シート!K94="","",基本情報入力シート!K94)</f>
        <v/>
      </c>
      <c r="K81" s="290" t="str">
        <f>IF(基本情報入力シート!L94="","",基本情報入力シート!L94)</f>
        <v/>
      </c>
      <c r="L81" s="273" t="str">
        <f t="shared" si="7"/>
        <v/>
      </c>
      <c r="M81" s="291" t="str">
        <f>IF(基本情報入力シート!M94="","",基本情報入力シート!M94)</f>
        <v/>
      </c>
      <c r="N81" s="291" t="str">
        <f>IF(基本情報入力シート!R94="","",基本情報入力シート!R94)</f>
        <v/>
      </c>
      <c r="O81" s="292" t="str">
        <f>IF(基本情報入力シート!W94="","",基本情報入力シート!W94)</f>
        <v/>
      </c>
      <c r="P81" s="293" t="str">
        <f>IF(基本情報入力シート!X94="","",基本情報入力シート!X94)</f>
        <v/>
      </c>
      <c r="Q81" s="300" t="str">
        <f>IF(基本情報入力シート!Y94="","",基本情報入力シート!Y94)</f>
        <v/>
      </c>
      <c r="R81" s="278"/>
      <c r="S81" s="279"/>
      <c r="T81" s="280"/>
      <c r="U81" s="280"/>
      <c r="V81" s="280"/>
      <c r="W81" s="281"/>
      <c r="X81" s="282"/>
      <c r="Y81" s="301"/>
      <c r="Z81" s="301"/>
      <c r="AA81" s="301"/>
      <c r="AB81" s="301"/>
      <c r="AC81" s="301"/>
      <c r="AD81" s="301"/>
      <c r="AE81" s="302"/>
      <c r="AF81" s="302"/>
      <c r="AG81" s="302"/>
      <c r="AH81" s="303"/>
      <c r="AI81" s="285"/>
      <c r="AJ81" s="357" t="str">
        <f t="shared" si="2"/>
        <v/>
      </c>
      <c r="AK81" s="357" t="str">
        <f t="shared" si="3"/>
        <v/>
      </c>
      <c r="AL81" s="357" t="str">
        <f t="shared" si="4"/>
        <v/>
      </c>
      <c r="AM81" s="359"/>
    </row>
    <row r="82" spans="1:39" ht="27.75" customHeight="1">
      <c r="A82" s="287">
        <f t="shared" si="5"/>
        <v>63</v>
      </c>
      <c r="B82" s="288" t="str">
        <f>IF(基本情報入力シート!C95="","",基本情報入力シート!C95)</f>
        <v/>
      </c>
      <c r="C82" s="289" t="str">
        <f>IF(基本情報入力シート!D95="","",基本情報入力シート!D95)</f>
        <v/>
      </c>
      <c r="D82" s="289" t="str">
        <f>IF(基本情報入力シート!E95="","",基本情報入力シート!E95)</f>
        <v/>
      </c>
      <c r="E82" s="289" t="str">
        <f>IF(基本情報入力シート!F95="","",基本情報入力シート!F95)</f>
        <v/>
      </c>
      <c r="F82" s="289" t="str">
        <f>IF(基本情報入力シート!G95="","",基本情報入力シート!G95)</f>
        <v/>
      </c>
      <c r="G82" s="289" t="str">
        <f>IF(基本情報入力シート!H95="","",基本情報入力シート!H95)</f>
        <v/>
      </c>
      <c r="H82" s="289" t="str">
        <f>IF(基本情報入力シート!I95="","",基本情報入力シート!I95)</f>
        <v/>
      </c>
      <c r="I82" s="289" t="str">
        <f>IF(基本情報入力シート!J95="","",基本情報入力シート!J95)</f>
        <v/>
      </c>
      <c r="J82" s="289" t="str">
        <f>IF(基本情報入力シート!K95="","",基本情報入力シート!K95)</f>
        <v/>
      </c>
      <c r="K82" s="290" t="str">
        <f>IF(基本情報入力シート!L95="","",基本情報入力シート!L95)</f>
        <v/>
      </c>
      <c r="L82" s="273" t="str">
        <f t="shared" si="7"/>
        <v/>
      </c>
      <c r="M82" s="291" t="str">
        <f>IF(基本情報入力シート!M95="","",基本情報入力シート!M95)</f>
        <v/>
      </c>
      <c r="N82" s="291" t="str">
        <f>IF(基本情報入力シート!R95="","",基本情報入力シート!R95)</f>
        <v/>
      </c>
      <c r="O82" s="292" t="str">
        <f>IF(基本情報入力シート!W95="","",基本情報入力シート!W95)</f>
        <v/>
      </c>
      <c r="P82" s="293" t="str">
        <f>IF(基本情報入力シート!X95="","",基本情報入力シート!X95)</f>
        <v/>
      </c>
      <c r="Q82" s="300" t="str">
        <f>IF(基本情報入力シート!Y95="","",基本情報入力シート!Y95)</f>
        <v/>
      </c>
      <c r="R82" s="278"/>
      <c r="S82" s="279"/>
      <c r="T82" s="280"/>
      <c r="U82" s="280"/>
      <c r="V82" s="280"/>
      <c r="W82" s="281"/>
      <c r="X82" s="282"/>
      <c r="Y82" s="301"/>
      <c r="Z82" s="301"/>
      <c r="AA82" s="301"/>
      <c r="AB82" s="301"/>
      <c r="AC82" s="301"/>
      <c r="AD82" s="301"/>
      <c r="AE82" s="302"/>
      <c r="AF82" s="302"/>
      <c r="AG82" s="302"/>
      <c r="AH82" s="303"/>
      <c r="AI82" s="285"/>
      <c r="AJ82" s="357" t="str">
        <f t="shared" si="2"/>
        <v/>
      </c>
      <c r="AK82" s="357" t="str">
        <f t="shared" si="3"/>
        <v/>
      </c>
      <c r="AL82" s="357" t="str">
        <f t="shared" si="4"/>
        <v/>
      </c>
      <c r="AM82" s="359"/>
    </row>
    <row r="83" spans="1:39" ht="27.75" customHeight="1">
      <c r="A83" s="287">
        <f t="shared" si="5"/>
        <v>64</v>
      </c>
      <c r="B83" s="288" t="str">
        <f>IF(基本情報入力シート!C96="","",基本情報入力シート!C96)</f>
        <v/>
      </c>
      <c r="C83" s="289" t="str">
        <f>IF(基本情報入力シート!D96="","",基本情報入力シート!D96)</f>
        <v/>
      </c>
      <c r="D83" s="289" t="str">
        <f>IF(基本情報入力シート!E96="","",基本情報入力シート!E96)</f>
        <v/>
      </c>
      <c r="E83" s="289" t="str">
        <f>IF(基本情報入力シート!F96="","",基本情報入力シート!F96)</f>
        <v/>
      </c>
      <c r="F83" s="289" t="str">
        <f>IF(基本情報入力シート!G96="","",基本情報入力シート!G96)</f>
        <v/>
      </c>
      <c r="G83" s="289" t="str">
        <f>IF(基本情報入力シート!H96="","",基本情報入力シート!H96)</f>
        <v/>
      </c>
      <c r="H83" s="289" t="str">
        <f>IF(基本情報入力シート!I96="","",基本情報入力シート!I96)</f>
        <v/>
      </c>
      <c r="I83" s="289" t="str">
        <f>IF(基本情報入力シート!J96="","",基本情報入力シート!J96)</f>
        <v/>
      </c>
      <c r="J83" s="289" t="str">
        <f>IF(基本情報入力シート!K96="","",基本情報入力シート!K96)</f>
        <v/>
      </c>
      <c r="K83" s="290" t="str">
        <f>IF(基本情報入力シート!L96="","",基本情報入力シート!L96)</f>
        <v/>
      </c>
      <c r="L83" s="273" t="str">
        <f t="shared" si="7"/>
        <v/>
      </c>
      <c r="M83" s="291" t="str">
        <f>IF(基本情報入力シート!M96="","",基本情報入力シート!M96)</f>
        <v/>
      </c>
      <c r="N83" s="291" t="str">
        <f>IF(基本情報入力シート!R96="","",基本情報入力シート!R96)</f>
        <v/>
      </c>
      <c r="O83" s="292" t="str">
        <f>IF(基本情報入力シート!W96="","",基本情報入力シート!W96)</f>
        <v/>
      </c>
      <c r="P83" s="293" t="str">
        <f>IF(基本情報入力シート!X96="","",基本情報入力シート!X96)</f>
        <v/>
      </c>
      <c r="Q83" s="300" t="str">
        <f>IF(基本情報入力シート!Y96="","",基本情報入力シート!Y96)</f>
        <v/>
      </c>
      <c r="R83" s="278"/>
      <c r="S83" s="279"/>
      <c r="T83" s="280"/>
      <c r="U83" s="280"/>
      <c r="V83" s="280"/>
      <c r="W83" s="281"/>
      <c r="X83" s="282"/>
      <c r="Y83" s="301"/>
      <c r="Z83" s="301"/>
      <c r="AA83" s="301"/>
      <c r="AB83" s="301"/>
      <c r="AC83" s="301"/>
      <c r="AD83" s="301"/>
      <c r="AE83" s="302"/>
      <c r="AF83" s="302"/>
      <c r="AG83" s="302"/>
      <c r="AH83" s="303"/>
      <c r="AI83" s="285"/>
      <c r="AJ83" s="357" t="str">
        <f t="shared" si="2"/>
        <v/>
      </c>
      <c r="AK83" s="357" t="str">
        <f t="shared" si="3"/>
        <v/>
      </c>
      <c r="AL83" s="357" t="str">
        <f t="shared" si="4"/>
        <v/>
      </c>
      <c r="AM83" s="359"/>
    </row>
    <row r="84" spans="1:39" ht="27.75" customHeight="1">
      <c r="A84" s="287">
        <f t="shared" si="5"/>
        <v>65</v>
      </c>
      <c r="B84" s="288" t="str">
        <f>IF(基本情報入力シート!C97="","",基本情報入力シート!C97)</f>
        <v/>
      </c>
      <c r="C84" s="289" t="str">
        <f>IF(基本情報入力シート!D97="","",基本情報入力シート!D97)</f>
        <v/>
      </c>
      <c r="D84" s="289" t="str">
        <f>IF(基本情報入力シート!E97="","",基本情報入力シート!E97)</f>
        <v/>
      </c>
      <c r="E84" s="289" t="str">
        <f>IF(基本情報入力シート!F97="","",基本情報入力シート!F97)</f>
        <v/>
      </c>
      <c r="F84" s="289" t="str">
        <f>IF(基本情報入力シート!G97="","",基本情報入力シート!G97)</f>
        <v/>
      </c>
      <c r="G84" s="289" t="str">
        <f>IF(基本情報入力シート!H97="","",基本情報入力シート!H97)</f>
        <v/>
      </c>
      <c r="H84" s="289" t="str">
        <f>IF(基本情報入力シート!I97="","",基本情報入力シート!I97)</f>
        <v/>
      </c>
      <c r="I84" s="289" t="str">
        <f>IF(基本情報入力シート!J97="","",基本情報入力シート!J97)</f>
        <v/>
      </c>
      <c r="J84" s="289" t="str">
        <f>IF(基本情報入力シート!K97="","",基本情報入力シート!K97)</f>
        <v/>
      </c>
      <c r="K84" s="290" t="str">
        <f>IF(基本情報入力シート!L97="","",基本情報入力シート!L97)</f>
        <v/>
      </c>
      <c r="L84" s="273" t="str">
        <f t="shared" si="7"/>
        <v/>
      </c>
      <c r="M84" s="291" t="str">
        <f>IF(基本情報入力シート!M97="","",基本情報入力シート!M97)</f>
        <v/>
      </c>
      <c r="N84" s="291" t="str">
        <f>IF(基本情報入力シート!R97="","",基本情報入力シート!R97)</f>
        <v/>
      </c>
      <c r="O84" s="292" t="str">
        <f>IF(基本情報入力シート!W97="","",基本情報入力シート!W97)</f>
        <v/>
      </c>
      <c r="P84" s="293" t="str">
        <f>IF(基本情報入力シート!X97="","",基本情報入力シート!X97)</f>
        <v/>
      </c>
      <c r="Q84" s="300" t="str">
        <f>IF(基本情報入力シート!Y97="","",基本情報入力シート!Y97)</f>
        <v/>
      </c>
      <c r="R84" s="278"/>
      <c r="S84" s="279"/>
      <c r="T84" s="280"/>
      <c r="U84" s="280"/>
      <c r="V84" s="280"/>
      <c r="W84" s="281"/>
      <c r="X84" s="282"/>
      <c r="Y84" s="301"/>
      <c r="Z84" s="301"/>
      <c r="AA84" s="301"/>
      <c r="AB84" s="301"/>
      <c r="AC84" s="301"/>
      <c r="AD84" s="301"/>
      <c r="AE84" s="302"/>
      <c r="AF84" s="302"/>
      <c r="AG84" s="302"/>
      <c r="AH84" s="303"/>
      <c r="AI84" s="285"/>
      <c r="AJ84" s="357" t="str">
        <f t="shared" si="2"/>
        <v/>
      </c>
      <c r="AK84" s="357" t="str">
        <f t="shared" si="3"/>
        <v/>
      </c>
      <c r="AL84" s="357" t="str">
        <f t="shared" si="4"/>
        <v/>
      </c>
      <c r="AM84" s="359"/>
    </row>
    <row r="85" spans="1:39" ht="27.75" customHeight="1">
      <c r="A85" s="287">
        <f t="shared" si="5"/>
        <v>66</v>
      </c>
      <c r="B85" s="288" t="str">
        <f>IF(基本情報入力シート!C98="","",基本情報入力シート!C98)</f>
        <v/>
      </c>
      <c r="C85" s="289" t="str">
        <f>IF(基本情報入力シート!D98="","",基本情報入力シート!D98)</f>
        <v/>
      </c>
      <c r="D85" s="289" t="str">
        <f>IF(基本情報入力シート!E98="","",基本情報入力シート!E98)</f>
        <v/>
      </c>
      <c r="E85" s="289" t="str">
        <f>IF(基本情報入力シート!F98="","",基本情報入力シート!F98)</f>
        <v/>
      </c>
      <c r="F85" s="289" t="str">
        <f>IF(基本情報入力シート!G98="","",基本情報入力シート!G98)</f>
        <v/>
      </c>
      <c r="G85" s="289" t="str">
        <f>IF(基本情報入力シート!H98="","",基本情報入力シート!H98)</f>
        <v/>
      </c>
      <c r="H85" s="289" t="str">
        <f>IF(基本情報入力シート!I98="","",基本情報入力シート!I98)</f>
        <v/>
      </c>
      <c r="I85" s="289" t="str">
        <f>IF(基本情報入力シート!J98="","",基本情報入力シート!J98)</f>
        <v/>
      </c>
      <c r="J85" s="289" t="str">
        <f>IF(基本情報入力シート!K98="","",基本情報入力シート!K98)</f>
        <v/>
      </c>
      <c r="K85" s="290" t="str">
        <f>IF(基本情報入力シート!L98="","",基本情報入力シート!L98)</f>
        <v/>
      </c>
      <c r="L85" s="273" t="str">
        <f t="shared" si="7"/>
        <v/>
      </c>
      <c r="M85" s="291" t="str">
        <f>IF(基本情報入力シート!M98="","",基本情報入力シート!M98)</f>
        <v/>
      </c>
      <c r="N85" s="291" t="str">
        <f>IF(基本情報入力シート!R98="","",基本情報入力シート!R98)</f>
        <v/>
      </c>
      <c r="O85" s="292" t="str">
        <f>IF(基本情報入力シート!W98="","",基本情報入力シート!W98)</f>
        <v/>
      </c>
      <c r="P85" s="293" t="str">
        <f>IF(基本情報入力シート!X98="","",基本情報入力シート!X98)</f>
        <v/>
      </c>
      <c r="Q85" s="300" t="str">
        <f>IF(基本情報入力シート!Y98="","",基本情報入力シート!Y98)</f>
        <v/>
      </c>
      <c r="R85" s="278"/>
      <c r="S85" s="279"/>
      <c r="T85" s="280"/>
      <c r="U85" s="280"/>
      <c r="V85" s="280"/>
      <c r="W85" s="281"/>
      <c r="X85" s="282"/>
      <c r="Y85" s="301"/>
      <c r="Z85" s="301"/>
      <c r="AA85" s="301"/>
      <c r="AB85" s="301"/>
      <c r="AC85" s="301"/>
      <c r="AD85" s="301"/>
      <c r="AE85" s="302"/>
      <c r="AF85" s="302"/>
      <c r="AG85" s="302"/>
      <c r="AH85" s="303"/>
      <c r="AI85" s="285"/>
      <c r="AJ85" s="357" t="str">
        <f t="shared" ref="AJ85:AJ119" si="8">IF(SUM(T85:U85)&gt;0,IF(S85=SUM(T85:U85),"","×"),"")</f>
        <v/>
      </c>
      <c r="AK85" s="357" t="str">
        <f t="shared" ref="AK85:AK119" si="9">IF(X85=SUM(Y85:AA85),"","×")</f>
        <v/>
      </c>
      <c r="AL85" s="357" t="str">
        <f t="shared" ref="AL85:AL119" si="10">IF(SUM(AB85:AD85)&gt;0,IF(V85=SUM(AB85:AC85),"","×"),"")</f>
        <v/>
      </c>
      <c r="AM85" s="359"/>
    </row>
    <row r="86" spans="1:39" ht="27.75" customHeight="1">
      <c r="A86" s="287">
        <f t="shared" si="5"/>
        <v>67</v>
      </c>
      <c r="B86" s="288" t="str">
        <f>IF(基本情報入力シート!C99="","",基本情報入力シート!C99)</f>
        <v/>
      </c>
      <c r="C86" s="289" t="str">
        <f>IF(基本情報入力シート!D99="","",基本情報入力シート!D99)</f>
        <v/>
      </c>
      <c r="D86" s="289" t="str">
        <f>IF(基本情報入力シート!E99="","",基本情報入力シート!E99)</f>
        <v/>
      </c>
      <c r="E86" s="289" t="str">
        <f>IF(基本情報入力シート!F99="","",基本情報入力シート!F99)</f>
        <v/>
      </c>
      <c r="F86" s="289" t="str">
        <f>IF(基本情報入力シート!G99="","",基本情報入力シート!G99)</f>
        <v/>
      </c>
      <c r="G86" s="289" t="str">
        <f>IF(基本情報入力シート!H99="","",基本情報入力シート!H99)</f>
        <v/>
      </c>
      <c r="H86" s="289" t="str">
        <f>IF(基本情報入力シート!I99="","",基本情報入力シート!I99)</f>
        <v/>
      </c>
      <c r="I86" s="289" t="str">
        <f>IF(基本情報入力シート!J99="","",基本情報入力シート!J99)</f>
        <v/>
      </c>
      <c r="J86" s="289" t="str">
        <f>IF(基本情報入力シート!K99="","",基本情報入力シート!K99)</f>
        <v/>
      </c>
      <c r="K86" s="290" t="str">
        <f>IF(基本情報入力シート!L99="","",基本情報入力シート!L99)</f>
        <v/>
      </c>
      <c r="L86" s="273" t="str">
        <f t="shared" si="7"/>
        <v/>
      </c>
      <c r="M86" s="291" t="str">
        <f>IF(基本情報入力シート!M99="","",基本情報入力シート!M99)</f>
        <v/>
      </c>
      <c r="N86" s="291" t="str">
        <f>IF(基本情報入力シート!R99="","",基本情報入力シート!R99)</f>
        <v/>
      </c>
      <c r="O86" s="292" t="str">
        <f>IF(基本情報入力シート!W99="","",基本情報入力シート!W99)</f>
        <v/>
      </c>
      <c r="P86" s="293" t="str">
        <f>IF(基本情報入力シート!X99="","",基本情報入力シート!X99)</f>
        <v/>
      </c>
      <c r="Q86" s="300" t="str">
        <f>IF(基本情報入力シート!Y99="","",基本情報入力シート!Y99)</f>
        <v/>
      </c>
      <c r="R86" s="278"/>
      <c r="S86" s="279"/>
      <c r="T86" s="280"/>
      <c r="U86" s="280"/>
      <c r="V86" s="280"/>
      <c r="W86" s="281"/>
      <c r="X86" s="282"/>
      <c r="Y86" s="301"/>
      <c r="Z86" s="301"/>
      <c r="AA86" s="301"/>
      <c r="AB86" s="301"/>
      <c r="AC86" s="301"/>
      <c r="AD86" s="301"/>
      <c r="AE86" s="302"/>
      <c r="AF86" s="302"/>
      <c r="AG86" s="302"/>
      <c r="AH86" s="303"/>
      <c r="AI86" s="285"/>
      <c r="AJ86" s="357" t="str">
        <f t="shared" si="8"/>
        <v/>
      </c>
      <c r="AK86" s="357" t="str">
        <f t="shared" si="9"/>
        <v/>
      </c>
      <c r="AL86" s="357" t="str">
        <f t="shared" si="10"/>
        <v/>
      </c>
      <c r="AM86" s="359"/>
    </row>
    <row r="87" spans="1:39" ht="27.75" customHeight="1">
      <c r="A87" s="287">
        <f t="shared" si="5"/>
        <v>68</v>
      </c>
      <c r="B87" s="288" t="str">
        <f>IF(基本情報入力シート!C100="","",基本情報入力シート!C100)</f>
        <v/>
      </c>
      <c r="C87" s="289" t="str">
        <f>IF(基本情報入力シート!D100="","",基本情報入力シート!D100)</f>
        <v/>
      </c>
      <c r="D87" s="289" t="str">
        <f>IF(基本情報入力シート!E100="","",基本情報入力シート!E100)</f>
        <v/>
      </c>
      <c r="E87" s="289" t="str">
        <f>IF(基本情報入力シート!F100="","",基本情報入力シート!F100)</f>
        <v/>
      </c>
      <c r="F87" s="289" t="str">
        <f>IF(基本情報入力シート!G100="","",基本情報入力シート!G100)</f>
        <v/>
      </c>
      <c r="G87" s="289" t="str">
        <f>IF(基本情報入力シート!H100="","",基本情報入力シート!H100)</f>
        <v/>
      </c>
      <c r="H87" s="289" t="str">
        <f>IF(基本情報入力シート!I100="","",基本情報入力シート!I100)</f>
        <v/>
      </c>
      <c r="I87" s="289" t="str">
        <f>IF(基本情報入力シート!J100="","",基本情報入力シート!J100)</f>
        <v/>
      </c>
      <c r="J87" s="289" t="str">
        <f>IF(基本情報入力シート!K100="","",基本情報入力シート!K100)</f>
        <v/>
      </c>
      <c r="K87" s="290" t="str">
        <f>IF(基本情報入力シート!L100="","",基本情報入力シート!L100)</f>
        <v/>
      </c>
      <c r="L87" s="273" t="str">
        <f t="shared" si="7"/>
        <v/>
      </c>
      <c r="M87" s="291" t="str">
        <f>IF(基本情報入力シート!M100="","",基本情報入力シート!M100)</f>
        <v/>
      </c>
      <c r="N87" s="291" t="str">
        <f>IF(基本情報入力シート!R100="","",基本情報入力シート!R100)</f>
        <v/>
      </c>
      <c r="O87" s="292" t="str">
        <f>IF(基本情報入力シート!W100="","",基本情報入力シート!W100)</f>
        <v/>
      </c>
      <c r="P87" s="293" t="str">
        <f>IF(基本情報入力シート!X100="","",基本情報入力シート!X100)</f>
        <v/>
      </c>
      <c r="Q87" s="300" t="str">
        <f>IF(基本情報入力シート!Y100="","",基本情報入力シート!Y100)</f>
        <v/>
      </c>
      <c r="R87" s="278"/>
      <c r="S87" s="279"/>
      <c r="T87" s="280"/>
      <c r="U87" s="280"/>
      <c r="V87" s="280"/>
      <c r="W87" s="281"/>
      <c r="X87" s="282"/>
      <c r="Y87" s="301"/>
      <c r="Z87" s="301"/>
      <c r="AA87" s="301"/>
      <c r="AB87" s="301"/>
      <c r="AC87" s="301"/>
      <c r="AD87" s="301"/>
      <c r="AE87" s="302"/>
      <c r="AF87" s="302"/>
      <c r="AG87" s="302"/>
      <c r="AH87" s="303"/>
      <c r="AI87" s="285"/>
      <c r="AJ87" s="357" t="str">
        <f t="shared" si="8"/>
        <v/>
      </c>
      <c r="AK87" s="357" t="str">
        <f t="shared" si="9"/>
        <v/>
      </c>
      <c r="AL87" s="357" t="str">
        <f t="shared" si="10"/>
        <v/>
      </c>
      <c r="AM87" s="359"/>
    </row>
    <row r="88" spans="1:39" ht="27.75" customHeight="1">
      <c r="A88" s="287">
        <f t="shared" si="5"/>
        <v>69</v>
      </c>
      <c r="B88" s="288" t="str">
        <f>IF(基本情報入力シート!C101="","",基本情報入力シート!C101)</f>
        <v/>
      </c>
      <c r="C88" s="289" t="str">
        <f>IF(基本情報入力シート!D101="","",基本情報入力シート!D101)</f>
        <v/>
      </c>
      <c r="D88" s="289" t="str">
        <f>IF(基本情報入力シート!E101="","",基本情報入力シート!E101)</f>
        <v/>
      </c>
      <c r="E88" s="289" t="str">
        <f>IF(基本情報入力シート!F101="","",基本情報入力シート!F101)</f>
        <v/>
      </c>
      <c r="F88" s="289" t="str">
        <f>IF(基本情報入力シート!G101="","",基本情報入力シート!G101)</f>
        <v/>
      </c>
      <c r="G88" s="289" t="str">
        <f>IF(基本情報入力シート!H101="","",基本情報入力シート!H101)</f>
        <v/>
      </c>
      <c r="H88" s="289" t="str">
        <f>IF(基本情報入力シート!I101="","",基本情報入力シート!I101)</f>
        <v/>
      </c>
      <c r="I88" s="289" t="str">
        <f>IF(基本情報入力シート!J101="","",基本情報入力シート!J101)</f>
        <v/>
      </c>
      <c r="J88" s="289" t="str">
        <f>IF(基本情報入力シート!K101="","",基本情報入力シート!K101)</f>
        <v/>
      </c>
      <c r="K88" s="290" t="str">
        <f>IF(基本情報入力シート!L101="","",基本情報入力シート!L101)</f>
        <v/>
      </c>
      <c r="L88" s="273" t="str">
        <f t="shared" si="7"/>
        <v/>
      </c>
      <c r="M88" s="291" t="str">
        <f>IF(基本情報入力シート!M101="","",基本情報入力シート!M101)</f>
        <v/>
      </c>
      <c r="N88" s="291" t="str">
        <f>IF(基本情報入力シート!R101="","",基本情報入力シート!R101)</f>
        <v/>
      </c>
      <c r="O88" s="292" t="str">
        <f>IF(基本情報入力シート!W101="","",基本情報入力シート!W101)</f>
        <v/>
      </c>
      <c r="P88" s="293" t="str">
        <f>IF(基本情報入力シート!X101="","",基本情報入力シート!X101)</f>
        <v/>
      </c>
      <c r="Q88" s="300" t="str">
        <f>IF(基本情報入力シート!Y101="","",基本情報入力シート!Y101)</f>
        <v/>
      </c>
      <c r="R88" s="278"/>
      <c r="S88" s="279"/>
      <c r="T88" s="280"/>
      <c r="U88" s="280"/>
      <c r="V88" s="280"/>
      <c r="W88" s="281"/>
      <c r="X88" s="282"/>
      <c r="Y88" s="301"/>
      <c r="Z88" s="301"/>
      <c r="AA88" s="301"/>
      <c r="AB88" s="301"/>
      <c r="AC88" s="301"/>
      <c r="AD88" s="301"/>
      <c r="AE88" s="302"/>
      <c r="AF88" s="302"/>
      <c r="AG88" s="302"/>
      <c r="AH88" s="303"/>
      <c r="AI88" s="285"/>
      <c r="AJ88" s="357" t="str">
        <f t="shared" si="8"/>
        <v/>
      </c>
      <c r="AK88" s="357" t="str">
        <f t="shared" si="9"/>
        <v/>
      </c>
      <c r="AL88" s="357" t="str">
        <f t="shared" si="10"/>
        <v/>
      </c>
      <c r="AM88" s="359"/>
    </row>
    <row r="89" spans="1:39" ht="27.75" customHeight="1">
      <c r="A89" s="287">
        <f t="shared" si="5"/>
        <v>70</v>
      </c>
      <c r="B89" s="288" t="str">
        <f>IF(基本情報入力シート!C102="","",基本情報入力シート!C102)</f>
        <v/>
      </c>
      <c r="C89" s="289" t="str">
        <f>IF(基本情報入力シート!D102="","",基本情報入力シート!D102)</f>
        <v/>
      </c>
      <c r="D89" s="289" t="str">
        <f>IF(基本情報入力シート!E102="","",基本情報入力シート!E102)</f>
        <v/>
      </c>
      <c r="E89" s="289" t="str">
        <f>IF(基本情報入力シート!F102="","",基本情報入力シート!F102)</f>
        <v/>
      </c>
      <c r="F89" s="289" t="str">
        <f>IF(基本情報入力シート!G102="","",基本情報入力シート!G102)</f>
        <v/>
      </c>
      <c r="G89" s="289" t="str">
        <f>IF(基本情報入力シート!H102="","",基本情報入力シート!H102)</f>
        <v/>
      </c>
      <c r="H89" s="289" t="str">
        <f>IF(基本情報入力シート!I102="","",基本情報入力シート!I102)</f>
        <v/>
      </c>
      <c r="I89" s="289" t="str">
        <f>IF(基本情報入力シート!J102="","",基本情報入力シート!J102)</f>
        <v/>
      </c>
      <c r="J89" s="289" t="str">
        <f>IF(基本情報入力シート!K102="","",基本情報入力シート!K102)</f>
        <v/>
      </c>
      <c r="K89" s="290" t="str">
        <f>IF(基本情報入力シート!L102="","",基本情報入力シート!L102)</f>
        <v/>
      </c>
      <c r="L89" s="273" t="str">
        <f t="shared" si="7"/>
        <v/>
      </c>
      <c r="M89" s="291" t="str">
        <f>IF(基本情報入力シート!M102="","",基本情報入力シート!M102)</f>
        <v/>
      </c>
      <c r="N89" s="291" t="str">
        <f>IF(基本情報入力シート!R102="","",基本情報入力シート!R102)</f>
        <v/>
      </c>
      <c r="O89" s="292" t="str">
        <f>IF(基本情報入力シート!W102="","",基本情報入力シート!W102)</f>
        <v/>
      </c>
      <c r="P89" s="293" t="str">
        <f>IF(基本情報入力シート!X102="","",基本情報入力シート!X102)</f>
        <v/>
      </c>
      <c r="Q89" s="300" t="str">
        <f>IF(基本情報入力シート!Y102="","",基本情報入力シート!Y102)</f>
        <v/>
      </c>
      <c r="R89" s="278"/>
      <c r="S89" s="279"/>
      <c r="T89" s="280"/>
      <c r="U89" s="280"/>
      <c r="V89" s="280"/>
      <c r="W89" s="281"/>
      <c r="X89" s="282"/>
      <c r="Y89" s="301"/>
      <c r="Z89" s="301"/>
      <c r="AA89" s="301"/>
      <c r="AB89" s="301"/>
      <c r="AC89" s="301"/>
      <c r="AD89" s="301"/>
      <c r="AE89" s="302"/>
      <c r="AF89" s="302"/>
      <c r="AG89" s="302"/>
      <c r="AH89" s="303"/>
      <c r="AI89" s="285"/>
      <c r="AJ89" s="357" t="str">
        <f t="shared" si="8"/>
        <v/>
      </c>
      <c r="AK89" s="357" t="str">
        <f t="shared" si="9"/>
        <v/>
      </c>
      <c r="AL89" s="357" t="str">
        <f t="shared" si="10"/>
        <v/>
      </c>
      <c r="AM89" s="359"/>
    </row>
    <row r="90" spans="1:39" ht="27.75" customHeight="1">
      <c r="A90" s="287">
        <f t="shared" si="5"/>
        <v>71</v>
      </c>
      <c r="B90" s="288" t="str">
        <f>IF(基本情報入力シート!C103="","",基本情報入力シート!C103)</f>
        <v/>
      </c>
      <c r="C90" s="289" t="str">
        <f>IF(基本情報入力シート!D103="","",基本情報入力シート!D103)</f>
        <v/>
      </c>
      <c r="D90" s="289" t="str">
        <f>IF(基本情報入力シート!E103="","",基本情報入力シート!E103)</f>
        <v/>
      </c>
      <c r="E90" s="289" t="str">
        <f>IF(基本情報入力シート!F103="","",基本情報入力シート!F103)</f>
        <v/>
      </c>
      <c r="F90" s="289" t="str">
        <f>IF(基本情報入力シート!G103="","",基本情報入力シート!G103)</f>
        <v/>
      </c>
      <c r="G90" s="289" t="str">
        <f>IF(基本情報入力シート!H103="","",基本情報入力シート!H103)</f>
        <v/>
      </c>
      <c r="H90" s="289" t="str">
        <f>IF(基本情報入力シート!I103="","",基本情報入力シート!I103)</f>
        <v/>
      </c>
      <c r="I90" s="289" t="str">
        <f>IF(基本情報入力シート!J103="","",基本情報入力シート!J103)</f>
        <v/>
      </c>
      <c r="J90" s="289" t="str">
        <f>IF(基本情報入力シート!K103="","",基本情報入力シート!K103)</f>
        <v/>
      </c>
      <c r="K90" s="290" t="str">
        <f>IF(基本情報入力シート!L103="","",基本情報入力シート!L103)</f>
        <v/>
      </c>
      <c r="L90" s="273" t="str">
        <f t="shared" ref="L90:L119" si="11">B90&amp;C90</f>
        <v/>
      </c>
      <c r="M90" s="291" t="str">
        <f>IF(基本情報入力シート!M103="","",基本情報入力シート!M103)</f>
        <v/>
      </c>
      <c r="N90" s="291" t="str">
        <f>IF(基本情報入力シート!R103="","",基本情報入力シート!R103)</f>
        <v/>
      </c>
      <c r="O90" s="292" t="str">
        <f>IF(基本情報入力シート!W103="","",基本情報入力シート!W103)</f>
        <v/>
      </c>
      <c r="P90" s="293" t="str">
        <f>IF(基本情報入力シート!X103="","",基本情報入力シート!X103)</f>
        <v/>
      </c>
      <c r="Q90" s="300" t="str">
        <f>IF(基本情報入力シート!Y103="","",基本情報入力シート!Y103)</f>
        <v/>
      </c>
      <c r="R90" s="278"/>
      <c r="S90" s="279"/>
      <c r="T90" s="280"/>
      <c r="U90" s="280"/>
      <c r="V90" s="280"/>
      <c r="W90" s="281"/>
      <c r="X90" s="282"/>
      <c r="Y90" s="301"/>
      <c r="Z90" s="301"/>
      <c r="AA90" s="301"/>
      <c r="AB90" s="301"/>
      <c r="AC90" s="301"/>
      <c r="AD90" s="301"/>
      <c r="AE90" s="302"/>
      <c r="AF90" s="302"/>
      <c r="AG90" s="302"/>
      <c r="AH90" s="303"/>
      <c r="AI90" s="285"/>
      <c r="AJ90" s="357" t="str">
        <f t="shared" si="8"/>
        <v/>
      </c>
      <c r="AK90" s="357" t="str">
        <f t="shared" si="9"/>
        <v/>
      </c>
      <c r="AL90" s="357" t="str">
        <f t="shared" si="10"/>
        <v/>
      </c>
      <c r="AM90" s="359"/>
    </row>
    <row r="91" spans="1:39" ht="27.75" customHeight="1">
      <c r="A91" s="287">
        <f t="shared" si="5"/>
        <v>72</v>
      </c>
      <c r="B91" s="288" t="str">
        <f>IF(基本情報入力シート!C104="","",基本情報入力シート!C104)</f>
        <v/>
      </c>
      <c r="C91" s="289" t="str">
        <f>IF(基本情報入力シート!D104="","",基本情報入力シート!D104)</f>
        <v/>
      </c>
      <c r="D91" s="289" t="str">
        <f>IF(基本情報入力シート!E104="","",基本情報入力シート!E104)</f>
        <v/>
      </c>
      <c r="E91" s="289" t="str">
        <f>IF(基本情報入力シート!F104="","",基本情報入力シート!F104)</f>
        <v/>
      </c>
      <c r="F91" s="289" t="str">
        <f>IF(基本情報入力シート!G104="","",基本情報入力シート!G104)</f>
        <v/>
      </c>
      <c r="G91" s="289" t="str">
        <f>IF(基本情報入力シート!H104="","",基本情報入力シート!H104)</f>
        <v/>
      </c>
      <c r="H91" s="289" t="str">
        <f>IF(基本情報入力シート!I104="","",基本情報入力シート!I104)</f>
        <v/>
      </c>
      <c r="I91" s="289" t="str">
        <f>IF(基本情報入力シート!J104="","",基本情報入力シート!J104)</f>
        <v/>
      </c>
      <c r="J91" s="289" t="str">
        <f>IF(基本情報入力シート!K104="","",基本情報入力シート!K104)</f>
        <v/>
      </c>
      <c r="K91" s="290" t="str">
        <f>IF(基本情報入力シート!L104="","",基本情報入力シート!L104)</f>
        <v/>
      </c>
      <c r="L91" s="273" t="str">
        <f t="shared" si="11"/>
        <v/>
      </c>
      <c r="M91" s="291" t="str">
        <f>IF(基本情報入力シート!M104="","",基本情報入力シート!M104)</f>
        <v/>
      </c>
      <c r="N91" s="291" t="str">
        <f>IF(基本情報入力シート!R104="","",基本情報入力シート!R104)</f>
        <v/>
      </c>
      <c r="O91" s="292" t="str">
        <f>IF(基本情報入力シート!W104="","",基本情報入力シート!W104)</f>
        <v/>
      </c>
      <c r="P91" s="293" t="str">
        <f>IF(基本情報入力シート!X104="","",基本情報入力シート!X104)</f>
        <v/>
      </c>
      <c r="Q91" s="300" t="str">
        <f>IF(基本情報入力シート!Y104="","",基本情報入力シート!Y104)</f>
        <v/>
      </c>
      <c r="R91" s="278"/>
      <c r="S91" s="279"/>
      <c r="T91" s="280"/>
      <c r="U91" s="280"/>
      <c r="V91" s="280"/>
      <c r="W91" s="281"/>
      <c r="X91" s="282"/>
      <c r="Y91" s="301"/>
      <c r="Z91" s="301"/>
      <c r="AA91" s="301"/>
      <c r="AB91" s="301"/>
      <c r="AC91" s="301"/>
      <c r="AD91" s="301"/>
      <c r="AE91" s="302"/>
      <c r="AF91" s="302"/>
      <c r="AG91" s="302"/>
      <c r="AH91" s="303"/>
      <c r="AI91" s="285"/>
      <c r="AJ91" s="357" t="str">
        <f t="shared" si="8"/>
        <v/>
      </c>
      <c r="AK91" s="357" t="str">
        <f t="shared" si="9"/>
        <v/>
      </c>
      <c r="AL91" s="357" t="str">
        <f t="shared" si="10"/>
        <v/>
      </c>
      <c r="AM91" s="359"/>
    </row>
    <row r="92" spans="1:39" ht="27.75" customHeight="1">
      <c r="A92" s="287">
        <f t="shared" si="5"/>
        <v>73</v>
      </c>
      <c r="B92" s="288" t="str">
        <f>IF(基本情報入力シート!C105="","",基本情報入力シート!C105)</f>
        <v/>
      </c>
      <c r="C92" s="289" t="str">
        <f>IF(基本情報入力シート!D105="","",基本情報入力シート!D105)</f>
        <v/>
      </c>
      <c r="D92" s="289" t="str">
        <f>IF(基本情報入力シート!E105="","",基本情報入力シート!E105)</f>
        <v/>
      </c>
      <c r="E92" s="289" t="str">
        <f>IF(基本情報入力シート!F105="","",基本情報入力シート!F105)</f>
        <v/>
      </c>
      <c r="F92" s="289" t="str">
        <f>IF(基本情報入力シート!G105="","",基本情報入力シート!G105)</f>
        <v/>
      </c>
      <c r="G92" s="289" t="str">
        <f>IF(基本情報入力シート!H105="","",基本情報入力シート!H105)</f>
        <v/>
      </c>
      <c r="H92" s="289" t="str">
        <f>IF(基本情報入力シート!I105="","",基本情報入力シート!I105)</f>
        <v/>
      </c>
      <c r="I92" s="289" t="str">
        <f>IF(基本情報入力シート!J105="","",基本情報入力シート!J105)</f>
        <v/>
      </c>
      <c r="J92" s="289" t="str">
        <f>IF(基本情報入力シート!K105="","",基本情報入力シート!K105)</f>
        <v/>
      </c>
      <c r="K92" s="290" t="str">
        <f>IF(基本情報入力シート!L105="","",基本情報入力シート!L105)</f>
        <v/>
      </c>
      <c r="L92" s="273" t="str">
        <f t="shared" si="11"/>
        <v/>
      </c>
      <c r="M92" s="291" t="str">
        <f>IF(基本情報入力シート!M105="","",基本情報入力シート!M105)</f>
        <v/>
      </c>
      <c r="N92" s="291" t="str">
        <f>IF(基本情報入力シート!R105="","",基本情報入力シート!R105)</f>
        <v/>
      </c>
      <c r="O92" s="292" t="str">
        <f>IF(基本情報入力シート!W105="","",基本情報入力シート!W105)</f>
        <v/>
      </c>
      <c r="P92" s="293" t="str">
        <f>IF(基本情報入力シート!X105="","",基本情報入力シート!X105)</f>
        <v/>
      </c>
      <c r="Q92" s="300" t="str">
        <f>IF(基本情報入力シート!Y105="","",基本情報入力シート!Y105)</f>
        <v/>
      </c>
      <c r="R92" s="278"/>
      <c r="S92" s="279"/>
      <c r="T92" s="280"/>
      <c r="U92" s="280"/>
      <c r="V92" s="280"/>
      <c r="W92" s="281"/>
      <c r="X92" s="282"/>
      <c r="Y92" s="301"/>
      <c r="Z92" s="301"/>
      <c r="AA92" s="301"/>
      <c r="AB92" s="301"/>
      <c r="AC92" s="301"/>
      <c r="AD92" s="301"/>
      <c r="AE92" s="302"/>
      <c r="AF92" s="302"/>
      <c r="AG92" s="302"/>
      <c r="AH92" s="303"/>
      <c r="AI92" s="285"/>
      <c r="AJ92" s="357" t="str">
        <f t="shared" si="8"/>
        <v/>
      </c>
      <c r="AK92" s="357" t="str">
        <f t="shared" si="9"/>
        <v/>
      </c>
      <c r="AL92" s="357" t="str">
        <f t="shared" si="10"/>
        <v/>
      </c>
      <c r="AM92" s="359"/>
    </row>
    <row r="93" spans="1:39" ht="27.75" customHeight="1">
      <c r="A93" s="287">
        <f t="shared" si="5"/>
        <v>74</v>
      </c>
      <c r="B93" s="288" t="str">
        <f>IF(基本情報入力シート!C106="","",基本情報入力シート!C106)</f>
        <v/>
      </c>
      <c r="C93" s="289" t="str">
        <f>IF(基本情報入力シート!D106="","",基本情報入力シート!D106)</f>
        <v/>
      </c>
      <c r="D93" s="289" t="str">
        <f>IF(基本情報入力シート!E106="","",基本情報入力シート!E106)</f>
        <v/>
      </c>
      <c r="E93" s="289" t="str">
        <f>IF(基本情報入力シート!F106="","",基本情報入力シート!F106)</f>
        <v/>
      </c>
      <c r="F93" s="289" t="str">
        <f>IF(基本情報入力シート!G106="","",基本情報入力シート!G106)</f>
        <v/>
      </c>
      <c r="G93" s="289" t="str">
        <f>IF(基本情報入力シート!H106="","",基本情報入力シート!H106)</f>
        <v/>
      </c>
      <c r="H93" s="289" t="str">
        <f>IF(基本情報入力シート!I106="","",基本情報入力シート!I106)</f>
        <v/>
      </c>
      <c r="I93" s="289" t="str">
        <f>IF(基本情報入力シート!J106="","",基本情報入力シート!J106)</f>
        <v/>
      </c>
      <c r="J93" s="289" t="str">
        <f>IF(基本情報入力シート!K106="","",基本情報入力シート!K106)</f>
        <v/>
      </c>
      <c r="K93" s="290" t="str">
        <f>IF(基本情報入力シート!L106="","",基本情報入力シート!L106)</f>
        <v/>
      </c>
      <c r="L93" s="273" t="str">
        <f t="shared" si="11"/>
        <v/>
      </c>
      <c r="M93" s="291" t="str">
        <f>IF(基本情報入力シート!M106="","",基本情報入力シート!M106)</f>
        <v/>
      </c>
      <c r="N93" s="291" t="str">
        <f>IF(基本情報入力シート!R106="","",基本情報入力シート!R106)</f>
        <v/>
      </c>
      <c r="O93" s="292" t="str">
        <f>IF(基本情報入力シート!W106="","",基本情報入力シート!W106)</f>
        <v/>
      </c>
      <c r="P93" s="293" t="str">
        <f>IF(基本情報入力シート!X106="","",基本情報入力シート!X106)</f>
        <v/>
      </c>
      <c r="Q93" s="300" t="str">
        <f>IF(基本情報入力シート!Y106="","",基本情報入力シート!Y106)</f>
        <v/>
      </c>
      <c r="R93" s="278"/>
      <c r="S93" s="279"/>
      <c r="T93" s="280"/>
      <c r="U93" s="280"/>
      <c r="V93" s="280"/>
      <c r="W93" s="281"/>
      <c r="X93" s="282"/>
      <c r="Y93" s="301"/>
      <c r="Z93" s="301"/>
      <c r="AA93" s="301"/>
      <c r="AB93" s="301"/>
      <c r="AC93" s="301"/>
      <c r="AD93" s="301"/>
      <c r="AE93" s="302"/>
      <c r="AF93" s="302"/>
      <c r="AG93" s="302"/>
      <c r="AH93" s="303"/>
      <c r="AI93" s="285"/>
      <c r="AJ93" s="357" t="str">
        <f t="shared" si="8"/>
        <v/>
      </c>
      <c r="AK93" s="357" t="str">
        <f t="shared" si="9"/>
        <v/>
      </c>
      <c r="AL93" s="357" t="str">
        <f t="shared" si="10"/>
        <v/>
      </c>
      <c r="AM93" s="359"/>
    </row>
    <row r="94" spans="1:39" ht="27.75" customHeight="1">
      <c r="A94" s="287">
        <f t="shared" si="5"/>
        <v>75</v>
      </c>
      <c r="B94" s="288" t="str">
        <f>IF(基本情報入力シート!C107="","",基本情報入力シート!C107)</f>
        <v/>
      </c>
      <c r="C94" s="289" t="str">
        <f>IF(基本情報入力シート!D107="","",基本情報入力シート!D107)</f>
        <v/>
      </c>
      <c r="D94" s="289" t="str">
        <f>IF(基本情報入力シート!E107="","",基本情報入力シート!E107)</f>
        <v/>
      </c>
      <c r="E94" s="289" t="str">
        <f>IF(基本情報入力シート!F107="","",基本情報入力シート!F107)</f>
        <v/>
      </c>
      <c r="F94" s="289" t="str">
        <f>IF(基本情報入力シート!G107="","",基本情報入力シート!G107)</f>
        <v/>
      </c>
      <c r="G94" s="289" t="str">
        <f>IF(基本情報入力シート!H107="","",基本情報入力シート!H107)</f>
        <v/>
      </c>
      <c r="H94" s="289" t="str">
        <f>IF(基本情報入力シート!I107="","",基本情報入力シート!I107)</f>
        <v/>
      </c>
      <c r="I94" s="289" t="str">
        <f>IF(基本情報入力シート!J107="","",基本情報入力シート!J107)</f>
        <v/>
      </c>
      <c r="J94" s="289" t="str">
        <f>IF(基本情報入力シート!K107="","",基本情報入力シート!K107)</f>
        <v/>
      </c>
      <c r="K94" s="290" t="str">
        <f>IF(基本情報入力シート!L107="","",基本情報入力シート!L107)</f>
        <v/>
      </c>
      <c r="L94" s="273" t="str">
        <f t="shared" si="11"/>
        <v/>
      </c>
      <c r="M94" s="291" t="str">
        <f>IF(基本情報入力シート!M107="","",基本情報入力シート!M107)</f>
        <v/>
      </c>
      <c r="N94" s="291" t="str">
        <f>IF(基本情報入力シート!R107="","",基本情報入力シート!R107)</f>
        <v/>
      </c>
      <c r="O94" s="292" t="str">
        <f>IF(基本情報入力シート!W107="","",基本情報入力シート!W107)</f>
        <v/>
      </c>
      <c r="P94" s="293" t="str">
        <f>IF(基本情報入力シート!X107="","",基本情報入力シート!X107)</f>
        <v/>
      </c>
      <c r="Q94" s="300" t="str">
        <f>IF(基本情報入力シート!Y107="","",基本情報入力シート!Y107)</f>
        <v/>
      </c>
      <c r="R94" s="278"/>
      <c r="S94" s="279"/>
      <c r="T94" s="280"/>
      <c r="U94" s="280"/>
      <c r="V94" s="280"/>
      <c r="W94" s="281"/>
      <c r="X94" s="282"/>
      <c r="Y94" s="301"/>
      <c r="Z94" s="301"/>
      <c r="AA94" s="301"/>
      <c r="AB94" s="301"/>
      <c r="AC94" s="301"/>
      <c r="AD94" s="301"/>
      <c r="AE94" s="302"/>
      <c r="AF94" s="302"/>
      <c r="AG94" s="302"/>
      <c r="AH94" s="303"/>
      <c r="AI94" s="285"/>
      <c r="AJ94" s="357" t="str">
        <f t="shared" si="8"/>
        <v/>
      </c>
      <c r="AK94" s="357" t="str">
        <f t="shared" si="9"/>
        <v/>
      </c>
      <c r="AL94" s="357" t="str">
        <f t="shared" si="10"/>
        <v/>
      </c>
      <c r="AM94" s="359"/>
    </row>
    <row r="95" spans="1:39" ht="27.75" customHeight="1">
      <c r="A95" s="287">
        <f t="shared" si="5"/>
        <v>76</v>
      </c>
      <c r="B95" s="288" t="str">
        <f>IF(基本情報入力シート!C108="","",基本情報入力シート!C108)</f>
        <v/>
      </c>
      <c r="C95" s="289" t="str">
        <f>IF(基本情報入力シート!D108="","",基本情報入力シート!D108)</f>
        <v/>
      </c>
      <c r="D95" s="289" t="str">
        <f>IF(基本情報入力シート!E108="","",基本情報入力シート!E108)</f>
        <v/>
      </c>
      <c r="E95" s="289" t="str">
        <f>IF(基本情報入力シート!F108="","",基本情報入力シート!F108)</f>
        <v/>
      </c>
      <c r="F95" s="289" t="str">
        <f>IF(基本情報入力シート!G108="","",基本情報入力シート!G108)</f>
        <v/>
      </c>
      <c r="G95" s="289" t="str">
        <f>IF(基本情報入力シート!H108="","",基本情報入力シート!H108)</f>
        <v/>
      </c>
      <c r="H95" s="289" t="str">
        <f>IF(基本情報入力シート!I108="","",基本情報入力シート!I108)</f>
        <v/>
      </c>
      <c r="I95" s="289" t="str">
        <f>IF(基本情報入力シート!J108="","",基本情報入力シート!J108)</f>
        <v/>
      </c>
      <c r="J95" s="289" t="str">
        <f>IF(基本情報入力シート!K108="","",基本情報入力シート!K108)</f>
        <v/>
      </c>
      <c r="K95" s="290" t="str">
        <f>IF(基本情報入力シート!L108="","",基本情報入力シート!L108)</f>
        <v/>
      </c>
      <c r="L95" s="273" t="str">
        <f t="shared" si="11"/>
        <v/>
      </c>
      <c r="M95" s="291" t="str">
        <f>IF(基本情報入力シート!M108="","",基本情報入力シート!M108)</f>
        <v/>
      </c>
      <c r="N95" s="291" t="str">
        <f>IF(基本情報入力シート!R108="","",基本情報入力シート!R108)</f>
        <v/>
      </c>
      <c r="O95" s="292" t="str">
        <f>IF(基本情報入力シート!W108="","",基本情報入力シート!W108)</f>
        <v/>
      </c>
      <c r="P95" s="293" t="str">
        <f>IF(基本情報入力シート!X108="","",基本情報入力シート!X108)</f>
        <v/>
      </c>
      <c r="Q95" s="300" t="str">
        <f>IF(基本情報入力シート!Y108="","",基本情報入力シート!Y108)</f>
        <v/>
      </c>
      <c r="R95" s="278"/>
      <c r="S95" s="279"/>
      <c r="T95" s="280"/>
      <c r="U95" s="280"/>
      <c r="V95" s="280"/>
      <c r="W95" s="281"/>
      <c r="X95" s="282"/>
      <c r="Y95" s="301"/>
      <c r="Z95" s="301"/>
      <c r="AA95" s="301"/>
      <c r="AB95" s="301"/>
      <c r="AC95" s="301"/>
      <c r="AD95" s="301"/>
      <c r="AE95" s="302"/>
      <c r="AF95" s="302"/>
      <c r="AG95" s="302"/>
      <c r="AH95" s="303"/>
      <c r="AI95" s="285"/>
      <c r="AJ95" s="357" t="str">
        <f t="shared" si="8"/>
        <v/>
      </c>
      <c r="AK95" s="357" t="str">
        <f t="shared" si="9"/>
        <v/>
      </c>
      <c r="AL95" s="357" t="str">
        <f t="shared" si="10"/>
        <v/>
      </c>
      <c r="AM95" s="359"/>
    </row>
    <row r="96" spans="1:39" ht="27.75" customHeight="1">
      <c r="A96" s="287">
        <f t="shared" si="5"/>
        <v>77</v>
      </c>
      <c r="B96" s="288" t="str">
        <f>IF(基本情報入力シート!C109="","",基本情報入力シート!C109)</f>
        <v/>
      </c>
      <c r="C96" s="289" t="str">
        <f>IF(基本情報入力シート!D109="","",基本情報入力シート!D109)</f>
        <v/>
      </c>
      <c r="D96" s="289" t="str">
        <f>IF(基本情報入力シート!E109="","",基本情報入力シート!E109)</f>
        <v/>
      </c>
      <c r="E96" s="289" t="str">
        <f>IF(基本情報入力シート!F109="","",基本情報入力シート!F109)</f>
        <v/>
      </c>
      <c r="F96" s="289" t="str">
        <f>IF(基本情報入力シート!G109="","",基本情報入力シート!G109)</f>
        <v/>
      </c>
      <c r="G96" s="289" t="str">
        <f>IF(基本情報入力シート!H109="","",基本情報入力シート!H109)</f>
        <v/>
      </c>
      <c r="H96" s="289" t="str">
        <f>IF(基本情報入力シート!I109="","",基本情報入力シート!I109)</f>
        <v/>
      </c>
      <c r="I96" s="289" t="str">
        <f>IF(基本情報入力シート!J109="","",基本情報入力シート!J109)</f>
        <v/>
      </c>
      <c r="J96" s="289" t="str">
        <f>IF(基本情報入力シート!K109="","",基本情報入力シート!K109)</f>
        <v/>
      </c>
      <c r="K96" s="290" t="str">
        <f>IF(基本情報入力シート!L109="","",基本情報入力シート!L109)</f>
        <v/>
      </c>
      <c r="L96" s="273" t="str">
        <f t="shared" si="11"/>
        <v/>
      </c>
      <c r="M96" s="291" t="str">
        <f>IF(基本情報入力シート!M109="","",基本情報入力シート!M109)</f>
        <v/>
      </c>
      <c r="N96" s="291" t="str">
        <f>IF(基本情報入力シート!R109="","",基本情報入力シート!R109)</f>
        <v/>
      </c>
      <c r="O96" s="292" t="str">
        <f>IF(基本情報入力シート!W109="","",基本情報入力シート!W109)</f>
        <v/>
      </c>
      <c r="P96" s="293" t="str">
        <f>IF(基本情報入力シート!X109="","",基本情報入力シート!X109)</f>
        <v/>
      </c>
      <c r="Q96" s="300" t="str">
        <f>IF(基本情報入力シート!Y109="","",基本情報入力シート!Y109)</f>
        <v/>
      </c>
      <c r="R96" s="278"/>
      <c r="S96" s="279"/>
      <c r="T96" s="280"/>
      <c r="U96" s="280"/>
      <c r="V96" s="280"/>
      <c r="W96" s="281"/>
      <c r="X96" s="282"/>
      <c r="Y96" s="301"/>
      <c r="Z96" s="301"/>
      <c r="AA96" s="301"/>
      <c r="AB96" s="301"/>
      <c r="AC96" s="301"/>
      <c r="AD96" s="301"/>
      <c r="AE96" s="302"/>
      <c r="AF96" s="302"/>
      <c r="AG96" s="302"/>
      <c r="AH96" s="303"/>
      <c r="AI96" s="285"/>
      <c r="AJ96" s="357" t="str">
        <f t="shared" si="8"/>
        <v/>
      </c>
      <c r="AK96" s="357" t="str">
        <f t="shared" si="9"/>
        <v/>
      </c>
      <c r="AL96" s="357" t="str">
        <f t="shared" si="10"/>
        <v/>
      </c>
      <c r="AM96" s="359"/>
    </row>
    <row r="97" spans="1:39" ht="27.75" customHeight="1">
      <c r="A97" s="287">
        <f t="shared" si="5"/>
        <v>78</v>
      </c>
      <c r="B97" s="288" t="str">
        <f>IF(基本情報入力シート!C110="","",基本情報入力シート!C110)</f>
        <v/>
      </c>
      <c r="C97" s="289" t="str">
        <f>IF(基本情報入力シート!D110="","",基本情報入力シート!D110)</f>
        <v/>
      </c>
      <c r="D97" s="289" t="str">
        <f>IF(基本情報入力シート!E110="","",基本情報入力シート!E110)</f>
        <v/>
      </c>
      <c r="E97" s="289" t="str">
        <f>IF(基本情報入力シート!F110="","",基本情報入力シート!F110)</f>
        <v/>
      </c>
      <c r="F97" s="289" t="str">
        <f>IF(基本情報入力シート!G110="","",基本情報入力シート!G110)</f>
        <v/>
      </c>
      <c r="G97" s="289" t="str">
        <f>IF(基本情報入力シート!H110="","",基本情報入力シート!H110)</f>
        <v/>
      </c>
      <c r="H97" s="289" t="str">
        <f>IF(基本情報入力シート!I110="","",基本情報入力シート!I110)</f>
        <v/>
      </c>
      <c r="I97" s="289" t="str">
        <f>IF(基本情報入力シート!J110="","",基本情報入力シート!J110)</f>
        <v/>
      </c>
      <c r="J97" s="289" t="str">
        <f>IF(基本情報入力シート!K110="","",基本情報入力シート!K110)</f>
        <v/>
      </c>
      <c r="K97" s="290" t="str">
        <f>IF(基本情報入力シート!L110="","",基本情報入力シート!L110)</f>
        <v/>
      </c>
      <c r="L97" s="273" t="str">
        <f t="shared" si="11"/>
        <v/>
      </c>
      <c r="M97" s="291" t="str">
        <f>IF(基本情報入力シート!M110="","",基本情報入力シート!M110)</f>
        <v/>
      </c>
      <c r="N97" s="291" t="str">
        <f>IF(基本情報入力シート!R110="","",基本情報入力シート!R110)</f>
        <v/>
      </c>
      <c r="O97" s="292" t="str">
        <f>IF(基本情報入力シート!W110="","",基本情報入力シート!W110)</f>
        <v/>
      </c>
      <c r="P97" s="293" t="str">
        <f>IF(基本情報入力シート!X110="","",基本情報入力シート!X110)</f>
        <v/>
      </c>
      <c r="Q97" s="300" t="str">
        <f>IF(基本情報入力シート!Y110="","",基本情報入力シート!Y110)</f>
        <v/>
      </c>
      <c r="R97" s="278"/>
      <c r="S97" s="279"/>
      <c r="T97" s="280"/>
      <c r="U97" s="280"/>
      <c r="V97" s="280"/>
      <c r="W97" s="281"/>
      <c r="X97" s="282"/>
      <c r="Y97" s="301"/>
      <c r="Z97" s="301"/>
      <c r="AA97" s="301"/>
      <c r="AB97" s="301"/>
      <c r="AC97" s="301"/>
      <c r="AD97" s="301"/>
      <c r="AE97" s="302"/>
      <c r="AF97" s="302"/>
      <c r="AG97" s="302"/>
      <c r="AH97" s="303"/>
      <c r="AI97" s="285"/>
      <c r="AJ97" s="357" t="str">
        <f t="shared" si="8"/>
        <v/>
      </c>
      <c r="AK97" s="357" t="str">
        <f t="shared" si="9"/>
        <v/>
      </c>
      <c r="AL97" s="357" t="str">
        <f t="shared" si="10"/>
        <v/>
      </c>
      <c r="AM97" s="359"/>
    </row>
    <row r="98" spans="1:39" ht="27.75" customHeight="1">
      <c r="A98" s="287">
        <f t="shared" si="5"/>
        <v>79</v>
      </c>
      <c r="B98" s="288" t="str">
        <f>IF(基本情報入力シート!C111="","",基本情報入力シート!C111)</f>
        <v/>
      </c>
      <c r="C98" s="289" t="str">
        <f>IF(基本情報入力シート!D111="","",基本情報入力シート!D111)</f>
        <v/>
      </c>
      <c r="D98" s="289" t="str">
        <f>IF(基本情報入力シート!E111="","",基本情報入力シート!E111)</f>
        <v/>
      </c>
      <c r="E98" s="289" t="str">
        <f>IF(基本情報入力シート!F111="","",基本情報入力シート!F111)</f>
        <v/>
      </c>
      <c r="F98" s="289" t="str">
        <f>IF(基本情報入力シート!G111="","",基本情報入力シート!G111)</f>
        <v/>
      </c>
      <c r="G98" s="289" t="str">
        <f>IF(基本情報入力シート!H111="","",基本情報入力シート!H111)</f>
        <v/>
      </c>
      <c r="H98" s="289" t="str">
        <f>IF(基本情報入力シート!I111="","",基本情報入力シート!I111)</f>
        <v/>
      </c>
      <c r="I98" s="289" t="str">
        <f>IF(基本情報入力シート!J111="","",基本情報入力シート!J111)</f>
        <v/>
      </c>
      <c r="J98" s="289" t="str">
        <f>IF(基本情報入力シート!K111="","",基本情報入力シート!K111)</f>
        <v/>
      </c>
      <c r="K98" s="290" t="str">
        <f>IF(基本情報入力シート!L111="","",基本情報入力シート!L111)</f>
        <v/>
      </c>
      <c r="L98" s="273" t="str">
        <f t="shared" si="11"/>
        <v/>
      </c>
      <c r="M98" s="291" t="str">
        <f>IF(基本情報入力シート!M111="","",基本情報入力シート!M111)</f>
        <v/>
      </c>
      <c r="N98" s="291" t="str">
        <f>IF(基本情報入力シート!R111="","",基本情報入力シート!R111)</f>
        <v/>
      </c>
      <c r="O98" s="292" t="str">
        <f>IF(基本情報入力シート!W111="","",基本情報入力シート!W111)</f>
        <v/>
      </c>
      <c r="P98" s="293" t="str">
        <f>IF(基本情報入力シート!X111="","",基本情報入力シート!X111)</f>
        <v/>
      </c>
      <c r="Q98" s="300" t="str">
        <f>IF(基本情報入力シート!Y111="","",基本情報入力シート!Y111)</f>
        <v/>
      </c>
      <c r="R98" s="278"/>
      <c r="S98" s="279"/>
      <c r="T98" s="280"/>
      <c r="U98" s="280"/>
      <c r="V98" s="280"/>
      <c r="W98" s="281"/>
      <c r="X98" s="282"/>
      <c r="Y98" s="301"/>
      <c r="Z98" s="301"/>
      <c r="AA98" s="301"/>
      <c r="AB98" s="301"/>
      <c r="AC98" s="301"/>
      <c r="AD98" s="301"/>
      <c r="AE98" s="302"/>
      <c r="AF98" s="302"/>
      <c r="AG98" s="302"/>
      <c r="AH98" s="303"/>
      <c r="AI98" s="285"/>
      <c r="AJ98" s="357" t="str">
        <f t="shared" si="8"/>
        <v/>
      </c>
      <c r="AK98" s="357" t="str">
        <f t="shared" si="9"/>
        <v/>
      </c>
      <c r="AL98" s="357" t="str">
        <f t="shared" si="10"/>
        <v/>
      </c>
      <c r="AM98" s="359"/>
    </row>
    <row r="99" spans="1:39" ht="27.75" customHeight="1">
      <c r="A99" s="287">
        <f t="shared" si="5"/>
        <v>80</v>
      </c>
      <c r="B99" s="288" t="str">
        <f>IF(基本情報入力シート!C112="","",基本情報入力シート!C112)</f>
        <v/>
      </c>
      <c r="C99" s="289" t="str">
        <f>IF(基本情報入力シート!D112="","",基本情報入力シート!D112)</f>
        <v/>
      </c>
      <c r="D99" s="289" t="str">
        <f>IF(基本情報入力シート!E112="","",基本情報入力シート!E112)</f>
        <v/>
      </c>
      <c r="E99" s="289" t="str">
        <f>IF(基本情報入力シート!F112="","",基本情報入力シート!F112)</f>
        <v/>
      </c>
      <c r="F99" s="289" t="str">
        <f>IF(基本情報入力シート!G112="","",基本情報入力シート!G112)</f>
        <v/>
      </c>
      <c r="G99" s="289" t="str">
        <f>IF(基本情報入力シート!H112="","",基本情報入力シート!H112)</f>
        <v/>
      </c>
      <c r="H99" s="289" t="str">
        <f>IF(基本情報入力シート!I112="","",基本情報入力シート!I112)</f>
        <v/>
      </c>
      <c r="I99" s="289" t="str">
        <f>IF(基本情報入力シート!J112="","",基本情報入力シート!J112)</f>
        <v/>
      </c>
      <c r="J99" s="289" t="str">
        <f>IF(基本情報入力シート!K112="","",基本情報入力シート!K112)</f>
        <v/>
      </c>
      <c r="K99" s="290" t="str">
        <f>IF(基本情報入力シート!L112="","",基本情報入力シート!L112)</f>
        <v/>
      </c>
      <c r="L99" s="273" t="str">
        <f t="shared" si="11"/>
        <v/>
      </c>
      <c r="M99" s="291" t="str">
        <f>IF(基本情報入力シート!M112="","",基本情報入力シート!M112)</f>
        <v/>
      </c>
      <c r="N99" s="291" t="str">
        <f>IF(基本情報入力シート!R112="","",基本情報入力シート!R112)</f>
        <v/>
      </c>
      <c r="O99" s="292" t="str">
        <f>IF(基本情報入力シート!W112="","",基本情報入力シート!W112)</f>
        <v/>
      </c>
      <c r="P99" s="293" t="str">
        <f>IF(基本情報入力シート!X112="","",基本情報入力シート!X112)</f>
        <v/>
      </c>
      <c r="Q99" s="300" t="str">
        <f>IF(基本情報入力シート!Y112="","",基本情報入力シート!Y112)</f>
        <v/>
      </c>
      <c r="R99" s="278"/>
      <c r="S99" s="279"/>
      <c r="T99" s="280"/>
      <c r="U99" s="280"/>
      <c r="V99" s="280"/>
      <c r="W99" s="281"/>
      <c r="X99" s="282"/>
      <c r="Y99" s="301"/>
      <c r="Z99" s="301"/>
      <c r="AA99" s="301"/>
      <c r="AB99" s="301"/>
      <c r="AC99" s="301"/>
      <c r="AD99" s="301"/>
      <c r="AE99" s="302"/>
      <c r="AF99" s="302"/>
      <c r="AG99" s="302"/>
      <c r="AH99" s="303"/>
      <c r="AI99" s="285"/>
      <c r="AJ99" s="357" t="str">
        <f t="shared" si="8"/>
        <v/>
      </c>
      <c r="AK99" s="357" t="str">
        <f t="shared" si="9"/>
        <v/>
      </c>
      <c r="AL99" s="357" t="str">
        <f t="shared" si="10"/>
        <v/>
      </c>
      <c r="AM99" s="359"/>
    </row>
    <row r="100" spans="1:39" ht="27.75" customHeight="1">
      <c r="A100" s="287">
        <f t="shared" si="5"/>
        <v>81</v>
      </c>
      <c r="B100" s="288" t="str">
        <f>IF(基本情報入力シート!C113="","",基本情報入力シート!C113)</f>
        <v/>
      </c>
      <c r="C100" s="289" t="str">
        <f>IF(基本情報入力シート!D113="","",基本情報入力シート!D113)</f>
        <v/>
      </c>
      <c r="D100" s="289" t="str">
        <f>IF(基本情報入力シート!E113="","",基本情報入力シート!E113)</f>
        <v/>
      </c>
      <c r="E100" s="289" t="str">
        <f>IF(基本情報入力シート!F113="","",基本情報入力シート!F113)</f>
        <v/>
      </c>
      <c r="F100" s="289" t="str">
        <f>IF(基本情報入力シート!G113="","",基本情報入力シート!G113)</f>
        <v/>
      </c>
      <c r="G100" s="289" t="str">
        <f>IF(基本情報入力シート!H113="","",基本情報入力シート!H113)</f>
        <v/>
      </c>
      <c r="H100" s="289" t="str">
        <f>IF(基本情報入力シート!I113="","",基本情報入力シート!I113)</f>
        <v/>
      </c>
      <c r="I100" s="289" t="str">
        <f>IF(基本情報入力シート!J113="","",基本情報入力シート!J113)</f>
        <v/>
      </c>
      <c r="J100" s="289" t="str">
        <f>IF(基本情報入力シート!K113="","",基本情報入力シート!K113)</f>
        <v/>
      </c>
      <c r="K100" s="290" t="str">
        <f>IF(基本情報入力シート!L113="","",基本情報入力シート!L113)</f>
        <v/>
      </c>
      <c r="L100" s="273" t="str">
        <f t="shared" si="11"/>
        <v/>
      </c>
      <c r="M100" s="291" t="str">
        <f>IF(基本情報入力シート!M113="","",基本情報入力シート!M113)</f>
        <v/>
      </c>
      <c r="N100" s="291" t="str">
        <f>IF(基本情報入力シート!R113="","",基本情報入力シート!R113)</f>
        <v/>
      </c>
      <c r="O100" s="292" t="str">
        <f>IF(基本情報入力シート!W113="","",基本情報入力シート!W113)</f>
        <v/>
      </c>
      <c r="P100" s="293" t="str">
        <f>IF(基本情報入力シート!X113="","",基本情報入力シート!X113)</f>
        <v/>
      </c>
      <c r="Q100" s="300" t="str">
        <f>IF(基本情報入力シート!Y113="","",基本情報入力シート!Y113)</f>
        <v/>
      </c>
      <c r="R100" s="278"/>
      <c r="S100" s="279"/>
      <c r="T100" s="280"/>
      <c r="U100" s="280"/>
      <c r="V100" s="280"/>
      <c r="W100" s="281"/>
      <c r="X100" s="282"/>
      <c r="Y100" s="301"/>
      <c r="Z100" s="301"/>
      <c r="AA100" s="301"/>
      <c r="AB100" s="301"/>
      <c r="AC100" s="301"/>
      <c r="AD100" s="301"/>
      <c r="AE100" s="302"/>
      <c r="AF100" s="302"/>
      <c r="AG100" s="302"/>
      <c r="AH100" s="303"/>
      <c r="AI100" s="285"/>
      <c r="AJ100" s="357" t="str">
        <f t="shared" si="8"/>
        <v/>
      </c>
      <c r="AK100" s="357" t="str">
        <f t="shared" si="9"/>
        <v/>
      </c>
      <c r="AL100" s="357" t="str">
        <f t="shared" si="10"/>
        <v/>
      </c>
      <c r="AM100" s="359"/>
    </row>
    <row r="101" spans="1:39" ht="27.75" customHeight="1">
      <c r="A101" s="287">
        <f t="shared" si="5"/>
        <v>82</v>
      </c>
      <c r="B101" s="288" t="str">
        <f>IF(基本情報入力シート!C114="","",基本情報入力シート!C114)</f>
        <v/>
      </c>
      <c r="C101" s="289" t="str">
        <f>IF(基本情報入力シート!D114="","",基本情報入力シート!D114)</f>
        <v/>
      </c>
      <c r="D101" s="289" t="str">
        <f>IF(基本情報入力シート!E114="","",基本情報入力シート!E114)</f>
        <v/>
      </c>
      <c r="E101" s="289" t="str">
        <f>IF(基本情報入力シート!F114="","",基本情報入力シート!F114)</f>
        <v/>
      </c>
      <c r="F101" s="289" t="str">
        <f>IF(基本情報入力シート!G114="","",基本情報入力シート!G114)</f>
        <v/>
      </c>
      <c r="G101" s="289" t="str">
        <f>IF(基本情報入力シート!H114="","",基本情報入力シート!H114)</f>
        <v/>
      </c>
      <c r="H101" s="289" t="str">
        <f>IF(基本情報入力シート!I114="","",基本情報入力シート!I114)</f>
        <v/>
      </c>
      <c r="I101" s="289" t="str">
        <f>IF(基本情報入力シート!J114="","",基本情報入力シート!J114)</f>
        <v/>
      </c>
      <c r="J101" s="289" t="str">
        <f>IF(基本情報入力シート!K114="","",基本情報入力シート!K114)</f>
        <v/>
      </c>
      <c r="K101" s="290" t="str">
        <f>IF(基本情報入力シート!L114="","",基本情報入力シート!L114)</f>
        <v/>
      </c>
      <c r="L101" s="273" t="str">
        <f t="shared" si="11"/>
        <v/>
      </c>
      <c r="M101" s="291" t="str">
        <f>IF(基本情報入力シート!M114="","",基本情報入力シート!M114)</f>
        <v/>
      </c>
      <c r="N101" s="291" t="str">
        <f>IF(基本情報入力シート!R114="","",基本情報入力シート!R114)</f>
        <v/>
      </c>
      <c r="O101" s="292" t="str">
        <f>IF(基本情報入力シート!W114="","",基本情報入力シート!W114)</f>
        <v/>
      </c>
      <c r="P101" s="293" t="str">
        <f>IF(基本情報入力シート!X114="","",基本情報入力シート!X114)</f>
        <v/>
      </c>
      <c r="Q101" s="300" t="str">
        <f>IF(基本情報入力シート!Y114="","",基本情報入力シート!Y114)</f>
        <v/>
      </c>
      <c r="R101" s="278"/>
      <c r="S101" s="279"/>
      <c r="T101" s="280"/>
      <c r="U101" s="280"/>
      <c r="V101" s="280"/>
      <c r="W101" s="281"/>
      <c r="X101" s="282"/>
      <c r="Y101" s="301"/>
      <c r="Z101" s="301"/>
      <c r="AA101" s="301"/>
      <c r="AB101" s="301"/>
      <c r="AC101" s="301"/>
      <c r="AD101" s="301"/>
      <c r="AE101" s="302"/>
      <c r="AF101" s="302"/>
      <c r="AG101" s="302"/>
      <c r="AH101" s="303"/>
      <c r="AI101" s="285"/>
      <c r="AJ101" s="357" t="str">
        <f t="shared" si="8"/>
        <v/>
      </c>
      <c r="AK101" s="357" t="str">
        <f t="shared" si="9"/>
        <v/>
      </c>
      <c r="AL101" s="357" t="str">
        <f t="shared" si="10"/>
        <v/>
      </c>
      <c r="AM101" s="359"/>
    </row>
    <row r="102" spans="1:39" ht="27.75" customHeight="1">
      <c r="A102" s="287">
        <f t="shared" si="5"/>
        <v>83</v>
      </c>
      <c r="B102" s="288" t="str">
        <f>IF(基本情報入力シート!C115="","",基本情報入力シート!C115)</f>
        <v/>
      </c>
      <c r="C102" s="289" t="str">
        <f>IF(基本情報入力シート!D115="","",基本情報入力シート!D115)</f>
        <v/>
      </c>
      <c r="D102" s="289" t="str">
        <f>IF(基本情報入力シート!E115="","",基本情報入力シート!E115)</f>
        <v/>
      </c>
      <c r="E102" s="289" t="str">
        <f>IF(基本情報入力シート!F115="","",基本情報入力シート!F115)</f>
        <v/>
      </c>
      <c r="F102" s="289" t="str">
        <f>IF(基本情報入力シート!G115="","",基本情報入力シート!G115)</f>
        <v/>
      </c>
      <c r="G102" s="289" t="str">
        <f>IF(基本情報入力シート!H115="","",基本情報入力シート!H115)</f>
        <v/>
      </c>
      <c r="H102" s="289" t="str">
        <f>IF(基本情報入力シート!I115="","",基本情報入力シート!I115)</f>
        <v/>
      </c>
      <c r="I102" s="289" t="str">
        <f>IF(基本情報入力シート!J115="","",基本情報入力シート!J115)</f>
        <v/>
      </c>
      <c r="J102" s="289" t="str">
        <f>IF(基本情報入力シート!K115="","",基本情報入力シート!K115)</f>
        <v/>
      </c>
      <c r="K102" s="290" t="str">
        <f>IF(基本情報入力シート!L115="","",基本情報入力シート!L115)</f>
        <v/>
      </c>
      <c r="L102" s="273" t="str">
        <f t="shared" si="11"/>
        <v/>
      </c>
      <c r="M102" s="291" t="str">
        <f>IF(基本情報入力シート!M115="","",基本情報入力シート!M115)</f>
        <v/>
      </c>
      <c r="N102" s="291" t="str">
        <f>IF(基本情報入力シート!R115="","",基本情報入力シート!R115)</f>
        <v/>
      </c>
      <c r="O102" s="292" t="str">
        <f>IF(基本情報入力シート!W115="","",基本情報入力シート!W115)</f>
        <v/>
      </c>
      <c r="P102" s="293" t="str">
        <f>IF(基本情報入力シート!X115="","",基本情報入力シート!X115)</f>
        <v/>
      </c>
      <c r="Q102" s="300" t="str">
        <f>IF(基本情報入力シート!Y115="","",基本情報入力シート!Y115)</f>
        <v/>
      </c>
      <c r="R102" s="278"/>
      <c r="S102" s="279"/>
      <c r="T102" s="280"/>
      <c r="U102" s="280"/>
      <c r="V102" s="280"/>
      <c r="W102" s="281"/>
      <c r="X102" s="282"/>
      <c r="Y102" s="301"/>
      <c r="Z102" s="301"/>
      <c r="AA102" s="301"/>
      <c r="AB102" s="301"/>
      <c r="AC102" s="301"/>
      <c r="AD102" s="301"/>
      <c r="AE102" s="302"/>
      <c r="AF102" s="302"/>
      <c r="AG102" s="302"/>
      <c r="AH102" s="303"/>
      <c r="AI102" s="285"/>
      <c r="AJ102" s="357" t="str">
        <f t="shared" si="8"/>
        <v/>
      </c>
      <c r="AK102" s="357" t="str">
        <f t="shared" si="9"/>
        <v/>
      </c>
      <c r="AL102" s="357" t="str">
        <f t="shared" si="10"/>
        <v/>
      </c>
      <c r="AM102" s="359"/>
    </row>
    <row r="103" spans="1:39" ht="27.75" customHeight="1">
      <c r="A103" s="287">
        <f t="shared" si="5"/>
        <v>84</v>
      </c>
      <c r="B103" s="288" t="str">
        <f>IF(基本情報入力シート!C116="","",基本情報入力シート!C116)</f>
        <v/>
      </c>
      <c r="C103" s="289" t="str">
        <f>IF(基本情報入力シート!D116="","",基本情報入力シート!D116)</f>
        <v/>
      </c>
      <c r="D103" s="289" t="str">
        <f>IF(基本情報入力シート!E116="","",基本情報入力シート!E116)</f>
        <v/>
      </c>
      <c r="E103" s="289" t="str">
        <f>IF(基本情報入力シート!F116="","",基本情報入力シート!F116)</f>
        <v/>
      </c>
      <c r="F103" s="289" t="str">
        <f>IF(基本情報入力シート!G116="","",基本情報入力シート!G116)</f>
        <v/>
      </c>
      <c r="G103" s="289" t="str">
        <f>IF(基本情報入力シート!H116="","",基本情報入力シート!H116)</f>
        <v/>
      </c>
      <c r="H103" s="289" t="str">
        <f>IF(基本情報入力シート!I116="","",基本情報入力シート!I116)</f>
        <v/>
      </c>
      <c r="I103" s="289" t="str">
        <f>IF(基本情報入力シート!J116="","",基本情報入力シート!J116)</f>
        <v/>
      </c>
      <c r="J103" s="289" t="str">
        <f>IF(基本情報入力シート!K116="","",基本情報入力シート!K116)</f>
        <v/>
      </c>
      <c r="K103" s="290" t="str">
        <f>IF(基本情報入力シート!L116="","",基本情報入力シート!L116)</f>
        <v/>
      </c>
      <c r="L103" s="273" t="str">
        <f t="shared" si="11"/>
        <v/>
      </c>
      <c r="M103" s="291" t="str">
        <f>IF(基本情報入力シート!M116="","",基本情報入力シート!M116)</f>
        <v/>
      </c>
      <c r="N103" s="291" t="str">
        <f>IF(基本情報入力シート!R116="","",基本情報入力シート!R116)</f>
        <v/>
      </c>
      <c r="O103" s="292" t="str">
        <f>IF(基本情報入力シート!W116="","",基本情報入力シート!W116)</f>
        <v/>
      </c>
      <c r="P103" s="293" t="str">
        <f>IF(基本情報入力シート!X116="","",基本情報入力シート!X116)</f>
        <v/>
      </c>
      <c r="Q103" s="300" t="str">
        <f>IF(基本情報入力シート!Y116="","",基本情報入力シート!Y116)</f>
        <v/>
      </c>
      <c r="R103" s="278"/>
      <c r="S103" s="279"/>
      <c r="T103" s="280"/>
      <c r="U103" s="280"/>
      <c r="V103" s="280"/>
      <c r="W103" s="281"/>
      <c r="X103" s="282"/>
      <c r="Y103" s="301"/>
      <c r="Z103" s="301"/>
      <c r="AA103" s="301"/>
      <c r="AB103" s="301"/>
      <c r="AC103" s="301"/>
      <c r="AD103" s="301"/>
      <c r="AE103" s="302"/>
      <c r="AF103" s="302"/>
      <c r="AG103" s="302"/>
      <c r="AH103" s="303"/>
      <c r="AI103" s="285"/>
      <c r="AJ103" s="357" t="str">
        <f t="shared" si="8"/>
        <v/>
      </c>
      <c r="AK103" s="357" t="str">
        <f t="shared" si="9"/>
        <v/>
      </c>
      <c r="AL103" s="357" t="str">
        <f t="shared" si="10"/>
        <v/>
      </c>
      <c r="AM103" s="359"/>
    </row>
    <row r="104" spans="1:39" ht="27.75" customHeight="1">
      <c r="A104" s="287">
        <f t="shared" si="5"/>
        <v>85</v>
      </c>
      <c r="B104" s="288" t="str">
        <f>IF(基本情報入力シート!C117="","",基本情報入力シート!C117)</f>
        <v/>
      </c>
      <c r="C104" s="289" t="str">
        <f>IF(基本情報入力シート!D117="","",基本情報入力シート!D117)</f>
        <v/>
      </c>
      <c r="D104" s="289" t="str">
        <f>IF(基本情報入力シート!E117="","",基本情報入力シート!E117)</f>
        <v/>
      </c>
      <c r="E104" s="289" t="str">
        <f>IF(基本情報入力シート!F117="","",基本情報入力シート!F117)</f>
        <v/>
      </c>
      <c r="F104" s="289" t="str">
        <f>IF(基本情報入力シート!G117="","",基本情報入力シート!G117)</f>
        <v/>
      </c>
      <c r="G104" s="289" t="str">
        <f>IF(基本情報入力シート!H117="","",基本情報入力シート!H117)</f>
        <v/>
      </c>
      <c r="H104" s="289" t="str">
        <f>IF(基本情報入力シート!I117="","",基本情報入力シート!I117)</f>
        <v/>
      </c>
      <c r="I104" s="289" t="str">
        <f>IF(基本情報入力シート!J117="","",基本情報入力シート!J117)</f>
        <v/>
      </c>
      <c r="J104" s="289" t="str">
        <f>IF(基本情報入力シート!K117="","",基本情報入力シート!K117)</f>
        <v/>
      </c>
      <c r="K104" s="290" t="str">
        <f>IF(基本情報入力シート!L117="","",基本情報入力シート!L117)</f>
        <v/>
      </c>
      <c r="L104" s="273" t="str">
        <f t="shared" si="11"/>
        <v/>
      </c>
      <c r="M104" s="291" t="str">
        <f>IF(基本情報入力シート!M117="","",基本情報入力シート!M117)</f>
        <v/>
      </c>
      <c r="N104" s="291" t="str">
        <f>IF(基本情報入力シート!R117="","",基本情報入力シート!R117)</f>
        <v/>
      </c>
      <c r="O104" s="292" t="str">
        <f>IF(基本情報入力シート!W117="","",基本情報入力シート!W117)</f>
        <v/>
      </c>
      <c r="P104" s="293" t="str">
        <f>IF(基本情報入力シート!X117="","",基本情報入力シート!X117)</f>
        <v/>
      </c>
      <c r="Q104" s="300" t="str">
        <f>IF(基本情報入力シート!Y117="","",基本情報入力シート!Y117)</f>
        <v/>
      </c>
      <c r="R104" s="278"/>
      <c r="S104" s="279"/>
      <c r="T104" s="280"/>
      <c r="U104" s="280"/>
      <c r="V104" s="280"/>
      <c r="W104" s="281"/>
      <c r="X104" s="282"/>
      <c r="Y104" s="301"/>
      <c r="Z104" s="301"/>
      <c r="AA104" s="301"/>
      <c r="AB104" s="301"/>
      <c r="AC104" s="301"/>
      <c r="AD104" s="301"/>
      <c r="AE104" s="302"/>
      <c r="AF104" s="302"/>
      <c r="AG104" s="302"/>
      <c r="AH104" s="303"/>
      <c r="AI104" s="285"/>
      <c r="AJ104" s="357" t="str">
        <f t="shared" si="8"/>
        <v/>
      </c>
      <c r="AK104" s="357" t="str">
        <f t="shared" si="9"/>
        <v/>
      </c>
      <c r="AL104" s="357" t="str">
        <f t="shared" si="10"/>
        <v/>
      </c>
      <c r="AM104" s="359"/>
    </row>
    <row r="105" spans="1:39" ht="27.75" customHeight="1">
      <c r="A105" s="287">
        <f t="shared" si="5"/>
        <v>86</v>
      </c>
      <c r="B105" s="288" t="str">
        <f>IF(基本情報入力シート!C118="","",基本情報入力シート!C118)</f>
        <v/>
      </c>
      <c r="C105" s="289" t="str">
        <f>IF(基本情報入力シート!D118="","",基本情報入力シート!D118)</f>
        <v/>
      </c>
      <c r="D105" s="289" t="str">
        <f>IF(基本情報入力シート!E118="","",基本情報入力シート!E118)</f>
        <v/>
      </c>
      <c r="E105" s="289" t="str">
        <f>IF(基本情報入力シート!F118="","",基本情報入力シート!F118)</f>
        <v/>
      </c>
      <c r="F105" s="289" t="str">
        <f>IF(基本情報入力シート!G118="","",基本情報入力シート!G118)</f>
        <v/>
      </c>
      <c r="G105" s="289" t="str">
        <f>IF(基本情報入力シート!H118="","",基本情報入力シート!H118)</f>
        <v/>
      </c>
      <c r="H105" s="289" t="str">
        <f>IF(基本情報入力シート!I118="","",基本情報入力シート!I118)</f>
        <v/>
      </c>
      <c r="I105" s="289" t="str">
        <f>IF(基本情報入力シート!J118="","",基本情報入力シート!J118)</f>
        <v/>
      </c>
      <c r="J105" s="289" t="str">
        <f>IF(基本情報入力シート!K118="","",基本情報入力シート!K118)</f>
        <v/>
      </c>
      <c r="K105" s="290" t="str">
        <f>IF(基本情報入力シート!L118="","",基本情報入力シート!L118)</f>
        <v/>
      </c>
      <c r="L105" s="273" t="str">
        <f t="shared" si="11"/>
        <v/>
      </c>
      <c r="M105" s="291" t="str">
        <f>IF(基本情報入力シート!M118="","",基本情報入力シート!M118)</f>
        <v/>
      </c>
      <c r="N105" s="291" t="str">
        <f>IF(基本情報入力シート!R118="","",基本情報入力シート!R118)</f>
        <v/>
      </c>
      <c r="O105" s="292" t="str">
        <f>IF(基本情報入力シート!W118="","",基本情報入力シート!W118)</f>
        <v/>
      </c>
      <c r="P105" s="293" t="str">
        <f>IF(基本情報入力シート!X118="","",基本情報入力シート!X118)</f>
        <v/>
      </c>
      <c r="Q105" s="300" t="str">
        <f>IF(基本情報入力シート!Y118="","",基本情報入力シート!Y118)</f>
        <v/>
      </c>
      <c r="R105" s="278"/>
      <c r="S105" s="279"/>
      <c r="T105" s="280"/>
      <c r="U105" s="280"/>
      <c r="V105" s="280"/>
      <c r="W105" s="281"/>
      <c r="X105" s="282"/>
      <c r="Y105" s="301"/>
      <c r="Z105" s="301"/>
      <c r="AA105" s="301"/>
      <c r="AB105" s="301"/>
      <c r="AC105" s="301"/>
      <c r="AD105" s="301"/>
      <c r="AE105" s="302"/>
      <c r="AF105" s="302"/>
      <c r="AG105" s="302"/>
      <c r="AH105" s="303"/>
      <c r="AI105" s="285"/>
      <c r="AJ105" s="357" t="str">
        <f t="shared" si="8"/>
        <v/>
      </c>
      <c r="AK105" s="357" t="str">
        <f t="shared" si="9"/>
        <v/>
      </c>
      <c r="AL105" s="357" t="str">
        <f t="shared" si="10"/>
        <v/>
      </c>
      <c r="AM105" s="359"/>
    </row>
    <row r="106" spans="1:39" ht="27.75" customHeight="1">
      <c r="A106" s="287">
        <f t="shared" si="5"/>
        <v>87</v>
      </c>
      <c r="B106" s="288" t="str">
        <f>IF(基本情報入力シート!C119="","",基本情報入力シート!C119)</f>
        <v/>
      </c>
      <c r="C106" s="289" t="str">
        <f>IF(基本情報入力シート!D119="","",基本情報入力シート!D119)</f>
        <v/>
      </c>
      <c r="D106" s="289" t="str">
        <f>IF(基本情報入力シート!E119="","",基本情報入力シート!E119)</f>
        <v/>
      </c>
      <c r="E106" s="289" t="str">
        <f>IF(基本情報入力シート!F119="","",基本情報入力シート!F119)</f>
        <v/>
      </c>
      <c r="F106" s="289" t="str">
        <f>IF(基本情報入力シート!G119="","",基本情報入力シート!G119)</f>
        <v/>
      </c>
      <c r="G106" s="289" t="str">
        <f>IF(基本情報入力シート!H119="","",基本情報入力シート!H119)</f>
        <v/>
      </c>
      <c r="H106" s="289" t="str">
        <f>IF(基本情報入力シート!I119="","",基本情報入力シート!I119)</f>
        <v/>
      </c>
      <c r="I106" s="289" t="str">
        <f>IF(基本情報入力シート!J119="","",基本情報入力シート!J119)</f>
        <v/>
      </c>
      <c r="J106" s="289" t="str">
        <f>IF(基本情報入力シート!K119="","",基本情報入力シート!K119)</f>
        <v/>
      </c>
      <c r="K106" s="290" t="str">
        <f>IF(基本情報入力シート!L119="","",基本情報入力シート!L119)</f>
        <v/>
      </c>
      <c r="L106" s="273" t="str">
        <f t="shared" si="11"/>
        <v/>
      </c>
      <c r="M106" s="291" t="str">
        <f>IF(基本情報入力シート!M119="","",基本情報入力シート!M119)</f>
        <v/>
      </c>
      <c r="N106" s="291" t="str">
        <f>IF(基本情報入力シート!R119="","",基本情報入力シート!R119)</f>
        <v/>
      </c>
      <c r="O106" s="292" t="str">
        <f>IF(基本情報入力シート!W119="","",基本情報入力シート!W119)</f>
        <v/>
      </c>
      <c r="P106" s="293" t="str">
        <f>IF(基本情報入力シート!X119="","",基本情報入力シート!X119)</f>
        <v/>
      </c>
      <c r="Q106" s="300" t="str">
        <f>IF(基本情報入力シート!Y119="","",基本情報入力シート!Y119)</f>
        <v/>
      </c>
      <c r="R106" s="278"/>
      <c r="S106" s="279"/>
      <c r="T106" s="280"/>
      <c r="U106" s="280"/>
      <c r="V106" s="280"/>
      <c r="W106" s="281"/>
      <c r="X106" s="282"/>
      <c r="Y106" s="301"/>
      <c r="Z106" s="301"/>
      <c r="AA106" s="301"/>
      <c r="AB106" s="301"/>
      <c r="AC106" s="301"/>
      <c r="AD106" s="301"/>
      <c r="AE106" s="302"/>
      <c r="AF106" s="302"/>
      <c r="AG106" s="302"/>
      <c r="AH106" s="303"/>
      <c r="AI106" s="285"/>
      <c r="AJ106" s="357" t="str">
        <f t="shared" si="8"/>
        <v/>
      </c>
      <c r="AK106" s="357" t="str">
        <f t="shared" si="9"/>
        <v/>
      </c>
      <c r="AL106" s="357" t="str">
        <f t="shared" si="10"/>
        <v/>
      </c>
      <c r="AM106" s="359"/>
    </row>
    <row r="107" spans="1:39" ht="27.75" customHeight="1">
      <c r="A107" s="287">
        <f t="shared" si="5"/>
        <v>88</v>
      </c>
      <c r="B107" s="288" t="str">
        <f>IF(基本情報入力シート!C120="","",基本情報入力シート!C120)</f>
        <v/>
      </c>
      <c r="C107" s="289" t="str">
        <f>IF(基本情報入力シート!D120="","",基本情報入力シート!D120)</f>
        <v/>
      </c>
      <c r="D107" s="289" t="str">
        <f>IF(基本情報入力シート!E120="","",基本情報入力シート!E120)</f>
        <v/>
      </c>
      <c r="E107" s="289" t="str">
        <f>IF(基本情報入力シート!F120="","",基本情報入力シート!F120)</f>
        <v/>
      </c>
      <c r="F107" s="289" t="str">
        <f>IF(基本情報入力シート!G120="","",基本情報入力シート!G120)</f>
        <v/>
      </c>
      <c r="G107" s="289" t="str">
        <f>IF(基本情報入力シート!H120="","",基本情報入力シート!H120)</f>
        <v/>
      </c>
      <c r="H107" s="289" t="str">
        <f>IF(基本情報入力シート!I120="","",基本情報入力シート!I120)</f>
        <v/>
      </c>
      <c r="I107" s="289" t="str">
        <f>IF(基本情報入力シート!J120="","",基本情報入力シート!J120)</f>
        <v/>
      </c>
      <c r="J107" s="289" t="str">
        <f>IF(基本情報入力シート!K120="","",基本情報入力シート!K120)</f>
        <v/>
      </c>
      <c r="K107" s="290" t="str">
        <f>IF(基本情報入力シート!L120="","",基本情報入力シート!L120)</f>
        <v/>
      </c>
      <c r="L107" s="273" t="str">
        <f t="shared" si="11"/>
        <v/>
      </c>
      <c r="M107" s="291" t="str">
        <f>IF(基本情報入力シート!M120="","",基本情報入力シート!M120)</f>
        <v/>
      </c>
      <c r="N107" s="291" t="str">
        <f>IF(基本情報入力シート!R120="","",基本情報入力シート!R120)</f>
        <v/>
      </c>
      <c r="O107" s="292" t="str">
        <f>IF(基本情報入力シート!W120="","",基本情報入力シート!W120)</f>
        <v/>
      </c>
      <c r="P107" s="293" t="str">
        <f>IF(基本情報入力シート!X120="","",基本情報入力シート!X120)</f>
        <v/>
      </c>
      <c r="Q107" s="300" t="str">
        <f>IF(基本情報入力シート!Y120="","",基本情報入力シート!Y120)</f>
        <v/>
      </c>
      <c r="R107" s="278"/>
      <c r="S107" s="279"/>
      <c r="T107" s="280"/>
      <c r="U107" s="280"/>
      <c r="V107" s="280"/>
      <c r="W107" s="281"/>
      <c r="X107" s="282"/>
      <c r="Y107" s="301"/>
      <c r="Z107" s="301"/>
      <c r="AA107" s="301"/>
      <c r="AB107" s="301"/>
      <c r="AC107" s="301"/>
      <c r="AD107" s="301"/>
      <c r="AE107" s="302"/>
      <c r="AF107" s="302"/>
      <c r="AG107" s="302"/>
      <c r="AH107" s="303"/>
      <c r="AI107" s="285"/>
      <c r="AJ107" s="357" t="str">
        <f t="shared" si="8"/>
        <v/>
      </c>
      <c r="AK107" s="357" t="str">
        <f t="shared" si="9"/>
        <v/>
      </c>
      <c r="AL107" s="357" t="str">
        <f t="shared" si="10"/>
        <v/>
      </c>
      <c r="AM107" s="359"/>
    </row>
    <row r="108" spans="1:39" ht="27.75" customHeight="1">
      <c r="A108" s="287">
        <f t="shared" si="5"/>
        <v>89</v>
      </c>
      <c r="B108" s="288" t="str">
        <f>IF(基本情報入力シート!C121="","",基本情報入力シート!C121)</f>
        <v/>
      </c>
      <c r="C108" s="289" t="str">
        <f>IF(基本情報入力シート!D121="","",基本情報入力シート!D121)</f>
        <v/>
      </c>
      <c r="D108" s="289" t="str">
        <f>IF(基本情報入力シート!E121="","",基本情報入力シート!E121)</f>
        <v/>
      </c>
      <c r="E108" s="289" t="str">
        <f>IF(基本情報入力シート!F121="","",基本情報入力シート!F121)</f>
        <v/>
      </c>
      <c r="F108" s="289" t="str">
        <f>IF(基本情報入力シート!G121="","",基本情報入力シート!G121)</f>
        <v/>
      </c>
      <c r="G108" s="289" t="str">
        <f>IF(基本情報入力シート!H121="","",基本情報入力シート!H121)</f>
        <v/>
      </c>
      <c r="H108" s="289" t="str">
        <f>IF(基本情報入力シート!I121="","",基本情報入力シート!I121)</f>
        <v/>
      </c>
      <c r="I108" s="289" t="str">
        <f>IF(基本情報入力シート!J121="","",基本情報入力シート!J121)</f>
        <v/>
      </c>
      <c r="J108" s="289" t="str">
        <f>IF(基本情報入力シート!K121="","",基本情報入力シート!K121)</f>
        <v/>
      </c>
      <c r="K108" s="290" t="str">
        <f>IF(基本情報入力シート!L121="","",基本情報入力シート!L121)</f>
        <v/>
      </c>
      <c r="L108" s="273" t="str">
        <f t="shared" si="11"/>
        <v/>
      </c>
      <c r="M108" s="291" t="str">
        <f>IF(基本情報入力シート!M121="","",基本情報入力シート!M121)</f>
        <v/>
      </c>
      <c r="N108" s="291" t="str">
        <f>IF(基本情報入力シート!R121="","",基本情報入力シート!R121)</f>
        <v/>
      </c>
      <c r="O108" s="292" t="str">
        <f>IF(基本情報入力シート!W121="","",基本情報入力シート!W121)</f>
        <v/>
      </c>
      <c r="P108" s="293" t="str">
        <f>IF(基本情報入力シート!X121="","",基本情報入力シート!X121)</f>
        <v/>
      </c>
      <c r="Q108" s="300" t="str">
        <f>IF(基本情報入力シート!Y121="","",基本情報入力シート!Y121)</f>
        <v/>
      </c>
      <c r="R108" s="278"/>
      <c r="S108" s="279"/>
      <c r="T108" s="280"/>
      <c r="U108" s="280"/>
      <c r="V108" s="280"/>
      <c r="W108" s="281"/>
      <c r="X108" s="282"/>
      <c r="Y108" s="301"/>
      <c r="Z108" s="301"/>
      <c r="AA108" s="301"/>
      <c r="AB108" s="301"/>
      <c r="AC108" s="301"/>
      <c r="AD108" s="301"/>
      <c r="AE108" s="302"/>
      <c r="AF108" s="302"/>
      <c r="AG108" s="302"/>
      <c r="AH108" s="303"/>
      <c r="AI108" s="285"/>
      <c r="AJ108" s="357" t="str">
        <f t="shared" si="8"/>
        <v/>
      </c>
      <c r="AK108" s="357" t="str">
        <f t="shared" si="9"/>
        <v/>
      </c>
      <c r="AL108" s="357" t="str">
        <f t="shared" si="10"/>
        <v/>
      </c>
      <c r="AM108" s="359"/>
    </row>
    <row r="109" spans="1:39" ht="27.75" customHeight="1">
      <c r="A109" s="287">
        <f t="shared" si="5"/>
        <v>90</v>
      </c>
      <c r="B109" s="288" t="str">
        <f>IF(基本情報入力シート!C122="","",基本情報入力シート!C122)</f>
        <v/>
      </c>
      <c r="C109" s="289" t="str">
        <f>IF(基本情報入力シート!D122="","",基本情報入力シート!D122)</f>
        <v/>
      </c>
      <c r="D109" s="289" t="str">
        <f>IF(基本情報入力シート!E122="","",基本情報入力シート!E122)</f>
        <v/>
      </c>
      <c r="E109" s="289" t="str">
        <f>IF(基本情報入力シート!F122="","",基本情報入力シート!F122)</f>
        <v/>
      </c>
      <c r="F109" s="289" t="str">
        <f>IF(基本情報入力シート!G122="","",基本情報入力シート!G122)</f>
        <v/>
      </c>
      <c r="G109" s="289" t="str">
        <f>IF(基本情報入力シート!H122="","",基本情報入力シート!H122)</f>
        <v/>
      </c>
      <c r="H109" s="289" t="str">
        <f>IF(基本情報入力シート!I122="","",基本情報入力シート!I122)</f>
        <v/>
      </c>
      <c r="I109" s="289" t="str">
        <f>IF(基本情報入力シート!J122="","",基本情報入力シート!J122)</f>
        <v/>
      </c>
      <c r="J109" s="289" t="str">
        <f>IF(基本情報入力シート!K122="","",基本情報入力シート!K122)</f>
        <v/>
      </c>
      <c r="K109" s="290" t="str">
        <f>IF(基本情報入力シート!L122="","",基本情報入力シート!L122)</f>
        <v/>
      </c>
      <c r="L109" s="273" t="str">
        <f t="shared" si="11"/>
        <v/>
      </c>
      <c r="M109" s="291" t="str">
        <f>IF(基本情報入力シート!M122="","",基本情報入力シート!M122)</f>
        <v/>
      </c>
      <c r="N109" s="291" t="str">
        <f>IF(基本情報入力シート!R122="","",基本情報入力シート!R122)</f>
        <v/>
      </c>
      <c r="O109" s="292" t="str">
        <f>IF(基本情報入力シート!W122="","",基本情報入力シート!W122)</f>
        <v/>
      </c>
      <c r="P109" s="293" t="str">
        <f>IF(基本情報入力シート!X122="","",基本情報入力シート!X122)</f>
        <v/>
      </c>
      <c r="Q109" s="300" t="str">
        <f>IF(基本情報入力シート!Y122="","",基本情報入力シート!Y122)</f>
        <v/>
      </c>
      <c r="R109" s="278"/>
      <c r="S109" s="279"/>
      <c r="T109" s="280"/>
      <c r="U109" s="280"/>
      <c r="V109" s="280"/>
      <c r="W109" s="281"/>
      <c r="X109" s="282"/>
      <c r="Y109" s="301"/>
      <c r="Z109" s="301"/>
      <c r="AA109" s="301"/>
      <c r="AB109" s="301"/>
      <c r="AC109" s="301"/>
      <c r="AD109" s="301"/>
      <c r="AE109" s="302"/>
      <c r="AF109" s="302"/>
      <c r="AG109" s="302"/>
      <c r="AH109" s="303"/>
      <c r="AI109" s="285"/>
      <c r="AJ109" s="357" t="str">
        <f t="shared" si="8"/>
        <v/>
      </c>
      <c r="AK109" s="357" t="str">
        <f t="shared" si="9"/>
        <v/>
      </c>
      <c r="AL109" s="357" t="str">
        <f t="shared" si="10"/>
        <v/>
      </c>
      <c r="AM109" s="359"/>
    </row>
    <row r="110" spans="1:39" ht="27.75" customHeight="1">
      <c r="A110" s="287">
        <f t="shared" si="5"/>
        <v>91</v>
      </c>
      <c r="B110" s="288" t="str">
        <f>IF(基本情報入力シート!C123="","",基本情報入力シート!C123)</f>
        <v/>
      </c>
      <c r="C110" s="289" t="str">
        <f>IF(基本情報入力シート!D123="","",基本情報入力シート!D123)</f>
        <v/>
      </c>
      <c r="D110" s="289" t="str">
        <f>IF(基本情報入力シート!E123="","",基本情報入力シート!E123)</f>
        <v/>
      </c>
      <c r="E110" s="289" t="str">
        <f>IF(基本情報入力シート!F123="","",基本情報入力シート!F123)</f>
        <v/>
      </c>
      <c r="F110" s="289" t="str">
        <f>IF(基本情報入力シート!G123="","",基本情報入力シート!G123)</f>
        <v/>
      </c>
      <c r="G110" s="289" t="str">
        <f>IF(基本情報入力シート!H123="","",基本情報入力シート!H123)</f>
        <v/>
      </c>
      <c r="H110" s="289" t="str">
        <f>IF(基本情報入力シート!I123="","",基本情報入力シート!I123)</f>
        <v/>
      </c>
      <c r="I110" s="289" t="str">
        <f>IF(基本情報入力シート!J123="","",基本情報入力シート!J123)</f>
        <v/>
      </c>
      <c r="J110" s="289" t="str">
        <f>IF(基本情報入力シート!K123="","",基本情報入力シート!K123)</f>
        <v/>
      </c>
      <c r="K110" s="290" t="str">
        <f>IF(基本情報入力シート!L123="","",基本情報入力シート!L123)</f>
        <v/>
      </c>
      <c r="L110" s="273" t="str">
        <f t="shared" si="11"/>
        <v/>
      </c>
      <c r="M110" s="291" t="str">
        <f>IF(基本情報入力シート!M123="","",基本情報入力シート!M123)</f>
        <v/>
      </c>
      <c r="N110" s="291" t="str">
        <f>IF(基本情報入力シート!R123="","",基本情報入力シート!R123)</f>
        <v/>
      </c>
      <c r="O110" s="292" t="str">
        <f>IF(基本情報入力シート!W123="","",基本情報入力シート!W123)</f>
        <v/>
      </c>
      <c r="P110" s="293" t="str">
        <f>IF(基本情報入力シート!X123="","",基本情報入力シート!X123)</f>
        <v/>
      </c>
      <c r="Q110" s="300" t="str">
        <f>IF(基本情報入力シート!Y123="","",基本情報入力シート!Y123)</f>
        <v/>
      </c>
      <c r="R110" s="278"/>
      <c r="S110" s="279"/>
      <c r="T110" s="280"/>
      <c r="U110" s="280"/>
      <c r="V110" s="280"/>
      <c r="W110" s="281"/>
      <c r="X110" s="282"/>
      <c r="Y110" s="301"/>
      <c r="Z110" s="301"/>
      <c r="AA110" s="301"/>
      <c r="AB110" s="301"/>
      <c r="AC110" s="301"/>
      <c r="AD110" s="301"/>
      <c r="AE110" s="302"/>
      <c r="AF110" s="302"/>
      <c r="AG110" s="302"/>
      <c r="AH110" s="303"/>
      <c r="AI110" s="285"/>
      <c r="AJ110" s="357" t="str">
        <f t="shared" si="8"/>
        <v/>
      </c>
      <c r="AK110" s="357" t="str">
        <f t="shared" si="9"/>
        <v/>
      </c>
      <c r="AL110" s="357" t="str">
        <f t="shared" si="10"/>
        <v/>
      </c>
      <c r="AM110" s="359"/>
    </row>
    <row r="111" spans="1:39" ht="27.75" customHeight="1">
      <c r="A111" s="287">
        <f t="shared" si="5"/>
        <v>92</v>
      </c>
      <c r="B111" s="288" t="str">
        <f>IF(基本情報入力シート!C124="","",基本情報入力シート!C124)</f>
        <v/>
      </c>
      <c r="C111" s="289" t="str">
        <f>IF(基本情報入力シート!D124="","",基本情報入力シート!D124)</f>
        <v/>
      </c>
      <c r="D111" s="289" t="str">
        <f>IF(基本情報入力シート!E124="","",基本情報入力シート!E124)</f>
        <v/>
      </c>
      <c r="E111" s="289" t="str">
        <f>IF(基本情報入力シート!F124="","",基本情報入力シート!F124)</f>
        <v/>
      </c>
      <c r="F111" s="289" t="str">
        <f>IF(基本情報入力シート!G124="","",基本情報入力シート!G124)</f>
        <v/>
      </c>
      <c r="G111" s="289" t="str">
        <f>IF(基本情報入力シート!H124="","",基本情報入力シート!H124)</f>
        <v/>
      </c>
      <c r="H111" s="289" t="str">
        <f>IF(基本情報入力シート!I124="","",基本情報入力シート!I124)</f>
        <v/>
      </c>
      <c r="I111" s="289" t="str">
        <f>IF(基本情報入力シート!J124="","",基本情報入力シート!J124)</f>
        <v/>
      </c>
      <c r="J111" s="289" t="str">
        <f>IF(基本情報入力シート!K124="","",基本情報入力シート!K124)</f>
        <v/>
      </c>
      <c r="K111" s="290" t="str">
        <f>IF(基本情報入力シート!L124="","",基本情報入力シート!L124)</f>
        <v/>
      </c>
      <c r="L111" s="273" t="str">
        <f t="shared" si="11"/>
        <v/>
      </c>
      <c r="M111" s="291" t="str">
        <f>IF(基本情報入力シート!M124="","",基本情報入力シート!M124)</f>
        <v/>
      </c>
      <c r="N111" s="291" t="str">
        <f>IF(基本情報入力シート!R124="","",基本情報入力シート!R124)</f>
        <v/>
      </c>
      <c r="O111" s="292" t="str">
        <f>IF(基本情報入力シート!W124="","",基本情報入力シート!W124)</f>
        <v/>
      </c>
      <c r="P111" s="293" t="str">
        <f>IF(基本情報入力シート!X124="","",基本情報入力シート!X124)</f>
        <v/>
      </c>
      <c r="Q111" s="300" t="str">
        <f>IF(基本情報入力シート!Y124="","",基本情報入力シート!Y124)</f>
        <v/>
      </c>
      <c r="R111" s="278"/>
      <c r="S111" s="279"/>
      <c r="T111" s="280"/>
      <c r="U111" s="280"/>
      <c r="V111" s="280"/>
      <c r="W111" s="281"/>
      <c r="X111" s="282"/>
      <c r="Y111" s="301"/>
      <c r="Z111" s="301"/>
      <c r="AA111" s="301"/>
      <c r="AB111" s="301"/>
      <c r="AC111" s="301"/>
      <c r="AD111" s="301"/>
      <c r="AE111" s="302"/>
      <c r="AF111" s="302"/>
      <c r="AG111" s="302"/>
      <c r="AH111" s="303"/>
      <c r="AI111" s="285"/>
      <c r="AJ111" s="357" t="str">
        <f t="shared" si="8"/>
        <v/>
      </c>
      <c r="AK111" s="357" t="str">
        <f t="shared" si="9"/>
        <v/>
      </c>
      <c r="AL111" s="357" t="str">
        <f t="shared" si="10"/>
        <v/>
      </c>
      <c r="AM111" s="359"/>
    </row>
    <row r="112" spans="1:39" ht="27.75" customHeight="1">
      <c r="A112" s="287">
        <f t="shared" si="5"/>
        <v>93</v>
      </c>
      <c r="B112" s="288" t="str">
        <f>IF(基本情報入力シート!C125="","",基本情報入力シート!C125)</f>
        <v/>
      </c>
      <c r="C112" s="289" t="str">
        <f>IF(基本情報入力シート!D125="","",基本情報入力シート!D125)</f>
        <v/>
      </c>
      <c r="D112" s="289" t="str">
        <f>IF(基本情報入力シート!E125="","",基本情報入力シート!E125)</f>
        <v/>
      </c>
      <c r="E112" s="289" t="str">
        <f>IF(基本情報入力シート!F125="","",基本情報入力シート!F125)</f>
        <v/>
      </c>
      <c r="F112" s="289" t="str">
        <f>IF(基本情報入力シート!G125="","",基本情報入力シート!G125)</f>
        <v/>
      </c>
      <c r="G112" s="289" t="str">
        <f>IF(基本情報入力シート!H125="","",基本情報入力シート!H125)</f>
        <v/>
      </c>
      <c r="H112" s="289" t="str">
        <f>IF(基本情報入力シート!I125="","",基本情報入力シート!I125)</f>
        <v/>
      </c>
      <c r="I112" s="289" t="str">
        <f>IF(基本情報入力シート!J125="","",基本情報入力シート!J125)</f>
        <v/>
      </c>
      <c r="J112" s="289" t="str">
        <f>IF(基本情報入力シート!K125="","",基本情報入力シート!K125)</f>
        <v/>
      </c>
      <c r="K112" s="290" t="str">
        <f>IF(基本情報入力シート!L125="","",基本情報入力シート!L125)</f>
        <v/>
      </c>
      <c r="L112" s="273" t="str">
        <f t="shared" si="11"/>
        <v/>
      </c>
      <c r="M112" s="291" t="str">
        <f>IF(基本情報入力シート!M125="","",基本情報入力シート!M125)</f>
        <v/>
      </c>
      <c r="N112" s="291" t="str">
        <f>IF(基本情報入力シート!R125="","",基本情報入力シート!R125)</f>
        <v/>
      </c>
      <c r="O112" s="292" t="str">
        <f>IF(基本情報入力シート!W125="","",基本情報入力シート!W125)</f>
        <v/>
      </c>
      <c r="P112" s="293" t="str">
        <f>IF(基本情報入力シート!X125="","",基本情報入力シート!X125)</f>
        <v/>
      </c>
      <c r="Q112" s="300" t="str">
        <f>IF(基本情報入力シート!Y125="","",基本情報入力シート!Y125)</f>
        <v/>
      </c>
      <c r="R112" s="278"/>
      <c r="S112" s="279"/>
      <c r="T112" s="280"/>
      <c r="U112" s="280"/>
      <c r="V112" s="280"/>
      <c r="W112" s="281"/>
      <c r="X112" s="282"/>
      <c r="Y112" s="301"/>
      <c r="Z112" s="301"/>
      <c r="AA112" s="301"/>
      <c r="AB112" s="301"/>
      <c r="AC112" s="301"/>
      <c r="AD112" s="301"/>
      <c r="AE112" s="302"/>
      <c r="AF112" s="302"/>
      <c r="AG112" s="302"/>
      <c r="AH112" s="303"/>
      <c r="AI112" s="285"/>
      <c r="AJ112" s="357" t="str">
        <f t="shared" si="8"/>
        <v/>
      </c>
      <c r="AK112" s="357" t="str">
        <f t="shared" si="9"/>
        <v/>
      </c>
      <c r="AL112" s="357" t="str">
        <f t="shared" si="10"/>
        <v/>
      </c>
      <c r="AM112" s="359"/>
    </row>
    <row r="113" spans="1:39" ht="27.75" customHeight="1">
      <c r="A113" s="287">
        <f t="shared" si="5"/>
        <v>94</v>
      </c>
      <c r="B113" s="288" t="str">
        <f>IF(基本情報入力シート!C126="","",基本情報入力シート!C126)</f>
        <v/>
      </c>
      <c r="C113" s="289" t="str">
        <f>IF(基本情報入力シート!D126="","",基本情報入力シート!D126)</f>
        <v/>
      </c>
      <c r="D113" s="289" t="str">
        <f>IF(基本情報入力シート!E126="","",基本情報入力シート!E126)</f>
        <v/>
      </c>
      <c r="E113" s="289" t="str">
        <f>IF(基本情報入力シート!F126="","",基本情報入力シート!F126)</f>
        <v/>
      </c>
      <c r="F113" s="289" t="str">
        <f>IF(基本情報入力シート!G126="","",基本情報入力シート!G126)</f>
        <v/>
      </c>
      <c r="G113" s="289" t="str">
        <f>IF(基本情報入力シート!H126="","",基本情報入力シート!H126)</f>
        <v/>
      </c>
      <c r="H113" s="289" t="str">
        <f>IF(基本情報入力シート!I126="","",基本情報入力シート!I126)</f>
        <v/>
      </c>
      <c r="I113" s="289" t="str">
        <f>IF(基本情報入力シート!J126="","",基本情報入力シート!J126)</f>
        <v/>
      </c>
      <c r="J113" s="289" t="str">
        <f>IF(基本情報入力シート!K126="","",基本情報入力シート!K126)</f>
        <v/>
      </c>
      <c r="K113" s="290" t="str">
        <f>IF(基本情報入力シート!L126="","",基本情報入力シート!L126)</f>
        <v/>
      </c>
      <c r="L113" s="273" t="str">
        <f t="shared" si="11"/>
        <v/>
      </c>
      <c r="M113" s="291" t="str">
        <f>IF(基本情報入力シート!M126="","",基本情報入力シート!M126)</f>
        <v/>
      </c>
      <c r="N113" s="291" t="str">
        <f>IF(基本情報入力シート!R126="","",基本情報入力シート!R126)</f>
        <v/>
      </c>
      <c r="O113" s="292" t="str">
        <f>IF(基本情報入力シート!W126="","",基本情報入力シート!W126)</f>
        <v/>
      </c>
      <c r="P113" s="293" t="str">
        <f>IF(基本情報入力シート!X126="","",基本情報入力シート!X126)</f>
        <v/>
      </c>
      <c r="Q113" s="300" t="str">
        <f>IF(基本情報入力シート!Y126="","",基本情報入力シート!Y126)</f>
        <v/>
      </c>
      <c r="R113" s="278"/>
      <c r="S113" s="279"/>
      <c r="T113" s="280"/>
      <c r="U113" s="280"/>
      <c r="V113" s="280"/>
      <c r="W113" s="281"/>
      <c r="X113" s="282"/>
      <c r="Y113" s="301"/>
      <c r="Z113" s="301"/>
      <c r="AA113" s="301"/>
      <c r="AB113" s="301"/>
      <c r="AC113" s="301"/>
      <c r="AD113" s="301"/>
      <c r="AE113" s="302"/>
      <c r="AF113" s="302"/>
      <c r="AG113" s="302"/>
      <c r="AH113" s="303"/>
      <c r="AI113" s="285"/>
      <c r="AJ113" s="357" t="str">
        <f t="shared" si="8"/>
        <v/>
      </c>
      <c r="AK113" s="357" t="str">
        <f t="shared" si="9"/>
        <v/>
      </c>
      <c r="AL113" s="357" t="str">
        <f t="shared" si="10"/>
        <v/>
      </c>
      <c r="AM113" s="359"/>
    </row>
    <row r="114" spans="1:39" ht="27.75" customHeight="1">
      <c r="A114" s="287">
        <f t="shared" si="5"/>
        <v>95</v>
      </c>
      <c r="B114" s="288" t="str">
        <f>IF(基本情報入力シート!C127="","",基本情報入力シート!C127)</f>
        <v/>
      </c>
      <c r="C114" s="289" t="str">
        <f>IF(基本情報入力シート!D127="","",基本情報入力シート!D127)</f>
        <v/>
      </c>
      <c r="D114" s="289" t="str">
        <f>IF(基本情報入力シート!E127="","",基本情報入力シート!E127)</f>
        <v/>
      </c>
      <c r="E114" s="289" t="str">
        <f>IF(基本情報入力シート!F127="","",基本情報入力シート!F127)</f>
        <v/>
      </c>
      <c r="F114" s="289" t="str">
        <f>IF(基本情報入力シート!G127="","",基本情報入力シート!G127)</f>
        <v/>
      </c>
      <c r="G114" s="289" t="str">
        <f>IF(基本情報入力シート!H127="","",基本情報入力シート!H127)</f>
        <v/>
      </c>
      <c r="H114" s="289" t="str">
        <f>IF(基本情報入力シート!I127="","",基本情報入力シート!I127)</f>
        <v/>
      </c>
      <c r="I114" s="289" t="str">
        <f>IF(基本情報入力シート!J127="","",基本情報入力シート!J127)</f>
        <v/>
      </c>
      <c r="J114" s="289" t="str">
        <f>IF(基本情報入力シート!K127="","",基本情報入力シート!K127)</f>
        <v/>
      </c>
      <c r="K114" s="290" t="str">
        <f>IF(基本情報入力シート!L127="","",基本情報入力シート!L127)</f>
        <v/>
      </c>
      <c r="L114" s="273" t="str">
        <f t="shared" si="11"/>
        <v/>
      </c>
      <c r="M114" s="291" t="str">
        <f>IF(基本情報入力シート!M127="","",基本情報入力シート!M127)</f>
        <v/>
      </c>
      <c r="N114" s="291" t="str">
        <f>IF(基本情報入力シート!R127="","",基本情報入力シート!R127)</f>
        <v/>
      </c>
      <c r="O114" s="292" t="str">
        <f>IF(基本情報入力シート!W127="","",基本情報入力シート!W127)</f>
        <v/>
      </c>
      <c r="P114" s="293" t="str">
        <f>IF(基本情報入力シート!X127="","",基本情報入力シート!X127)</f>
        <v/>
      </c>
      <c r="Q114" s="300" t="str">
        <f>IF(基本情報入力シート!Y127="","",基本情報入力シート!Y127)</f>
        <v/>
      </c>
      <c r="R114" s="278"/>
      <c r="S114" s="279"/>
      <c r="T114" s="280"/>
      <c r="U114" s="280"/>
      <c r="V114" s="280"/>
      <c r="W114" s="281"/>
      <c r="X114" s="282"/>
      <c r="Y114" s="301"/>
      <c r="Z114" s="301"/>
      <c r="AA114" s="301"/>
      <c r="AB114" s="301"/>
      <c r="AC114" s="301"/>
      <c r="AD114" s="301"/>
      <c r="AE114" s="302"/>
      <c r="AF114" s="302"/>
      <c r="AG114" s="302"/>
      <c r="AH114" s="303"/>
      <c r="AI114" s="285"/>
      <c r="AJ114" s="357" t="str">
        <f t="shared" si="8"/>
        <v/>
      </c>
      <c r="AK114" s="357" t="str">
        <f t="shared" si="9"/>
        <v/>
      </c>
      <c r="AL114" s="357" t="str">
        <f t="shared" si="10"/>
        <v/>
      </c>
      <c r="AM114" s="359"/>
    </row>
    <row r="115" spans="1:39" ht="27.75" customHeight="1">
      <c r="A115" s="287">
        <f t="shared" si="5"/>
        <v>96</v>
      </c>
      <c r="B115" s="288" t="str">
        <f>IF(基本情報入力シート!C128="","",基本情報入力シート!C128)</f>
        <v/>
      </c>
      <c r="C115" s="289" t="str">
        <f>IF(基本情報入力シート!D128="","",基本情報入力シート!D128)</f>
        <v/>
      </c>
      <c r="D115" s="289" t="str">
        <f>IF(基本情報入力シート!E128="","",基本情報入力シート!E128)</f>
        <v/>
      </c>
      <c r="E115" s="289" t="str">
        <f>IF(基本情報入力シート!F128="","",基本情報入力シート!F128)</f>
        <v/>
      </c>
      <c r="F115" s="289" t="str">
        <f>IF(基本情報入力シート!G128="","",基本情報入力シート!G128)</f>
        <v/>
      </c>
      <c r="G115" s="289" t="str">
        <f>IF(基本情報入力シート!H128="","",基本情報入力シート!H128)</f>
        <v/>
      </c>
      <c r="H115" s="289" t="str">
        <f>IF(基本情報入力シート!I128="","",基本情報入力シート!I128)</f>
        <v/>
      </c>
      <c r="I115" s="289" t="str">
        <f>IF(基本情報入力シート!J128="","",基本情報入力シート!J128)</f>
        <v/>
      </c>
      <c r="J115" s="289" t="str">
        <f>IF(基本情報入力シート!K128="","",基本情報入力シート!K128)</f>
        <v/>
      </c>
      <c r="K115" s="290" t="str">
        <f>IF(基本情報入力シート!L128="","",基本情報入力シート!L128)</f>
        <v/>
      </c>
      <c r="L115" s="273" t="str">
        <f t="shared" si="11"/>
        <v/>
      </c>
      <c r="M115" s="291" t="str">
        <f>IF(基本情報入力シート!M128="","",基本情報入力シート!M128)</f>
        <v/>
      </c>
      <c r="N115" s="291" t="str">
        <f>IF(基本情報入力シート!R128="","",基本情報入力シート!R128)</f>
        <v/>
      </c>
      <c r="O115" s="292" t="str">
        <f>IF(基本情報入力シート!W128="","",基本情報入力シート!W128)</f>
        <v/>
      </c>
      <c r="P115" s="293" t="str">
        <f>IF(基本情報入力シート!X128="","",基本情報入力シート!X128)</f>
        <v/>
      </c>
      <c r="Q115" s="300" t="str">
        <f>IF(基本情報入力シート!Y128="","",基本情報入力シート!Y128)</f>
        <v/>
      </c>
      <c r="R115" s="278"/>
      <c r="S115" s="279"/>
      <c r="T115" s="280"/>
      <c r="U115" s="280"/>
      <c r="V115" s="280"/>
      <c r="W115" s="281"/>
      <c r="X115" s="282"/>
      <c r="Y115" s="301"/>
      <c r="Z115" s="301"/>
      <c r="AA115" s="301"/>
      <c r="AB115" s="301"/>
      <c r="AC115" s="301"/>
      <c r="AD115" s="301"/>
      <c r="AE115" s="302"/>
      <c r="AF115" s="302"/>
      <c r="AG115" s="302"/>
      <c r="AH115" s="303"/>
      <c r="AI115" s="285"/>
      <c r="AJ115" s="357" t="str">
        <f t="shared" si="8"/>
        <v/>
      </c>
      <c r="AK115" s="357" t="str">
        <f t="shared" si="9"/>
        <v/>
      </c>
      <c r="AL115" s="357" t="str">
        <f t="shared" si="10"/>
        <v/>
      </c>
      <c r="AM115" s="359"/>
    </row>
    <row r="116" spans="1:39" ht="27.75" customHeight="1">
      <c r="A116" s="287">
        <f t="shared" si="5"/>
        <v>97</v>
      </c>
      <c r="B116" s="288" t="str">
        <f>IF(基本情報入力シート!C129="","",基本情報入力シート!C129)</f>
        <v/>
      </c>
      <c r="C116" s="289" t="str">
        <f>IF(基本情報入力シート!D129="","",基本情報入力シート!D129)</f>
        <v/>
      </c>
      <c r="D116" s="289" t="str">
        <f>IF(基本情報入力シート!E129="","",基本情報入力シート!E129)</f>
        <v/>
      </c>
      <c r="E116" s="289" t="str">
        <f>IF(基本情報入力シート!F129="","",基本情報入力シート!F129)</f>
        <v/>
      </c>
      <c r="F116" s="289" t="str">
        <f>IF(基本情報入力シート!G129="","",基本情報入力シート!G129)</f>
        <v/>
      </c>
      <c r="G116" s="289" t="str">
        <f>IF(基本情報入力シート!H129="","",基本情報入力シート!H129)</f>
        <v/>
      </c>
      <c r="H116" s="289" t="str">
        <f>IF(基本情報入力シート!I129="","",基本情報入力シート!I129)</f>
        <v/>
      </c>
      <c r="I116" s="289" t="str">
        <f>IF(基本情報入力シート!J129="","",基本情報入力シート!J129)</f>
        <v/>
      </c>
      <c r="J116" s="289" t="str">
        <f>IF(基本情報入力シート!K129="","",基本情報入力シート!K129)</f>
        <v/>
      </c>
      <c r="K116" s="290" t="str">
        <f>IF(基本情報入力シート!L129="","",基本情報入力シート!L129)</f>
        <v/>
      </c>
      <c r="L116" s="273" t="str">
        <f t="shared" si="11"/>
        <v/>
      </c>
      <c r="M116" s="291" t="str">
        <f>IF(基本情報入力シート!M129="","",基本情報入力シート!M129)</f>
        <v/>
      </c>
      <c r="N116" s="291" t="str">
        <f>IF(基本情報入力シート!R129="","",基本情報入力シート!R129)</f>
        <v/>
      </c>
      <c r="O116" s="292" t="str">
        <f>IF(基本情報入力シート!W129="","",基本情報入力シート!W129)</f>
        <v/>
      </c>
      <c r="P116" s="293" t="str">
        <f>IF(基本情報入力シート!X129="","",基本情報入力シート!X129)</f>
        <v/>
      </c>
      <c r="Q116" s="300" t="str">
        <f>IF(基本情報入力シート!Y129="","",基本情報入力シート!Y129)</f>
        <v/>
      </c>
      <c r="R116" s="278"/>
      <c r="S116" s="279"/>
      <c r="T116" s="280"/>
      <c r="U116" s="280"/>
      <c r="V116" s="280"/>
      <c r="W116" s="281"/>
      <c r="X116" s="282"/>
      <c r="Y116" s="301"/>
      <c r="Z116" s="301"/>
      <c r="AA116" s="301"/>
      <c r="AB116" s="301"/>
      <c r="AC116" s="301"/>
      <c r="AD116" s="301"/>
      <c r="AE116" s="302"/>
      <c r="AF116" s="302"/>
      <c r="AG116" s="302"/>
      <c r="AH116" s="303"/>
      <c r="AI116" s="285"/>
      <c r="AJ116" s="357" t="str">
        <f t="shared" si="8"/>
        <v/>
      </c>
      <c r="AK116" s="357" t="str">
        <f t="shared" si="9"/>
        <v/>
      </c>
      <c r="AL116" s="357" t="str">
        <f t="shared" si="10"/>
        <v/>
      </c>
      <c r="AM116" s="359"/>
    </row>
    <row r="117" spans="1:39" ht="27.75" customHeight="1">
      <c r="A117" s="287">
        <f t="shared" si="5"/>
        <v>98</v>
      </c>
      <c r="B117" s="288" t="str">
        <f>IF(基本情報入力シート!C130="","",基本情報入力シート!C130)</f>
        <v/>
      </c>
      <c r="C117" s="289" t="str">
        <f>IF(基本情報入力シート!D130="","",基本情報入力シート!D130)</f>
        <v/>
      </c>
      <c r="D117" s="289" t="str">
        <f>IF(基本情報入力シート!E130="","",基本情報入力シート!E130)</f>
        <v/>
      </c>
      <c r="E117" s="289" t="str">
        <f>IF(基本情報入力シート!F130="","",基本情報入力シート!F130)</f>
        <v/>
      </c>
      <c r="F117" s="289" t="str">
        <f>IF(基本情報入力シート!G130="","",基本情報入力シート!G130)</f>
        <v/>
      </c>
      <c r="G117" s="289" t="str">
        <f>IF(基本情報入力シート!H130="","",基本情報入力シート!H130)</f>
        <v/>
      </c>
      <c r="H117" s="289" t="str">
        <f>IF(基本情報入力シート!I130="","",基本情報入力シート!I130)</f>
        <v/>
      </c>
      <c r="I117" s="289" t="str">
        <f>IF(基本情報入力シート!J130="","",基本情報入力シート!J130)</f>
        <v/>
      </c>
      <c r="J117" s="289" t="str">
        <f>IF(基本情報入力シート!K130="","",基本情報入力シート!K130)</f>
        <v/>
      </c>
      <c r="K117" s="290" t="str">
        <f>IF(基本情報入力シート!L130="","",基本情報入力シート!L130)</f>
        <v/>
      </c>
      <c r="L117" s="273" t="str">
        <f t="shared" si="11"/>
        <v/>
      </c>
      <c r="M117" s="291" t="str">
        <f>IF(基本情報入力シート!M130="","",基本情報入力シート!M130)</f>
        <v/>
      </c>
      <c r="N117" s="291" t="str">
        <f>IF(基本情報入力シート!R130="","",基本情報入力シート!R130)</f>
        <v/>
      </c>
      <c r="O117" s="292" t="str">
        <f>IF(基本情報入力シート!W130="","",基本情報入力シート!W130)</f>
        <v/>
      </c>
      <c r="P117" s="293" t="str">
        <f>IF(基本情報入力シート!X130="","",基本情報入力シート!X130)</f>
        <v/>
      </c>
      <c r="Q117" s="300" t="str">
        <f>IF(基本情報入力シート!Y130="","",基本情報入力シート!Y130)</f>
        <v/>
      </c>
      <c r="R117" s="278"/>
      <c r="S117" s="279"/>
      <c r="T117" s="280"/>
      <c r="U117" s="280"/>
      <c r="V117" s="280"/>
      <c r="W117" s="281"/>
      <c r="X117" s="282"/>
      <c r="Y117" s="301"/>
      <c r="Z117" s="301"/>
      <c r="AA117" s="301"/>
      <c r="AB117" s="301"/>
      <c r="AC117" s="301"/>
      <c r="AD117" s="301"/>
      <c r="AE117" s="302"/>
      <c r="AF117" s="302"/>
      <c r="AG117" s="302"/>
      <c r="AH117" s="303"/>
      <c r="AI117" s="285"/>
      <c r="AJ117" s="357" t="str">
        <f t="shared" si="8"/>
        <v/>
      </c>
      <c r="AK117" s="357" t="str">
        <f t="shared" si="9"/>
        <v/>
      </c>
      <c r="AL117" s="357" t="str">
        <f t="shared" si="10"/>
        <v/>
      </c>
      <c r="AM117" s="359"/>
    </row>
    <row r="118" spans="1:39" ht="27.75" customHeight="1">
      <c r="A118" s="287">
        <f t="shared" si="5"/>
        <v>99</v>
      </c>
      <c r="B118" s="288" t="str">
        <f>IF(基本情報入力シート!C131="","",基本情報入力シート!C131)</f>
        <v/>
      </c>
      <c r="C118" s="289" t="str">
        <f>IF(基本情報入力シート!D131="","",基本情報入力シート!D131)</f>
        <v/>
      </c>
      <c r="D118" s="289" t="str">
        <f>IF(基本情報入力シート!E131="","",基本情報入力シート!E131)</f>
        <v/>
      </c>
      <c r="E118" s="289" t="str">
        <f>IF(基本情報入力シート!F131="","",基本情報入力シート!F131)</f>
        <v/>
      </c>
      <c r="F118" s="289" t="str">
        <f>IF(基本情報入力シート!G131="","",基本情報入力シート!G131)</f>
        <v/>
      </c>
      <c r="G118" s="289" t="str">
        <f>IF(基本情報入力シート!H131="","",基本情報入力シート!H131)</f>
        <v/>
      </c>
      <c r="H118" s="289" t="str">
        <f>IF(基本情報入力シート!I131="","",基本情報入力シート!I131)</f>
        <v/>
      </c>
      <c r="I118" s="289" t="str">
        <f>IF(基本情報入力シート!J131="","",基本情報入力シート!J131)</f>
        <v/>
      </c>
      <c r="J118" s="289" t="str">
        <f>IF(基本情報入力シート!K131="","",基本情報入力シート!K131)</f>
        <v/>
      </c>
      <c r="K118" s="290" t="str">
        <f>IF(基本情報入力シート!L131="","",基本情報入力シート!L131)</f>
        <v/>
      </c>
      <c r="L118" s="273" t="str">
        <f t="shared" si="11"/>
        <v/>
      </c>
      <c r="M118" s="291" t="str">
        <f>IF(基本情報入力シート!M131="","",基本情報入力シート!M131)</f>
        <v/>
      </c>
      <c r="N118" s="291" t="str">
        <f>IF(基本情報入力シート!R131="","",基本情報入力シート!R131)</f>
        <v/>
      </c>
      <c r="O118" s="292" t="str">
        <f>IF(基本情報入力シート!W131="","",基本情報入力シート!W131)</f>
        <v/>
      </c>
      <c r="P118" s="293" t="str">
        <f>IF(基本情報入力シート!X131="","",基本情報入力シート!X131)</f>
        <v/>
      </c>
      <c r="Q118" s="300" t="str">
        <f>IF(基本情報入力シート!Y131="","",基本情報入力シート!Y131)</f>
        <v/>
      </c>
      <c r="R118" s="278"/>
      <c r="S118" s="279"/>
      <c r="T118" s="280"/>
      <c r="U118" s="280"/>
      <c r="V118" s="280"/>
      <c r="W118" s="281"/>
      <c r="X118" s="282"/>
      <c r="Y118" s="301"/>
      <c r="Z118" s="301"/>
      <c r="AA118" s="301"/>
      <c r="AB118" s="301"/>
      <c r="AC118" s="301"/>
      <c r="AD118" s="301"/>
      <c r="AE118" s="302"/>
      <c r="AF118" s="302"/>
      <c r="AG118" s="302"/>
      <c r="AH118" s="303"/>
      <c r="AI118" s="285"/>
      <c r="AJ118" s="357" t="str">
        <f t="shared" si="8"/>
        <v/>
      </c>
      <c r="AK118" s="357" t="str">
        <f t="shared" si="9"/>
        <v/>
      </c>
      <c r="AL118" s="357" t="str">
        <f t="shared" si="10"/>
        <v/>
      </c>
      <c r="AM118" s="359"/>
    </row>
    <row r="119" spans="1:39" ht="27.75" customHeight="1">
      <c r="A119" s="287">
        <f t="shared" si="5"/>
        <v>100</v>
      </c>
      <c r="B119" s="288" t="str">
        <f>IF(基本情報入力シート!C132="","",基本情報入力シート!C132)</f>
        <v/>
      </c>
      <c r="C119" s="289" t="str">
        <f>IF(基本情報入力シート!D132="","",基本情報入力シート!D132)</f>
        <v/>
      </c>
      <c r="D119" s="289" t="str">
        <f>IF(基本情報入力シート!E132="","",基本情報入力シート!E132)</f>
        <v/>
      </c>
      <c r="E119" s="289" t="str">
        <f>IF(基本情報入力シート!F132="","",基本情報入力シート!F132)</f>
        <v/>
      </c>
      <c r="F119" s="289" t="str">
        <f>IF(基本情報入力シート!G132="","",基本情報入力シート!G132)</f>
        <v/>
      </c>
      <c r="G119" s="289" t="str">
        <f>IF(基本情報入力シート!H132="","",基本情報入力シート!H132)</f>
        <v/>
      </c>
      <c r="H119" s="289" t="str">
        <f>IF(基本情報入力シート!I132="","",基本情報入力シート!I132)</f>
        <v/>
      </c>
      <c r="I119" s="289" t="str">
        <f>IF(基本情報入力シート!J132="","",基本情報入力シート!J132)</f>
        <v/>
      </c>
      <c r="J119" s="289" t="str">
        <f>IF(基本情報入力シート!K132="","",基本情報入力シート!K132)</f>
        <v/>
      </c>
      <c r="K119" s="290" t="str">
        <f>IF(基本情報入力シート!L132="","",基本情報入力シート!L132)</f>
        <v/>
      </c>
      <c r="L119" s="273" t="str">
        <f t="shared" si="11"/>
        <v/>
      </c>
      <c r="M119" s="291" t="str">
        <f>IF(基本情報入力シート!M132="","",基本情報入力シート!M132)</f>
        <v/>
      </c>
      <c r="N119" s="291" t="str">
        <f>IF(基本情報入力シート!R132="","",基本情報入力シート!R132)</f>
        <v/>
      </c>
      <c r="O119" s="292" t="str">
        <f>IF(基本情報入力シート!W132="","",基本情報入力シート!W132)</f>
        <v/>
      </c>
      <c r="P119" s="293" t="str">
        <f>IF(基本情報入力シート!X132="","",基本情報入力シート!X132)</f>
        <v/>
      </c>
      <c r="Q119" s="294" t="str">
        <f>IF(基本情報入力シート!Y132="","",基本情報入力シート!Y132)</f>
        <v/>
      </c>
      <c r="R119" s="304"/>
      <c r="S119" s="295"/>
      <c r="T119" s="305"/>
      <c r="U119" s="305"/>
      <c r="V119" s="305"/>
      <c r="W119" s="306"/>
      <c r="X119" s="296"/>
      <c r="Y119" s="297"/>
      <c r="Z119" s="297"/>
      <c r="AA119" s="297"/>
      <c r="AB119" s="297"/>
      <c r="AC119" s="297"/>
      <c r="AD119" s="297"/>
      <c r="AE119" s="298"/>
      <c r="AF119" s="298"/>
      <c r="AG119" s="298"/>
      <c r="AH119" s="299"/>
      <c r="AI119" s="285"/>
      <c r="AJ119" s="357" t="str">
        <f t="shared" si="8"/>
        <v/>
      </c>
      <c r="AK119" s="357" t="str">
        <f t="shared" si="9"/>
        <v/>
      </c>
      <c r="AL119" s="357" t="str">
        <f t="shared" si="10"/>
        <v/>
      </c>
      <c r="AM119" s="359"/>
    </row>
    <row r="120" spans="1:39">
      <c r="A120" s="307"/>
      <c r="B120" s="308"/>
      <c r="C120" s="309"/>
      <c r="D120" s="309"/>
      <c r="E120" s="309"/>
      <c r="F120" s="309"/>
      <c r="G120" s="309"/>
      <c r="H120" s="309"/>
      <c r="I120" s="309"/>
      <c r="J120" s="309"/>
      <c r="K120" s="309"/>
      <c r="L120" s="309"/>
      <c r="M120" s="309"/>
      <c r="N120" s="309"/>
      <c r="O120" s="309"/>
      <c r="Q120" s="72"/>
      <c r="R120" s="72"/>
      <c r="S120" s="139"/>
      <c r="T120" s="139"/>
      <c r="U120" s="139"/>
      <c r="V120" s="183"/>
      <c r="W120" s="310"/>
      <c r="X120" s="311"/>
      <c r="Y120" s="311"/>
      <c r="Z120" s="311"/>
      <c r="AA120" s="311"/>
      <c r="AB120" s="312"/>
      <c r="AC120" s="312"/>
      <c r="AD120" s="313"/>
      <c r="AE120" s="313"/>
      <c r="AF120" s="313"/>
      <c r="AG120" s="313"/>
      <c r="AH120" s="313"/>
    </row>
    <row r="121" spans="1:39">
      <c r="A121" s="201"/>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1"/>
      <c r="AA121" s="201"/>
      <c r="AB121" s="201"/>
      <c r="AC121" s="201"/>
      <c r="AD121" s="201"/>
      <c r="AE121" s="201"/>
      <c r="AF121" s="201"/>
      <c r="AG121" s="201"/>
    </row>
    <row r="122" spans="1:39">
      <c r="A122" s="201"/>
      <c r="C122" s="201"/>
      <c r="D122" s="201"/>
      <c r="E122" s="201"/>
      <c r="F122" s="201"/>
      <c r="G122" s="201"/>
      <c r="H122" s="201"/>
      <c r="I122" s="201"/>
      <c r="J122" s="201"/>
      <c r="K122" s="201"/>
      <c r="L122" s="201"/>
      <c r="M122" s="201"/>
      <c r="N122" s="201"/>
      <c r="O122" s="201"/>
      <c r="P122" s="201"/>
      <c r="Q122" s="201"/>
      <c r="R122" s="201"/>
      <c r="S122" s="201"/>
      <c r="T122" s="201"/>
      <c r="U122" s="201"/>
      <c r="V122" s="201"/>
      <c r="W122" s="201"/>
      <c r="X122" s="201"/>
      <c r="Y122" s="201"/>
      <c r="Z122" s="201"/>
      <c r="AA122" s="201"/>
      <c r="AB122" s="201"/>
      <c r="AC122" s="201"/>
      <c r="AD122" s="201"/>
      <c r="AE122" s="201"/>
      <c r="AF122" s="201"/>
      <c r="AG122" s="201"/>
    </row>
    <row r="123" spans="1:39">
      <c r="A123" s="201"/>
      <c r="C123" s="314"/>
      <c r="D123" s="314"/>
      <c r="E123" s="314"/>
      <c r="F123" s="314"/>
      <c r="G123" s="314"/>
      <c r="H123" s="314"/>
      <c r="I123" s="314"/>
      <c r="J123" s="314"/>
      <c r="K123" s="314"/>
      <c r="L123" s="314"/>
      <c r="M123" s="314"/>
      <c r="N123" s="314"/>
      <c r="O123" s="314"/>
      <c r="P123" s="314"/>
      <c r="Q123" s="201"/>
      <c r="R123" s="201"/>
      <c r="S123" s="201"/>
      <c r="T123" s="201"/>
      <c r="U123" s="201"/>
      <c r="V123" s="201"/>
      <c r="W123" s="201"/>
      <c r="X123" s="201"/>
      <c r="Y123" s="201"/>
      <c r="Z123" s="201"/>
      <c r="AA123" s="201"/>
      <c r="AB123" s="201"/>
      <c r="AC123" s="201"/>
      <c r="AD123" s="201"/>
      <c r="AE123" s="201"/>
      <c r="AF123" s="201"/>
      <c r="AG123" s="201"/>
    </row>
    <row r="124" spans="1:39">
      <c r="A124" s="201"/>
      <c r="B124" s="314"/>
      <c r="C124" s="201"/>
      <c r="D124" s="201"/>
      <c r="E124" s="201"/>
      <c r="F124" s="201"/>
      <c r="G124" s="201"/>
      <c r="H124" s="201"/>
      <c r="I124" s="201"/>
      <c r="J124" s="201"/>
      <c r="K124" s="201"/>
      <c r="L124" s="201"/>
      <c r="M124" s="201"/>
      <c r="N124" s="201"/>
      <c r="O124" s="201"/>
      <c r="P124" s="201"/>
      <c r="Q124" s="201"/>
      <c r="R124" s="201"/>
      <c r="S124" s="201"/>
      <c r="T124" s="201"/>
      <c r="U124" s="201"/>
      <c r="V124" s="201"/>
      <c r="W124" s="201"/>
      <c r="X124" s="201"/>
      <c r="Y124" s="201"/>
      <c r="Z124" s="201"/>
      <c r="AA124" s="201"/>
      <c r="AB124" s="201"/>
      <c r="AC124" s="201"/>
      <c r="AD124" s="201"/>
      <c r="AE124" s="201"/>
      <c r="AF124" s="201"/>
      <c r="AG124" s="201"/>
    </row>
  </sheetData>
  <autoFilter ref="M19:AH119"/>
  <mergeCells count="42">
    <mergeCell ref="Y16:AA16"/>
    <mergeCell ref="M14:M18"/>
    <mergeCell ref="W15:W18"/>
    <mergeCell ref="B14:K18"/>
    <mergeCell ref="P14:P18"/>
    <mergeCell ref="S15:S18"/>
    <mergeCell ref="V15:V18"/>
    <mergeCell ref="Y17:Y18"/>
    <mergeCell ref="T17:T18"/>
    <mergeCell ref="U17:U18"/>
    <mergeCell ref="T16:U16"/>
    <mergeCell ref="N14:O15"/>
    <mergeCell ref="N16:N19"/>
    <mergeCell ref="O16:O19"/>
    <mergeCell ref="A3:C3"/>
    <mergeCell ref="Q5:Q6"/>
    <mergeCell ref="U5:U6"/>
    <mergeCell ref="R5:T5"/>
    <mergeCell ref="R15:R18"/>
    <mergeCell ref="Q14:Q18"/>
    <mergeCell ref="A14:A17"/>
    <mergeCell ref="AB5:AB6"/>
    <mergeCell ref="AH15:AH18"/>
    <mergeCell ref="V5:X5"/>
    <mergeCell ref="Y5:AA5"/>
    <mergeCell ref="D3:P3"/>
    <mergeCell ref="AA17:AA18"/>
    <mergeCell ref="AB17:AB18"/>
    <mergeCell ref="X15:X18"/>
    <mergeCell ref="AB15:AD16"/>
    <mergeCell ref="AC17:AC18"/>
    <mergeCell ref="AE15:AG16"/>
    <mergeCell ref="AE17:AE18"/>
    <mergeCell ref="AF17:AF18"/>
    <mergeCell ref="AG17:AG18"/>
    <mergeCell ref="AD17:AD18"/>
    <mergeCell ref="Z17:Z18"/>
    <mergeCell ref="AJ18:AJ19"/>
    <mergeCell ref="AK18:AK19"/>
    <mergeCell ref="AL18:AL19"/>
    <mergeCell ref="AJ17:AL17"/>
    <mergeCell ref="AM18:AM19"/>
  </mergeCells>
  <phoneticPr fontId="3"/>
  <dataValidations count="2">
    <dataValidation type="list" allowBlank="1" showInputMessage="1" showErrorMessage="1" sqref="W20:W119">
      <formula1>"特定Ⅰ,特定Ⅱ,区分無し"</formula1>
    </dataValidation>
    <dataValidation type="list" allowBlank="1" showInputMessage="1" showErrorMessage="1" sqref="R20:R1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55" fitToHeight="0" orientation="landscape" r:id="rId1"/>
  <ignoredErrors>
    <ignoredError sqref="A20" numberStoredAsText="1"/>
    <ignoredError sqref="P20:Q24 A21:A24 B20:N24"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zoomScale="60" zoomScaleNormal="100" workbookViewId="0">
      <selection activeCell="A2" sqref="A2"/>
    </sheetView>
  </sheetViews>
  <sheetFormatPr defaultRowHeight="13.5"/>
  <cols>
    <col min="1" max="1" width="78.375" bestFit="1" customWidth="1"/>
  </cols>
  <sheetData>
    <row r="1" spans="1:1">
      <c r="A1" s="1"/>
    </row>
    <row r="2" spans="1:1" ht="22.5" customHeight="1">
      <c r="A2" s="1" t="s">
        <v>142</v>
      </c>
    </row>
    <row r="3" spans="1:1" ht="39.75" customHeight="1">
      <c r="A3" s="341" t="s">
        <v>141</v>
      </c>
    </row>
    <row r="4" spans="1:1" ht="16.5" customHeight="1">
      <c r="A4" s="350" t="s">
        <v>121</v>
      </c>
    </row>
    <row r="5" spans="1:1" ht="16.5" customHeight="1">
      <c r="A5" s="351" t="s">
        <v>122</v>
      </c>
    </row>
    <row r="6" spans="1:1" ht="16.5" customHeight="1">
      <c r="A6" s="350" t="s">
        <v>123</v>
      </c>
    </row>
    <row r="7" spans="1:1" ht="16.5" customHeight="1">
      <c r="A7" s="350" t="s">
        <v>124</v>
      </c>
    </row>
    <row r="8" spans="1:1" ht="16.5" customHeight="1">
      <c r="A8" s="350" t="s">
        <v>127</v>
      </c>
    </row>
    <row r="9" spans="1:1" ht="16.5" customHeight="1">
      <c r="A9" s="350" t="s">
        <v>126</v>
      </c>
    </row>
    <row r="10" spans="1:1" ht="16.5" customHeight="1">
      <c r="A10" s="350" t="s">
        <v>128</v>
      </c>
    </row>
    <row r="11" spans="1:1" ht="16.5" customHeight="1">
      <c r="A11" s="350" t="s">
        <v>201</v>
      </c>
    </row>
    <row r="12" spans="1:1" ht="16.5" customHeight="1">
      <c r="A12" s="350" t="s">
        <v>125</v>
      </c>
    </row>
    <row r="13" spans="1:1" ht="16.5" customHeight="1">
      <c r="A13" s="350" t="s">
        <v>129</v>
      </c>
    </row>
    <row r="14" spans="1:1" ht="16.5" customHeight="1">
      <c r="A14" s="350" t="s">
        <v>130</v>
      </c>
    </row>
    <row r="15" spans="1:1" ht="16.5" customHeight="1">
      <c r="A15" s="351" t="s">
        <v>131</v>
      </c>
    </row>
    <row r="16" spans="1:1" ht="16.5" customHeight="1">
      <c r="A16" s="350" t="s">
        <v>132</v>
      </c>
    </row>
    <row r="17" spans="1:1" ht="16.5" customHeight="1">
      <c r="A17" s="350" t="s">
        <v>133</v>
      </c>
    </row>
    <row r="18" spans="1:1" ht="16.5" customHeight="1">
      <c r="A18" s="351" t="s">
        <v>202</v>
      </c>
    </row>
    <row r="19" spans="1:1" ht="16.5" customHeight="1">
      <c r="A19" s="350" t="s">
        <v>203</v>
      </c>
    </row>
    <row r="20" spans="1:1" ht="16.5" customHeight="1">
      <c r="A20" s="351" t="s">
        <v>204</v>
      </c>
    </row>
    <row r="21" spans="1:1" ht="16.5" customHeight="1">
      <c r="A21" s="350" t="s">
        <v>134</v>
      </c>
    </row>
    <row r="22" spans="1:1" ht="16.5" customHeight="1">
      <c r="A22" s="351" t="s">
        <v>135</v>
      </c>
    </row>
    <row r="23" spans="1:1" ht="16.5" customHeight="1">
      <c r="A23" s="350" t="s">
        <v>136</v>
      </c>
    </row>
    <row r="24" spans="1:1" ht="16.5" customHeight="1">
      <c r="A24" s="350" t="s">
        <v>137</v>
      </c>
    </row>
    <row r="25" spans="1:1" ht="16.5" customHeight="1">
      <c r="A25" s="350" t="s">
        <v>138</v>
      </c>
    </row>
    <row r="26" spans="1:1" ht="16.5" customHeight="1">
      <c r="A26" s="350" t="s">
        <v>139</v>
      </c>
    </row>
    <row r="27" spans="1:1" ht="16.5" customHeight="1">
      <c r="A27" s="350" t="s">
        <v>140</v>
      </c>
    </row>
    <row r="28" spans="1:1" ht="16.5" customHeight="1">
      <c r="A28" s="361" t="s">
        <v>222</v>
      </c>
    </row>
    <row r="29" spans="1:1" ht="16.5" customHeight="1">
      <c r="A29" s="361" t="s">
        <v>223</v>
      </c>
    </row>
    <row r="30" spans="1:1" ht="16.5" customHeight="1">
      <c r="A30" s="361" t="s">
        <v>224</v>
      </c>
    </row>
    <row r="31" spans="1:1" ht="16.5" customHeight="1">
      <c r="A31" s="361" t="s">
        <v>225</v>
      </c>
    </row>
    <row r="32" spans="1:1" ht="16.5" customHeight="1">
      <c r="A32" s="361" t="s">
        <v>226</v>
      </c>
    </row>
    <row r="33" spans="1:1" ht="16.5" customHeight="1">
      <c r="A33" s="361" t="s">
        <v>227</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はじめに</vt:lpstr>
      <vt:lpstr>基本情報入力シート</vt:lpstr>
      <vt:lpstr>別紙様式3-1</vt:lpstr>
      <vt:lpstr>別紙様式3-2</vt:lpstr>
      <vt:lpstr>【参考】サービス名一覧</vt:lpstr>
      <vt:lpstr>_new1</vt:lpstr>
      <vt:lpstr>【参考】サービス名一覧!erea</vt:lpstr>
      <vt:lpstr>【参考】サービス名一覧!new</vt:lpstr>
      <vt:lpstr>はじめに!Print_Area</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厚生労働省ネットワークシステム</cp:lastModifiedBy>
  <cp:lastPrinted>2021-03-16T13:11:22Z</cp:lastPrinted>
  <dcterms:created xsi:type="dcterms:W3CDTF">2018-06-19T01:27:02Z</dcterms:created>
  <dcterms:modified xsi:type="dcterms:W3CDTF">2021-03-16T13:35:40Z</dcterms:modified>
</cp:coreProperties>
</file>