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計画課\計画係\06 企画\１８　令和5年度\99 企画その他\☆宿泊先確保\01 4-５月\03 事務連絡\"/>
    </mc:Choice>
  </mc:AlternateContent>
  <bookViews>
    <workbookView xWindow="0" yWindow="0" windowWidth="28800" windowHeight="11616"/>
  </bookViews>
  <sheets>
    <sheet name="【手順１】別記第１号様式(交付申請書)" sheetId="22" r:id="rId1"/>
    <sheet name="【手順2】別紙１経費所要額調書(交付申請用)" sheetId="23" r:id="rId2"/>
    <sheet name="【手順3】別紙２支出予定額明細書（交付申請用）" sheetId="12" r:id="rId3"/>
    <sheet name="【手順4】別添１（補助対象施設一覧）" sheetId="24" r:id="rId4"/>
    <sheet name="【手順５】別添2（施設別内訳）" sheetId="25" r:id="rId5"/>
    <sheet name="歳入歳出予算書抄本" sheetId="21" r:id="rId6"/>
    <sheet name="都集計シート" sheetId="26" r:id="rId7"/>
  </sheets>
  <definedNames>
    <definedName name="_xlnm.Print_Area" localSheetId="0">'【手順１】別記第１号様式(交付申請書)'!$B$2:$M$36</definedName>
    <definedName name="_xlnm.Print_Area" localSheetId="1">'【手順2】別紙１経費所要額調書(交付申請用)'!$A$2:$Q$21</definedName>
    <definedName name="_xlnm.Print_Area" localSheetId="2">'【手順3】別紙２支出予定額明細書（交付申請用）'!$B$2:$I$124</definedName>
    <definedName name="_xlnm.Print_Area" localSheetId="3">'【手順4】別添１（補助対象施設一覧）'!$B$2:$F$39</definedName>
    <definedName name="_xlnm.Print_Area" localSheetId="5">歳入歳出予算書抄本!$B$1:$I$36</definedName>
    <definedName name="_xlnm.Print_Titles" localSheetId="2">'【手順3】別紙２支出予定額明細書（交付申請用）'!$17:$20</definedName>
    <definedName name="_xlnm.Print_Titles" localSheetId="4">'【手順５】別添2（施設別内訳）'!$5:$5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0" i="21" l="1"/>
  <c r="G32" i="21" l="1"/>
  <c r="I13" i="23" l="1"/>
  <c r="H13" i="23"/>
  <c r="G13" i="23"/>
  <c r="J13" i="23"/>
  <c r="J3" i="26" l="1"/>
  <c r="H3" i="26"/>
  <c r="G3" i="26"/>
  <c r="F3" i="26"/>
  <c r="E3" i="26"/>
  <c r="D3" i="26"/>
  <c r="C3" i="26"/>
  <c r="B3" i="26"/>
  <c r="A3" i="26"/>
  <c r="F3" i="25" l="1"/>
  <c r="C8" i="25"/>
  <c r="C9" i="25"/>
  <c r="C10" i="25"/>
  <c r="C11" i="25"/>
  <c r="C12" i="25"/>
  <c r="C13" i="25"/>
  <c r="C14" i="25"/>
  <c r="C15" i="25"/>
  <c r="C16" i="25"/>
  <c r="C17" i="25"/>
  <c r="C18" i="25"/>
  <c r="C19" i="25"/>
  <c r="C20" i="25"/>
  <c r="C21" i="25"/>
  <c r="C22" i="25"/>
  <c r="C23" i="25"/>
  <c r="C24" i="25"/>
  <c r="C25" i="25"/>
  <c r="C26" i="25"/>
  <c r="C27" i="25"/>
  <c r="C28" i="25"/>
  <c r="C29" i="25"/>
  <c r="C30" i="25"/>
  <c r="C31" i="25"/>
  <c r="C32" i="25"/>
  <c r="C33" i="25"/>
  <c r="C34" i="25"/>
  <c r="C35" i="25"/>
  <c r="C36" i="25"/>
  <c r="C37" i="25"/>
  <c r="C38" i="25"/>
  <c r="C39" i="25"/>
  <c r="C40" i="25"/>
  <c r="C41" i="25"/>
  <c r="C42" i="25"/>
  <c r="C43" i="25"/>
  <c r="C44" i="25"/>
  <c r="C45" i="25"/>
  <c r="C46" i="25"/>
  <c r="C47" i="25"/>
  <c r="C48" i="25"/>
  <c r="C49" i="25"/>
  <c r="C50" i="25"/>
  <c r="C51" i="25"/>
  <c r="C52" i="25"/>
  <c r="C53" i="25"/>
  <c r="C54" i="25"/>
  <c r="C55" i="25"/>
  <c r="C56" i="25"/>
  <c r="C57" i="25"/>
  <c r="C58" i="25"/>
  <c r="C59" i="25"/>
  <c r="C60" i="25"/>
  <c r="C61" i="25"/>
  <c r="C62" i="25"/>
  <c r="C63" i="25"/>
  <c r="C64" i="25"/>
  <c r="C65" i="25"/>
  <c r="C66" i="25"/>
  <c r="C67" i="25"/>
  <c r="C68" i="25"/>
  <c r="C69" i="25"/>
  <c r="C70" i="25"/>
  <c r="C71" i="25"/>
  <c r="C72" i="25"/>
  <c r="C73" i="25"/>
  <c r="C74" i="25"/>
  <c r="C75" i="25"/>
  <c r="C76" i="25"/>
  <c r="C77" i="25"/>
  <c r="C78" i="25"/>
  <c r="C79" i="25"/>
  <c r="C80" i="25"/>
  <c r="C81" i="25"/>
  <c r="C82" i="25"/>
  <c r="C83" i="25"/>
  <c r="C84" i="25"/>
  <c r="C85" i="25"/>
  <c r="C86" i="25"/>
  <c r="C87" i="25"/>
  <c r="C88" i="25"/>
  <c r="C89" i="25"/>
  <c r="C90" i="25"/>
  <c r="C91" i="25"/>
  <c r="C92" i="25"/>
  <c r="C93" i="25"/>
  <c r="C94" i="25"/>
  <c r="C95" i="25"/>
  <c r="C96" i="25"/>
  <c r="C97" i="25"/>
  <c r="C98" i="25"/>
  <c r="C99" i="25"/>
  <c r="C100" i="25"/>
  <c r="C101" i="25"/>
  <c r="C102" i="25"/>
  <c r="C103" i="25"/>
  <c r="C104" i="25"/>
  <c r="C105" i="25"/>
  <c r="C7" i="25"/>
  <c r="C6" i="25"/>
  <c r="M30" i="12"/>
  <c r="N30" i="12" s="1"/>
  <c r="M31" i="12"/>
  <c r="N31" i="12" s="1"/>
  <c r="E16" i="25" s="1"/>
  <c r="M32" i="12"/>
  <c r="N32" i="12" s="1"/>
  <c r="M33" i="12"/>
  <c r="N33" i="12" s="1"/>
  <c r="E18" i="25" s="1"/>
  <c r="M34" i="12"/>
  <c r="N34" i="12" s="1"/>
  <c r="M35" i="12"/>
  <c r="N35" i="12" s="1"/>
  <c r="E20" i="25" s="1"/>
  <c r="M36" i="12"/>
  <c r="N36" i="12" s="1"/>
  <c r="M37" i="12"/>
  <c r="N37" i="12" s="1"/>
  <c r="E22" i="25" s="1"/>
  <c r="M38" i="12"/>
  <c r="N38" i="12" s="1"/>
  <c r="M39" i="12"/>
  <c r="N39" i="12" s="1"/>
  <c r="E24" i="25" s="1"/>
  <c r="M40" i="12"/>
  <c r="N40" i="12" s="1"/>
  <c r="M41" i="12"/>
  <c r="N41" i="12" s="1"/>
  <c r="E26" i="25" s="1"/>
  <c r="M42" i="12"/>
  <c r="N42" i="12" s="1"/>
  <c r="M43" i="12"/>
  <c r="N43" i="12" s="1"/>
  <c r="E28" i="25" s="1"/>
  <c r="M44" i="12"/>
  <c r="N44" i="12" s="1"/>
  <c r="M45" i="12"/>
  <c r="N45" i="12" s="1"/>
  <c r="E30" i="25" s="1"/>
  <c r="M46" i="12"/>
  <c r="N46" i="12" s="1"/>
  <c r="M47" i="12"/>
  <c r="N47" i="12" s="1"/>
  <c r="E32" i="25" s="1"/>
  <c r="M48" i="12"/>
  <c r="N48" i="12" s="1"/>
  <c r="M49" i="12"/>
  <c r="N49" i="12" s="1"/>
  <c r="E34" i="25" s="1"/>
  <c r="M50" i="12"/>
  <c r="N50" i="12" s="1"/>
  <c r="M51" i="12"/>
  <c r="N51" i="12" s="1"/>
  <c r="E36" i="25" s="1"/>
  <c r="M52" i="12"/>
  <c r="N52" i="12" s="1"/>
  <c r="M53" i="12"/>
  <c r="N53" i="12" s="1"/>
  <c r="E38" i="25" s="1"/>
  <c r="M54" i="12"/>
  <c r="N54" i="12" s="1"/>
  <c r="M55" i="12"/>
  <c r="N55" i="12" s="1"/>
  <c r="E40" i="25" s="1"/>
  <c r="M56" i="12"/>
  <c r="N56" i="12" s="1"/>
  <c r="M57" i="12"/>
  <c r="N57" i="12" s="1"/>
  <c r="E42" i="25" s="1"/>
  <c r="M58" i="12"/>
  <c r="N58" i="12" s="1"/>
  <c r="M59" i="12"/>
  <c r="N59" i="12" s="1"/>
  <c r="E44" i="25" s="1"/>
  <c r="M60" i="12"/>
  <c r="N60" i="12" s="1"/>
  <c r="M61" i="12"/>
  <c r="N61" i="12" s="1"/>
  <c r="E46" i="25" s="1"/>
  <c r="M62" i="12"/>
  <c r="N62" i="12" s="1"/>
  <c r="M63" i="12"/>
  <c r="N63" i="12" s="1"/>
  <c r="E48" i="25" s="1"/>
  <c r="M64" i="12"/>
  <c r="N64" i="12" s="1"/>
  <c r="M65" i="12"/>
  <c r="N65" i="12" s="1"/>
  <c r="E50" i="25" s="1"/>
  <c r="M66" i="12"/>
  <c r="N66" i="12" s="1"/>
  <c r="M67" i="12"/>
  <c r="N67" i="12" s="1"/>
  <c r="E52" i="25" s="1"/>
  <c r="M68" i="12"/>
  <c r="N68" i="12" s="1"/>
  <c r="M69" i="12"/>
  <c r="N69" i="12" s="1"/>
  <c r="E54" i="25" s="1"/>
  <c r="M70" i="12"/>
  <c r="N70" i="12" s="1"/>
  <c r="M71" i="12"/>
  <c r="N71" i="12" s="1"/>
  <c r="E56" i="25" s="1"/>
  <c r="M72" i="12"/>
  <c r="N72" i="12" s="1"/>
  <c r="M73" i="12"/>
  <c r="N73" i="12" s="1"/>
  <c r="E58" i="25" s="1"/>
  <c r="M74" i="12"/>
  <c r="N74" i="12" s="1"/>
  <c r="M75" i="12"/>
  <c r="N75" i="12" s="1"/>
  <c r="E60" i="25" s="1"/>
  <c r="M76" i="12"/>
  <c r="N76" i="12" s="1"/>
  <c r="M77" i="12"/>
  <c r="N77" i="12" s="1"/>
  <c r="E62" i="25" s="1"/>
  <c r="M78" i="12"/>
  <c r="N78" i="12" s="1"/>
  <c r="M79" i="12"/>
  <c r="N79" i="12" s="1"/>
  <c r="E64" i="25" s="1"/>
  <c r="M80" i="12"/>
  <c r="N80" i="12" s="1"/>
  <c r="M81" i="12"/>
  <c r="N81" i="12" s="1"/>
  <c r="E66" i="25" s="1"/>
  <c r="M82" i="12"/>
  <c r="N82" i="12" s="1"/>
  <c r="M83" i="12"/>
  <c r="N83" i="12" s="1"/>
  <c r="E68" i="25" s="1"/>
  <c r="M84" i="12"/>
  <c r="N84" i="12" s="1"/>
  <c r="M85" i="12"/>
  <c r="N85" i="12" s="1"/>
  <c r="E70" i="25" s="1"/>
  <c r="M86" i="12"/>
  <c r="N86" i="12" s="1"/>
  <c r="M87" i="12"/>
  <c r="N87" i="12" s="1"/>
  <c r="E72" i="25" s="1"/>
  <c r="M88" i="12"/>
  <c r="N88" i="12" s="1"/>
  <c r="M89" i="12"/>
  <c r="N89" i="12" s="1"/>
  <c r="E74" i="25" s="1"/>
  <c r="M90" i="12"/>
  <c r="N90" i="12" s="1"/>
  <c r="M91" i="12"/>
  <c r="N91" i="12" s="1"/>
  <c r="E76" i="25" s="1"/>
  <c r="M92" i="12"/>
  <c r="N92" i="12" s="1"/>
  <c r="M93" i="12"/>
  <c r="N93" i="12" s="1"/>
  <c r="E78" i="25" s="1"/>
  <c r="M94" i="12"/>
  <c r="N94" i="12" s="1"/>
  <c r="M95" i="12"/>
  <c r="N95" i="12" s="1"/>
  <c r="E80" i="25" s="1"/>
  <c r="M96" i="12"/>
  <c r="N96" i="12" s="1"/>
  <c r="M97" i="12"/>
  <c r="N97" i="12" s="1"/>
  <c r="E82" i="25" s="1"/>
  <c r="M98" i="12"/>
  <c r="N98" i="12" s="1"/>
  <c r="M99" i="12"/>
  <c r="N99" i="12" s="1"/>
  <c r="E84" i="25" s="1"/>
  <c r="M100" i="12"/>
  <c r="N100" i="12" s="1"/>
  <c r="M101" i="12"/>
  <c r="N101" i="12" s="1"/>
  <c r="E86" i="25" s="1"/>
  <c r="M102" i="12"/>
  <c r="N102" i="12" s="1"/>
  <c r="M103" i="12"/>
  <c r="N103" i="12" s="1"/>
  <c r="E88" i="25" s="1"/>
  <c r="M104" i="12"/>
  <c r="N104" i="12" s="1"/>
  <c r="M105" i="12"/>
  <c r="N105" i="12" s="1"/>
  <c r="E90" i="25" s="1"/>
  <c r="M106" i="12"/>
  <c r="N106" i="12" s="1"/>
  <c r="M107" i="12"/>
  <c r="N107" i="12" s="1"/>
  <c r="E92" i="25" s="1"/>
  <c r="M108" i="12"/>
  <c r="N108" i="12" s="1"/>
  <c r="M109" i="12"/>
  <c r="N109" i="12" s="1"/>
  <c r="E94" i="25" s="1"/>
  <c r="M110" i="12"/>
  <c r="N110" i="12" s="1"/>
  <c r="M111" i="12"/>
  <c r="N111" i="12" s="1"/>
  <c r="E96" i="25" s="1"/>
  <c r="M112" i="12"/>
  <c r="N112" i="12" s="1"/>
  <c r="M113" i="12"/>
  <c r="N113" i="12" s="1"/>
  <c r="E98" i="25" s="1"/>
  <c r="M114" i="12"/>
  <c r="N114" i="12" s="1"/>
  <c r="M115" i="12"/>
  <c r="N115" i="12" s="1"/>
  <c r="M116" i="12"/>
  <c r="N116" i="12" s="1"/>
  <c r="M117" i="12"/>
  <c r="N117" i="12" s="1"/>
  <c r="M118" i="12"/>
  <c r="N118" i="12" s="1"/>
  <c r="M119" i="12"/>
  <c r="N119" i="12" s="1"/>
  <c r="M120" i="12"/>
  <c r="N120" i="12" s="1"/>
  <c r="G25" i="12"/>
  <c r="D10" i="25" s="1"/>
  <c r="G26" i="12"/>
  <c r="D11" i="25" s="1"/>
  <c r="G27" i="12"/>
  <c r="D12" i="25" s="1"/>
  <c r="G28" i="12"/>
  <c r="D13" i="25" s="1"/>
  <c r="G29" i="12"/>
  <c r="D14" i="25" s="1"/>
  <c r="G30" i="12"/>
  <c r="D15" i="25" s="1"/>
  <c r="G31" i="12"/>
  <c r="G32" i="12"/>
  <c r="D17" i="25" s="1"/>
  <c r="G33" i="12"/>
  <c r="G34" i="12"/>
  <c r="D19" i="25" s="1"/>
  <c r="G35" i="12"/>
  <c r="G36" i="12"/>
  <c r="D21" i="25" s="1"/>
  <c r="G37" i="12"/>
  <c r="G38" i="12"/>
  <c r="D23" i="25" s="1"/>
  <c r="G39" i="12"/>
  <c r="G40" i="12"/>
  <c r="D25" i="25" s="1"/>
  <c r="G41" i="12"/>
  <c r="G42" i="12"/>
  <c r="D27" i="25" s="1"/>
  <c r="G43" i="12"/>
  <c r="G44" i="12"/>
  <c r="D29" i="25" s="1"/>
  <c r="G45" i="12"/>
  <c r="G46" i="12"/>
  <c r="D31" i="25" s="1"/>
  <c r="G47" i="12"/>
  <c r="G48" i="12"/>
  <c r="D33" i="25" s="1"/>
  <c r="G49" i="12"/>
  <c r="G50" i="12"/>
  <c r="D35" i="25" s="1"/>
  <c r="G51" i="12"/>
  <c r="G52" i="12"/>
  <c r="D37" i="25" s="1"/>
  <c r="G53" i="12"/>
  <c r="G54" i="12"/>
  <c r="D39" i="25" s="1"/>
  <c r="G55" i="12"/>
  <c r="G56" i="12"/>
  <c r="D41" i="25" s="1"/>
  <c r="G57" i="12"/>
  <c r="G58" i="12"/>
  <c r="D43" i="25" s="1"/>
  <c r="G59" i="12"/>
  <c r="G60" i="12"/>
  <c r="D45" i="25" s="1"/>
  <c r="G61" i="12"/>
  <c r="G62" i="12"/>
  <c r="D47" i="25" s="1"/>
  <c r="G63" i="12"/>
  <c r="G64" i="12"/>
  <c r="D49" i="25" s="1"/>
  <c r="G65" i="12"/>
  <c r="G66" i="12"/>
  <c r="D51" i="25" s="1"/>
  <c r="G67" i="12"/>
  <c r="G68" i="12"/>
  <c r="D53" i="25" s="1"/>
  <c r="G69" i="12"/>
  <c r="G70" i="12"/>
  <c r="D55" i="25" s="1"/>
  <c r="G71" i="12"/>
  <c r="G72" i="12"/>
  <c r="D57" i="25" s="1"/>
  <c r="G73" i="12"/>
  <c r="G74" i="12"/>
  <c r="D59" i="25" s="1"/>
  <c r="G75" i="12"/>
  <c r="G76" i="12"/>
  <c r="D61" i="25" s="1"/>
  <c r="G77" i="12"/>
  <c r="G78" i="12"/>
  <c r="D63" i="25" s="1"/>
  <c r="G79" i="12"/>
  <c r="G80" i="12"/>
  <c r="D65" i="25" s="1"/>
  <c r="G81" i="12"/>
  <c r="G82" i="12"/>
  <c r="D67" i="25" s="1"/>
  <c r="G83" i="12"/>
  <c r="G84" i="12"/>
  <c r="D69" i="25" s="1"/>
  <c r="G85" i="12"/>
  <c r="G86" i="12"/>
  <c r="D71" i="25" s="1"/>
  <c r="G87" i="12"/>
  <c r="G88" i="12"/>
  <c r="D73" i="25" s="1"/>
  <c r="G89" i="12"/>
  <c r="G90" i="12"/>
  <c r="D75" i="25" s="1"/>
  <c r="G91" i="12"/>
  <c r="G92" i="12"/>
  <c r="D77" i="25" s="1"/>
  <c r="G93" i="12"/>
  <c r="G94" i="12"/>
  <c r="D79" i="25" s="1"/>
  <c r="G95" i="12"/>
  <c r="G96" i="12"/>
  <c r="D81" i="25" s="1"/>
  <c r="G97" i="12"/>
  <c r="G98" i="12"/>
  <c r="D83" i="25" s="1"/>
  <c r="G99" i="12"/>
  <c r="G100" i="12"/>
  <c r="D85" i="25" s="1"/>
  <c r="G101" i="12"/>
  <c r="D86" i="25" s="1"/>
  <c r="G102" i="12"/>
  <c r="D87" i="25" s="1"/>
  <c r="G103" i="12"/>
  <c r="D88" i="25" s="1"/>
  <c r="G104" i="12"/>
  <c r="D89" i="25" s="1"/>
  <c r="G105" i="12"/>
  <c r="D90" i="25" s="1"/>
  <c r="G106" i="12"/>
  <c r="D91" i="25" s="1"/>
  <c r="G107" i="12"/>
  <c r="D92" i="25" s="1"/>
  <c r="G108" i="12"/>
  <c r="D93" i="25" s="1"/>
  <c r="G109" i="12"/>
  <c r="D94" i="25" s="1"/>
  <c r="G110" i="12"/>
  <c r="D95" i="25" s="1"/>
  <c r="G111" i="12"/>
  <c r="D96" i="25" s="1"/>
  <c r="G112" i="12"/>
  <c r="D97" i="25" s="1"/>
  <c r="G113" i="12"/>
  <c r="D98" i="25" s="1"/>
  <c r="G114" i="12"/>
  <c r="D99" i="25" s="1"/>
  <c r="G115" i="12"/>
  <c r="D100" i="25" s="1"/>
  <c r="G116" i="12"/>
  <c r="D101" i="25" s="1"/>
  <c r="G117" i="12"/>
  <c r="D102" i="25" s="1"/>
  <c r="G118" i="12"/>
  <c r="D103" i="25" s="1"/>
  <c r="G119" i="12"/>
  <c r="D104" i="25" s="1"/>
  <c r="G120" i="12"/>
  <c r="D105" i="25" s="1"/>
  <c r="O79" i="12" l="1"/>
  <c r="F64" i="25" s="1"/>
  <c r="O75" i="12"/>
  <c r="F60" i="25" s="1"/>
  <c r="O71" i="12"/>
  <c r="F56" i="25" s="1"/>
  <c r="O67" i="12"/>
  <c r="F52" i="25" s="1"/>
  <c r="O63" i="12"/>
  <c r="F48" i="25" s="1"/>
  <c r="O59" i="12"/>
  <c r="F44" i="25" s="1"/>
  <c r="O55" i="12"/>
  <c r="F40" i="25" s="1"/>
  <c r="O51" i="12"/>
  <c r="F36" i="25" s="1"/>
  <c r="O47" i="12"/>
  <c r="F32" i="25" s="1"/>
  <c r="O43" i="12"/>
  <c r="F28" i="25" s="1"/>
  <c r="O39" i="12"/>
  <c r="F24" i="25" s="1"/>
  <c r="O35" i="12"/>
  <c r="F20" i="25" s="1"/>
  <c r="O31" i="12"/>
  <c r="F16" i="25" s="1"/>
  <c r="O117" i="12"/>
  <c r="F102" i="25" s="1"/>
  <c r="D56" i="25"/>
  <c r="D40" i="25"/>
  <c r="D24" i="25"/>
  <c r="D64" i="25"/>
  <c r="D48" i="25"/>
  <c r="D32" i="25"/>
  <c r="D16" i="25"/>
  <c r="O119" i="12"/>
  <c r="F104" i="25" s="1"/>
  <c r="E104" i="25"/>
  <c r="O114" i="12"/>
  <c r="F99" i="25" s="1"/>
  <c r="E99" i="25"/>
  <c r="O112" i="12"/>
  <c r="F97" i="25" s="1"/>
  <c r="E97" i="25"/>
  <c r="O110" i="12"/>
  <c r="F95" i="25" s="1"/>
  <c r="E95" i="25"/>
  <c r="O108" i="12"/>
  <c r="F93" i="25" s="1"/>
  <c r="E93" i="25"/>
  <c r="O106" i="12"/>
  <c r="F91" i="25" s="1"/>
  <c r="E91" i="25"/>
  <c r="O104" i="12"/>
  <c r="F89" i="25" s="1"/>
  <c r="E89" i="25"/>
  <c r="O102" i="12"/>
  <c r="F87" i="25" s="1"/>
  <c r="E87" i="25"/>
  <c r="O100" i="12"/>
  <c r="F85" i="25" s="1"/>
  <c r="E85" i="25"/>
  <c r="O115" i="12"/>
  <c r="F100" i="25" s="1"/>
  <c r="E100" i="25"/>
  <c r="O120" i="12"/>
  <c r="F105" i="25" s="1"/>
  <c r="E105" i="25"/>
  <c r="O116" i="12"/>
  <c r="F101" i="25" s="1"/>
  <c r="E101" i="25"/>
  <c r="O98" i="12"/>
  <c r="F83" i="25" s="1"/>
  <c r="E83" i="25"/>
  <c r="O96" i="12"/>
  <c r="F81" i="25" s="1"/>
  <c r="E81" i="25"/>
  <c r="O94" i="12"/>
  <c r="F79" i="25" s="1"/>
  <c r="E79" i="25"/>
  <c r="O92" i="12"/>
  <c r="F77" i="25" s="1"/>
  <c r="E77" i="25"/>
  <c r="O90" i="12"/>
  <c r="F75" i="25" s="1"/>
  <c r="E75" i="25"/>
  <c r="O88" i="12"/>
  <c r="F73" i="25" s="1"/>
  <c r="E73" i="25"/>
  <c r="O86" i="12"/>
  <c r="F71" i="25" s="1"/>
  <c r="E71" i="25"/>
  <c r="O84" i="12"/>
  <c r="F69" i="25" s="1"/>
  <c r="E69" i="25"/>
  <c r="O82" i="12"/>
  <c r="F67" i="25" s="1"/>
  <c r="E67" i="25"/>
  <c r="O80" i="12"/>
  <c r="F65" i="25" s="1"/>
  <c r="O78" i="12"/>
  <c r="F63" i="25" s="1"/>
  <c r="E63" i="25"/>
  <c r="O76" i="12"/>
  <c r="F61" i="25" s="1"/>
  <c r="O74" i="12"/>
  <c r="F59" i="25" s="1"/>
  <c r="E59" i="25"/>
  <c r="O72" i="12"/>
  <c r="F57" i="25" s="1"/>
  <c r="O70" i="12"/>
  <c r="F55" i="25" s="1"/>
  <c r="E55" i="25"/>
  <c r="O68" i="12"/>
  <c r="F53" i="25" s="1"/>
  <c r="O66" i="12"/>
  <c r="F51" i="25" s="1"/>
  <c r="E51" i="25"/>
  <c r="O64" i="12"/>
  <c r="F49" i="25" s="1"/>
  <c r="O62" i="12"/>
  <c r="F47" i="25" s="1"/>
  <c r="E47" i="25"/>
  <c r="O60" i="12"/>
  <c r="F45" i="25" s="1"/>
  <c r="O58" i="12"/>
  <c r="F43" i="25" s="1"/>
  <c r="E43" i="25"/>
  <c r="O56" i="12"/>
  <c r="F41" i="25" s="1"/>
  <c r="O54" i="12"/>
  <c r="F39" i="25" s="1"/>
  <c r="E39" i="25"/>
  <c r="O52" i="12"/>
  <c r="F37" i="25" s="1"/>
  <c r="O50" i="12"/>
  <c r="F35" i="25" s="1"/>
  <c r="E35" i="25"/>
  <c r="O48" i="12"/>
  <c r="F33" i="25" s="1"/>
  <c r="O46" i="12"/>
  <c r="F31" i="25" s="1"/>
  <c r="E31" i="25"/>
  <c r="O44" i="12"/>
  <c r="F29" i="25" s="1"/>
  <c r="O42" i="12"/>
  <c r="F27" i="25" s="1"/>
  <c r="E27" i="25"/>
  <c r="O40" i="12"/>
  <c r="F25" i="25" s="1"/>
  <c r="O38" i="12"/>
  <c r="F23" i="25" s="1"/>
  <c r="E23" i="25"/>
  <c r="O36" i="12"/>
  <c r="F21" i="25" s="1"/>
  <c r="O34" i="12"/>
  <c r="F19" i="25" s="1"/>
  <c r="E19" i="25"/>
  <c r="O32" i="12"/>
  <c r="F17" i="25" s="1"/>
  <c r="O30" i="12"/>
  <c r="F15" i="25" s="1"/>
  <c r="E15" i="25"/>
  <c r="E61" i="25"/>
  <c r="E53" i="25"/>
  <c r="E45" i="25"/>
  <c r="E37" i="25"/>
  <c r="E29" i="25"/>
  <c r="E21" i="25"/>
  <c r="D84" i="25"/>
  <c r="O99" i="12"/>
  <c r="F84" i="25" s="1"/>
  <c r="D82" i="25"/>
  <c r="O97" i="12"/>
  <c r="F82" i="25" s="1"/>
  <c r="D80" i="25"/>
  <c r="O95" i="12"/>
  <c r="F80" i="25" s="1"/>
  <c r="D78" i="25"/>
  <c r="O93" i="12"/>
  <c r="F78" i="25" s="1"/>
  <c r="D76" i="25"/>
  <c r="O91" i="12"/>
  <c r="F76" i="25" s="1"/>
  <c r="D74" i="25"/>
  <c r="O89" i="12"/>
  <c r="F74" i="25" s="1"/>
  <c r="D72" i="25"/>
  <c r="O87" i="12"/>
  <c r="F72" i="25" s="1"/>
  <c r="D70" i="25"/>
  <c r="O85" i="12"/>
  <c r="F70" i="25" s="1"/>
  <c r="D68" i="25"/>
  <c r="O83" i="12"/>
  <c r="F68" i="25" s="1"/>
  <c r="D66" i="25"/>
  <c r="O81" i="12"/>
  <c r="F66" i="25" s="1"/>
  <c r="D62" i="25"/>
  <c r="O77" i="12"/>
  <c r="F62" i="25" s="1"/>
  <c r="D58" i="25"/>
  <c r="O73" i="12"/>
  <c r="F58" i="25" s="1"/>
  <c r="D54" i="25"/>
  <c r="O69" i="12"/>
  <c r="F54" i="25" s="1"/>
  <c r="D50" i="25"/>
  <c r="O65" i="12"/>
  <c r="F50" i="25" s="1"/>
  <c r="D46" i="25"/>
  <c r="O61" i="12"/>
  <c r="F46" i="25" s="1"/>
  <c r="D42" i="25"/>
  <c r="O57" i="12"/>
  <c r="F42" i="25" s="1"/>
  <c r="D38" i="25"/>
  <c r="O53" i="12"/>
  <c r="F38" i="25" s="1"/>
  <c r="D34" i="25"/>
  <c r="O49" i="12"/>
  <c r="F34" i="25" s="1"/>
  <c r="D30" i="25"/>
  <c r="O45" i="12"/>
  <c r="F30" i="25" s="1"/>
  <c r="D26" i="25"/>
  <c r="O41" i="12"/>
  <c r="F26" i="25" s="1"/>
  <c r="D22" i="25"/>
  <c r="O37" i="12"/>
  <c r="F22" i="25" s="1"/>
  <c r="D18" i="25"/>
  <c r="O33" i="12"/>
  <c r="F18" i="25" s="1"/>
  <c r="O118" i="12"/>
  <c r="F103" i="25" s="1"/>
  <c r="E103" i="25"/>
  <c r="O113" i="12"/>
  <c r="F98" i="25" s="1"/>
  <c r="O111" i="12"/>
  <c r="F96" i="25" s="1"/>
  <c r="O109" i="12"/>
  <c r="F94" i="25" s="1"/>
  <c r="O107" i="12"/>
  <c r="F92" i="25" s="1"/>
  <c r="O105" i="12"/>
  <c r="F90" i="25" s="1"/>
  <c r="O103" i="12"/>
  <c r="F88" i="25" s="1"/>
  <c r="O101" i="12"/>
  <c r="F86" i="25" s="1"/>
  <c r="E102" i="25"/>
  <c r="E65" i="25"/>
  <c r="D60" i="25"/>
  <c r="E57" i="25"/>
  <c r="D52" i="25"/>
  <c r="E49" i="25"/>
  <c r="D44" i="25"/>
  <c r="E41" i="25"/>
  <c r="D36" i="25"/>
  <c r="E33" i="25"/>
  <c r="D28" i="25"/>
  <c r="E25" i="25"/>
  <c r="D20" i="25"/>
  <c r="E17" i="25"/>
  <c r="E121" i="12"/>
  <c r="E5" i="24" l="1"/>
  <c r="M22" i="12" l="1"/>
  <c r="M23" i="12"/>
  <c r="N23" i="12" s="1"/>
  <c r="E8" i="25" s="1"/>
  <c r="M24" i="12"/>
  <c r="N24" i="12" s="1"/>
  <c r="E9" i="25" s="1"/>
  <c r="M25" i="12"/>
  <c r="N25" i="12" s="1"/>
  <c r="E10" i="25" s="1"/>
  <c r="M26" i="12"/>
  <c r="N26" i="12" s="1"/>
  <c r="E11" i="25" s="1"/>
  <c r="M27" i="12"/>
  <c r="N27" i="12" s="1"/>
  <c r="E12" i="25" s="1"/>
  <c r="M28" i="12"/>
  <c r="N28" i="12" s="1"/>
  <c r="E13" i="25" s="1"/>
  <c r="M29" i="12"/>
  <c r="N29" i="12" s="1"/>
  <c r="E14" i="25" s="1"/>
  <c r="M21" i="12"/>
  <c r="N21" i="12" s="1"/>
  <c r="E6" i="25" s="1"/>
  <c r="G22" i="12"/>
  <c r="D7" i="25" s="1"/>
  <c r="G23" i="12"/>
  <c r="G24" i="12"/>
  <c r="O26" i="12"/>
  <c r="F11" i="25" s="1"/>
  <c r="O28" i="12"/>
  <c r="F13" i="25" s="1"/>
  <c r="G21" i="12"/>
  <c r="O21" i="12" s="1"/>
  <c r="F121" i="12"/>
  <c r="O25" i="12" l="1"/>
  <c r="F10" i="25" s="1"/>
  <c r="O23" i="12"/>
  <c r="F8" i="25" s="1"/>
  <c r="D8" i="25"/>
  <c r="D6" i="25"/>
  <c r="D106" i="25" s="1"/>
  <c r="G121" i="12"/>
  <c r="O24" i="12"/>
  <c r="F9" i="25" s="1"/>
  <c r="D9" i="25"/>
  <c r="N22" i="12"/>
  <c r="M121" i="12"/>
  <c r="O29" i="12"/>
  <c r="F14" i="25" s="1"/>
  <c r="O27" i="12"/>
  <c r="F12" i="25" s="1"/>
  <c r="F6" i="25"/>
  <c r="D13" i="23" l="1"/>
  <c r="I3" i="26" s="1"/>
  <c r="O22" i="12"/>
  <c r="F7" i="25" s="1"/>
  <c r="F106" i="25" s="1"/>
  <c r="E7" i="25"/>
  <c r="E106" i="25" s="1"/>
  <c r="N121" i="12"/>
  <c r="M3" i="26" s="1"/>
  <c r="L3" i="26" l="1"/>
  <c r="N3" i="26"/>
  <c r="O121" i="12"/>
  <c r="G6" i="12"/>
  <c r="G34" i="21"/>
  <c r="G33" i="21"/>
  <c r="F12" i="21"/>
  <c r="J7" i="23"/>
  <c r="P5" i="23" l="1"/>
  <c r="F13" i="23" l="1"/>
  <c r="F21" i="21"/>
  <c r="F26" i="21" s="1"/>
  <c r="K3" i="26" l="1"/>
  <c r="L13" i="23"/>
  <c r="P3" i="26" s="1"/>
  <c r="O3" i="26" l="1"/>
  <c r="G23" i="22"/>
  <c r="F11" i="21"/>
  <c r="F13" i="21"/>
  <c r="P13" i="23"/>
  <c r="F16" i="21" l="1"/>
</calcChain>
</file>

<file path=xl/sharedStrings.xml><?xml version="1.0" encoding="utf-8"?>
<sst xmlns="http://schemas.openxmlformats.org/spreadsheetml/2006/main" count="176" uniqueCount="155">
  <si>
    <t>計</t>
    <rPh sb="0" eb="1">
      <t>ケイ</t>
    </rPh>
    <phoneticPr fontId="5"/>
  </si>
  <si>
    <t>区分</t>
    <rPh sb="0" eb="2">
      <t>クブン</t>
    </rPh>
    <phoneticPr fontId="5"/>
  </si>
  <si>
    <t>別紙２</t>
    <rPh sb="0" eb="2">
      <t>ベッシ</t>
    </rPh>
    <phoneticPr fontId="5"/>
  </si>
  <si>
    <t>合計</t>
    <rPh sb="0" eb="2">
      <t>ゴウケイケイ</t>
    </rPh>
    <phoneticPr fontId="5"/>
  </si>
  <si>
    <t xml:space="preserve"> ○ 支出予定額積算内訳</t>
    <rPh sb="3" eb="5">
      <t>シシュツ</t>
    </rPh>
    <rPh sb="5" eb="7">
      <t>ヨテイ</t>
    </rPh>
    <rPh sb="7" eb="8">
      <t>ガク</t>
    </rPh>
    <rPh sb="8" eb="10">
      <t>セキサン</t>
    </rPh>
    <rPh sb="10" eb="12">
      <t>ウチワケ</t>
    </rPh>
    <phoneticPr fontId="5"/>
  </si>
  <si>
    <t>備考</t>
    <rPh sb="0" eb="2">
      <t>ビコウ</t>
    </rPh>
    <phoneticPr fontId="5"/>
  </si>
  <si>
    <t>利用
単価</t>
    <rPh sb="0" eb="2">
      <t>リヨウ</t>
    </rPh>
    <rPh sb="3" eb="5">
      <t>タンカ</t>
    </rPh>
    <phoneticPr fontId="5"/>
  </si>
  <si>
    <t>延べ
利用
日数</t>
    <rPh sb="0" eb="1">
      <t>ノ</t>
    </rPh>
    <rPh sb="3" eb="5">
      <t>リヨウ</t>
    </rPh>
    <rPh sb="6" eb="7">
      <t>ニチ</t>
    </rPh>
    <rPh sb="7" eb="8">
      <t>カズ</t>
    </rPh>
    <phoneticPr fontId="5"/>
  </si>
  <si>
    <t>(１人１部屋当たり)</t>
    <rPh sb="2" eb="3">
      <t>ニン</t>
    </rPh>
    <rPh sb="4" eb="6">
      <t>ヘヤ</t>
    </rPh>
    <rPh sb="6" eb="7">
      <t>トウ</t>
    </rPh>
    <phoneticPr fontId="5"/>
  </si>
  <si>
    <t>支 出 予 定 額 明 細 書</t>
    <rPh sb="0" eb="1">
      <t>シ</t>
    </rPh>
    <rPh sb="2" eb="3">
      <t>デ</t>
    </rPh>
    <rPh sb="4" eb="5">
      <t>ヨ</t>
    </rPh>
    <rPh sb="6" eb="7">
      <t>サダム</t>
    </rPh>
    <rPh sb="8" eb="9">
      <t>ガク</t>
    </rPh>
    <rPh sb="10" eb="11">
      <t>アキラ</t>
    </rPh>
    <rPh sb="12" eb="13">
      <t>ホソ</t>
    </rPh>
    <rPh sb="14" eb="15">
      <t>ショ</t>
    </rPh>
    <phoneticPr fontId="5"/>
  </si>
  <si>
    <t>支出予定額</t>
    <phoneticPr fontId="1"/>
  </si>
  <si>
    <t>１　歳入の部</t>
    <rPh sb="2" eb="4">
      <t>サイニュウ</t>
    </rPh>
    <rPh sb="5" eb="6">
      <t>ブ</t>
    </rPh>
    <phoneticPr fontId="21"/>
  </si>
  <si>
    <t>（単位：円）</t>
    <rPh sb="1" eb="3">
      <t>タンイ</t>
    </rPh>
    <rPh sb="4" eb="5">
      <t>エン</t>
    </rPh>
    <phoneticPr fontId="5"/>
  </si>
  <si>
    <t>区　　分</t>
    <rPh sb="0" eb="1">
      <t>ク</t>
    </rPh>
    <rPh sb="3" eb="4">
      <t>ブン</t>
    </rPh>
    <phoneticPr fontId="21"/>
  </si>
  <si>
    <t>予算額</t>
    <rPh sb="0" eb="3">
      <t>ヨサンガクガク</t>
    </rPh>
    <phoneticPr fontId="21"/>
  </si>
  <si>
    <t>補助金</t>
    <rPh sb="0" eb="3">
      <t>ホジョキン</t>
    </rPh>
    <phoneticPr fontId="5"/>
  </si>
  <si>
    <t>寄付金その他の収入額</t>
    <phoneticPr fontId="5"/>
  </si>
  <si>
    <t>自己負担額</t>
    <phoneticPr fontId="5"/>
  </si>
  <si>
    <t>計</t>
    <rPh sb="0" eb="1">
      <t>ケイ</t>
    </rPh>
    <phoneticPr fontId="21"/>
  </si>
  <si>
    <t>２　歳出の部</t>
    <rPh sb="2" eb="4">
      <t>サイシュツ</t>
    </rPh>
    <rPh sb="5" eb="6">
      <t>ブ</t>
    </rPh>
    <phoneticPr fontId="21"/>
  </si>
  <si>
    <t>（事業に要する経費）</t>
    <rPh sb="1" eb="3">
      <t>ジギョウ</t>
    </rPh>
    <rPh sb="4" eb="5">
      <t>ヨウ</t>
    </rPh>
    <rPh sb="7" eb="9">
      <t>ケイヒ</t>
    </rPh>
    <phoneticPr fontId="5"/>
  </si>
  <si>
    <t>上記のとおり相違ありません。</t>
    <rPh sb="0" eb="2">
      <t>ジョウキ</t>
    </rPh>
    <rPh sb="6" eb="8">
      <t>ソウイ</t>
    </rPh>
    <phoneticPr fontId="21"/>
  </si>
  <si>
    <t xml:space="preserve">法人・事業者所在地 </t>
    <rPh sb="0" eb="2">
      <t>ホウジン</t>
    </rPh>
    <rPh sb="3" eb="6">
      <t>ジギョウシャ</t>
    </rPh>
    <rPh sb="6" eb="9">
      <t>ショザイチ</t>
    </rPh>
    <phoneticPr fontId="5"/>
  </si>
  <si>
    <t>:</t>
    <phoneticPr fontId="5"/>
  </si>
  <si>
    <t>法人名・事業者名</t>
    <rPh sb="0" eb="2">
      <t>ホウジン</t>
    </rPh>
    <rPh sb="2" eb="3">
      <t>メイ</t>
    </rPh>
    <rPh sb="4" eb="7">
      <t>ジギョウシャ</t>
    </rPh>
    <rPh sb="7" eb="8">
      <t>メイ</t>
    </rPh>
    <phoneticPr fontId="5"/>
  </si>
  <si>
    <t>代表者職氏名</t>
    <rPh sb="0" eb="3">
      <t>ダイヒョウシャ</t>
    </rPh>
    <rPh sb="3" eb="4">
      <t>ショク</t>
    </rPh>
    <rPh sb="4" eb="6">
      <t>シメイ</t>
    </rPh>
    <phoneticPr fontId="5"/>
  </si>
  <si>
    <t>印</t>
    <phoneticPr fontId="5"/>
  </si>
  <si>
    <t>別記第１号様式</t>
    <rPh sb="0" eb="2">
      <t>ベッキ</t>
    </rPh>
    <rPh sb="2" eb="3">
      <t>ダイ</t>
    </rPh>
    <rPh sb="4" eb="5">
      <t>ゴウ</t>
    </rPh>
    <rPh sb="5" eb="7">
      <t>ヨウシキ</t>
    </rPh>
    <phoneticPr fontId="5"/>
  </si>
  <si>
    <t>　東 京 都 知 事　　殿</t>
    <rPh sb="1" eb="2">
      <t>ヒガシ</t>
    </rPh>
    <rPh sb="3" eb="4">
      <t>キョウ</t>
    </rPh>
    <rPh sb="5" eb="6">
      <t>ト</t>
    </rPh>
    <rPh sb="7" eb="8">
      <t>チ</t>
    </rPh>
    <rPh sb="9" eb="10">
      <t>コト</t>
    </rPh>
    <rPh sb="12" eb="13">
      <t>ドノ</t>
    </rPh>
    <phoneticPr fontId="5"/>
  </si>
  <si>
    <t>：</t>
    <phoneticPr fontId="5"/>
  </si>
  <si>
    <t xml:space="preserve">代表者職氏名 </t>
    <rPh sb="0" eb="2">
      <t>ダイヒョウ</t>
    </rPh>
    <rPh sb="2" eb="3">
      <t>シャ</t>
    </rPh>
    <rPh sb="3" eb="4">
      <t>ショク</t>
    </rPh>
    <rPh sb="4" eb="6">
      <t>シメイ</t>
    </rPh>
    <phoneticPr fontId="5"/>
  </si>
  <si>
    <t>　このことについて、下記のとおり関係資料を添えて申請します。</t>
    <rPh sb="10" eb="12">
      <t>カキ</t>
    </rPh>
    <rPh sb="16" eb="18">
      <t>カンケイ</t>
    </rPh>
    <rPh sb="18" eb="20">
      <t>シリョウ</t>
    </rPh>
    <rPh sb="21" eb="22">
      <t>ソ</t>
    </rPh>
    <rPh sb="24" eb="26">
      <t>シンセイ</t>
    </rPh>
    <phoneticPr fontId="5"/>
  </si>
  <si>
    <t>記</t>
    <rPh sb="0" eb="1">
      <t>キ</t>
    </rPh>
    <phoneticPr fontId="5"/>
  </si>
  <si>
    <t>１　補助申請額</t>
    <rPh sb="2" eb="4">
      <t>ホジョ</t>
    </rPh>
    <rPh sb="4" eb="6">
      <t>シンセイ</t>
    </rPh>
    <rPh sb="6" eb="7">
      <t>ガク</t>
    </rPh>
    <phoneticPr fontId="5"/>
  </si>
  <si>
    <t>金　</t>
    <phoneticPr fontId="5"/>
  </si>
  <si>
    <t>円</t>
    <rPh sb="0" eb="1">
      <t>エン</t>
    </rPh>
    <phoneticPr fontId="5"/>
  </si>
  <si>
    <t>２　経費所要額調書（別紙１）</t>
    <rPh sb="2" eb="4">
      <t>ケイヒ</t>
    </rPh>
    <rPh sb="4" eb="6">
      <t>ショヨウ</t>
    </rPh>
    <rPh sb="6" eb="7">
      <t>ガク</t>
    </rPh>
    <rPh sb="7" eb="9">
      <t>チョウショ</t>
    </rPh>
    <rPh sb="10" eb="12">
      <t>ベッシ</t>
    </rPh>
    <phoneticPr fontId="5"/>
  </si>
  <si>
    <t>３　支出予定額明細書（別紙２）</t>
    <rPh sb="2" eb="4">
      <t>シシュツ</t>
    </rPh>
    <rPh sb="4" eb="6">
      <t>ヨテイ</t>
    </rPh>
    <rPh sb="6" eb="7">
      <t>ガク</t>
    </rPh>
    <rPh sb="7" eb="10">
      <t>メイサイショ</t>
    </rPh>
    <rPh sb="11" eb="13">
      <t>ベッシ</t>
    </rPh>
    <phoneticPr fontId="5"/>
  </si>
  <si>
    <t>４　添付資料</t>
    <rPh sb="2" eb="4">
      <t>テンプ</t>
    </rPh>
    <rPh sb="4" eb="6">
      <t>シリョウ</t>
    </rPh>
    <phoneticPr fontId="5"/>
  </si>
  <si>
    <t>　(1) 当該事業に係る歳入歳出予算書の抄本</t>
    <rPh sb="5" eb="7">
      <t>トウガイ</t>
    </rPh>
    <rPh sb="7" eb="9">
      <t>ジギョウ</t>
    </rPh>
    <rPh sb="10" eb="11">
      <t>カカ</t>
    </rPh>
    <rPh sb="12" eb="14">
      <t>サイニュウ</t>
    </rPh>
    <rPh sb="14" eb="16">
      <t>サイシュツ</t>
    </rPh>
    <rPh sb="16" eb="19">
      <t>ヨサンショ</t>
    </rPh>
    <rPh sb="20" eb="22">
      <t>ショウホン</t>
    </rPh>
    <phoneticPr fontId="5"/>
  </si>
  <si>
    <t xml:space="preserve">　(2) その他参考資料 </t>
    <phoneticPr fontId="5"/>
  </si>
  <si>
    <t>別紙１（交付申請用）</t>
    <rPh sb="0" eb="2">
      <t>ベッシ</t>
    </rPh>
    <rPh sb="4" eb="6">
      <t>コウフ</t>
    </rPh>
    <rPh sb="6" eb="8">
      <t>シンセイ</t>
    </rPh>
    <rPh sb="8" eb="9">
      <t>ヨウ</t>
    </rPh>
    <phoneticPr fontId="5"/>
  </si>
  <si>
    <t>経　費　所　要　額　調　書</t>
    <rPh sb="0" eb="1">
      <t>ヘ</t>
    </rPh>
    <rPh sb="2" eb="3">
      <t>ヒ</t>
    </rPh>
    <rPh sb="4" eb="5">
      <t>ショ</t>
    </rPh>
    <rPh sb="6" eb="7">
      <t>ヨウ</t>
    </rPh>
    <rPh sb="8" eb="9">
      <t>ガク</t>
    </rPh>
    <rPh sb="10" eb="11">
      <t>チョウ</t>
    </rPh>
    <rPh sb="12" eb="13">
      <t>ショ</t>
    </rPh>
    <phoneticPr fontId="5"/>
  </si>
  <si>
    <t>都作業用番号</t>
    <phoneticPr fontId="5"/>
  </si>
  <si>
    <t>　法人名・事業者名：</t>
    <rPh sb="1" eb="3">
      <t>ホウジン</t>
    </rPh>
    <rPh sb="3" eb="4">
      <t>メイ</t>
    </rPh>
    <rPh sb="5" eb="7">
      <t>ジギョウ</t>
    </rPh>
    <rPh sb="7" eb="8">
      <t>シャ</t>
    </rPh>
    <rPh sb="8" eb="9">
      <t>メイ</t>
    </rPh>
    <phoneticPr fontId="5"/>
  </si>
  <si>
    <t>区　　　分</t>
    <rPh sb="0" eb="1">
      <t>ク</t>
    </rPh>
    <rPh sb="4" eb="5">
      <t>ブン</t>
    </rPh>
    <phoneticPr fontId="5"/>
  </si>
  <si>
    <t>総 事 業 費</t>
    <rPh sb="0" eb="1">
      <t>ソウ</t>
    </rPh>
    <rPh sb="2" eb="3">
      <t>コト</t>
    </rPh>
    <rPh sb="4" eb="5">
      <t>ギョウ</t>
    </rPh>
    <rPh sb="6" eb="7">
      <t>ヒ</t>
    </rPh>
    <phoneticPr fontId="5"/>
  </si>
  <si>
    <t>寄付金その他
の収入額</t>
    <rPh sb="0" eb="3">
      <t>キフキン</t>
    </rPh>
    <rPh sb="5" eb="6">
      <t>タ</t>
    </rPh>
    <rPh sb="8" eb="10">
      <t>シュウニュウ</t>
    </rPh>
    <rPh sb="10" eb="11">
      <t>ガク</t>
    </rPh>
    <phoneticPr fontId="5"/>
  </si>
  <si>
    <t>差　引　額</t>
    <rPh sb="0" eb="1">
      <t>サ</t>
    </rPh>
    <rPh sb="2" eb="3">
      <t>イン</t>
    </rPh>
    <rPh sb="4" eb="5">
      <t>ガク</t>
    </rPh>
    <phoneticPr fontId="5"/>
  </si>
  <si>
    <t>対象経費の
支出予定額</t>
    <rPh sb="0" eb="2">
      <t>タイショウ</t>
    </rPh>
    <rPh sb="2" eb="4">
      <t>ケイヒ</t>
    </rPh>
    <rPh sb="6" eb="8">
      <t>シシュツ</t>
    </rPh>
    <rPh sb="8" eb="10">
      <t>ヨテイ</t>
    </rPh>
    <rPh sb="10" eb="11">
      <t>ガク</t>
    </rPh>
    <phoneticPr fontId="5"/>
  </si>
  <si>
    <t>基 準 額</t>
    <rPh sb="0" eb="1">
      <t>モト</t>
    </rPh>
    <rPh sb="2" eb="3">
      <t>ジュン</t>
    </rPh>
    <rPh sb="4" eb="5">
      <t>ガク</t>
    </rPh>
    <phoneticPr fontId="5"/>
  </si>
  <si>
    <t>選 定 額</t>
    <rPh sb="0" eb="1">
      <t>セン</t>
    </rPh>
    <rPh sb="2" eb="3">
      <t>サダム</t>
    </rPh>
    <rPh sb="4" eb="5">
      <t>ガク</t>
    </rPh>
    <phoneticPr fontId="5"/>
  </si>
  <si>
    <t>補助基本額</t>
    <rPh sb="0" eb="2">
      <t>ホジョ</t>
    </rPh>
    <rPh sb="2" eb="4">
      <t>キホン</t>
    </rPh>
    <rPh sb="4" eb="5">
      <t>ガク</t>
    </rPh>
    <phoneticPr fontId="5"/>
  </si>
  <si>
    <t>補助率</t>
    <rPh sb="0" eb="3">
      <t>ホジョリツ</t>
    </rPh>
    <phoneticPr fontId="5"/>
  </si>
  <si>
    <t>都補助所要額
(交付申請額)</t>
    <rPh sb="0" eb="1">
      <t>ト</t>
    </rPh>
    <rPh sb="1" eb="3">
      <t>ホジョ</t>
    </rPh>
    <rPh sb="3" eb="5">
      <t>ショヨウ</t>
    </rPh>
    <rPh sb="5" eb="6">
      <t>ガク</t>
    </rPh>
    <rPh sb="8" eb="10">
      <t>コウフ</t>
    </rPh>
    <rPh sb="10" eb="12">
      <t>シンセイ</t>
    </rPh>
    <rPh sb="12" eb="13">
      <t>ガク</t>
    </rPh>
    <phoneticPr fontId="5"/>
  </si>
  <si>
    <t>既交付決定額</t>
    <rPh sb="0" eb="1">
      <t>キ</t>
    </rPh>
    <rPh sb="1" eb="3">
      <t>コウフ</t>
    </rPh>
    <rPh sb="3" eb="5">
      <t>ケッテイ</t>
    </rPh>
    <rPh sb="5" eb="6">
      <t>テイガク</t>
    </rPh>
    <phoneticPr fontId="5"/>
  </si>
  <si>
    <t>上半期既交付額</t>
    <rPh sb="0" eb="3">
      <t>カミハンキ</t>
    </rPh>
    <rPh sb="3" eb="4">
      <t>キ</t>
    </rPh>
    <rPh sb="4" eb="7">
      <t>コウフガク</t>
    </rPh>
    <phoneticPr fontId="5"/>
  </si>
  <si>
    <t>下半期既交付額</t>
    <rPh sb="0" eb="3">
      <t>シモハンキ</t>
    </rPh>
    <rPh sb="3" eb="4">
      <t>キ</t>
    </rPh>
    <rPh sb="4" eb="7">
      <t>コウフガク</t>
    </rPh>
    <phoneticPr fontId="5"/>
  </si>
  <si>
    <t>下半期変更交付申請時差引予定額</t>
    <phoneticPr fontId="5"/>
  </si>
  <si>
    <t>Ａ</t>
    <phoneticPr fontId="5"/>
  </si>
  <si>
    <t>Ｂ</t>
    <phoneticPr fontId="5"/>
  </si>
  <si>
    <t>Ｃ</t>
    <phoneticPr fontId="5"/>
  </si>
  <si>
    <t>Ｄ</t>
    <phoneticPr fontId="5"/>
  </si>
  <si>
    <t>Ｅ</t>
    <phoneticPr fontId="5"/>
  </si>
  <si>
    <t>Ｆ</t>
    <phoneticPr fontId="5"/>
  </si>
  <si>
    <t>Ｇ</t>
    <phoneticPr fontId="5"/>
  </si>
  <si>
    <t>Ｈ</t>
    <phoneticPr fontId="5"/>
  </si>
  <si>
    <t>Ｉ</t>
    <phoneticPr fontId="5"/>
  </si>
  <si>
    <t>Ｍ</t>
    <phoneticPr fontId="5"/>
  </si>
  <si>
    <t>Ｎ</t>
    <phoneticPr fontId="5"/>
  </si>
  <si>
    <t>Ｏ</t>
    <phoneticPr fontId="5"/>
  </si>
  <si>
    <t>Ｐ</t>
    <phoneticPr fontId="5"/>
  </si>
  <si>
    <t>10/10</t>
    <phoneticPr fontId="5"/>
  </si>
  <si>
    <t>（注）</t>
    <rPh sb="1" eb="2">
      <t>チュウ</t>
    </rPh>
    <phoneticPr fontId="5"/>
  </si>
  <si>
    <t>１　Ｃ欄は、Ａ欄の額からＢ欄の額を差し引いた額</t>
    <rPh sb="3" eb="4">
      <t>ラン</t>
    </rPh>
    <rPh sb="7" eb="8">
      <t>ラン</t>
    </rPh>
    <rPh sb="9" eb="10">
      <t>ガク</t>
    </rPh>
    <rPh sb="13" eb="14">
      <t>ラン</t>
    </rPh>
    <rPh sb="15" eb="16">
      <t>ガク</t>
    </rPh>
    <rPh sb="17" eb="18">
      <t>サ</t>
    </rPh>
    <rPh sb="19" eb="20">
      <t>ヒ</t>
    </rPh>
    <rPh sb="22" eb="23">
      <t>ガク</t>
    </rPh>
    <phoneticPr fontId="5"/>
  </si>
  <si>
    <t>法人名・事業者名：</t>
    <rPh sb="0" eb="2">
      <t>ホウジン</t>
    </rPh>
    <rPh sb="2" eb="3">
      <t>メイ</t>
    </rPh>
    <rPh sb="4" eb="6">
      <t>ジギョウ</t>
    </rPh>
    <rPh sb="6" eb="7">
      <t>シャ</t>
    </rPh>
    <rPh sb="7" eb="8">
      <t>メイ</t>
    </rPh>
    <phoneticPr fontId="5"/>
  </si>
  <si>
    <t>東京都障害者支援施設等事業継続支援（宿泊先確保）事業
補助金に係る歳入歳出予算書抄本</t>
    <phoneticPr fontId="5"/>
  </si>
  <si>
    <t>　障害者支援施設等
　事業継続支援（宿泊先確保）事業</t>
    <rPh sb="1" eb="4">
      <t>ショウガイシャ</t>
    </rPh>
    <rPh sb="4" eb="6">
      <t>シエン</t>
    </rPh>
    <rPh sb="6" eb="8">
      <t>シセツ</t>
    </rPh>
    <rPh sb="8" eb="9">
      <t>トウ</t>
    </rPh>
    <rPh sb="11" eb="13">
      <t>ジギョウ</t>
    </rPh>
    <rPh sb="13" eb="15">
      <t>ケイゾク</t>
    </rPh>
    <rPh sb="15" eb="17">
      <t>シエン</t>
    </rPh>
    <rPh sb="18" eb="20">
      <t>シュクハク</t>
    </rPh>
    <rPh sb="20" eb="21">
      <t>サキ</t>
    </rPh>
    <rPh sb="21" eb="23">
      <t>カクホ</t>
    </rPh>
    <phoneticPr fontId="5"/>
  </si>
  <si>
    <t>基準額</t>
    <rPh sb="0" eb="2">
      <t>キジュン</t>
    </rPh>
    <rPh sb="2" eb="3">
      <t>ガク</t>
    </rPh>
    <phoneticPr fontId="1"/>
  </si>
  <si>
    <t>合計</t>
    <rPh sb="0" eb="2">
      <t>ゴウケイ</t>
    </rPh>
    <phoneticPr fontId="1"/>
  </si>
  <si>
    <t>借上げに係る契約書又は立替えに係る領収書等を適切に保管し、都から求めがあった場合は速やかに提出する。</t>
  </si>
  <si>
    <t>宿泊施設については、自己所有の施設や職員寮ではなく、あらかじめ契約等により施設が指定する宿泊施設である。</t>
  </si>
  <si>
    <t>申請した経費について他の補助事業による補助を受けていない。</t>
  </si>
  <si>
    <t>以上を満たしていることを申請者として証明する。</t>
  </si>
  <si>
    <t xml:space="preserve"> ※ 都において把握した情報等と相違があった場合又は疑義があった場合には、根拠資料を照会する場合があります。</t>
  </si>
  <si>
    <t xml:space="preserve"> ※ 補助対象とならないことが監査等で確認された場合には、補助金を返還いただくことがあります。</t>
    <phoneticPr fontId="1"/>
  </si>
  <si>
    <t>入所者と業務上接する機会があり、入所者への新型コロナウイルス感染症の感染防止を図る必要がある、又は基礎疾患を有する家族等と同居し自宅内での感染防止を図る必要があるため、宿泊した職員のみ選定している。</t>
    <phoneticPr fontId="1"/>
  </si>
  <si>
    <t>　利用予定宿泊施設名</t>
    <rPh sb="1" eb="3">
      <t>リヨウ</t>
    </rPh>
    <rPh sb="3" eb="5">
      <t>ヨテイ</t>
    </rPh>
    <rPh sb="5" eb="7">
      <t>シュクハク</t>
    </rPh>
    <rPh sb="7" eb="9">
      <t>シセツ</t>
    </rPh>
    <rPh sb="9" eb="10">
      <t>メイ</t>
    </rPh>
    <phoneticPr fontId="5"/>
  </si>
  <si>
    <t>番号</t>
    <rPh sb="0" eb="2">
      <t>バンゴウ</t>
    </rPh>
    <phoneticPr fontId="5"/>
  </si>
  <si>
    <t>サービス種別</t>
    <rPh sb="4" eb="6">
      <t>シュベツ</t>
    </rPh>
    <phoneticPr fontId="5"/>
  </si>
  <si>
    <t>補助対象施設一覧</t>
    <rPh sb="0" eb="2">
      <t>ホジョ</t>
    </rPh>
    <rPh sb="2" eb="4">
      <t>タイショウ</t>
    </rPh>
    <rPh sb="4" eb="6">
      <t>シセツ</t>
    </rPh>
    <rPh sb="6" eb="8">
      <t>イチラン</t>
    </rPh>
    <phoneticPr fontId="5"/>
  </si>
  <si>
    <t>補助対象施設名</t>
    <rPh sb="0" eb="2">
      <t>ホジョ</t>
    </rPh>
    <rPh sb="2" eb="4">
      <t>タイショウ</t>
    </rPh>
    <rPh sb="4" eb="6">
      <t>シセツ</t>
    </rPh>
    <rPh sb="6" eb="7">
      <t>メイ</t>
    </rPh>
    <phoneticPr fontId="5"/>
  </si>
  <si>
    <t>福祉型障害児入所施設</t>
    <rPh sb="0" eb="3">
      <t>フクシガタ</t>
    </rPh>
    <rPh sb="3" eb="10">
      <t>ショウガイジニュウショシセツ</t>
    </rPh>
    <phoneticPr fontId="1"/>
  </si>
  <si>
    <t>障害者グループホーム</t>
    <rPh sb="0" eb="3">
      <t>ショウガイシャ</t>
    </rPh>
    <phoneticPr fontId="1"/>
  </si>
  <si>
    <t>医療型障害児入所施設</t>
    <rPh sb="0" eb="2">
      <t>イリョウ</t>
    </rPh>
    <rPh sb="2" eb="3">
      <t>ガタ</t>
    </rPh>
    <rPh sb="3" eb="10">
      <t>ショウガイジニュウショシセツ</t>
    </rPh>
    <phoneticPr fontId="1"/>
  </si>
  <si>
    <t>事業所番号</t>
    <rPh sb="0" eb="3">
      <t>ジギョウショ</t>
    </rPh>
    <rPh sb="3" eb="5">
      <t>バンゴウ</t>
    </rPh>
    <phoneticPr fontId="5"/>
  </si>
  <si>
    <t>法人名：</t>
    <rPh sb="0" eb="2">
      <t>ホウジン</t>
    </rPh>
    <rPh sb="2" eb="3">
      <t>メイ</t>
    </rPh>
    <phoneticPr fontId="1"/>
  </si>
  <si>
    <t>都外施設（障害者支援施設）</t>
    <rPh sb="0" eb="1">
      <t>ト</t>
    </rPh>
    <rPh sb="1" eb="2">
      <t>ガイ</t>
    </rPh>
    <rPh sb="2" eb="4">
      <t>シセツ</t>
    </rPh>
    <rPh sb="5" eb="7">
      <t>ショウガイ</t>
    </rPh>
    <rPh sb="7" eb="8">
      <t>シャ</t>
    </rPh>
    <rPh sb="8" eb="12">
      <t>シエンシセツ</t>
    </rPh>
    <phoneticPr fontId="1"/>
  </si>
  <si>
    <t>都外施設（障害児入所施設）</t>
    <rPh sb="0" eb="1">
      <t>ト</t>
    </rPh>
    <rPh sb="1" eb="2">
      <t>ガイ</t>
    </rPh>
    <rPh sb="2" eb="4">
      <t>シセツ</t>
    </rPh>
    <rPh sb="5" eb="7">
      <t>ショウガイ</t>
    </rPh>
    <rPh sb="7" eb="8">
      <t>ジ</t>
    </rPh>
    <rPh sb="8" eb="12">
      <t>ニュウショシセツ</t>
    </rPh>
    <phoneticPr fontId="1"/>
  </si>
  <si>
    <t>（別添）</t>
    <phoneticPr fontId="1"/>
  </si>
  <si>
    <t>障害者支援施設</t>
    <rPh sb="0" eb="7">
      <t>ショウガイシャシエンシセツ</t>
    </rPh>
    <phoneticPr fontId="1"/>
  </si>
  <si>
    <t>　施設別支出予定額等内訳</t>
    <rPh sb="1" eb="3">
      <t>シセツ</t>
    </rPh>
    <rPh sb="3" eb="4">
      <t>ベツ</t>
    </rPh>
    <rPh sb="4" eb="6">
      <t>シシュツ</t>
    </rPh>
    <rPh sb="6" eb="8">
      <t>ヨテイ</t>
    </rPh>
    <rPh sb="8" eb="9">
      <t>ガク</t>
    </rPh>
    <rPh sb="9" eb="10">
      <t>トウ</t>
    </rPh>
    <rPh sb="10" eb="12">
      <t>ウチワケ</t>
    </rPh>
    <phoneticPr fontId="5"/>
  </si>
  <si>
    <t>法人名・事業者名：</t>
    <rPh sb="0" eb="2">
      <t>ホウジン</t>
    </rPh>
    <rPh sb="2" eb="3">
      <t>メイ</t>
    </rPh>
    <rPh sb="4" eb="7">
      <t>ジギョウシャ</t>
    </rPh>
    <rPh sb="7" eb="8">
      <t>メイ</t>
    </rPh>
    <phoneticPr fontId="5"/>
  </si>
  <si>
    <t>施設名</t>
    <rPh sb="0" eb="2">
      <t>シセツ</t>
    </rPh>
    <rPh sb="2" eb="3">
      <t>メイ</t>
    </rPh>
    <phoneticPr fontId="5"/>
  </si>
  <si>
    <t>合　計</t>
    <rPh sb="0" eb="1">
      <t>ア</t>
    </rPh>
    <rPh sb="2" eb="3">
      <t>ケイ</t>
    </rPh>
    <phoneticPr fontId="5"/>
  </si>
  <si>
    <t>延べ
利用
日数
（※１）</t>
    <rPh sb="0" eb="1">
      <t>ノ</t>
    </rPh>
    <rPh sb="3" eb="5">
      <t>リヨウ</t>
    </rPh>
    <rPh sb="6" eb="7">
      <t>ニチ</t>
    </rPh>
    <rPh sb="7" eb="8">
      <t>カズ</t>
    </rPh>
    <phoneticPr fontId="5"/>
  </si>
  <si>
    <t>(１人１部屋1日当たり)</t>
    <rPh sb="2" eb="3">
      <t>ニン</t>
    </rPh>
    <rPh sb="4" eb="6">
      <t>ヘヤ</t>
    </rPh>
    <rPh sb="7" eb="8">
      <t>ニチ</t>
    </rPh>
    <rPh sb="8" eb="9">
      <t>トウ</t>
    </rPh>
    <phoneticPr fontId="5"/>
  </si>
  <si>
    <t>（別添２）</t>
    <rPh sb="1" eb="3">
      <t>ベッテン</t>
    </rPh>
    <phoneticPr fontId="1"/>
  </si>
  <si>
    <t xml:space="preserve">法人・事業者所在地 </t>
    <phoneticPr fontId="5"/>
  </si>
  <si>
    <t>担当者</t>
    <rPh sb="0" eb="3">
      <t>タントウシャ</t>
    </rPh>
    <phoneticPr fontId="5"/>
  </si>
  <si>
    <t>E-mail</t>
  </si>
  <si>
    <t>日付</t>
    <rPh sb="0" eb="2">
      <t>ヒヅケ</t>
    </rPh>
    <phoneticPr fontId="1"/>
  </si>
  <si>
    <t>法人名</t>
    <rPh sb="0" eb="2">
      <t>ホウジン</t>
    </rPh>
    <rPh sb="2" eb="3">
      <t>メイ</t>
    </rPh>
    <phoneticPr fontId="1"/>
  </si>
  <si>
    <t>法人所在地</t>
    <rPh sb="0" eb="2">
      <t>ホウジン</t>
    </rPh>
    <rPh sb="2" eb="5">
      <t>ショザイチ</t>
    </rPh>
    <phoneticPr fontId="1"/>
  </si>
  <si>
    <t>法人代表者名</t>
    <rPh sb="0" eb="2">
      <t>ホウジン</t>
    </rPh>
    <rPh sb="2" eb="5">
      <t>ダイヒョウシャ</t>
    </rPh>
    <rPh sb="5" eb="6">
      <t>メイ</t>
    </rPh>
    <phoneticPr fontId="1"/>
  </si>
  <si>
    <t>総事業費</t>
    <rPh sb="0" eb="1">
      <t>ソウ</t>
    </rPh>
    <rPh sb="1" eb="2">
      <t>コト</t>
    </rPh>
    <rPh sb="2" eb="3">
      <t>ギョウ</t>
    </rPh>
    <rPh sb="3" eb="4">
      <t>ヒ</t>
    </rPh>
    <phoneticPr fontId="5"/>
  </si>
  <si>
    <t>寄付金
その他の
収入額</t>
    <rPh sb="0" eb="3">
      <t>キフキン</t>
    </rPh>
    <rPh sb="6" eb="7">
      <t>タ</t>
    </rPh>
    <rPh sb="9" eb="11">
      <t>シュウニュウ</t>
    </rPh>
    <rPh sb="11" eb="12">
      <t>ガク</t>
    </rPh>
    <phoneticPr fontId="5"/>
  </si>
  <si>
    <t>差 引 額</t>
    <rPh sb="0" eb="1">
      <t>サ</t>
    </rPh>
    <rPh sb="2" eb="3">
      <t>イン</t>
    </rPh>
    <rPh sb="4" eb="5">
      <t>ガク</t>
    </rPh>
    <phoneticPr fontId="5"/>
  </si>
  <si>
    <t>対象経費の
実支出額</t>
    <rPh sb="0" eb="2">
      <t>タイショウ</t>
    </rPh>
    <rPh sb="2" eb="4">
      <t>ケイヒ</t>
    </rPh>
    <rPh sb="6" eb="9">
      <t>ジツシシュツ</t>
    </rPh>
    <rPh sb="9" eb="10">
      <t>ガク</t>
    </rPh>
    <phoneticPr fontId="5"/>
  </si>
  <si>
    <t>都補助
所要額</t>
    <rPh sb="0" eb="1">
      <t>ト</t>
    </rPh>
    <rPh sb="1" eb="3">
      <t>ホジョ</t>
    </rPh>
    <rPh sb="4" eb="6">
      <t>ショヨウ</t>
    </rPh>
    <rPh sb="6" eb="7">
      <t>ガク</t>
    </rPh>
    <phoneticPr fontId="5"/>
  </si>
  <si>
    <t>部署名</t>
    <rPh sb="0" eb="2">
      <t>ブショ</t>
    </rPh>
    <rPh sb="2" eb="3">
      <t>メイ</t>
    </rPh>
    <phoneticPr fontId="1"/>
  </si>
  <si>
    <t>部署名</t>
    <rPh sb="0" eb="2">
      <t>ブショ</t>
    </rPh>
    <rPh sb="2" eb="3">
      <t>メイ</t>
    </rPh>
    <phoneticPr fontId="22"/>
  </si>
  <si>
    <t>担当者名</t>
    <rPh sb="0" eb="3">
      <t>タントウシャ</t>
    </rPh>
    <rPh sb="3" eb="4">
      <t>メイ</t>
    </rPh>
    <phoneticPr fontId="22"/>
  </si>
  <si>
    <t>電話番号</t>
    <rPh sb="0" eb="2">
      <t>デンワ</t>
    </rPh>
    <rPh sb="2" eb="4">
      <t>バンゴウ</t>
    </rPh>
    <phoneticPr fontId="22"/>
  </si>
  <si>
    <t>担当者名</t>
    <rPh sb="0" eb="3">
      <t>タントウシャ</t>
    </rPh>
    <rPh sb="3" eb="4">
      <t>メイ</t>
    </rPh>
    <phoneticPr fontId="1"/>
  </si>
  <si>
    <t>電話番号</t>
    <rPh sb="0" eb="2">
      <t>デンワ</t>
    </rPh>
    <rPh sb="2" eb="4">
      <t>バンゴウ</t>
    </rPh>
    <phoneticPr fontId="1"/>
  </si>
  <si>
    <t>E-mail</t>
    <phoneticPr fontId="1"/>
  </si>
  <si>
    <t xml:space="preserve"> ○ 確認事項</t>
    <phoneticPr fontId="5"/>
  </si>
  <si>
    <t>上限額</t>
    <rPh sb="0" eb="3">
      <t>ジョウゲンガク</t>
    </rPh>
    <phoneticPr fontId="1"/>
  </si>
  <si>
    <t>２　Ｆ欄は、Ｄ欄とＥ欄の額を比較して低い方の額</t>
    <rPh sb="3" eb="4">
      <t>ラン</t>
    </rPh>
    <rPh sb="7" eb="8">
      <t>ラン</t>
    </rPh>
    <rPh sb="10" eb="11">
      <t>ラン</t>
    </rPh>
    <rPh sb="12" eb="13">
      <t>ガク</t>
    </rPh>
    <rPh sb="14" eb="16">
      <t>ヒカク</t>
    </rPh>
    <rPh sb="18" eb="19">
      <t>ヒク</t>
    </rPh>
    <rPh sb="20" eb="21">
      <t>ホウ</t>
    </rPh>
    <rPh sb="22" eb="23">
      <t>ガク</t>
    </rPh>
    <phoneticPr fontId="5"/>
  </si>
  <si>
    <t>３　Ｇ欄は、Ｃ欄とＦ欄の額を比較して低い方の額</t>
    <rPh sb="3" eb="4">
      <t>ラン</t>
    </rPh>
    <rPh sb="7" eb="8">
      <t>ラン</t>
    </rPh>
    <rPh sb="10" eb="11">
      <t>ラン</t>
    </rPh>
    <rPh sb="12" eb="13">
      <t>ガク</t>
    </rPh>
    <rPh sb="14" eb="16">
      <t>ヒカク</t>
    </rPh>
    <rPh sb="18" eb="19">
      <t>ヒク</t>
    </rPh>
    <rPh sb="20" eb="21">
      <t>ホウ</t>
    </rPh>
    <rPh sb="22" eb="23">
      <t>ガク</t>
    </rPh>
    <phoneticPr fontId="5"/>
  </si>
  <si>
    <t>４　Ｉ欄は、Ｇ欄の額にＨ欄の補助率を乗じて得た額（1,000円未満の端数が生じた場合には切り捨てる）</t>
    <rPh sb="3" eb="4">
      <t>ラン</t>
    </rPh>
    <rPh sb="7" eb="8">
      <t>ラン</t>
    </rPh>
    <rPh sb="9" eb="10">
      <t>ガク</t>
    </rPh>
    <rPh sb="12" eb="13">
      <t>ラン</t>
    </rPh>
    <rPh sb="14" eb="16">
      <t>ホジョ</t>
    </rPh>
    <rPh sb="16" eb="17">
      <t>リツ</t>
    </rPh>
    <rPh sb="18" eb="19">
      <t>ジョウ</t>
    </rPh>
    <rPh sb="21" eb="22">
      <t>エ</t>
    </rPh>
    <rPh sb="23" eb="24">
      <t>ガク</t>
    </rPh>
    <phoneticPr fontId="5"/>
  </si>
  <si>
    <t>５　複数施設について申請を行う場合は、施設ごとの対象経費の支出予定額、基準額及び選定額の内訳を記載した書類を添付のこと</t>
    <rPh sb="2" eb="4">
      <t>フクスウ</t>
    </rPh>
    <rPh sb="4" eb="6">
      <t>シセツ</t>
    </rPh>
    <rPh sb="10" eb="12">
      <t>シンセイ</t>
    </rPh>
    <rPh sb="13" eb="14">
      <t>オコナ</t>
    </rPh>
    <rPh sb="15" eb="17">
      <t>バアイ</t>
    </rPh>
    <rPh sb="19" eb="21">
      <t>シセツ</t>
    </rPh>
    <rPh sb="24" eb="26">
      <t>タイショウ</t>
    </rPh>
    <rPh sb="26" eb="28">
      <t>ケイヒ</t>
    </rPh>
    <rPh sb="29" eb="31">
      <t>シシュツ</t>
    </rPh>
    <rPh sb="31" eb="33">
      <t>ヨテイ</t>
    </rPh>
    <rPh sb="33" eb="34">
      <t>ガク</t>
    </rPh>
    <rPh sb="35" eb="37">
      <t>キジュン</t>
    </rPh>
    <rPh sb="37" eb="38">
      <t>ガク</t>
    </rPh>
    <rPh sb="38" eb="39">
      <t>オヨ</t>
    </rPh>
    <rPh sb="40" eb="42">
      <t>センテイ</t>
    </rPh>
    <rPh sb="42" eb="43">
      <t>ガク</t>
    </rPh>
    <rPh sb="44" eb="46">
      <t>ウチワケ</t>
    </rPh>
    <rPh sb="47" eb="49">
      <t>キサイ</t>
    </rPh>
    <rPh sb="51" eb="53">
      <t>ショルイ</t>
    </rPh>
    <rPh sb="54" eb="56">
      <t>テンプ</t>
    </rPh>
    <phoneticPr fontId="5"/>
  </si>
  <si>
    <t>基準額
（上限基準額）</t>
    <rPh sb="0" eb="2">
      <t>キジュン</t>
    </rPh>
    <rPh sb="2" eb="3">
      <t>ガク</t>
    </rPh>
    <rPh sb="5" eb="7">
      <t>ジョウゲン</t>
    </rPh>
    <rPh sb="7" eb="9">
      <t>キジュン</t>
    </rPh>
    <rPh sb="9" eb="10">
      <t>ガク</t>
    </rPh>
    <phoneticPr fontId="5"/>
  </si>
  <si>
    <t>選定額
（選定後基準額）</t>
    <rPh sb="0" eb="2">
      <t>センテイ</t>
    </rPh>
    <rPh sb="2" eb="3">
      <t>ガク</t>
    </rPh>
    <rPh sb="5" eb="7">
      <t>センテイ</t>
    </rPh>
    <rPh sb="7" eb="8">
      <t>ゴ</t>
    </rPh>
    <rPh sb="8" eb="10">
      <t>キジュン</t>
    </rPh>
    <rPh sb="10" eb="11">
      <t>ガク</t>
    </rPh>
    <phoneticPr fontId="5"/>
  </si>
  <si>
    <t>（※１）延べ利用日数は、宿泊施設の確保日数を記載してください。実際に職員が利用しなかった場合でも
　　　対象者数等に照らし、適切な規模を勘案いただいた上で各施設の事業継続に必要な範囲で宿泊場所を
　　　確保した場合、補助対象となります。</t>
    <phoneticPr fontId="1"/>
  </si>
  <si>
    <t>東京都新宿区西新宿2-8-1</t>
    <phoneticPr fontId="5"/>
  </si>
  <si>
    <t>社会福祉法人東京の会</t>
    <phoneticPr fontId="5"/>
  </si>
  <si>
    <t>理事長　東京　太郎</t>
    <phoneticPr fontId="5"/>
  </si>
  <si>
    <t>庶務課</t>
    <rPh sb="0" eb="2">
      <t>ショム</t>
    </rPh>
    <rPh sb="2" eb="3">
      <t>カ</t>
    </rPh>
    <phoneticPr fontId="5"/>
  </si>
  <si>
    <t>東京　次郎</t>
    <rPh sb="0" eb="2">
      <t>トウキョウ</t>
    </rPh>
    <rPh sb="3" eb="5">
      <t>ジロウ</t>
    </rPh>
    <phoneticPr fontId="5"/>
  </si>
  <si>
    <t>03－5320－xxxx</t>
    <phoneticPr fontId="5"/>
  </si>
  <si>
    <t>xxxx＠xxxx.com</t>
    <phoneticPr fontId="5"/>
  </si>
  <si>
    <t>Aホテル（平日）</t>
    <rPh sb="5" eb="7">
      <t>ヘイジツ</t>
    </rPh>
    <phoneticPr fontId="1"/>
  </si>
  <si>
    <t>Aホテル（土日祝）</t>
    <rPh sb="5" eb="6">
      <t>ド</t>
    </rPh>
    <rPh sb="6" eb="7">
      <t>ニチ</t>
    </rPh>
    <rPh sb="7" eb="8">
      <t>シュク</t>
    </rPh>
    <phoneticPr fontId="1"/>
  </si>
  <si>
    <t>Bホテル</t>
  </si>
  <si>
    <t>Cマンション</t>
  </si>
  <si>
    <t>障害者支援施設Ａ福祉園</t>
    <rPh sb="0" eb="5">
      <t>ショウガイシャシエン</t>
    </rPh>
    <rPh sb="5" eb="7">
      <t>シセツ</t>
    </rPh>
    <rPh sb="8" eb="10">
      <t>フクシ</t>
    </rPh>
    <rPh sb="10" eb="11">
      <t>エン</t>
    </rPh>
    <phoneticPr fontId="1"/>
  </si>
  <si>
    <t>障害者支援施設（都内）</t>
    <rPh sb="0" eb="7">
      <t>ショウガイシャシエンシセツ</t>
    </rPh>
    <rPh sb="8" eb="9">
      <t>ト</t>
    </rPh>
    <rPh sb="9" eb="10">
      <t>ナイ</t>
    </rPh>
    <phoneticPr fontId="1"/>
  </si>
  <si>
    <t>131xxxxxxx</t>
  </si>
  <si>
    <t>障害児入所施設Ｂ学園</t>
    <rPh sb="0" eb="2">
      <t>ショウガイ</t>
    </rPh>
    <rPh sb="2" eb="3">
      <t>ジ</t>
    </rPh>
    <rPh sb="3" eb="5">
      <t>ニュウショ</t>
    </rPh>
    <rPh sb="5" eb="7">
      <t>シセツ</t>
    </rPh>
    <rPh sb="8" eb="10">
      <t>ガクエン</t>
    </rPh>
    <phoneticPr fontId="1"/>
  </si>
  <si>
    <t>135xxxxxxx</t>
  </si>
  <si>
    <t>グループホームＣの家</t>
    <rPh sb="9" eb="10">
      <t>イエ</t>
    </rPh>
    <phoneticPr fontId="1"/>
  </si>
  <si>
    <t>132xxxxxxx</t>
  </si>
  <si>
    <t>令和５年度東京都障害者支援施設等事業継続支援（宿泊先確保）事業補助金交付申請書</t>
    <rPh sb="0" eb="2">
      <t>レイワ</t>
    </rPh>
    <rPh sb="3" eb="5">
      <t>ネンド</t>
    </rPh>
    <rPh sb="5" eb="7">
      <t>トウキョウ</t>
    </rPh>
    <rPh sb="7" eb="8">
      <t>ト</t>
    </rPh>
    <rPh sb="8" eb="11">
      <t>ショウガイシャ</t>
    </rPh>
    <rPh sb="11" eb="13">
      <t>シエン</t>
    </rPh>
    <rPh sb="13" eb="15">
      <t>シセツ</t>
    </rPh>
    <rPh sb="15" eb="16">
      <t>トウ</t>
    </rPh>
    <rPh sb="16" eb="18">
      <t>ジギョウ</t>
    </rPh>
    <rPh sb="18" eb="20">
      <t>ケイゾク</t>
    </rPh>
    <rPh sb="20" eb="22">
      <t>シエン</t>
    </rPh>
    <rPh sb="23" eb="25">
      <t>シュクハク</t>
    </rPh>
    <rPh sb="25" eb="26">
      <t>サキ</t>
    </rPh>
    <rPh sb="26" eb="28">
      <t>カクホ</t>
    </rPh>
    <rPh sb="29" eb="31">
      <t>ジギョウ</t>
    </rPh>
    <rPh sb="31" eb="34">
      <t>ホジョキン</t>
    </rPh>
    <rPh sb="34" eb="36">
      <t>コウフ</t>
    </rPh>
    <rPh sb="36" eb="39">
      <t>シンセイショ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</si>
</sst>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円&quot;"/>
    <numFmt numFmtId="177" formatCode="#,###&quot;日&quot;"/>
    <numFmt numFmtId="178" formatCode="#,##0_ "/>
    <numFmt numFmtId="179" formatCode="[$-411]ggge&quot;年&quot;m&quot;月&quot;d&quot;日&quot;;@"/>
    <numFmt numFmtId="180" formatCode="#,###"/>
  </numFmts>
  <fonts count="33">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1"/>
      <color theme="1"/>
      <name val="ＭＳ 明朝"/>
      <family val="1"/>
      <charset val="128"/>
    </font>
    <font>
      <sz val="10"/>
      <color theme="1"/>
      <name val="ＭＳ 明朝"/>
      <family val="1"/>
      <charset val="128"/>
    </font>
    <font>
      <sz val="6"/>
      <name val="游ゴシック"/>
      <family val="3"/>
      <charset val="128"/>
      <scheme val="minor"/>
    </font>
    <font>
      <sz val="10"/>
      <name val="ＭＳ 明朝"/>
      <family val="1"/>
      <charset val="128"/>
    </font>
    <font>
      <sz val="14"/>
      <color theme="1"/>
      <name val="ＭＳ 明朝"/>
      <family val="1"/>
      <charset val="128"/>
    </font>
    <font>
      <sz val="12"/>
      <color theme="1"/>
      <name val="ＭＳ 明朝"/>
      <family val="1"/>
      <charset val="128"/>
    </font>
    <font>
      <sz val="16"/>
      <color theme="1"/>
      <name val="ＭＳ 明朝"/>
      <family val="1"/>
      <charset val="128"/>
    </font>
    <font>
      <sz val="20"/>
      <color theme="1"/>
      <name val="ＭＳ 明朝"/>
      <family val="1"/>
      <charset val="128"/>
    </font>
    <font>
      <b/>
      <sz val="11"/>
      <color rgb="FFFFFFCC"/>
      <name val="ＭＳ 明朝"/>
      <family val="1"/>
      <charset val="128"/>
    </font>
    <font>
      <b/>
      <sz val="12"/>
      <color rgb="FFFFFFCC"/>
      <name val="ＭＳ 明朝"/>
      <family val="1"/>
      <charset val="128"/>
    </font>
    <font>
      <b/>
      <sz val="11"/>
      <color rgb="FF99FF66"/>
      <name val="ＭＳ 明朝"/>
      <family val="1"/>
      <charset val="128"/>
    </font>
    <font>
      <sz val="11"/>
      <color rgb="FF99FF66"/>
      <name val="ＭＳ 明朝"/>
      <family val="1"/>
      <charset val="128"/>
    </font>
    <font>
      <sz val="11"/>
      <color rgb="FFFF0000"/>
      <name val="ＭＳ 明朝"/>
      <family val="1"/>
      <charset val="128"/>
    </font>
    <font>
      <sz val="11"/>
      <name val="ＭＳ 明朝"/>
      <family val="1"/>
      <charset val="128"/>
    </font>
    <font>
      <sz val="12"/>
      <name val="ＭＳ 明朝"/>
      <family val="1"/>
      <charset val="128"/>
    </font>
    <font>
      <sz val="11"/>
      <name val="ＭＳ Ｐゴシック"/>
      <family val="3"/>
      <charset val="128"/>
    </font>
    <font>
      <sz val="11"/>
      <name val="平成ゴシック"/>
      <family val="3"/>
      <charset val="128"/>
    </font>
    <font>
      <sz val="14"/>
      <name val="ＭＳ 明朝"/>
      <family val="1"/>
      <charset val="128"/>
    </font>
    <font>
      <sz val="6"/>
      <name val="ＭＳ Ｐゴシック"/>
      <family val="3"/>
      <charset val="128"/>
    </font>
    <font>
      <sz val="10"/>
      <color theme="1"/>
      <name val="ＭＳ Ｐ明朝"/>
      <family val="1"/>
      <charset val="128"/>
    </font>
    <font>
      <b/>
      <sz val="12"/>
      <color rgb="FFFFFFCC"/>
      <name val="ＭＳ Ｐゴシック"/>
      <family val="3"/>
      <charset val="128"/>
    </font>
    <font>
      <b/>
      <sz val="11"/>
      <color rgb="FFFFFFCC"/>
      <name val="ＭＳ Ｐゴシック"/>
      <family val="3"/>
      <charset val="128"/>
    </font>
    <font>
      <b/>
      <sz val="11"/>
      <color rgb="FF99FF66"/>
      <name val="ＭＳ Ｐゴシック"/>
      <family val="3"/>
      <charset val="128"/>
    </font>
    <font>
      <sz val="11"/>
      <color rgb="FF99FF66"/>
      <name val="ＭＳ Ｐゴシック"/>
      <family val="3"/>
      <charset val="128"/>
    </font>
    <font>
      <sz val="11"/>
      <name val="游ゴシック"/>
      <family val="2"/>
      <scheme val="minor"/>
    </font>
    <font>
      <sz val="11"/>
      <color theme="1"/>
      <name val="游ゴシック"/>
      <family val="2"/>
      <charset val="128"/>
      <scheme val="minor"/>
    </font>
    <font>
      <b/>
      <sz val="14"/>
      <color theme="1"/>
      <name val="ＭＳ 明朝"/>
      <family val="1"/>
      <charset val="128"/>
    </font>
    <font>
      <sz val="12"/>
      <name val="游ゴシック"/>
      <family val="2"/>
      <charset val="128"/>
      <scheme val="minor"/>
    </font>
    <font>
      <sz val="12"/>
      <color rgb="FFFF0000"/>
      <name val="ＭＳ 明朝"/>
      <family val="1"/>
      <charset val="128"/>
    </font>
    <font>
      <sz val="11"/>
      <color theme="1"/>
      <name val="ＭＳ Ｐ明朝"/>
      <family val="1"/>
      <charset val="128"/>
    </font>
  </fonts>
  <fills count="4">
    <fill>
      <patternFill patternType="none"/>
    </fill>
    <fill>
      <patternFill patternType="gray125"/>
    </fill>
    <fill>
      <patternFill patternType="solid">
        <fgColor theme="1"/>
        <bgColor indexed="64"/>
      </patternFill>
    </fill>
    <fill>
      <patternFill patternType="solid">
        <fgColor rgb="FFFFFFCC"/>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double">
        <color indexed="64"/>
      </bottom>
      <diagonal/>
    </border>
    <border>
      <left/>
      <right style="thin">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hair">
        <color indexed="64"/>
      </left>
      <right style="thin">
        <color indexed="64"/>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
      <left style="thin">
        <color indexed="64"/>
      </left>
      <right/>
      <top style="double">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right/>
      <top style="double">
        <color indexed="64"/>
      </top>
      <bottom style="thin">
        <color indexed="64"/>
      </bottom>
      <diagonal/>
    </border>
  </borders>
  <cellStyleXfs count="6">
    <xf numFmtId="0" fontId="0" fillId="0" borderId="0">
      <alignment vertical="center"/>
    </xf>
    <xf numFmtId="0" fontId="2" fillId="0" borderId="0"/>
    <xf numFmtId="0" fontId="18" fillId="0" borderId="0">
      <alignment vertical="center"/>
    </xf>
    <xf numFmtId="0" fontId="19" fillId="0" borderId="0"/>
    <xf numFmtId="38" fontId="2" fillId="0" borderId="0" applyFont="0" applyFill="0" applyBorder="0" applyAlignment="0" applyProtection="0">
      <alignment vertical="center"/>
    </xf>
    <xf numFmtId="38" fontId="28" fillId="0" borderId="0" applyFont="0" applyFill="0" applyBorder="0" applyAlignment="0" applyProtection="0">
      <alignment vertical="center"/>
    </xf>
  </cellStyleXfs>
  <cellXfs count="243">
    <xf numFmtId="0" fontId="0" fillId="0" borderId="0" xfId="0">
      <alignment vertical="center"/>
    </xf>
    <xf numFmtId="0" fontId="3" fillId="0" borderId="0" xfId="1" applyFont="1" applyAlignment="1">
      <alignment vertical="center"/>
    </xf>
    <xf numFmtId="0" fontId="3" fillId="0" borderId="0" xfId="1" applyFont="1" applyBorder="1" applyAlignment="1">
      <alignment vertical="center" wrapText="1"/>
    </xf>
    <xf numFmtId="0" fontId="3" fillId="0" borderId="0" xfId="1" applyFont="1" applyFill="1" applyAlignment="1">
      <alignment vertical="center"/>
    </xf>
    <xf numFmtId="0" fontId="7" fillId="0" borderId="0" xfId="1" applyFont="1" applyAlignment="1">
      <alignment vertical="center"/>
    </xf>
    <xf numFmtId="176" fontId="8" fillId="0" borderId="5" xfId="1" applyNumberFormat="1" applyFont="1" applyFill="1" applyBorder="1" applyAlignment="1">
      <alignment vertical="center" shrinkToFit="1"/>
    </xf>
    <xf numFmtId="176" fontId="8" fillId="0" borderId="7" xfId="1" applyNumberFormat="1" applyFont="1" applyFill="1" applyBorder="1" applyAlignment="1">
      <alignment vertical="center" shrinkToFit="1"/>
    </xf>
    <xf numFmtId="177" fontId="8" fillId="0" borderId="8" xfId="1" applyNumberFormat="1" applyFont="1" applyFill="1" applyBorder="1" applyAlignment="1">
      <alignment vertical="center" shrinkToFit="1"/>
    </xf>
    <xf numFmtId="176" fontId="8" fillId="0" borderId="9" xfId="1" applyNumberFormat="1" applyFont="1" applyFill="1" applyBorder="1" applyAlignment="1">
      <alignment vertical="center" shrinkToFit="1"/>
    </xf>
    <xf numFmtId="177" fontId="8" fillId="0" borderId="12" xfId="1" applyNumberFormat="1" applyFont="1" applyFill="1" applyBorder="1" applyAlignment="1">
      <alignment vertical="center" shrinkToFit="1"/>
    </xf>
    <xf numFmtId="176" fontId="8" fillId="0" borderId="13" xfId="1" applyNumberFormat="1" applyFont="1" applyFill="1" applyBorder="1" applyAlignment="1">
      <alignment vertical="center" shrinkToFit="1"/>
    </xf>
    <xf numFmtId="0" fontId="7" fillId="0" borderId="0" xfId="1" applyFont="1" applyAlignment="1">
      <alignment horizontal="center" vertical="center"/>
    </xf>
    <xf numFmtId="0" fontId="9" fillId="0" borderId="0" xfId="1" applyFont="1" applyAlignment="1">
      <alignment vertical="center"/>
    </xf>
    <xf numFmtId="0" fontId="11" fillId="0" borderId="0" xfId="1" applyFont="1" applyFill="1" applyAlignment="1">
      <alignment vertical="center" wrapText="1"/>
    </xf>
    <xf numFmtId="0" fontId="13" fillId="0" borderId="0" xfId="1" applyFont="1" applyFill="1" applyAlignment="1">
      <alignment vertical="center" wrapText="1"/>
    </xf>
    <xf numFmtId="0" fontId="14" fillId="0" borderId="0" xfId="1" applyFont="1" applyFill="1" applyAlignment="1">
      <alignment vertical="center"/>
    </xf>
    <xf numFmtId="0" fontId="7" fillId="0" borderId="0" xfId="1" applyFont="1" applyAlignment="1" applyProtection="1">
      <alignment vertical="center"/>
      <protection locked="0"/>
    </xf>
    <xf numFmtId="0" fontId="12" fillId="2" borderId="0" xfId="1" applyFont="1" applyFill="1" applyAlignment="1">
      <alignment vertical="center" wrapText="1"/>
    </xf>
    <xf numFmtId="0" fontId="9" fillId="0" borderId="0" xfId="1" applyFont="1" applyAlignment="1">
      <alignment vertical="center"/>
    </xf>
    <xf numFmtId="0" fontId="10" fillId="0" borderId="0" xfId="1" applyFont="1" applyAlignment="1">
      <alignment horizontal="center" vertical="center"/>
    </xf>
    <xf numFmtId="0" fontId="4" fillId="0" borderId="0" xfId="1" applyFont="1" applyFill="1" applyBorder="1" applyAlignment="1">
      <alignment horizontal="left" vertical="center" wrapText="1"/>
    </xf>
    <xf numFmtId="0" fontId="9" fillId="0" borderId="0" xfId="1" applyFont="1" applyAlignment="1">
      <alignment vertical="center"/>
    </xf>
    <xf numFmtId="0" fontId="3" fillId="0" borderId="18" xfId="1" applyFont="1" applyFill="1" applyBorder="1" applyAlignment="1">
      <alignment horizontal="center" vertical="center" wrapText="1" shrinkToFit="1"/>
    </xf>
    <xf numFmtId="0" fontId="7" fillId="0" borderId="9" xfId="1" applyFont="1" applyFill="1" applyBorder="1" applyAlignment="1">
      <alignment horizontal="center" vertical="top" wrapText="1" shrinkToFit="1"/>
    </xf>
    <xf numFmtId="0" fontId="7" fillId="0" borderId="0" xfId="1" applyFont="1" applyBorder="1" applyAlignment="1">
      <alignment horizontal="center" vertical="center"/>
    </xf>
    <xf numFmtId="0" fontId="9" fillId="0" borderId="0" xfId="1" applyFont="1" applyAlignment="1">
      <alignment vertical="center"/>
    </xf>
    <xf numFmtId="0" fontId="16" fillId="0" borderId="0" xfId="2" applyFont="1" applyBorder="1" applyAlignment="1">
      <alignment vertical="center"/>
    </xf>
    <xf numFmtId="0" fontId="16" fillId="0" borderId="0" xfId="2" applyFont="1" applyBorder="1">
      <alignment vertical="center"/>
    </xf>
    <xf numFmtId="0" fontId="16" fillId="0" borderId="0" xfId="2" applyFont="1" applyBorder="1" applyAlignment="1">
      <alignment horizontal="left" vertical="center"/>
    </xf>
    <xf numFmtId="0" fontId="16" fillId="0" borderId="0" xfId="2" applyFont="1" applyBorder="1" applyAlignment="1">
      <alignment horizontal="right" vertical="center"/>
    </xf>
    <xf numFmtId="0" fontId="16" fillId="0" borderId="0" xfId="2" applyFont="1" applyBorder="1" applyAlignment="1" applyProtection="1">
      <alignment horizontal="left" vertical="center"/>
    </xf>
    <xf numFmtId="0" fontId="16" fillId="0" borderId="0" xfId="3" applyFont="1" applyAlignment="1">
      <alignment vertical="center"/>
    </xf>
    <xf numFmtId="0" fontId="16" fillId="0" borderId="0" xfId="3" quotePrefix="1" applyFont="1" applyAlignment="1" applyProtection="1">
      <alignment vertical="center"/>
      <protection locked="0"/>
    </xf>
    <xf numFmtId="0" fontId="16" fillId="0" borderId="0" xfId="3" applyFont="1" applyAlignment="1">
      <alignment horizontal="distributed" vertical="center"/>
    </xf>
    <xf numFmtId="0" fontId="16" fillId="0" borderId="0" xfId="3" applyFont="1" applyAlignment="1">
      <alignment horizontal="center" vertical="center"/>
    </xf>
    <xf numFmtId="0" fontId="16" fillId="0" borderId="0" xfId="3" applyFont="1" applyAlignment="1">
      <alignment vertical="center" shrinkToFit="1"/>
    </xf>
    <xf numFmtId="0" fontId="8" fillId="0" borderId="0" xfId="1" applyFont="1" applyAlignment="1">
      <alignment vertical="center"/>
    </xf>
    <xf numFmtId="0" fontId="8" fillId="0" borderId="0" xfId="1" applyFont="1" applyAlignment="1" applyProtection="1">
      <alignment vertical="center"/>
      <protection locked="0"/>
    </xf>
    <xf numFmtId="0" fontId="8" fillId="0" borderId="0" xfId="1" applyFont="1" applyAlignment="1" applyProtection="1">
      <alignment horizontal="right" vertical="center"/>
      <protection locked="0"/>
    </xf>
    <xf numFmtId="0" fontId="8" fillId="0" borderId="0" xfId="1" applyFont="1" applyAlignment="1">
      <alignment horizontal="right" vertical="center"/>
    </xf>
    <xf numFmtId="0" fontId="8" fillId="0" borderId="0" xfId="1" applyFont="1" applyAlignment="1">
      <alignment horizontal="center" vertical="center"/>
    </xf>
    <xf numFmtId="0" fontId="8" fillId="0" borderId="0" xfId="1" applyFont="1" applyAlignment="1">
      <alignment horizontal="left" vertical="center" shrinkToFit="1"/>
    </xf>
    <xf numFmtId="0" fontId="8" fillId="0" borderId="0" xfId="1" applyFont="1" applyAlignment="1">
      <alignment horizontal="right" vertical="center" shrinkToFit="1"/>
    </xf>
    <xf numFmtId="0" fontId="8" fillId="0" borderId="0" xfId="1" applyFont="1" applyAlignment="1">
      <alignment vertical="center" wrapText="1" shrinkToFit="1"/>
    </xf>
    <xf numFmtId="0" fontId="8" fillId="0" borderId="0" xfId="1" applyFont="1" applyAlignment="1">
      <alignment horizontal="left" vertical="center" wrapText="1"/>
    </xf>
    <xf numFmtId="0" fontId="17" fillId="0" borderId="0" xfId="1" applyFont="1" applyFill="1" applyAlignment="1">
      <alignment vertical="center"/>
    </xf>
    <xf numFmtId="0" fontId="2" fillId="0" borderId="0" xfId="1" applyFill="1" applyAlignment="1">
      <alignment vertical="center"/>
    </xf>
    <xf numFmtId="0" fontId="23" fillId="0" borderId="0" xfId="1" applyFont="1" applyFill="1" applyAlignment="1">
      <alignment horizontal="left" vertical="center" wrapText="1"/>
    </xf>
    <xf numFmtId="0" fontId="24" fillId="0" borderId="0" xfId="1" applyFont="1" applyFill="1" applyAlignment="1">
      <alignment vertical="center" wrapText="1"/>
    </xf>
    <xf numFmtId="0" fontId="25" fillId="0" borderId="0" xfId="1" applyFont="1" applyFill="1" applyAlignment="1">
      <alignment vertical="center" wrapText="1"/>
    </xf>
    <xf numFmtId="0" fontId="26" fillId="0" borderId="0" xfId="1" applyFont="1" applyFill="1" applyAlignment="1">
      <alignment vertical="center"/>
    </xf>
    <xf numFmtId="0" fontId="10" fillId="0" borderId="0" xfId="1" applyFont="1" applyFill="1" applyAlignment="1">
      <alignment horizontal="center" vertical="center"/>
    </xf>
    <xf numFmtId="0" fontId="10" fillId="0" borderId="0" xfId="1" applyFont="1" applyAlignment="1">
      <alignment vertical="center"/>
    </xf>
    <xf numFmtId="0" fontId="3" fillId="0" borderId="27" xfId="1" applyFont="1" applyFill="1" applyBorder="1" applyAlignment="1">
      <alignment vertical="center"/>
    </xf>
    <xf numFmtId="0" fontId="3" fillId="0" borderId="28" xfId="1" applyFont="1" applyFill="1" applyBorder="1" applyAlignment="1" applyProtection="1">
      <alignment vertical="center"/>
    </xf>
    <xf numFmtId="0" fontId="3" fillId="0" borderId="0" xfId="1" applyFont="1" applyFill="1" applyBorder="1" applyAlignment="1" applyProtection="1">
      <alignment vertical="center"/>
    </xf>
    <xf numFmtId="0" fontId="8" fillId="0" borderId="0" xfId="1" applyFont="1" applyFill="1" applyBorder="1" applyAlignment="1" applyProtection="1">
      <alignment horizontal="center" vertical="center" shrinkToFit="1"/>
    </xf>
    <xf numFmtId="0" fontId="3" fillId="0" borderId="0" xfId="1" applyFont="1" applyFill="1" applyAlignment="1">
      <alignment horizontal="right" vertical="center"/>
    </xf>
    <xf numFmtId="0" fontId="3" fillId="0" borderId="0" xfId="1" applyFont="1" applyFill="1" applyBorder="1" applyAlignment="1">
      <alignment horizontal="center" vertical="center" wrapText="1"/>
    </xf>
    <xf numFmtId="0" fontId="3" fillId="0" borderId="0" xfId="1" applyFont="1" applyFill="1" applyBorder="1" applyAlignment="1">
      <alignment horizontal="center" vertical="center"/>
    </xf>
    <xf numFmtId="0" fontId="16" fillId="0" borderId="42" xfId="1" applyFont="1" applyFill="1" applyBorder="1" applyAlignment="1">
      <alignment horizontal="right" vertical="center"/>
    </xf>
    <xf numFmtId="0" fontId="16" fillId="0" borderId="15" xfId="1" applyFont="1" applyFill="1" applyBorder="1" applyAlignment="1">
      <alignment horizontal="right" vertical="center"/>
    </xf>
    <xf numFmtId="0" fontId="16" fillId="0" borderId="15" xfId="1" applyFont="1" applyFill="1" applyBorder="1" applyAlignment="1">
      <alignment horizontal="right" vertical="center" shrinkToFit="1"/>
    </xf>
    <xf numFmtId="0" fontId="16" fillId="0" borderId="15" xfId="1" applyFont="1" applyFill="1" applyBorder="1" applyAlignment="1" applyProtection="1">
      <alignment horizontal="right" vertical="center"/>
    </xf>
    <xf numFmtId="0" fontId="15" fillId="0" borderId="19" xfId="1" applyFont="1" applyFill="1" applyBorder="1" applyAlignment="1">
      <alignment horizontal="right" vertical="center"/>
    </xf>
    <xf numFmtId="0" fontId="15" fillId="0" borderId="15" xfId="1" applyFont="1" applyFill="1" applyBorder="1" applyAlignment="1">
      <alignment horizontal="right" vertical="center"/>
    </xf>
    <xf numFmtId="0" fontId="15" fillId="0" borderId="20" xfId="1" applyFont="1" applyFill="1" applyBorder="1" applyAlignment="1">
      <alignment horizontal="right" vertical="center"/>
    </xf>
    <xf numFmtId="0" fontId="15" fillId="0" borderId="43" xfId="1" applyFont="1" applyFill="1" applyBorder="1" applyAlignment="1">
      <alignment horizontal="right" vertical="center"/>
    </xf>
    <xf numFmtId="0" fontId="15" fillId="0" borderId="0" xfId="1" applyFont="1" applyFill="1" applyBorder="1" applyAlignment="1">
      <alignment horizontal="right" vertical="center"/>
    </xf>
    <xf numFmtId="176" fontId="3" fillId="0" borderId="46" xfId="1" applyNumberFormat="1" applyFont="1" applyFill="1" applyBorder="1" applyAlignment="1" applyProtection="1">
      <alignment vertical="center" shrinkToFit="1"/>
    </xf>
    <xf numFmtId="176" fontId="3" fillId="0" borderId="47" xfId="1" applyNumberFormat="1" applyFont="1" applyFill="1" applyBorder="1" applyAlignment="1" applyProtection="1">
      <alignment vertical="center" shrinkToFit="1"/>
    </xf>
    <xf numFmtId="176" fontId="3" fillId="0" borderId="48" xfId="1" applyNumberFormat="1" applyFont="1" applyFill="1" applyBorder="1" applyAlignment="1" applyProtection="1">
      <alignment vertical="center" shrinkToFit="1"/>
    </xf>
    <xf numFmtId="176" fontId="3" fillId="0" borderId="49" xfId="1" applyNumberFormat="1" applyFont="1" applyFill="1" applyBorder="1" applyAlignment="1" applyProtection="1">
      <alignment vertical="center" shrinkToFit="1"/>
    </xf>
    <xf numFmtId="176" fontId="3" fillId="0" borderId="50" xfId="1" applyNumberFormat="1" applyFont="1" applyFill="1" applyBorder="1" applyAlignment="1" applyProtection="1">
      <alignment vertical="center" shrinkToFit="1"/>
    </xf>
    <xf numFmtId="176" fontId="3" fillId="0" borderId="0" xfId="1" applyNumberFormat="1" applyFont="1" applyFill="1" applyBorder="1" applyAlignment="1" applyProtection="1">
      <alignment vertical="center" shrinkToFit="1"/>
    </xf>
    <xf numFmtId="0" fontId="3" fillId="0" borderId="0" xfId="1" applyFont="1" applyAlignment="1">
      <alignment vertical="center"/>
    </xf>
    <xf numFmtId="0" fontId="7" fillId="0" borderId="1" xfId="1" applyFont="1" applyBorder="1" applyAlignment="1">
      <alignment vertical="center"/>
    </xf>
    <xf numFmtId="0" fontId="7" fillId="0" borderId="6" xfId="1" applyFont="1" applyFill="1" applyBorder="1" applyAlignment="1">
      <alignment vertical="center" shrinkToFit="1"/>
    </xf>
    <xf numFmtId="176" fontId="7" fillId="0" borderId="1" xfId="1" applyNumberFormat="1" applyFont="1" applyBorder="1" applyAlignment="1">
      <alignment vertical="center"/>
    </xf>
    <xf numFmtId="0" fontId="7" fillId="0" borderId="5" xfId="1" applyFont="1" applyBorder="1" applyAlignment="1" applyProtection="1">
      <alignment vertical="center"/>
      <protection locked="0"/>
    </xf>
    <xf numFmtId="176" fontId="3" fillId="3" borderId="46" xfId="1" applyNumberFormat="1" applyFont="1" applyFill="1" applyBorder="1" applyAlignment="1" applyProtection="1">
      <alignment vertical="center" shrinkToFit="1"/>
      <protection locked="0"/>
    </xf>
    <xf numFmtId="0" fontId="8" fillId="3" borderId="0" xfId="1" applyFont="1" applyFill="1" applyAlignment="1" applyProtection="1">
      <alignment horizontal="right" vertical="center" shrinkToFit="1"/>
      <protection locked="0"/>
    </xf>
    <xf numFmtId="49" fontId="3" fillId="0" borderId="46" xfId="1" applyNumberFormat="1" applyFont="1" applyFill="1" applyBorder="1" applyAlignment="1" applyProtection="1">
      <alignment horizontal="center" vertical="center" shrinkToFit="1"/>
    </xf>
    <xf numFmtId="0" fontId="17" fillId="3" borderId="10" xfId="1" applyNumberFormat="1" applyFont="1" applyFill="1" applyBorder="1" applyAlignment="1" applyProtection="1">
      <alignment vertical="center" shrinkToFit="1"/>
      <protection locked="0"/>
    </xf>
    <xf numFmtId="176" fontId="17" fillId="3" borderId="9" xfId="1" applyNumberFormat="1" applyFont="1" applyFill="1" applyBorder="1" applyAlignment="1" applyProtection="1">
      <alignment vertical="center" shrinkToFit="1"/>
      <protection locked="0"/>
    </xf>
    <xf numFmtId="177" fontId="17" fillId="3" borderId="8" xfId="1" applyNumberFormat="1" applyFont="1" applyFill="1" applyBorder="1" applyAlignment="1" applyProtection="1">
      <alignment vertical="center" shrinkToFit="1"/>
      <protection locked="0"/>
    </xf>
    <xf numFmtId="0" fontId="8" fillId="3" borderId="10" xfId="1" applyNumberFormat="1" applyFont="1" applyFill="1" applyBorder="1" applyAlignment="1" applyProtection="1">
      <alignment vertical="center" shrinkToFit="1"/>
      <protection locked="0"/>
    </xf>
    <xf numFmtId="176" fontId="8" fillId="3" borderId="9" xfId="1" applyNumberFormat="1" applyFont="1" applyFill="1" applyBorder="1" applyAlignment="1" applyProtection="1">
      <alignment vertical="center" shrinkToFit="1"/>
      <protection locked="0"/>
    </xf>
    <xf numFmtId="177" fontId="8" fillId="3" borderId="8" xfId="1" applyNumberFormat="1" applyFont="1" applyFill="1" applyBorder="1" applyAlignment="1" applyProtection="1">
      <alignment vertical="center" shrinkToFit="1"/>
      <protection locked="0"/>
    </xf>
    <xf numFmtId="0" fontId="8" fillId="3" borderId="22" xfId="1" applyNumberFormat="1" applyFont="1" applyFill="1" applyBorder="1" applyAlignment="1" applyProtection="1">
      <alignment vertical="center" shrinkToFit="1"/>
      <protection locked="0"/>
    </xf>
    <xf numFmtId="176" fontId="8" fillId="3" borderId="23" xfId="1" applyNumberFormat="1" applyFont="1" applyFill="1" applyBorder="1" applyAlignment="1" applyProtection="1">
      <alignment vertical="center" shrinkToFit="1"/>
      <protection locked="0"/>
    </xf>
    <xf numFmtId="177" fontId="8" fillId="3" borderId="51" xfId="1" applyNumberFormat="1" applyFont="1" applyFill="1" applyBorder="1" applyAlignment="1" applyProtection="1">
      <alignment vertical="center" shrinkToFit="1"/>
      <protection locked="0"/>
    </xf>
    <xf numFmtId="0" fontId="4" fillId="3" borderId="1" xfId="0" applyFont="1" applyFill="1" applyBorder="1" applyAlignment="1" applyProtection="1">
      <alignment vertical="center" wrapText="1"/>
      <protection locked="0"/>
    </xf>
    <xf numFmtId="0" fontId="4" fillId="0" borderId="0" xfId="1" applyFont="1" applyAlignment="1">
      <alignment vertical="center"/>
    </xf>
    <xf numFmtId="0" fontId="7" fillId="0" borderId="3" xfId="1" applyFont="1" applyBorder="1" applyAlignment="1">
      <alignment horizontal="center" vertical="center"/>
    </xf>
    <xf numFmtId="177" fontId="7" fillId="0" borderId="1" xfId="1" applyNumberFormat="1" applyFont="1" applyBorder="1" applyAlignment="1">
      <alignment vertical="center"/>
    </xf>
    <xf numFmtId="0" fontId="3" fillId="0" borderId="0" xfId="1" applyFont="1" applyAlignment="1">
      <alignment vertical="center"/>
    </xf>
    <xf numFmtId="0" fontId="10" fillId="0" borderId="0" xfId="1" applyFont="1" applyAlignment="1">
      <alignment horizontal="center" vertical="center"/>
    </xf>
    <xf numFmtId="0" fontId="2" fillId="0" borderId="0" xfId="1" applyBorder="1" applyAlignment="1">
      <alignment vertical="center"/>
    </xf>
    <xf numFmtId="0" fontId="4" fillId="3" borderId="53" xfId="0" applyFont="1" applyFill="1" applyBorder="1" applyAlignment="1" applyProtection="1">
      <alignment horizontal="center" vertical="center" wrapText="1"/>
      <protection locked="0"/>
    </xf>
    <xf numFmtId="0" fontId="4" fillId="3" borderId="48" xfId="0" applyFont="1" applyFill="1" applyBorder="1" applyAlignment="1" applyProtection="1">
      <alignment horizontal="center" vertical="center" wrapText="1"/>
      <protection locked="0"/>
    </xf>
    <xf numFmtId="0" fontId="3" fillId="0" borderId="0" xfId="1" applyFont="1" applyBorder="1" applyAlignment="1">
      <alignment horizontal="right" vertical="center"/>
    </xf>
    <xf numFmtId="0" fontId="4" fillId="0" borderId="31" xfId="1" applyFont="1" applyBorder="1" applyAlignment="1">
      <alignment horizontal="center" vertical="center" wrapText="1"/>
    </xf>
    <xf numFmtId="0" fontId="3" fillId="0" borderId="54" xfId="1" applyFont="1" applyBorder="1" applyAlignment="1">
      <alignment horizontal="center" vertical="center"/>
    </xf>
    <xf numFmtId="0" fontId="3" fillId="0" borderId="56" xfId="1" applyFont="1" applyBorder="1" applyAlignment="1">
      <alignment horizontal="center" vertical="center" wrapText="1"/>
    </xf>
    <xf numFmtId="0" fontId="3" fillId="0" borderId="57" xfId="1" applyFont="1" applyFill="1" applyBorder="1" applyAlignment="1">
      <alignment horizontal="center" vertical="center"/>
    </xf>
    <xf numFmtId="0" fontId="3" fillId="0" borderId="58" xfId="1" applyFont="1" applyFill="1" applyBorder="1" applyAlignment="1">
      <alignment horizontal="center" vertical="center"/>
    </xf>
    <xf numFmtId="0" fontId="3" fillId="0" borderId="59" xfId="1" applyFont="1" applyFill="1" applyBorder="1" applyAlignment="1">
      <alignment horizontal="center" vertical="center"/>
    </xf>
    <xf numFmtId="0" fontId="4" fillId="3" borderId="60" xfId="0" applyFont="1" applyFill="1" applyBorder="1" applyAlignment="1" applyProtection="1">
      <alignment horizontal="center" vertical="center" wrapText="1"/>
      <protection locked="0"/>
    </xf>
    <xf numFmtId="0" fontId="16" fillId="0" borderId="55" xfId="1" applyFont="1" applyBorder="1" applyAlignment="1">
      <alignment horizontal="center" vertical="center" wrapText="1"/>
    </xf>
    <xf numFmtId="176" fontId="17" fillId="3" borderId="9" xfId="1" applyNumberFormat="1" applyFont="1" applyFill="1" applyBorder="1" applyAlignment="1" applyProtection="1">
      <alignment horizontal="center" vertical="center" shrinkToFit="1"/>
      <protection locked="0"/>
    </xf>
    <xf numFmtId="0" fontId="4" fillId="3" borderId="50" xfId="0" applyFont="1" applyFill="1" applyBorder="1" applyAlignment="1" applyProtection="1">
      <alignment horizontal="center" vertical="center" wrapText="1"/>
      <protection locked="0"/>
    </xf>
    <xf numFmtId="176" fontId="8" fillId="3" borderId="9" xfId="1" applyNumberFormat="1" applyFont="1" applyFill="1" applyBorder="1" applyAlignment="1" applyProtection="1">
      <alignment horizontal="center" vertical="center" shrinkToFit="1"/>
      <protection locked="0"/>
    </xf>
    <xf numFmtId="176" fontId="8" fillId="3" borderId="61" xfId="1" applyNumberFormat="1" applyFont="1" applyFill="1" applyBorder="1" applyAlignment="1" applyProtection="1">
      <alignment horizontal="center" vertical="center" shrinkToFit="1"/>
      <protection locked="0"/>
    </xf>
    <xf numFmtId="0" fontId="4" fillId="3" borderId="62" xfId="0" applyFont="1" applyFill="1" applyBorder="1" applyAlignment="1" applyProtection="1">
      <alignment horizontal="center" vertical="center" wrapText="1"/>
      <protection locked="0"/>
    </xf>
    <xf numFmtId="0" fontId="3" fillId="0" borderId="0" xfId="1" applyFont="1" applyAlignment="1">
      <alignment vertical="center"/>
    </xf>
    <xf numFmtId="0" fontId="29" fillId="0" borderId="0" xfId="1" applyFont="1" applyAlignment="1">
      <alignment vertical="center"/>
    </xf>
    <xf numFmtId="0" fontId="3" fillId="0" borderId="0" xfId="1" applyFont="1" applyAlignment="1">
      <alignment horizontal="right" vertical="center"/>
    </xf>
    <xf numFmtId="0" fontId="3" fillId="0" borderId="0" xfId="1" applyFont="1" applyBorder="1" applyAlignment="1">
      <alignment vertical="center"/>
    </xf>
    <xf numFmtId="176" fontId="8" fillId="0" borderId="63" xfId="1" applyNumberFormat="1" applyFont="1" applyFill="1" applyBorder="1" applyAlignment="1">
      <alignment vertical="center" shrinkToFit="1"/>
    </xf>
    <xf numFmtId="176" fontId="8" fillId="0" borderId="4" xfId="1" applyNumberFormat="1" applyFont="1" applyFill="1" applyBorder="1" applyAlignment="1" applyProtection="1">
      <alignment vertical="center" shrinkToFit="1"/>
      <protection locked="0"/>
    </xf>
    <xf numFmtId="0" fontId="4" fillId="0" borderId="1" xfId="1" applyFont="1" applyBorder="1" applyAlignment="1">
      <alignment horizontal="center" vertical="center" wrapText="1"/>
    </xf>
    <xf numFmtId="0" fontId="3" fillId="0" borderId="1" xfId="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vertical="center"/>
    </xf>
    <xf numFmtId="176" fontId="3" fillId="0" borderId="1" xfId="5" applyNumberFormat="1" applyFont="1" applyBorder="1" applyAlignment="1">
      <alignment vertical="center"/>
    </xf>
    <xf numFmtId="176" fontId="3" fillId="0" borderId="1" xfId="1" applyNumberFormat="1" applyFont="1" applyBorder="1" applyAlignment="1">
      <alignment vertical="center"/>
    </xf>
    <xf numFmtId="176" fontId="7" fillId="0" borderId="1" xfId="1" applyNumberFormat="1" applyFont="1" applyFill="1" applyBorder="1" applyAlignment="1">
      <alignment vertical="center"/>
    </xf>
    <xf numFmtId="0" fontId="20" fillId="0" borderId="9" xfId="1" applyFont="1" applyFill="1" applyBorder="1" applyAlignment="1">
      <alignment horizontal="center" vertical="top" wrapText="1" shrinkToFit="1"/>
    </xf>
    <xf numFmtId="0" fontId="16" fillId="0" borderId="18" xfId="1" applyFont="1" applyFill="1" applyBorder="1" applyAlignment="1">
      <alignment horizontal="center" vertical="center" wrapText="1" shrinkToFit="1"/>
    </xf>
    <xf numFmtId="0" fontId="3" fillId="3" borderId="1" xfId="1" applyFont="1" applyFill="1" applyBorder="1" applyAlignment="1" applyProtection="1">
      <alignment vertical="center"/>
      <protection locked="0"/>
    </xf>
    <xf numFmtId="0" fontId="3" fillId="0" borderId="0" xfId="1" applyFont="1" applyAlignment="1">
      <alignment vertical="center"/>
    </xf>
    <xf numFmtId="0" fontId="3" fillId="0" borderId="20" xfId="1" applyFont="1" applyBorder="1" applyAlignment="1">
      <alignment vertical="center"/>
    </xf>
    <xf numFmtId="0" fontId="22" fillId="0" borderId="0" xfId="1" applyFont="1" applyAlignment="1">
      <alignment vertical="center"/>
    </xf>
    <xf numFmtId="0" fontId="0" fillId="0" borderId="1" xfId="0" applyBorder="1">
      <alignment vertical="center"/>
    </xf>
    <xf numFmtId="38" fontId="0" fillId="0" borderId="1" xfId="5" applyFont="1" applyBorder="1">
      <alignment vertical="center"/>
    </xf>
    <xf numFmtId="58" fontId="0" fillId="0" borderId="1" xfId="0" applyNumberFormat="1" applyBorder="1">
      <alignment vertical="center"/>
    </xf>
    <xf numFmtId="176" fontId="3" fillId="0" borderId="46" xfId="1" applyNumberFormat="1" applyFont="1" applyFill="1" applyBorder="1" applyAlignment="1" applyProtection="1">
      <alignment vertical="center" shrinkToFit="1"/>
      <protection locked="0"/>
    </xf>
    <xf numFmtId="176" fontId="8" fillId="0" borderId="52" xfId="1" applyNumberFormat="1" applyFont="1" applyFill="1" applyBorder="1" applyAlignment="1">
      <alignment vertical="center" shrinkToFit="1"/>
    </xf>
    <xf numFmtId="177" fontId="8" fillId="0" borderId="66" xfId="1" applyNumberFormat="1" applyFont="1" applyFill="1" applyBorder="1" applyAlignment="1">
      <alignment vertical="center" shrinkToFit="1"/>
    </xf>
    <xf numFmtId="176" fontId="8" fillId="0" borderId="67" xfId="1" applyNumberFormat="1" applyFont="1" applyFill="1" applyBorder="1" applyAlignment="1">
      <alignment vertical="center" shrinkToFit="1"/>
    </xf>
    <xf numFmtId="176" fontId="8" fillId="0" borderId="64" xfId="1" applyNumberFormat="1" applyFont="1" applyFill="1" applyBorder="1" applyAlignment="1">
      <alignment vertical="center" shrinkToFit="1"/>
    </xf>
    <xf numFmtId="0" fontId="20" fillId="0" borderId="20" xfId="1" applyFont="1" applyFill="1" applyBorder="1" applyAlignment="1">
      <alignment horizontal="right" vertical="center"/>
    </xf>
    <xf numFmtId="0" fontId="8" fillId="0" borderId="0" xfId="1" applyFont="1" applyAlignment="1">
      <alignment vertical="center"/>
    </xf>
    <xf numFmtId="58" fontId="8" fillId="3" borderId="0" xfId="1" applyNumberFormat="1" applyFont="1" applyFill="1" applyAlignment="1" applyProtection="1">
      <alignment horizontal="right" vertical="center"/>
      <protection locked="0"/>
    </xf>
    <xf numFmtId="0" fontId="8" fillId="3" borderId="0" xfId="1" applyFont="1" applyFill="1" applyAlignment="1" applyProtection="1">
      <alignment horizontal="right" vertical="center"/>
      <protection locked="0"/>
    </xf>
    <xf numFmtId="0" fontId="4" fillId="0" borderId="0" xfId="1" applyFont="1" applyAlignment="1">
      <alignment horizontal="distributed" vertical="center"/>
    </xf>
    <xf numFmtId="0" fontId="8" fillId="0" borderId="0" xfId="1" applyFont="1" applyAlignment="1">
      <alignment horizontal="left" vertical="center" shrinkToFit="1"/>
    </xf>
    <xf numFmtId="0" fontId="32" fillId="3" borderId="0" xfId="1" applyFont="1" applyFill="1" applyAlignment="1" applyProtection="1">
      <alignment horizontal="left" vertical="center"/>
      <protection locked="0"/>
    </xf>
    <xf numFmtId="0" fontId="8" fillId="0" borderId="0" xfId="1" applyFont="1" applyAlignment="1">
      <alignment horizontal="center" vertical="center"/>
    </xf>
    <xf numFmtId="178" fontId="17" fillId="0" borderId="0" xfId="1" applyNumberFormat="1" applyFont="1" applyFill="1" applyAlignment="1">
      <alignment horizontal="right" vertical="center" shrinkToFit="1"/>
    </xf>
    <xf numFmtId="0" fontId="8" fillId="3" borderId="0" xfId="1" applyFont="1" applyFill="1" applyAlignment="1" applyProtection="1">
      <alignment horizontal="left" vertical="center" shrinkToFit="1"/>
      <protection locked="0"/>
    </xf>
    <xf numFmtId="0" fontId="17" fillId="0" borderId="0" xfId="1" applyFont="1" applyAlignment="1">
      <alignment horizontal="center" vertical="center" wrapText="1" shrinkToFit="1"/>
    </xf>
    <xf numFmtId="0" fontId="8" fillId="0" borderId="0" xfId="1" applyFont="1" applyAlignment="1">
      <alignment horizontal="left" vertical="center" wrapText="1"/>
    </xf>
    <xf numFmtId="0" fontId="8" fillId="0" borderId="1" xfId="1" applyFont="1" applyBorder="1" applyAlignment="1">
      <alignment horizontal="center" vertical="center"/>
    </xf>
    <xf numFmtId="0" fontId="8" fillId="3" borderId="3" xfId="1" applyFont="1" applyFill="1" applyBorder="1" applyAlignment="1" applyProtection="1">
      <alignment horizontal="center" vertical="center"/>
      <protection locked="0"/>
    </xf>
    <xf numFmtId="0" fontId="8" fillId="3" borderId="2" xfId="1" applyFont="1" applyFill="1" applyBorder="1" applyAlignment="1" applyProtection="1">
      <alignment horizontal="center" vertical="center"/>
      <protection locked="0"/>
    </xf>
    <xf numFmtId="0" fontId="8" fillId="3" borderId="16" xfId="1" applyFont="1" applyFill="1" applyBorder="1" applyAlignment="1" applyProtection="1">
      <alignment horizontal="center" vertical="center"/>
      <protection locked="0"/>
    </xf>
    <xf numFmtId="0" fontId="23" fillId="2" borderId="0" xfId="1" applyFont="1" applyFill="1" applyAlignment="1">
      <alignment horizontal="left" vertical="center" wrapText="1"/>
    </xf>
    <xf numFmtId="0" fontId="9" fillId="0" borderId="0" xfId="1" applyFont="1" applyAlignment="1">
      <alignment vertical="center"/>
    </xf>
    <xf numFmtId="0" fontId="10" fillId="0" borderId="0" xfId="1" applyFont="1" applyFill="1" applyAlignment="1">
      <alignment horizontal="center" vertical="center"/>
    </xf>
    <xf numFmtId="0" fontId="8" fillId="0" borderId="0" xfId="1" applyFont="1" applyFill="1" applyBorder="1" applyAlignment="1">
      <alignment horizontal="center" vertical="center"/>
    </xf>
    <xf numFmtId="0" fontId="2" fillId="0" borderId="0" xfId="1" applyFill="1" applyAlignment="1">
      <alignment horizontal="center" vertical="center"/>
    </xf>
    <xf numFmtId="0" fontId="8" fillId="0" borderId="20" xfId="1" applyFont="1" applyFill="1" applyBorder="1" applyAlignment="1">
      <alignment vertical="center" shrinkToFit="1"/>
    </xf>
    <xf numFmtId="0" fontId="2" fillId="0" borderId="20" xfId="1" applyFill="1" applyBorder="1" applyAlignment="1">
      <alignment vertical="center" shrinkToFit="1"/>
    </xf>
    <xf numFmtId="0" fontId="3" fillId="0" borderId="33" xfId="1" applyFont="1" applyFill="1" applyBorder="1" applyAlignment="1">
      <alignment horizontal="center" vertical="center" wrapText="1"/>
    </xf>
    <xf numFmtId="0" fontId="3" fillId="0" borderId="5" xfId="1" applyFont="1" applyFill="1" applyBorder="1" applyAlignment="1">
      <alignment horizontal="center" vertical="center" wrapText="1"/>
    </xf>
    <xf numFmtId="0" fontId="3" fillId="0" borderId="34" xfId="1" applyFont="1" applyFill="1" applyBorder="1" applyAlignment="1">
      <alignment horizontal="center" vertical="center" wrapText="1"/>
    </xf>
    <xf numFmtId="0" fontId="3" fillId="0" borderId="39" xfId="1" applyFont="1" applyFill="1" applyBorder="1" applyAlignment="1">
      <alignment horizontal="center" vertical="center"/>
    </xf>
    <xf numFmtId="0" fontId="16" fillId="0" borderId="44" xfId="1" applyFont="1" applyFill="1" applyBorder="1" applyAlignment="1">
      <alignment vertical="center" wrapText="1"/>
    </xf>
    <xf numFmtId="0" fontId="27" fillId="0" borderId="45" xfId="1" applyFont="1" applyFill="1" applyBorder="1" applyAlignment="1">
      <alignment vertical="center" wrapText="1"/>
    </xf>
    <xf numFmtId="0" fontId="16" fillId="0" borderId="0" xfId="1" applyFont="1" applyAlignment="1">
      <alignment vertical="center"/>
    </xf>
    <xf numFmtId="0" fontId="27" fillId="0" borderId="0" xfId="1" applyFont="1" applyAlignment="1">
      <alignment vertical="center"/>
    </xf>
    <xf numFmtId="0" fontId="3" fillId="0" borderId="32" xfId="1" applyFont="1" applyFill="1" applyBorder="1" applyAlignment="1">
      <alignment horizontal="center" vertical="center"/>
    </xf>
    <xf numFmtId="0" fontId="3" fillId="0" borderId="38" xfId="1" applyFont="1" applyFill="1" applyBorder="1" applyAlignment="1">
      <alignment horizontal="center" vertical="center"/>
    </xf>
    <xf numFmtId="0" fontId="3" fillId="0" borderId="32" xfId="1" applyFont="1" applyFill="1" applyBorder="1" applyAlignment="1" applyProtection="1">
      <alignment horizontal="center" vertical="center"/>
    </xf>
    <xf numFmtId="0" fontId="3" fillId="0" borderId="38" xfId="1" applyFont="1" applyFill="1" applyBorder="1" applyAlignment="1" applyProtection="1">
      <alignment horizontal="center" vertical="center"/>
    </xf>
    <xf numFmtId="0" fontId="3" fillId="0" borderId="32" xfId="1" applyFont="1" applyFill="1" applyBorder="1" applyAlignment="1" applyProtection="1">
      <alignment horizontal="center" vertical="center" wrapText="1"/>
    </xf>
    <xf numFmtId="0" fontId="3" fillId="0" borderId="32" xfId="1" applyFont="1" applyFill="1" applyBorder="1" applyAlignment="1">
      <alignment horizontal="center" vertical="center" wrapText="1"/>
    </xf>
    <xf numFmtId="0" fontId="3" fillId="0" borderId="29" xfId="1" applyFont="1" applyFill="1" applyBorder="1" applyAlignment="1">
      <alignment horizontal="center" vertical="center"/>
    </xf>
    <xf numFmtId="0" fontId="3" fillId="0" borderId="30" xfId="1" applyFont="1" applyFill="1" applyBorder="1" applyAlignment="1">
      <alignment horizontal="center" vertical="center"/>
    </xf>
    <xf numFmtId="0" fontId="3" fillId="0" borderId="35" xfId="1" applyFont="1" applyFill="1" applyBorder="1" applyAlignment="1">
      <alignment horizontal="center" vertical="center"/>
    </xf>
    <xf numFmtId="0" fontId="3" fillId="0" borderId="36" xfId="1" applyFont="1" applyFill="1" applyBorder="1" applyAlignment="1">
      <alignment horizontal="center" vertical="center"/>
    </xf>
    <xf numFmtId="0" fontId="3" fillId="0" borderId="40" xfId="1" applyFont="1" applyFill="1" applyBorder="1" applyAlignment="1">
      <alignment horizontal="center" vertical="center"/>
    </xf>
    <xf numFmtId="0" fontId="3" fillId="0" borderId="41" xfId="1" applyFont="1" applyFill="1" applyBorder="1" applyAlignment="1">
      <alignment horizontal="center" vertical="center"/>
    </xf>
    <xf numFmtId="0" fontId="3" fillId="0" borderId="31" xfId="1" applyFont="1" applyFill="1" applyBorder="1" applyAlignment="1">
      <alignment horizontal="center" vertical="center" wrapText="1"/>
    </xf>
    <xf numFmtId="0" fontId="3" fillId="0" borderId="37" xfId="1" applyFont="1" applyFill="1" applyBorder="1" applyAlignment="1">
      <alignment horizontal="center" vertical="center"/>
    </xf>
    <xf numFmtId="0" fontId="3" fillId="0" borderId="38" xfId="1" applyFont="1" applyFill="1" applyBorder="1" applyAlignment="1">
      <alignment horizontal="center" vertical="center" wrapText="1"/>
    </xf>
    <xf numFmtId="0" fontId="3" fillId="0" borderId="0" xfId="1" applyFont="1" applyAlignment="1">
      <alignment vertical="center"/>
    </xf>
    <xf numFmtId="0" fontId="2" fillId="0" borderId="0" xfId="1" applyAlignment="1">
      <alignment vertical="center"/>
    </xf>
    <xf numFmtId="0" fontId="4" fillId="0" borderId="1" xfId="1" applyFont="1" applyBorder="1" applyAlignment="1">
      <alignment horizontal="left" vertical="center" wrapText="1"/>
    </xf>
    <xf numFmtId="0" fontId="6" fillId="0" borderId="1" xfId="1" applyFont="1" applyBorder="1" applyAlignment="1">
      <alignment horizontal="left" vertical="center" wrapText="1"/>
    </xf>
    <xf numFmtId="0" fontId="12" fillId="2" borderId="0" xfId="1" applyFont="1" applyFill="1" applyAlignment="1">
      <alignment vertical="center" wrapText="1"/>
    </xf>
    <xf numFmtId="0" fontId="7" fillId="0" borderId="1" xfId="1" applyFont="1" applyFill="1" applyBorder="1" applyAlignment="1">
      <alignment horizontal="center" vertical="center"/>
    </xf>
    <xf numFmtId="0" fontId="10" fillId="0" borderId="0" xfId="1" applyFont="1" applyAlignment="1">
      <alignment horizontal="center" vertical="center"/>
    </xf>
    <xf numFmtId="0" fontId="3" fillId="0" borderId="20" xfId="1" applyFont="1" applyBorder="1" applyAlignment="1">
      <alignment vertical="center"/>
    </xf>
    <xf numFmtId="0" fontId="17" fillId="0" borderId="8" xfId="1" applyFont="1" applyFill="1" applyBorder="1" applyAlignment="1">
      <alignment horizontal="center" vertical="center" wrapText="1" shrinkToFit="1"/>
    </xf>
    <xf numFmtId="0" fontId="30" fillId="0" borderId="17" xfId="0" applyFont="1" applyFill="1" applyBorder="1" applyAlignment="1">
      <alignment horizontal="center" vertical="center" shrinkToFit="1"/>
    </xf>
    <xf numFmtId="0" fontId="7" fillId="0" borderId="15" xfId="1" applyFont="1" applyFill="1" applyBorder="1" applyAlignment="1">
      <alignment horizontal="center" vertical="center"/>
    </xf>
    <xf numFmtId="56" fontId="31" fillId="0" borderId="0" xfId="1" applyNumberFormat="1" applyFont="1" applyFill="1" applyBorder="1" applyAlignment="1">
      <alignment horizontal="left" vertical="center" wrapText="1"/>
    </xf>
    <xf numFmtId="0" fontId="31" fillId="0" borderId="21" xfId="1" applyFont="1" applyBorder="1" applyAlignment="1">
      <alignment horizontal="left" vertical="center" wrapText="1"/>
    </xf>
    <xf numFmtId="0" fontId="31" fillId="0" borderId="21" xfId="1" applyFont="1" applyBorder="1" applyAlignment="1">
      <alignment horizontal="left" vertical="center"/>
    </xf>
    <xf numFmtId="0" fontId="31" fillId="0" borderId="0" xfId="1" applyFont="1" applyAlignment="1">
      <alignment horizontal="left" vertical="center"/>
    </xf>
    <xf numFmtId="0" fontId="4" fillId="0" borderId="1" xfId="1" applyFont="1" applyBorder="1" applyAlignment="1">
      <alignment horizontal="left" vertical="center"/>
    </xf>
    <xf numFmtId="0" fontId="7" fillId="0" borderId="1" xfId="1" applyFont="1" applyBorder="1" applyAlignment="1">
      <alignment horizontal="center" vertical="center"/>
    </xf>
    <xf numFmtId="56" fontId="8" fillId="0" borderId="52" xfId="1" applyNumberFormat="1" applyFont="1" applyFill="1" applyBorder="1" applyAlignment="1">
      <alignment horizontal="center" vertical="center" shrinkToFit="1"/>
    </xf>
    <xf numFmtId="56" fontId="8" fillId="0" borderId="65" xfId="1" applyNumberFormat="1" applyFont="1" applyFill="1" applyBorder="1" applyAlignment="1">
      <alignment horizontal="center" vertical="center" shrinkToFit="1"/>
    </xf>
    <xf numFmtId="0" fontId="17" fillId="0" borderId="14" xfId="1" applyNumberFormat="1" applyFont="1" applyFill="1" applyBorder="1" applyAlignment="1">
      <alignment vertical="center" shrinkToFit="1"/>
    </xf>
    <xf numFmtId="0" fontId="17" fillId="0" borderId="11" xfId="1" applyNumberFormat="1" applyFont="1" applyFill="1" applyBorder="1" applyAlignment="1">
      <alignment vertical="center" shrinkToFit="1"/>
    </xf>
    <xf numFmtId="0" fontId="7" fillId="0" borderId="8" xfId="1" applyFont="1" applyFill="1" applyBorder="1" applyAlignment="1">
      <alignment horizontal="center" vertical="top" wrapText="1" shrinkToFit="1"/>
    </xf>
    <xf numFmtId="0" fontId="0" fillId="0" borderId="17" xfId="0" applyFill="1" applyBorder="1" applyAlignment="1">
      <alignment horizontal="center" vertical="top" shrinkToFit="1"/>
    </xf>
    <xf numFmtId="0" fontId="7" fillId="0" borderId="24" xfId="1" applyFont="1" applyFill="1" applyBorder="1" applyAlignment="1">
      <alignment horizontal="center" vertical="center"/>
    </xf>
    <xf numFmtId="0" fontId="7" fillId="0" borderId="25" xfId="1" applyFont="1" applyFill="1" applyBorder="1" applyAlignment="1">
      <alignment horizontal="center" vertical="center"/>
    </xf>
    <xf numFmtId="0" fontId="7" fillId="0" borderId="26" xfId="1" applyFont="1" applyFill="1" applyBorder="1" applyAlignment="1">
      <alignment horizontal="center" vertical="center"/>
    </xf>
    <xf numFmtId="0" fontId="3" fillId="0" borderId="20" xfId="1" applyFont="1" applyBorder="1" applyAlignment="1">
      <alignment horizontal="center" vertical="center"/>
    </xf>
    <xf numFmtId="0" fontId="2" fillId="0" borderId="20" xfId="1" applyBorder="1" applyAlignment="1">
      <alignment vertical="center"/>
    </xf>
    <xf numFmtId="0" fontId="16" fillId="0" borderId="6" xfId="2" applyFont="1" applyFill="1" applyBorder="1" applyAlignment="1" applyProtection="1">
      <alignment vertical="center"/>
    </xf>
    <xf numFmtId="0" fontId="16" fillId="0" borderId="0" xfId="2" applyFont="1" applyFill="1" applyBorder="1" applyAlignment="1" applyProtection="1">
      <alignment vertical="center"/>
    </xf>
    <xf numFmtId="0" fontId="16" fillId="0" borderId="5" xfId="2" applyFont="1" applyFill="1" applyBorder="1" applyAlignment="1" applyProtection="1">
      <alignment vertical="center"/>
    </xf>
    <xf numFmtId="38" fontId="16" fillId="0" borderId="6" xfId="4" applyFont="1" applyFill="1" applyBorder="1" applyAlignment="1">
      <alignment vertical="center"/>
    </xf>
    <xf numFmtId="38" fontId="16" fillId="0" borderId="0" xfId="4" applyFont="1" applyFill="1" applyBorder="1" applyAlignment="1">
      <alignment vertical="center"/>
    </xf>
    <xf numFmtId="38" fontId="16" fillId="0" borderId="5" xfId="4" applyFont="1" applyFill="1" applyBorder="1" applyAlignment="1">
      <alignment vertical="center"/>
    </xf>
    <xf numFmtId="0" fontId="20" fillId="0" borderId="0" xfId="3" applyFont="1" applyAlignment="1">
      <alignment horizontal="center" vertical="center" wrapText="1" shrinkToFit="1"/>
    </xf>
    <xf numFmtId="0" fontId="16" fillId="0" borderId="3" xfId="2" applyFont="1" applyBorder="1" applyAlignment="1">
      <alignment horizontal="center" vertical="center"/>
    </xf>
    <xf numFmtId="0" fontId="16" fillId="0" borderId="2" xfId="2" applyFont="1" applyBorder="1" applyAlignment="1">
      <alignment horizontal="center" vertical="center"/>
    </xf>
    <xf numFmtId="0" fontId="16" fillId="0" borderId="16" xfId="2" applyFont="1" applyBorder="1" applyAlignment="1">
      <alignment horizontal="center" vertical="center"/>
    </xf>
    <xf numFmtId="0" fontId="16" fillId="0" borderId="14" xfId="2" applyFont="1" applyFill="1" applyBorder="1" applyAlignment="1" applyProtection="1">
      <alignment vertical="center"/>
    </xf>
    <xf numFmtId="0" fontId="16" fillId="0" borderId="21" xfId="2" applyFont="1" applyFill="1" applyBorder="1" applyAlignment="1" applyProtection="1">
      <alignment vertical="center"/>
    </xf>
    <xf numFmtId="0" fontId="16" fillId="0" borderId="11" xfId="2" applyFont="1" applyFill="1" applyBorder="1" applyAlignment="1" applyProtection="1">
      <alignment vertical="center"/>
    </xf>
    <xf numFmtId="38" fontId="16" fillId="0" borderId="14" xfId="4" applyFont="1" applyFill="1" applyBorder="1" applyAlignment="1">
      <alignment vertical="center"/>
    </xf>
    <xf numFmtId="38" fontId="16" fillId="0" borderId="21" xfId="4" applyFont="1" applyFill="1" applyBorder="1" applyAlignment="1">
      <alignment vertical="center"/>
    </xf>
    <xf numFmtId="38" fontId="16" fillId="0" borderId="11" xfId="4" applyFont="1" applyFill="1" applyBorder="1" applyAlignment="1">
      <alignment vertical="center"/>
    </xf>
    <xf numFmtId="38" fontId="16" fillId="0" borderId="3" xfId="4" applyFont="1" applyBorder="1" applyAlignment="1">
      <alignment vertical="center"/>
    </xf>
    <xf numFmtId="38" fontId="16" fillId="0" borderId="2" xfId="4" applyFont="1" applyBorder="1" applyAlignment="1">
      <alignment vertical="center"/>
    </xf>
    <xf numFmtId="38" fontId="16" fillId="0" borderId="16" xfId="4" applyFont="1" applyBorder="1" applyAlignment="1">
      <alignment vertical="center"/>
    </xf>
    <xf numFmtId="180" fontId="16" fillId="0" borderId="0" xfId="3" quotePrefix="1" applyNumberFormat="1" applyFont="1" applyAlignment="1">
      <alignment vertical="center" shrinkToFit="1"/>
    </xf>
    <xf numFmtId="179" fontId="16" fillId="0" borderId="0" xfId="3" quotePrefix="1" applyNumberFormat="1" applyFont="1" applyAlignment="1" applyProtection="1">
      <alignment horizontal="left" vertical="center"/>
      <protection locked="0"/>
    </xf>
    <xf numFmtId="0" fontId="16" fillId="0" borderId="6" xfId="2" applyFont="1" applyFill="1" applyBorder="1" applyAlignment="1" applyProtection="1">
      <alignment horizontal="center" vertical="center"/>
    </xf>
    <xf numFmtId="0" fontId="16" fillId="0" borderId="0" xfId="2" applyFont="1" applyFill="1" applyBorder="1" applyAlignment="1" applyProtection="1">
      <alignment horizontal="center" vertical="center"/>
    </xf>
    <xf numFmtId="0" fontId="16" fillId="0" borderId="5" xfId="2" applyFont="1" applyFill="1" applyBorder="1" applyAlignment="1" applyProtection="1">
      <alignment horizontal="center" vertical="center"/>
    </xf>
    <xf numFmtId="38" fontId="16" fillId="0" borderId="6" xfId="4" applyFont="1" applyFill="1" applyBorder="1" applyAlignment="1">
      <alignment horizontal="center" vertical="center"/>
    </xf>
    <xf numFmtId="38" fontId="16" fillId="0" borderId="0" xfId="4" applyFont="1" applyFill="1" applyBorder="1" applyAlignment="1">
      <alignment horizontal="center" vertical="center"/>
    </xf>
    <xf numFmtId="38" fontId="16" fillId="0" borderId="5" xfId="4" applyFont="1" applyFill="1" applyBorder="1" applyAlignment="1">
      <alignment horizontal="center" vertical="center"/>
    </xf>
  </cellXfs>
  <cellStyles count="6">
    <cellStyle name="桁区切り" xfId="5" builtinId="6"/>
    <cellStyle name="桁区切り 2" xfId="4"/>
    <cellStyle name="標準" xfId="0" builtinId="0"/>
    <cellStyle name="標準 2" xfId="1"/>
    <cellStyle name="標準 2 2" xfId="3"/>
    <cellStyle name="標準 3" xfId="2"/>
  </cellStyles>
  <dxfs count="3">
    <dxf>
      <font>
        <b/>
        <i/>
        <u/>
        <color rgb="FFFF0000"/>
      </font>
    </dxf>
    <dxf>
      <font>
        <b/>
        <i/>
        <u/>
        <color rgb="FFFF0000"/>
      </font>
    </dxf>
    <dxf>
      <font>
        <b/>
        <i/>
        <u/>
        <color rgb="FFFF0000"/>
      </font>
    </dxf>
  </dxfs>
  <tableStyles count="0" defaultTableStyle="TableStyleMedium2" defaultPivotStyle="PivotStyleLight16"/>
  <colors>
    <mruColors>
      <color rgb="FFFFFFCC"/>
      <color rgb="FFF7FECE"/>
      <color rgb="FFEEF1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1</xdr:col>
      <xdr:colOff>400050</xdr:colOff>
      <xdr:row>5</xdr:row>
      <xdr:rowOff>0</xdr:rowOff>
    </xdr:from>
    <xdr:to>
      <xdr:col>6</xdr:col>
      <xdr:colOff>142875</xdr:colOff>
      <xdr:row>10</xdr:row>
      <xdr:rowOff>190500</xdr:rowOff>
    </xdr:to>
    <xdr:sp macro="" textlink="">
      <xdr:nvSpPr>
        <xdr:cNvPr id="2" name="四角形吹き出し 1">
          <a:extLst>
            <a:ext uri="{FF2B5EF4-FFF2-40B4-BE49-F238E27FC236}">
              <a16:creationId xmlns:a16="http://schemas.microsoft.com/office/drawing/2014/main" id="{00000000-0008-0000-0400-000004000000}"/>
            </a:ext>
          </a:extLst>
        </xdr:cNvPr>
        <xdr:cNvSpPr/>
      </xdr:nvSpPr>
      <xdr:spPr>
        <a:xfrm>
          <a:off x="609600" y="1104900"/>
          <a:ext cx="3228975" cy="1333500"/>
        </a:xfrm>
        <a:prstGeom prst="wedgeRectCallout">
          <a:avLst>
            <a:gd name="adj1" fmla="val 63738"/>
            <a:gd name="adj2" fmla="val 36901"/>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b="1" u="none"/>
            <a:t>★作成手順</a:t>
          </a:r>
          <a:endParaRPr kumimoji="1" lang="en-US" altLang="ja-JP" sz="1400" b="1" u="none"/>
        </a:p>
        <a:p>
          <a:pPr algn="l"/>
          <a:r>
            <a:rPr kumimoji="1" lang="en-US" altLang="ja-JP" sz="1400" b="1" u="none">
              <a:solidFill>
                <a:schemeClr val="dk1"/>
              </a:solidFill>
              <a:effectLst/>
              <a:latin typeface="+mn-lt"/>
              <a:ea typeface="+mn-ea"/>
              <a:cs typeface="+mn-cs"/>
            </a:rPr>
            <a:t>【</a:t>
          </a:r>
          <a:r>
            <a:rPr kumimoji="1" lang="ja-JP" altLang="ja-JP" sz="1400" b="1" u="none">
              <a:solidFill>
                <a:schemeClr val="dk1"/>
              </a:solidFill>
              <a:effectLst/>
              <a:latin typeface="+mn-lt"/>
              <a:ea typeface="+mn-ea"/>
              <a:cs typeface="+mn-cs"/>
            </a:rPr>
            <a:t>手順１</a:t>
          </a:r>
          <a:r>
            <a:rPr kumimoji="1" lang="en-US" altLang="ja-JP" sz="1400" b="1" u="none">
              <a:solidFill>
                <a:schemeClr val="dk1"/>
              </a:solidFill>
              <a:effectLst/>
              <a:latin typeface="+mn-lt"/>
              <a:ea typeface="+mn-ea"/>
              <a:cs typeface="+mn-cs"/>
            </a:rPr>
            <a:t>】</a:t>
          </a:r>
          <a:r>
            <a:rPr kumimoji="1" lang="ja-JP" altLang="ja-JP" sz="1400" b="1" u="none">
              <a:solidFill>
                <a:schemeClr val="dk1"/>
              </a:solidFill>
              <a:effectLst/>
              <a:latin typeface="+mn-lt"/>
              <a:ea typeface="+mn-ea"/>
              <a:cs typeface="+mn-cs"/>
            </a:rPr>
            <a:t>～</a:t>
          </a:r>
          <a:r>
            <a:rPr kumimoji="1" lang="en-US" altLang="ja-JP" sz="1400" b="1" u="none">
              <a:solidFill>
                <a:schemeClr val="dk1"/>
              </a:solidFill>
              <a:effectLst/>
              <a:latin typeface="+mn-lt"/>
              <a:ea typeface="+mn-ea"/>
              <a:cs typeface="+mn-cs"/>
            </a:rPr>
            <a:t>【</a:t>
          </a:r>
          <a:r>
            <a:rPr kumimoji="1" lang="ja-JP" altLang="ja-JP" sz="1400" b="1" u="none">
              <a:solidFill>
                <a:schemeClr val="dk1"/>
              </a:solidFill>
              <a:effectLst/>
              <a:latin typeface="+mn-lt"/>
              <a:ea typeface="+mn-ea"/>
              <a:cs typeface="+mn-cs"/>
            </a:rPr>
            <a:t>手順５</a:t>
          </a:r>
          <a:r>
            <a:rPr kumimoji="1" lang="en-US" altLang="ja-JP" sz="1400" b="1" u="none">
              <a:solidFill>
                <a:schemeClr val="dk1"/>
              </a:solidFill>
              <a:effectLst/>
              <a:latin typeface="+mn-lt"/>
              <a:ea typeface="+mn-ea"/>
              <a:cs typeface="+mn-cs"/>
            </a:rPr>
            <a:t>】</a:t>
          </a:r>
          <a:r>
            <a:rPr kumimoji="1" lang="ja-JP" altLang="en-US" sz="1400" b="1" u="none">
              <a:solidFill>
                <a:schemeClr val="dk1"/>
              </a:solidFill>
              <a:effectLst/>
              <a:latin typeface="+mn-lt"/>
              <a:ea typeface="+mn-ea"/>
              <a:cs typeface="+mn-cs"/>
            </a:rPr>
            <a:t>のシート内の</a:t>
          </a:r>
          <a:r>
            <a:rPr kumimoji="1" lang="ja-JP" altLang="en-US" sz="1400" b="1" u="sng">
              <a:solidFill>
                <a:schemeClr val="accent4">
                  <a:lumMod val="75000"/>
                </a:schemeClr>
              </a:solidFill>
            </a:rPr>
            <a:t>黄色</a:t>
          </a:r>
          <a:r>
            <a:rPr kumimoji="1" lang="ja-JP" altLang="en-US" sz="1400" b="1" u="sng"/>
            <a:t>で着色</a:t>
          </a:r>
          <a:r>
            <a:rPr kumimoji="1" lang="ja-JP" altLang="en-US" sz="1400" b="1" u="none"/>
            <a:t>されたセルに必要情報を入力してください。</a:t>
          </a:r>
          <a:endParaRPr kumimoji="1" lang="en-US" altLang="ja-JP" sz="1400" b="1" u="none"/>
        </a:p>
      </xdr:txBody>
    </xdr:sp>
    <xdr:clientData/>
  </xdr:twoCellAnchor>
  <xdr:twoCellAnchor>
    <xdr:from>
      <xdr:col>9</xdr:col>
      <xdr:colOff>800100</xdr:colOff>
      <xdr:row>9</xdr:row>
      <xdr:rowOff>142875</xdr:rowOff>
    </xdr:from>
    <xdr:to>
      <xdr:col>11</xdr:col>
      <xdr:colOff>112620</xdr:colOff>
      <xdr:row>11</xdr:row>
      <xdr:rowOff>189940</xdr:rowOff>
    </xdr:to>
    <xdr:sp macro="" textlink="">
      <xdr:nvSpPr>
        <xdr:cNvPr id="3" name="楕円 2"/>
        <xdr:cNvSpPr/>
      </xdr:nvSpPr>
      <xdr:spPr>
        <a:xfrm>
          <a:off x="6115050" y="2162175"/>
          <a:ext cx="522195" cy="504265"/>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印</a:t>
          </a:r>
        </a:p>
      </xdr:txBody>
    </xdr:sp>
    <xdr:clientData/>
  </xdr:twoCellAnchor>
  <xdr:twoCellAnchor>
    <xdr:from>
      <xdr:col>6</xdr:col>
      <xdr:colOff>130923</xdr:colOff>
      <xdr:row>1</xdr:row>
      <xdr:rowOff>66675</xdr:rowOff>
    </xdr:from>
    <xdr:to>
      <xdr:col>10</xdr:col>
      <xdr:colOff>342636</xdr:colOff>
      <xdr:row>3</xdr:row>
      <xdr:rowOff>99003</xdr:rowOff>
    </xdr:to>
    <xdr:sp macro="" textlink="">
      <xdr:nvSpPr>
        <xdr:cNvPr id="4" name="四角形吹き出し 3">
          <a:extLst>
            <a:ext uri="{FF2B5EF4-FFF2-40B4-BE49-F238E27FC236}">
              <a16:creationId xmlns:a16="http://schemas.microsoft.com/office/drawing/2014/main" id="{00000000-0008-0000-0400-000004000000}"/>
            </a:ext>
          </a:extLst>
        </xdr:cNvPr>
        <xdr:cNvSpPr/>
      </xdr:nvSpPr>
      <xdr:spPr>
        <a:xfrm>
          <a:off x="3826623" y="257175"/>
          <a:ext cx="2650113" cy="489528"/>
        </a:xfrm>
        <a:prstGeom prst="wedgeRectCallout">
          <a:avLst>
            <a:gd name="adj1" fmla="val -57899"/>
            <a:gd name="adj2" fmla="val -9454"/>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捨印のご協力をお願いいたします</a:t>
          </a:r>
        </a:p>
      </xdr:txBody>
    </xdr:sp>
    <xdr:clientData/>
  </xdr:twoCellAnchor>
  <xdr:twoCellAnchor>
    <xdr:from>
      <xdr:col>5</xdr:col>
      <xdr:colOff>200025</xdr:colOff>
      <xdr:row>1</xdr:row>
      <xdr:rowOff>178360</xdr:rowOff>
    </xdr:from>
    <xdr:to>
      <xdr:col>5</xdr:col>
      <xdr:colOff>723900</xdr:colOff>
      <xdr:row>3</xdr:row>
      <xdr:rowOff>225425</xdr:rowOff>
    </xdr:to>
    <xdr:sp macro="" textlink="">
      <xdr:nvSpPr>
        <xdr:cNvPr id="5" name="楕円 4"/>
        <xdr:cNvSpPr/>
      </xdr:nvSpPr>
      <xdr:spPr>
        <a:xfrm>
          <a:off x="3000375" y="368860"/>
          <a:ext cx="523875" cy="504265"/>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印</a:t>
          </a:r>
        </a:p>
      </xdr:txBody>
    </xdr:sp>
    <xdr:clientData/>
  </xdr:twoCellAnchor>
  <xdr:twoCellAnchor>
    <xdr:from>
      <xdr:col>8</xdr:col>
      <xdr:colOff>9525</xdr:colOff>
      <xdr:row>23</xdr:row>
      <xdr:rowOff>219075</xdr:rowOff>
    </xdr:from>
    <xdr:to>
      <xdr:col>10</xdr:col>
      <xdr:colOff>112619</xdr:colOff>
      <xdr:row>26</xdr:row>
      <xdr:rowOff>63500</xdr:rowOff>
    </xdr:to>
    <xdr:sp macro="" textlink="">
      <xdr:nvSpPr>
        <xdr:cNvPr id="6" name="四角形吹き出し 5">
          <a:extLst>
            <a:ext uri="{FF2B5EF4-FFF2-40B4-BE49-F238E27FC236}">
              <a16:creationId xmlns:a16="http://schemas.microsoft.com/office/drawing/2014/main" id="{00000000-0008-0000-0400-000004000000}"/>
            </a:ext>
          </a:extLst>
        </xdr:cNvPr>
        <xdr:cNvSpPr/>
      </xdr:nvSpPr>
      <xdr:spPr>
        <a:xfrm>
          <a:off x="4505325" y="5667375"/>
          <a:ext cx="1741394" cy="530225"/>
        </a:xfrm>
        <a:prstGeom prst="wedgeRectCallout">
          <a:avLst>
            <a:gd name="adj1" fmla="val -19871"/>
            <a:gd name="adj2" fmla="val -86846"/>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自動で反映されます。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930088</xdr:colOff>
      <xdr:row>3</xdr:row>
      <xdr:rowOff>224117</xdr:rowOff>
    </xdr:from>
    <xdr:to>
      <xdr:col>4</xdr:col>
      <xdr:colOff>309374</xdr:colOff>
      <xdr:row>7</xdr:row>
      <xdr:rowOff>403354</xdr:rowOff>
    </xdr:to>
    <xdr:sp macro="" textlink="">
      <xdr:nvSpPr>
        <xdr:cNvPr id="2" name="四角形吹き出し 1">
          <a:extLst>
            <a:ext uri="{FF2B5EF4-FFF2-40B4-BE49-F238E27FC236}">
              <a16:creationId xmlns:a16="http://schemas.microsoft.com/office/drawing/2014/main" id="{00000000-0008-0000-0400-000004000000}"/>
            </a:ext>
          </a:extLst>
        </xdr:cNvPr>
        <xdr:cNvSpPr/>
      </xdr:nvSpPr>
      <xdr:spPr>
        <a:xfrm>
          <a:off x="1714500" y="997323"/>
          <a:ext cx="2651403" cy="1232590"/>
        </a:xfrm>
        <a:prstGeom prst="wedgeRectCallout">
          <a:avLst>
            <a:gd name="adj1" fmla="val 57457"/>
            <a:gd name="adj2" fmla="val 153056"/>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寄付金その他の収入額がある場合のみ記入してください。（該当がない場合は入力は不要です。）</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45720</xdr:colOff>
          <xdr:row>8</xdr:row>
          <xdr:rowOff>76200</xdr:rowOff>
        </xdr:from>
        <xdr:to>
          <xdr:col>2</xdr:col>
          <xdr:colOff>274320</xdr:colOff>
          <xdr:row>8</xdr:row>
          <xdr:rowOff>259080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9</xdr:row>
          <xdr:rowOff>83820</xdr:rowOff>
        </xdr:from>
        <xdr:to>
          <xdr:col>2</xdr:col>
          <xdr:colOff>297180</xdr:colOff>
          <xdr:row>9</xdr:row>
          <xdr:rowOff>259080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3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10</xdr:row>
          <xdr:rowOff>106680</xdr:rowOff>
        </xdr:from>
        <xdr:to>
          <xdr:col>2</xdr:col>
          <xdr:colOff>297180</xdr:colOff>
          <xdr:row>10</xdr:row>
          <xdr:rowOff>259080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3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12</xdr:row>
          <xdr:rowOff>60960</xdr:rowOff>
        </xdr:from>
        <xdr:to>
          <xdr:col>2</xdr:col>
          <xdr:colOff>297180</xdr:colOff>
          <xdr:row>12</xdr:row>
          <xdr:rowOff>228600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3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xdr:row>
          <xdr:rowOff>60960</xdr:rowOff>
        </xdr:from>
        <xdr:to>
          <xdr:col>2</xdr:col>
          <xdr:colOff>236220</xdr:colOff>
          <xdr:row>11</xdr:row>
          <xdr:rowOff>213360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3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44823</xdr:colOff>
      <xdr:row>12</xdr:row>
      <xdr:rowOff>67235</xdr:rowOff>
    </xdr:from>
    <xdr:to>
      <xdr:col>7</xdr:col>
      <xdr:colOff>284257</xdr:colOff>
      <xdr:row>15</xdr:row>
      <xdr:rowOff>98610</xdr:rowOff>
    </xdr:to>
    <xdr:sp macro="" textlink="">
      <xdr:nvSpPr>
        <xdr:cNvPr id="8" name="四角形吹き出し 7">
          <a:extLst>
            <a:ext uri="{FF2B5EF4-FFF2-40B4-BE49-F238E27FC236}">
              <a16:creationId xmlns:a16="http://schemas.microsoft.com/office/drawing/2014/main" id="{00000000-0008-0000-0400-000004000000}"/>
            </a:ext>
          </a:extLst>
        </xdr:cNvPr>
        <xdr:cNvSpPr/>
      </xdr:nvSpPr>
      <xdr:spPr>
        <a:xfrm>
          <a:off x="829235" y="4067735"/>
          <a:ext cx="5797551" cy="838199"/>
        </a:xfrm>
        <a:prstGeom prst="wedgeRectCallout">
          <a:avLst>
            <a:gd name="adj1" fmla="val -40515"/>
            <a:gd name="adj2" fmla="val -7681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・全ての項目をご確認の上、該当する場合はチェックを付けてください。</a:t>
          </a:r>
          <a:endParaRPr kumimoji="1" lang="en-US" altLang="ja-JP" sz="1100"/>
        </a:p>
        <a:p>
          <a:pPr algn="l"/>
          <a:r>
            <a:rPr kumimoji="1" lang="ja-JP" altLang="en-US" sz="1100"/>
            <a:t>・チェックが付かない場合は、補助対象外になる可能性がありますのでご注意ください。</a:t>
          </a:r>
          <a:endParaRPr kumimoji="1" lang="en-US" altLang="ja-JP" sz="1100"/>
        </a:p>
      </xdr:txBody>
    </xdr:sp>
    <xdr:clientData/>
  </xdr:twoCellAnchor>
  <xdr:twoCellAnchor>
    <xdr:from>
      <xdr:col>6</xdr:col>
      <xdr:colOff>627530</xdr:colOff>
      <xdr:row>16</xdr:row>
      <xdr:rowOff>78442</xdr:rowOff>
    </xdr:from>
    <xdr:to>
      <xdr:col>8</xdr:col>
      <xdr:colOff>120417</xdr:colOff>
      <xdr:row>20</xdr:row>
      <xdr:rowOff>67236</xdr:rowOff>
    </xdr:to>
    <xdr:sp macro="" textlink="">
      <xdr:nvSpPr>
        <xdr:cNvPr id="10" name="四角形吹き出し 9">
          <a:extLst>
            <a:ext uri="{FF2B5EF4-FFF2-40B4-BE49-F238E27FC236}">
              <a16:creationId xmlns:a16="http://schemas.microsoft.com/office/drawing/2014/main" id="{00000000-0008-0000-0400-000004000000}"/>
            </a:ext>
          </a:extLst>
        </xdr:cNvPr>
        <xdr:cNvSpPr/>
      </xdr:nvSpPr>
      <xdr:spPr>
        <a:xfrm>
          <a:off x="5703795" y="5378824"/>
          <a:ext cx="2641740" cy="1546412"/>
        </a:xfrm>
        <a:prstGeom prst="wedgeRectCallout">
          <a:avLst>
            <a:gd name="adj1" fmla="val -169235"/>
            <a:gd name="adj2" fmla="val 67380"/>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２　同じ宿泊施設でも日によって単価が異なる場合は、単価ごとに記入してください。</a:t>
          </a:r>
          <a:endParaRPr kumimoji="1" lang="en-US" altLang="ja-JP" sz="1100"/>
        </a:p>
        <a:p>
          <a:pPr algn="l"/>
          <a:r>
            <a:rPr kumimoji="1" lang="ja-JP" altLang="en-US" sz="1100"/>
            <a:t>（例）平日が</a:t>
          </a:r>
          <a:r>
            <a:rPr kumimoji="1" lang="en-US" altLang="ja-JP" sz="1100"/>
            <a:t>5,000</a:t>
          </a:r>
          <a:r>
            <a:rPr kumimoji="1" lang="ja-JP" altLang="en-US" sz="1100"/>
            <a:t>円、土日祝日が</a:t>
          </a:r>
          <a:r>
            <a:rPr kumimoji="1" lang="en-US" altLang="ja-JP" sz="1100"/>
            <a:t>9,000</a:t>
          </a:r>
          <a:r>
            <a:rPr kumimoji="1" lang="ja-JP" altLang="en-US" sz="1100"/>
            <a:t>円の場合、記入例のように記入する。</a:t>
          </a:r>
          <a:endParaRPr kumimoji="1" lang="en-US" altLang="ja-JP" sz="1100"/>
        </a:p>
      </xdr:txBody>
    </xdr:sp>
    <xdr:clientData/>
  </xdr:twoCellAnchor>
  <xdr:twoCellAnchor>
    <xdr:from>
      <xdr:col>3</xdr:col>
      <xdr:colOff>89647</xdr:colOff>
      <xdr:row>24</xdr:row>
      <xdr:rowOff>291353</xdr:rowOff>
    </xdr:from>
    <xdr:to>
      <xdr:col>6</xdr:col>
      <xdr:colOff>741269</xdr:colOff>
      <xdr:row>29</xdr:row>
      <xdr:rowOff>230012</xdr:rowOff>
    </xdr:to>
    <xdr:sp macro="" textlink="">
      <xdr:nvSpPr>
        <xdr:cNvPr id="12" name="四角形吹き出し 11">
          <a:extLst>
            <a:ext uri="{FF2B5EF4-FFF2-40B4-BE49-F238E27FC236}">
              <a16:creationId xmlns:a16="http://schemas.microsoft.com/office/drawing/2014/main" id="{00000000-0008-0000-0400-000004000000}"/>
            </a:ext>
          </a:extLst>
        </xdr:cNvPr>
        <xdr:cNvSpPr/>
      </xdr:nvSpPr>
      <xdr:spPr>
        <a:xfrm>
          <a:off x="874059" y="8538882"/>
          <a:ext cx="4943475" cy="1675571"/>
        </a:xfrm>
        <a:prstGeom prst="wedgeRectCallout">
          <a:avLst>
            <a:gd name="adj1" fmla="val -33176"/>
            <a:gd name="adj2" fmla="val -71816"/>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３　マンション等、一定の期間借り上げる場合は、以下のとおり計算を行って、</a:t>
          </a:r>
          <a:r>
            <a:rPr kumimoji="1" lang="en-US" altLang="ja-JP" sz="1100"/>
            <a:t>1</a:t>
          </a:r>
          <a:r>
            <a:rPr kumimoji="1" lang="ja-JP" altLang="en-US" sz="1100"/>
            <a:t>日辺りの単価実績報告時には単価ごとに記入してください。</a:t>
          </a:r>
          <a:endParaRPr kumimoji="1" lang="en-US" altLang="ja-JP" sz="1100"/>
        </a:p>
        <a:p>
          <a:pPr algn="l"/>
          <a:r>
            <a:rPr kumimoji="1" lang="ja-JP" altLang="en-US" sz="1100"/>
            <a:t>（例）①月額賃料</a:t>
          </a:r>
          <a:r>
            <a:rPr kumimoji="1" lang="en-US" altLang="ja-JP" sz="1100"/>
            <a:t>80,000</a:t>
          </a:r>
          <a:r>
            <a:rPr kumimoji="1" lang="ja-JP" altLang="en-US" sz="1100"/>
            <a:t>円、②共益費</a:t>
          </a:r>
          <a:r>
            <a:rPr kumimoji="1" lang="en-US" altLang="ja-JP" sz="1100"/>
            <a:t>3,000</a:t>
          </a:r>
          <a:r>
            <a:rPr kumimoji="1" lang="ja-JP" altLang="en-US" sz="1100"/>
            <a:t>のマンションを</a:t>
          </a:r>
          <a:r>
            <a:rPr kumimoji="1" lang="en-US" altLang="ja-JP" sz="1100"/>
            <a:t>30</a:t>
          </a:r>
          <a:r>
            <a:rPr kumimoji="1" lang="ja-JP" altLang="en-US" sz="1100"/>
            <a:t>日賃貸する場合。</a:t>
          </a:r>
          <a:endParaRPr kumimoji="1" lang="en-US" altLang="ja-JP" sz="1100"/>
        </a:p>
        <a:p>
          <a:pPr algn="l"/>
          <a:r>
            <a:rPr kumimoji="1" lang="en-US" altLang="ja-JP" sz="1100"/>
            <a:t>【</a:t>
          </a:r>
          <a:r>
            <a:rPr kumimoji="1" lang="ja-JP" altLang="en-US" sz="1100"/>
            <a:t>計算例</a:t>
          </a:r>
          <a:r>
            <a:rPr kumimoji="1" lang="en-US" altLang="ja-JP" sz="1100"/>
            <a:t>】</a:t>
          </a:r>
          <a:r>
            <a:rPr kumimoji="1" lang="ja-JP" altLang="en-US" sz="1100"/>
            <a:t>（①＋②）／</a:t>
          </a:r>
          <a:r>
            <a:rPr kumimoji="1" lang="en-US" altLang="ja-JP" sz="1100"/>
            <a:t>30</a:t>
          </a:r>
          <a:r>
            <a:rPr kumimoji="1" lang="ja-JP" altLang="en-US" sz="1100"/>
            <a:t>＝</a:t>
          </a:r>
          <a:r>
            <a:rPr kumimoji="1" lang="en-US" altLang="ja-JP" sz="1100"/>
            <a:t>2,766.666…</a:t>
          </a:r>
          <a:r>
            <a:rPr kumimoji="1" lang="ja-JP" altLang="en-US" sz="1100"/>
            <a:t>≒</a:t>
          </a:r>
          <a:r>
            <a:rPr kumimoji="1" lang="en-US" altLang="ja-JP" sz="1100"/>
            <a:t>2,766</a:t>
          </a:r>
          <a:r>
            <a:rPr kumimoji="1" lang="ja-JP" altLang="en-US" sz="1100"/>
            <a:t>（小数点以下切り捨て）</a:t>
          </a:r>
          <a:endParaRPr kumimoji="1" lang="en-US" altLang="ja-JP" sz="1100"/>
        </a:p>
      </xdr:txBody>
    </xdr:sp>
    <xdr:clientData/>
  </xdr:twoCellAnchor>
  <xdr:twoCellAnchor>
    <xdr:from>
      <xdr:col>2</xdr:col>
      <xdr:colOff>44823</xdr:colOff>
      <xdr:row>15</xdr:row>
      <xdr:rowOff>369794</xdr:rowOff>
    </xdr:from>
    <xdr:to>
      <xdr:col>3</xdr:col>
      <xdr:colOff>2159886</xdr:colOff>
      <xdr:row>19</xdr:row>
      <xdr:rowOff>268942</xdr:rowOff>
    </xdr:to>
    <xdr:sp macro="" textlink="">
      <xdr:nvSpPr>
        <xdr:cNvPr id="13" name="四角形吹き出し 12">
          <a:extLst>
            <a:ext uri="{FF2B5EF4-FFF2-40B4-BE49-F238E27FC236}">
              <a16:creationId xmlns:a16="http://schemas.microsoft.com/office/drawing/2014/main" id="{00000000-0008-0000-0400-000004000000}"/>
            </a:ext>
          </a:extLst>
        </xdr:cNvPr>
        <xdr:cNvSpPr/>
      </xdr:nvSpPr>
      <xdr:spPr>
        <a:xfrm>
          <a:off x="493058" y="5177118"/>
          <a:ext cx="2451240" cy="1602442"/>
        </a:xfrm>
        <a:prstGeom prst="wedgeRectCallout">
          <a:avLst>
            <a:gd name="adj1" fmla="val -12097"/>
            <a:gd name="adj2" fmla="val 6244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１　職員が利用する予定の宿泊施設を記入してください。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同じ</a:t>
          </a:r>
          <a:r>
            <a:rPr kumimoji="1" lang="ja-JP" altLang="en-US" sz="1100">
              <a:solidFill>
                <a:schemeClr val="dk1"/>
              </a:solidFill>
              <a:effectLst/>
              <a:latin typeface="+mn-lt"/>
              <a:ea typeface="+mn-ea"/>
              <a:cs typeface="+mn-cs"/>
            </a:rPr>
            <a:t>宿泊施設名</a:t>
          </a:r>
          <a:r>
            <a:rPr kumimoji="1" lang="ja-JP" altLang="ja-JP" sz="1100">
              <a:solidFill>
                <a:schemeClr val="dk1"/>
              </a:solidFill>
              <a:effectLst/>
              <a:latin typeface="+mn-lt"/>
              <a:ea typeface="+mn-ea"/>
              <a:cs typeface="+mn-cs"/>
            </a:rPr>
            <a:t>を複数の行に記入しないでください。（複数の行に同じ</a:t>
          </a:r>
          <a:r>
            <a:rPr kumimoji="1" lang="ja-JP" altLang="en-US" sz="1100">
              <a:solidFill>
                <a:schemeClr val="dk1"/>
              </a:solidFill>
              <a:effectLst/>
              <a:latin typeface="+mn-lt"/>
              <a:ea typeface="+mn-ea"/>
              <a:cs typeface="+mn-cs"/>
            </a:rPr>
            <a:t>宿泊施設名</a:t>
          </a:r>
          <a:r>
            <a:rPr kumimoji="1" lang="ja-JP" altLang="ja-JP" sz="1100">
              <a:solidFill>
                <a:schemeClr val="dk1"/>
              </a:solidFill>
              <a:effectLst/>
              <a:latin typeface="+mn-lt"/>
              <a:ea typeface="+mn-ea"/>
              <a:cs typeface="+mn-cs"/>
            </a:rPr>
            <a:t>を記入すると</a:t>
          </a:r>
          <a:r>
            <a:rPr kumimoji="1" lang="ja-JP" altLang="ja-JP" sz="1100" b="1" i="1" u="sng">
              <a:solidFill>
                <a:srgbClr val="FF0000"/>
              </a:solidFill>
              <a:effectLst/>
              <a:latin typeface="+mn-lt"/>
              <a:ea typeface="+mn-ea"/>
              <a:cs typeface="+mn-cs"/>
            </a:rPr>
            <a:t>赤字斜体</a:t>
          </a:r>
          <a:r>
            <a:rPr kumimoji="1" lang="ja-JP" altLang="ja-JP" sz="1100">
              <a:solidFill>
                <a:schemeClr val="dk1"/>
              </a:solidFill>
              <a:effectLst/>
              <a:latin typeface="+mn-lt"/>
              <a:ea typeface="+mn-ea"/>
              <a:cs typeface="+mn-cs"/>
            </a:rPr>
            <a:t>で表示されます。</a:t>
          </a:r>
          <a:endParaRPr lang="ja-JP" altLang="ja-JP">
            <a:effectLst/>
          </a:endParaRPr>
        </a:p>
        <a:p>
          <a:pPr algn="l"/>
          <a:endParaRPr kumimoji="1" lang="en-US" altLang="ja-JP"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682625</xdr:colOff>
      <xdr:row>11</xdr:row>
      <xdr:rowOff>95249</xdr:rowOff>
    </xdr:from>
    <xdr:to>
      <xdr:col>2</xdr:col>
      <xdr:colOff>1870075</xdr:colOff>
      <xdr:row>18</xdr:row>
      <xdr:rowOff>171450</xdr:rowOff>
    </xdr:to>
    <xdr:sp macro="" textlink="">
      <xdr:nvSpPr>
        <xdr:cNvPr id="6" name="四角形吹き出し 5">
          <a:extLst>
            <a:ext uri="{FF2B5EF4-FFF2-40B4-BE49-F238E27FC236}">
              <a16:creationId xmlns:a16="http://schemas.microsoft.com/office/drawing/2014/main" id="{00000000-0008-0000-0400-000004000000}"/>
            </a:ext>
          </a:extLst>
        </xdr:cNvPr>
        <xdr:cNvSpPr/>
      </xdr:nvSpPr>
      <xdr:spPr>
        <a:xfrm>
          <a:off x="1368425" y="2857499"/>
          <a:ext cx="1873250" cy="1743076"/>
        </a:xfrm>
        <a:prstGeom prst="wedgeRectCallout">
          <a:avLst>
            <a:gd name="adj1" fmla="val -25261"/>
            <a:gd name="adj2" fmla="val -75423"/>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・同じ補助対象施設名を複数の行に記入しないでください。（複数の行に同じ施設名を記入すると</a:t>
          </a:r>
          <a:r>
            <a:rPr kumimoji="1" lang="ja-JP" altLang="en-US" sz="1100" b="1" i="1" u="sng">
              <a:solidFill>
                <a:srgbClr val="FF0000"/>
              </a:solidFill>
            </a:rPr>
            <a:t>赤字斜体</a:t>
          </a:r>
          <a:r>
            <a:rPr kumimoji="1" lang="ja-JP" altLang="en-US" sz="1100"/>
            <a:t>で表示されます。）</a:t>
          </a:r>
          <a:endParaRPr kumimoji="1" lang="en-US" altLang="ja-JP" sz="1100"/>
        </a:p>
      </xdr:txBody>
    </xdr:sp>
    <xdr:clientData/>
  </xdr:twoCellAnchor>
  <xdr:twoCellAnchor>
    <xdr:from>
      <xdr:col>3</xdr:col>
      <xdr:colOff>127000</xdr:colOff>
      <xdr:row>11</xdr:row>
      <xdr:rowOff>22225</xdr:rowOff>
    </xdr:from>
    <xdr:to>
      <xdr:col>3</xdr:col>
      <xdr:colOff>1676399</xdr:colOff>
      <xdr:row>15</xdr:row>
      <xdr:rowOff>212725</xdr:rowOff>
    </xdr:to>
    <xdr:sp macro="" textlink="">
      <xdr:nvSpPr>
        <xdr:cNvPr id="7" name="四角形吹き出し 6">
          <a:extLst>
            <a:ext uri="{FF2B5EF4-FFF2-40B4-BE49-F238E27FC236}">
              <a16:creationId xmlns:a16="http://schemas.microsoft.com/office/drawing/2014/main" id="{00000000-0008-0000-0400-000004000000}"/>
            </a:ext>
          </a:extLst>
        </xdr:cNvPr>
        <xdr:cNvSpPr/>
      </xdr:nvSpPr>
      <xdr:spPr>
        <a:xfrm>
          <a:off x="3451225" y="2784475"/>
          <a:ext cx="1549399" cy="1143000"/>
        </a:xfrm>
        <a:prstGeom prst="wedgeRectCallout">
          <a:avLst>
            <a:gd name="adj1" fmla="val -25261"/>
            <a:gd name="adj2" fmla="val -75423"/>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該当するサービス種別を選択してください。</a:t>
          </a:r>
          <a:endParaRPr kumimoji="1" lang="en-US" altLang="ja-JP" sz="1100"/>
        </a:p>
      </xdr:txBody>
    </xdr:sp>
    <xdr:clientData/>
  </xdr:twoCellAnchor>
  <xdr:twoCellAnchor>
    <xdr:from>
      <xdr:col>3</xdr:col>
      <xdr:colOff>1847849</xdr:colOff>
      <xdr:row>12</xdr:row>
      <xdr:rowOff>85725</xdr:rowOff>
    </xdr:from>
    <xdr:to>
      <xdr:col>5</xdr:col>
      <xdr:colOff>571499</xdr:colOff>
      <xdr:row>21</xdr:row>
      <xdr:rowOff>133350</xdr:rowOff>
    </xdr:to>
    <xdr:sp macro="" textlink="">
      <xdr:nvSpPr>
        <xdr:cNvPr id="8" name="四角形吹き出し 7">
          <a:extLst>
            <a:ext uri="{FF2B5EF4-FFF2-40B4-BE49-F238E27FC236}">
              <a16:creationId xmlns:a16="http://schemas.microsoft.com/office/drawing/2014/main" id="{00000000-0008-0000-0400-000004000000}"/>
            </a:ext>
          </a:extLst>
        </xdr:cNvPr>
        <xdr:cNvSpPr/>
      </xdr:nvSpPr>
      <xdr:spPr>
        <a:xfrm>
          <a:off x="5172074" y="3086100"/>
          <a:ext cx="1857375" cy="2190750"/>
        </a:xfrm>
        <a:prstGeom prst="wedgeRectCallout">
          <a:avLst>
            <a:gd name="adj1" fmla="val -25261"/>
            <a:gd name="adj2" fmla="val -75423"/>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・事業所番号を記入してください。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・同じ</a:t>
          </a:r>
          <a:r>
            <a:rPr kumimoji="1" lang="ja-JP" altLang="en-US" sz="1100">
              <a:solidFill>
                <a:schemeClr val="dk1"/>
              </a:solidFill>
              <a:effectLst/>
              <a:latin typeface="+mn-lt"/>
              <a:ea typeface="+mn-ea"/>
              <a:cs typeface="+mn-cs"/>
            </a:rPr>
            <a:t>事業者番号</a:t>
          </a:r>
          <a:r>
            <a:rPr kumimoji="1" lang="ja-JP" altLang="ja-JP" sz="1100">
              <a:solidFill>
                <a:schemeClr val="dk1"/>
              </a:solidFill>
              <a:effectLst/>
              <a:latin typeface="+mn-lt"/>
              <a:ea typeface="+mn-ea"/>
              <a:cs typeface="+mn-cs"/>
            </a:rPr>
            <a:t>を複数の行に記入しないでください。（複数の行に</a:t>
          </a:r>
          <a:r>
            <a:rPr kumimoji="1" lang="ja-JP" altLang="en-US" sz="1100">
              <a:solidFill>
                <a:schemeClr val="dk1"/>
              </a:solidFill>
              <a:effectLst/>
              <a:latin typeface="+mn-lt"/>
              <a:ea typeface="+mn-ea"/>
              <a:cs typeface="+mn-cs"/>
            </a:rPr>
            <a:t>同じ事業所番号を</a:t>
          </a:r>
          <a:r>
            <a:rPr kumimoji="1" lang="ja-JP" altLang="ja-JP" sz="1100">
              <a:solidFill>
                <a:schemeClr val="dk1"/>
              </a:solidFill>
              <a:effectLst/>
              <a:latin typeface="+mn-lt"/>
              <a:ea typeface="+mn-ea"/>
              <a:cs typeface="+mn-cs"/>
            </a:rPr>
            <a:t>記入すると</a:t>
          </a:r>
          <a:r>
            <a:rPr kumimoji="1" lang="ja-JP" altLang="ja-JP" sz="1100" b="1" i="1" u="sng">
              <a:solidFill>
                <a:srgbClr val="FF0000"/>
              </a:solidFill>
              <a:effectLst/>
              <a:latin typeface="+mn-lt"/>
              <a:ea typeface="+mn-ea"/>
              <a:cs typeface="+mn-cs"/>
            </a:rPr>
            <a:t>赤字斜体</a:t>
          </a:r>
          <a:r>
            <a:rPr kumimoji="1" lang="ja-JP" altLang="ja-JP" sz="1100">
              <a:solidFill>
                <a:schemeClr val="dk1"/>
              </a:solidFill>
              <a:effectLst/>
              <a:latin typeface="+mn-lt"/>
              <a:ea typeface="+mn-ea"/>
              <a:cs typeface="+mn-cs"/>
            </a:rPr>
            <a:t>で表示されます。）</a:t>
          </a:r>
          <a:endParaRPr lang="ja-JP" altLang="ja-JP">
            <a:effectLst/>
          </a:endParaRPr>
        </a:p>
        <a:p>
          <a:pPr algn="l"/>
          <a:endParaRPr kumimoji="1" lang="en-US" altLang="ja-JP" sz="1100"/>
        </a:p>
      </xdr:txBody>
    </xdr:sp>
    <xdr:clientData/>
  </xdr:twoCellAnchor>
  <xdr:twoCellAnchor>
    <xdr:from>
      <xdr:col>1</xdr:col>
      <xdr:colOff>180975</xdr:colOff>
      <xdr:row>2</xdr:row>
      <xdr:rowOff>104775</xdr:rowOff>
    </xdr:from>
    <xdr:to>
      <xdr:col>2</xdr:col>
      <xdr:colOff>1368425</xdr:colOff>
      <xdr:row>6</xdr:row>
      <xdr:rowOff>152400</xdr:rowOff>
    </xdr:to>
    <xdr:sp macro="" textlink="">
      <xdr:nvSpPr>
        <xdr:cNvPr id="9" name="四角形吹き出し 8">
          <a:extLst>
            <a:ext uri="{FF2B5EF4-FFF2-40B4-BE49-F238E27FC236}">
              <a16:creationId xmlns:a16="http://schemas.microsoft.com/office/drawing/2014/main" id="{00000000-0008-0000-0400-000004000000}"/>
            </a:ext>
          </a:extLst>
        </xdr:cNvPr>
        <xdr:cNvSpPr/>
      </xdr:nvSpPr>
      <xdr:spPr>
        <a:xfrm>
          <a:off x="866775" y="581025"/>
          <a:ext cx="1873250" cy="1143000"/>
        </a:xfrm>
        <a:prstGeom prst="wedgeRectCallout">
          <a:avLst>
            <a:gd name="adj1" fmla="val -4414"/>
            <a:gd name="adj2" fmla="val 62910"/>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・宿泊施設を利用した職員の所属する施設事業所名を記入してください。</a:t>
          </a:r>
          <a:endParaRPr kumimoji="1" lang="en-US" altLang="ja-JP"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190500</xdr:colOff>
      <xdr:row>7</xdr:row>
      <xdr:rowOff>33618</xdr:rowOff>
    </xdr:from>
    <xdr:to>
      <xdr:col>6</xdr:col>
      <xdr:colOff>2073088</xdr:colOff>
      <xdr:row>11</xdr:row>
      <xdr:rowOff>100853</xdr:rowOff>
    </xdr:to>
    <xdr:sp macro="" textlink="">
      <xdr:nvSpPr>
        <xdr:cNvPr id="2" name="四角形吹き出し 1">
          <a:extLst>
            <a:ext uri="{FF2B5EF4-FFF2-40B4-BE49-F238E27FC236}">
              <a16:creationId xmlns:a16="http://schemas.microsoft.com/office/drawing/2014/main" id="{00000000-0008-0000-0400-000004000000}"/>
            </a:ext>
          </a:extLst>
        </xdr:cNvPr>
        <xdr:cNvSpPr/>
      </xdr:nvSpPr>
      <xdr:spPr>
        <a:xfrm>
          <a:off x="6656294" y="1927412"/>
          <a:ext cx="1882588" cy="1143000"/>
        </a:xfrm>
        <a:prstGeom prst="wedgeRectCallout">
          <a:avLst>
            <a:gd name="adj1" fmla="val -25261"/>
            <a:gd name="adj2" fmla="val -75423"/>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t>必要に応じて備考欄に情報を記入してください。</a:t>
          </a:r>
          <a:endParaRPr kumimoji="1" lang="en-US" altLang="ja-JP"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1552575</xdr:colOff>
      <xdr:row>1</xdr:row>
      <xdr:rowOff>15875</xdr:rowOff>
    </xdr:from>
    <xdr:to>
      <xdr:col>7</xdr:col>
      <xdr:colOff>211901</xdr:colOff>
      <xdr:row>3</xdr:row>
      <xdr:rowOff>25400</xdr:rowOff>
    </xdr:to>
    <xdr:sp macro="" textlink="">
      <xdr:nvSpPr>
        <xdr:cNvPr id="8" name="四角形吹き出し 7">
          <a:extLst>
            <a:ext uri="{FF2B5EF4-FFF2-40B4-BE49-F238E27FC236}">
              <a16:creationId xmlns:a16="http://schemas.microsoft.com/office/drawing/2014/main" id="{00000000-0008-0000-0300-000003000000}"/>
            </a:ext>
          </a:extLst>
        </xdr:cNvPr>
        <xdr:cNvSpPr/>
      </xdr:nvSpPr>
      <xdr:spPr>
        <a:xfrm>
          <a:off x="3870325" y="190500"/>
          <a:ext cx="2643951" cy="565150"/>
        </a:xfrm>
        <a:prstGeom prst="wedgeRectCallout">
          <a:avLst>
            <a:gd name="adj1" fmla="val -57899"/>
            <a:gd name="adj2" fmla="val -9454"/>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捨印のご協力をお願いいたします</a:t>
          </a:r>
        </a:p>
      </xdr:txBody>
    </xdr:sp>
    <xdr:clientData/>
  </xdr:twoCellAnchor>
  <xdr:twoCellAnchor>
    <xdr:from>
      <xdr:col>6</xdr:col>
      <xdr:colOff>1860550</xdr:colOff>
      <xdr:row>33</xdr:row>
      <xdr:rowOff>0</xdr:rowOff>
    </xdr:from>
    <xdr:to>
      <xdr:col>7</xdr:col>
      <xdr:colOff>457200</xdr:colOff>
      <xdr:row>34</xdr:row>
      <xdr:rowOff>114300</xdr:rowOff>
    </xdr:to>
    <xdr:sp macro="" textlink="">
      <xdr:nvSpPr>
        <xdr:cNvPr id="9" name="楕円 8"/>
        <xdr:cNvSpPr/>
      </xdr:nvSpPr>
      <xdr:spPr>
        <a:xfrm>
          <a:off x="6242050" y="8397875"/>
          <a:ext cx="517525" cy="495300"/>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印</a:t>
          </a:r>
        </a:p>
      </xdr:txBody>
    </xdr:sp>
    <xdr:clientData/>
  </xdr:twoCellAnchor>
  <xdr:twoCellAnchor>
    <xdr:from>
      <xdr:col>4</xdr:col>
      <xdr:colOff>730250</xdr:colOff>
      <xdr:row>1</xdr:row>
      <xdr:rowOff>57150</xdr:rowOff>
    </xdr:from>
    <xdr:to>
      <xdr:col>4</xdr:col>
      <xdr:colOff>1254125</xdr:colOff>
      <xdr:row>3</xdr:row>
      <xdr:rowOff>0</xdr:rowOff>
    </xdr:to>
    <xdr:sp macro="" textlink="">
      <xdr:nvSpPr>
        <xdr:cNvPr id="10" name="楕円 9"/>
        <xdr:cNvSpPr/>
      </xdr:nvSpPr>
      <xdr:spPr>
        <a:xfrm>
          <a:off x="3048000" y="231775"/>
          <a:ext cx="523875" cy="498475"/>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B1:N36"/>
  <sheetViews>
    <sheetView tabSelected="1" view="pageBreakPreview" zoomScale="85" zoomScaleNormal="100" zoomScaleSheetLayoutView="85" workbookViewId="0">
      <selection activeCell="I6" sqref="I6"/>
    </sheetView>
  </sheetViews>
  <sheetFormatPr defaultColWidth="8.5" defaultRowHeight="18" customHeight="1"/>
  <cols>
    <col min="1" max="1" width="2.69921875" style="36" customWidth="1"/>
    <col min="2" max="5" width="8.5" style="36"/>
    <col min="6" max="6" width="11.69921875" style="36" customWidth="1"/>
    <col min="7" max="7" width="6.3984375" style="36" customWidth="1"/>
    <col min="8" max="8" width="4.09765625" style="36" customWidth="1"/>
    <col min="9" max="10" width="10.69921875" style="36" customWidth="1"/>
    <col min="11" max="11" width="5.09765625" style="36" customWidth="1"/>
    <col min="12" max="12" width="2.5" style="36" customWidth="1"/>
    <col min="13" max="13" width="1.69921875" style="36" customWidth="1"/>
    <col min="14" max="14" width="2.69921875" style="36" customWidth="1"/>
    <col min="15" max="16384" width="8.5" style="36"/>
  </cols>
  <sheetData>
    <row r="1" spans="2:14" ht="15" customHeight="1"/>
    <row r="2" spans="2:14" ht="18" customHeight="1">
      <c r="B2" s="143" t="s">
        <v>27</v>
      </c>
      <c r="C2" s="143"/>
      <c r="D2" s="143"/>
      <c r="E2" s="143"/>
      <c r="F2" s="143"/>
      <c r="G2" s="143"/>
      <c r="H2" s="143"/>
      <c r="I2" s="143"/>
      <c r="J2" s="143"/>
      <c r="K2" s="143"/>
      <c r="L2" s="143"/>
      <c r="M2" s="143"/>
    </row>
    <row r="4" spans="2:14" ht="18" customHeight="1">
      <c r="I4" s="37"/>
      <c r="J4" s="37"/>
      <c r="K4" s="38"/>
      <c r="L4" s="39"/>
      <c r="M4" s="39"/>
      <c r="N4" s="39"/>
    </row>
    <row r="5" spans="2:14" ht="18" customHeight="1">
      <c r="I5" s="144">
        <v>45047</v>
      </c>
      <c r="J5" s="145"/>
      <c r="K5" s="145"/>
      <c r="L5" s="39"/>
      <c r="M5" s="39"/>
      <c r="N5" s="39"/>
    </row>
    <row r="6" spans="2:14" ht="18" customHeight="1">
      <c r="L6" s="39"/>
      <c r="M6" s="39"/>
      <c r="N6" s="39"/>
    </row>
    <row r="7" spans="2:14" ht="18" customHeight="1">
      <c r="B7" s="36" t="s">
        <v>28</v>
      </c>
    </row>
    <row r="8" spans="2:14" ht="18" customHeight="1">
      <c r="F8" s="146" t="s">
        <v>108</v>
      </c>
      <c r="G8" s="146"/>
      <c r="H8" s="40" t="s">
        <v>23</v>
      </c>
      <c r="I8" s="147"/>
      <c r="J8" s="147"/>
      <c r="K8" s="147"/>
      <c r="L8" s="147"/>
      <c r="M8" s="147"/>
      <c r="N8" s="41"/>
    </row>
    <row r="9" spans="2:14" ht="18" customHeight="1">
      <c r="D9" s="133"/>
      <c r="E9" s="133"/>
      <c r="F9" s="148" t="s">
        <v>136</v>
      </c>
      <c r="G9" s="148"/>
      <c r="H9" s="148"/>
      <c r="I9" s="148"/>
      <c r="J9" s="148"/>
      <c r="K9" s="148"/>
      <c r="L9" s="148"/>
      <c r="M9" s="148"/>
      <c r="N9" s="41"/>
    </row>
    <row r="10" spans="2:14" ht="18" customHeight="1">
      <c r="F10" s="146" t="s">
        <v>24</v>
      </c>
      <c r="G10" s="146"/>
      <c r="H10" s="40" t="s">
        <v>29</v>
      </c>
      <c r="I10" s="151" t="s">
        <v>137</v>
      </c>
      <c r="J10" s="151"/>
      <c r="K10" s="151"/>
      <c r="L10" s="151"/>
      <c r="M10" s="151"/>
      <c r="N10" s="41"/>
    </row>
    <row r="11" spans="2:14" ht="18" customHeight="1">
      <c r="F11" s="146" t="s">
        <v>30</v>
      </c>
      <c r="G11" s="146"/>
      <c r="H11" s="40" t="s">
        <v>29</v>
      </c>
      <c r="I11" s="151" t="s">
        <v>138</v>
      </c>
      <c r="J11" s="151"/>
      <c r="K11" s="151"/>
      <c r="L11" s="81"/>
      <c r="M11" s="81"/>
      <c r="N11" s="42"/>
    </row>
    <row r="14" spans="2:14" ht="36" customHeight="1">
      <c r="B14" s="152" t="s">
        <v>154</v>
      </c>
      <c r="C14" s="152"/>
      <c r="D14" s="152"/>
      <c r="E14" s="152"/>
      <c r="F14" s="152"/>
      <c r="G14" s="152"/>
      <c r="H14" s="152"/>
      <c r="I14" s="152"/>
      <c r="J14" s="152"/>
      <c r="K14" s="152"/>
      <c r="L14" s="152"/>
      <c r="M14" s="152"/>
      <c r="N14" s="43"/>
    </row>
    <row r="16" spans="2:14" ht="18" customHeight="1">
      <c r="B16" s="153" t="s">
        <v>31</v>
      </c>
      <c r="C16" s="153"/>
      <c r="D16" s="153"/>
      <c r="E16" s="153"/>
      <c r="F16" s="153"/>
      <c r="G16" s="153"/>
      <c r="H16" s="153"/>
      <c r="I16" s="153"/>
      <c r="J16" s="153"/>
      <c r="K16" s="153"/>
      <c r="L16" s="153"/>
      <c r="M16" s="153"/>
      <c r="N16" s="44"/>
    </row>
    <row r="17" spans="2:14" ht="18" customHeight="1">
      <c r="B17" s="153"/>
      <c r="C17" s="153"/>
      <c r="D17" s="153"/>
      <c r="E17" s="153"/>
      <c r="F17" s="153"/>
      <c r="G17" s="153"/>
      <c r="H17" s="153"/>
      <c r="I17" s="153"/>
      <c r="J17" s="153"/>
      <c r="K17" s="153"/>
      <c r="L17" s="153"/>
      <c r="M17" s="153"/>
      <c r="N17" s="44"/>
    </row>
    <row r="18" spans="2:14" ht="18" customHeight="1">
      <c r="B18" s="153"/>
      <c r="C18" s="153"/>
      <c r="D18" s="153"/>
      <c r="E18" s="153"/>
      <c r="F18" s="153"/>
      <c r="G18" s="153"/>
      <c r="H18" s="153"/>
      <c r="I18" s="153"/>
      <c r="J18" s="153"/>
      <c r="K18" s="153"/>
      <c r="L18" s="153"/>
      <c r="M18" s="153"/>
      <c r="N18" s="44"/>
    </row>
    <row r="19" spans="2:14" ht="18" customHeight="1">
      <c r="B19" s="44"/>
      <c r="C19" s="44"/>
      <c r="D19" s="44"/>
      <c r="E19" s="44"/>
      <c r="F19" s="44"/>
      <c r="G19" s="44"/>
      <c r="H19" s="44"/>
      <c r="I19" s="44"/>
      <c r="J19" s="44"/>
      <c r="K19" s="44"/>
      <c r="L19" s="44"/>
      <c r="M19" s="44"/>
      <c r="N19" s="44"/>
    </row>
    <row r="20" spans="2:14" ht="18" customHeight="1">
      <c r="B20" s="149" t="s">
        <v>32</v>
      </c>
      <c r="C20" s="149"/>
      <c r="D20" s="149"/>
      <c r="E20" s="149"/>
      <c r="F20" s="149"/>
      <c r="G20" s="149"/>
      <c r="H20" s="149"/>
      <c r="I20" s="149"/>
      <c r="J20" s="149"/>
      <c r="K20" s="149"/>
      <c r="L20" s="149"/>
      <c r="M20" s="40"/>
      <c r="N20" s="40"/>
    </row>
    <row r="21" spans="2:14" ht="18" customHeight="1">
      <c r="B21" s="40"/>
      <c r="C21" s="40"/>
      <c r="D21" s="40"/>
      <c r="E21" s="40"/>
      <c r="F21" s="40"/>
      <c r="G21" s="40"/>
      <c r="H21" s="40"/>
      <c r="I21" s="40"/>
      <c r="J21" s="40"/>
      <c r="K21" s="40"/>
      <c r="L21" s="40"/>
      <c r="M21" s="40"/>
      <c r="N21" s="40"/>
    </row>
    <row r="23" spans="2:14" ht="18" customHeight="1">
      <c r="B23" s="36" t="s">
        <v>33</v>
      </c>
      <c r="D23" s="39"/>
      <c r="E23" s="39"/>
      <c r="F23" s="39" t="s">
        <v>34</v>
      </c>
      <c r="G23" s="150">
        <f>'【手順2】別紙１経費所要額調書(交付申請用)'!L13</f>
        <v>332000</v>
      </c>
      <c r="H23" s="150"/>
      <c r="I23" s="150"/>
      <c r="J23" s="36" t="s">
        <v>35</v>
      </c>
    </row>
    <row r="25" spans="2:14" ht="18" customHeight="1">
      <c r="B25" s="36" t="s">
        <v>36</v>
      </c>
    </row>
    <row r="27" spans="2:14" ht="18" customHeight="1">
      <c r="B27" s="36" t="s">
        <v>37</v>
      </c>
    </row>
    <row r="28" spans="2:14" ht="18" customHeight="1">
      <c r="B28" s="45"/>
      <c r="C28" s="45"/>
      <c r="D28" s="45"/>
      <c r="E28" s="45"/>
      <c r="F28" s="45"/>
      <c r="G28" s="45"/>
      <c r="H28" s="45"/>
      <c r="I28" s="45"/>
      <c r="J28" s="45"/>
      <c r="K28" s="45"/>
      <c r="L28" s="45"/>
      <c r="M28" s="45"/>
      <c r="N28" s="45"/>
    </row>
    <row r="29" spans="2:14" ht="18" customHeight="1">
      <c r="B29" s="36" t="s">
        <v>38</v>
      </c>
    </row>
    <row r="30" spans="2:14" ht="18" customHeight="1">
      <c r="B30" s="36" t="s">
        <v>39</v>
      </c>
    </row>
    <row r="31" spans="2:14" ht="18" customHeight="1">
      <c r="B31" s="36" t="s">
        <v>40</v>
      </c>
    </row>
    <row r="32" spans="2:14" ht="18" customHeight="1">
      <c r="G32" s="154" t="s">
        <v>109</v>
      </c>
      <c r="H32" s="154"/>
      <c r="I32" s="154"/>
      <c r="J32" s="154"/>
      <c r="K32" s="154"/>
      <c r="L32" s="154"/>
    </row>
    <row r="33" spans="7:12" ht="18" customHeight="1">
      <c r="G33" s="154" t="s">
        <v>121</v>
      </c>
      <c r="H33" s="154"/>
      <c r="I33" s="155" t="s">
        <v>139</v>
      </c>
      <c r="J33" s="156"/>
      <c r="K33" s="156"/>
      <c r="L33" s="157"/>
    </row>
    <row r="34" spans="7:12" ht="18" customHeight="1">
      <c r="G34" s="154" t="s">
        <v>122</v>
      </c>
      <c r="H34" s="154"/>
      <c r="I34" s="155" t="s">
        <v>140</v>
      </c>
      <c r="J34" s="156"/>
      <c r="K34" s="156"/>
      <c r="L34" s="157"/>
    </row>
    <row r="35" spans="7:12" ht="18" customHeight="1">
      <c r="G35" s="154" t="s">
        <v>123</v>
      </c>
      <c r="H35" s="154"/>
      <c r="I35" s="155" t="s">
        <v>141</v>
      </c>
      <c r="J35" s="156"/>
      <c r="K35" s="156"/>
      <c r="L35" s="157"/>
    </row>
    <row r="36" spans="7:12" ht="18" customHeight="1">
      <c r="G36" s="154" t="s">
        <v>110</v>
      </c>
      <c r="H36" s="154"/>
      <c r="I36" s="155" t="s">
        <v>142</v>
      </c>
      <c r="J36" s="156"/>
      <c r="K36" s="156"/>
      <c r="L36" s="157"/>
    </row>
  </sheetData>
  <sheetProtection password="D330" sheet="1" objects="1" scenarios="1"/>
  <mergeCells count="22">
    <mergeCell ref="G32:L32"/>
    <mergeCell ref="G33:H33"/>
    <mergeCell ref="G34:H34"/>
    <mergeCell ref="G35:H35"/>
    <mergeCell ref="G36:H36"/>
    <mergeCell ref="I33:L33"/>
    <mergeCell ref="I34:L34"/>
    <mergeCell ref="I35:L35"/>
    <mergeCell ref="I36:L36"/>
    <mergeCell ref="B20:L20"/>
    <mergeCell ref="G23:I23"/>
    <mergeCell ref="F10:G10"/>
    <mergeCell ref="I10:M10"/>
    <mergeCell ref="F11:G11"/>
    <mergeCell ref="I11:K11"/>
    <mergeCell ref="B14:M14"/>
    <mergeCell ref="B16:M18"/>
    <mergeCell ref="B2:M2"/>
    <mergeCell ref="I5:K5"/>
    <mergeCell ref="F8:G8"/>
    <mergeCell ref="I8:M8"/>
    <mergeCell ref="F9:M9"/>
  </mergeCells>
  <phoneticPr fontId="5"/>
  <printOptions horizontalCentered="1"/>
  <pageMargins left="0.78740157480314965" right="0.78740157480314965" top="1.1811023622047245" bottom="1.1811023622047245" header="0" footer="0"/>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AM21"/>
  <sheetViews>
    <sheetView view="pageBreakPreview" zoomScale="85" zoomScaleNormal="100" zoomScaleSheetLayoutView="85" workbookViewId="0">
      <selection activeCell="L13" sqref="L13"/>
    </sheetView>
  </sheetViews>
  <sheetFormatPr defaultColWidth="8.5" defaultRowHeight="18" customHeight="1"/>
  <cols>
    <col min="1" max="1" width="2.69921875" style="1" customWidth="1"/>
    <col min="2" max="2" width="7.5" style="1" bestFit="1" customWidth="1"/>
    <col min="3" max="3" width="27.5" style="1" customWidth="1"/>
    <col min="4" max="12" width="15.5" style="1" customWidth="1"/>
    <col min="13" max="16" width="15.5" style="1" hidden="1" customWidth="1"/>
    <col min="17" max="17" width="2.69921875" style="3" customWidth="1"/>
    <col min="18" max="18" width="22.69921875" style="1" customWidth="1"/>
    <col min="19" max="19" width="3.5" style="1" bestFit="1" customWidth="1"/>
    <col min="20" max="20" width="12.19921875" style="1" customWidth="1"/>
    <col min="21" max="21" width="5.69921875" style="1" customWidth="1"/>
    <col min="22" max="22" width="17.19921875" style="1" customWidth="1"/>
    <col min="23" max="23" width="4.3984375" style="1" customWidth="1"/>
    <col min="24" max="24" width="15.19921875" style="1" customWidth="1"/>
    <col min="25" max="16384" width="8.5" style="1"/>
  </cols>
  <sheetData>
    <row r="1" spans="2:39" s="46" customFormat="1" ht="21.6" customHeight="1">
      <c r="B1" s="158"/>
      <c r="C1" s="158"/>
      <c r="D1" s="158"/>
      <c r="E1" s="158"/>
      <c r="F1" s="158"/>
      <c r="G1" s="158"/>
      <c r="H1" s="158"/>
      <c r="I1" s="158"/>
      <c r="J1" s="158"/>
      <c r="K1" s="158"/>
      <c r="L1" s="158"/>
      <c r="M1" s="158"/>
      <c r="N1" s="158"/>
      <c r="O1" s="158"/>
      <c r="P1" s="158"/>
      <c r="Q1" s="47"/>
      <c r="R1" s="48"/>
      <c r="S1" s="48"/>
      <c r="T1" s="48"/>
      <c r="U1" s="48"/>
      <c r="V1" s="48"/>
      <c r="W1" s="48"/>
      <c r="X1" s="48"/>
      <c r="Y1" s="48"/>
      <c r="Z1" s="48"/>
      <c r="AA1" s="48"/>
      <c r="AB1" s="48"/>
      <c r="AC1" s="48"/>
      <c r="AD1" s="48"/>
      <c r="AE1" s="48"/>
      <c r="AF1" s="49"/>
      <c r="AG1" s="50"/>
      <c r="AH1" s="50"/>
      <c r="AI1" s="50"/>
      <c r="AJ1" s="49"/>
      <c r="AK1" s="50"/>
      <c r="AL1" s="50"/>
      <c r="AM1" s="50"/>
    </row>
    <row r="2" spans="2:39" ht="21.75" customHeight="1">
      <c r="B2" s="159" t="s">
        <v>41</v>
      </c>
      <c r="C2" s="159"/>
      <c r="D2" s="159"/>
      <c r="E2" s="159"/>
      <c r="F2" s="159"/>
      <c r="G2" s="159"/>
      <c r="H2" s="159"/>
      <c r="I2" s="159"/>
      <c r="J2" s="159"/>
      <c r="K2" s="159"/>
      <c r="L2" s="159"/>
      <c r="M2" s="159"/>
      <c r="N2" s="159"/>
      <c r="O2" s="159"/>
      <c r="P2" s="159"/>
      <c r="Q2" s="159"/>
      <c r="R2" s="159"/>
    </row>
    <row r="4" spans="2:39" ht="30" customHeight="1">
      <c r="B4" s="160" t="s">
        <v>42</v>
      </c>
      <c r="C4" s="160"/>
      <c r="D4" s="160"/>
      <c r="E4" s="160"/>
      <c r="F4" s="160"/>
      <c r="G4" s="160"/>
      <c r="H4" s="160"/>
      <c r="I4" s="160"/>
      <c r="J4" s="160"/>
      <c r="K4" s="160"/>
      <c r="L4" s="160"/>
      <c r="M4" s="160"/>
      <c r="N4" s="160"/>
      <c r="O4" s="160"/>
      <c r="P4" s="160"/>
      <c r="Q4" s="51"/>
      <c r="R4" s="52"/>
    </row>
    <row r="5" spans="2:39" ht="18" customHeight="1">
      <c r="B5" s="3"/>
      <c r="C5" s="3"/>
      <c r="D5" s="3"/>
      <c r="E5" s="3"/>
      <c r="F5" s="3"/>
      <c r="G5" s="3"/>
      <c r="H5" s="3"/>
      <c r="I5" s="3"/>
      <c r="J5" s="3"/>
      <c r="K5" s="53" t="s">
        <v>43</v>
      </c>
      <c r="L5" s="54"/>
      <c r="M5" s="3"/>
      <c r="N5" s="3"/>
      <c r="O5" s="53" t="s">
        <v>43</v>
      </c>
      <c r="P5" s="54">
        <f>L5</f>
        <v>0</v>
      </c>
      <c r="Q5" s="55"/>
    </row>
    <row r="6" spans="2:39" ht="18" customHeight="1">
      <c r="B6" s="3"/>
      <c r="C6" s="3"/>
      <c r="D6" s="3"/>
      <c r="E6" s="3"/>
      <c r="F6" s="3"/>
      <c r="G6" s="3"/>
      <c r="H6" s="3"/>
      <c r="I6" s="3"/>
      <c r="J6" s="3"/>
      <c r="K6" s="3"/>
      <c r="L6" s="3"/>
      <c r="M6" s="3"/>
      <c r="N6" s="3"/>
      <c r="O6" s="3"/>
      <c r="P6" s="3"/>
    </row>
    <row r="7" spans="2:39" ht="18" customHeight="1">
      <c r="B7" s="3"/>
      <c r="C7" s="3"/>
      <c r="D7" s="3"/>
      <c r="E7" s="3"/>
      <c r="F7" s="3"/>
      <c r="G7" s="3"/>
      <c r="H7" s="161" t="s">
        <v>44</v>
      </c>
      <c r="I7" s="162"/>
      <c r="J7" s="163" t="str">
        <f>'【手順１】別記第１号様式(交付申請書)'!I10</f>
        <v>社会福祉法人東京の会</v>
      </c>
      <c r="K7" s="164"/>
      <c r="L7" s="164"/>
      <c r="M7" s="164"/>
      <c r="N7" s="164"/>
      <c r="O7" s="164"/>
      <c r="P7" s="164"/>
      <c r="Q7" s="56"/>
    </row>
    <row r="8" spans="2:39" ht="35.4" customHeight="1" thickBot="1">
      <c r="B8" s="3"/>
      <c r="C8" s="3"/>
      <c r="D8" s="3"/>
      <c r="E8" s="3"/>
      <c r="F8" s="3"/>
      <c r="G8" s="3"/>
      <c r="H8" s="3"/>
      <c r="I8" s="3"/>
      <c r="J8" s="3"/>
      <c r="K8" s="3"/>
      <c r="L8" s="57" t="s">
        <v>12</v>
      </c>
      <c r="M8" s="3"/>
      <c r="N8" s="3"/>
      <c r="O8" s="3"/>
      <c r="P8" s="3"/>
    </row>
    <row r="9" spans="2:39" ht="18" customHeight="1">
      <c r="B9" s="179" t="s">
        <v>45</v>
      </c>
      <c r="C9" s="180"/>
      <c r="D9" s="185" t="s">
        <v>46</v>
      </c>
      <c r="E9" s="178" t="s">
        <v>47</v>
      </c>
      <c r="F9" s="178" t="s">
        <v>48</v>
      </c>
      <c r="G9" s="178" t="s">
        <v>49</v>
      </c>
      <c r="H9" s="173" t="s">
        <v>50</v>
      </c>
      <c r="I9" s="175" t="s">
        <v>51</v>
      </c>
      <c r="J9" s="177" t="s">
        <v>52</v>
      </c>
      <c r="K9" s="177" t="s">
        <v>53</v>
      </c>
      <c r="L9" s="178" t="s">
        <v>54</v>
      </c>
      <c r="M9" s="165" t="s">
        <v>55</v>
      </c>
      <c r="N9" s="165" t="s">
        <v>56</v>
      </c>
      <c r="O9" s="165" t="s">
        <v>57</v>
      </c>
      <c r="P9" s="167" t="s">
        <v>58</v>
      </c>
      <c r="Q9" s="58"/>
    </row>
    <row r="10" spans="2:39" ht="18" customHeight="1">
      <c r="B10" s="181"/>
      <c r="C10" s="182"/>
      <c r="D10" s="186"/>
      <c r="E10" s="187"/>
      <c r="F10" s="174"/>
      <c r="G10" s="174"/>
      <c r="H10" s="174"/>
      <c r="I10" s="176"/>
      <c r="J10" s="176"/>
      <c r="K10" s="176"/>
      <c r="L10" s="174"/>
      <c r="M10" s="166"/>
      <c r="N10" s="166"/>
      <c r="O10" s="166"/>
      <c r="P10" s="168"/>
      <c r="Q10" s="59"/>
    </row>
    <row r="11" spans="2:39" ht="18" customHeight="1">
      <c r="B11" s="181"/>
      <c r="C11" s="182"/>
      <c r="D11" s="186"/>
      <c r="E11" s="187"/>
      <c r="F11" s="174"/>
      <c r="G11" s="174"/>
      <c r="H11" s="174"/>
      <c r="I11" s="176"/>
      <c r="J11" s="176"/>
      <c r="K11" s="176"/>
      <c r="L11" s="174"/>
      <c r="M11" s="166"/>
      <c r="N11" s="166"/>
      <c r="O11" s="166"/>
      <c r="P11" s="168"/>
      <c r="Q11" s="59"/>
    </row>
    <row r="12" spans="2:39" ht="18" customHeight="1">
      <c r="B12" s="183"/>
      <c r="C12" s="184"/>
      <c r="D12" s="60" t="s">
        <v>59</v>
      </c>
      <c r="E12" s="61" t="s">
        <v>60</v>
      </c>
      <c r="F12" s="62" t="s">
        <v>61</v>
      </c>
      <c r="G12" s="61" t="s">
        <v>62</v>
      </c>
      <c r="H12" s="61" t="s">
        <v>63</v>
      </c>
      <c r="I12" s="61" t="s">
        <v>64</v>
      </c>
      <c r="J12" s="63" t="s">
        <v>65</v>
      </c>
      <c r="K12" s="63" t="s">
        <v>66</v>
      </c>
      <c r="L12" s="61" t="s">
        <v>67</v>
      </c>
      <c r="M12" s="64" t="s">
        <v>68</v>
      </c>
      <c r="N12" s="65" t="s">
        <v>69</v>
      </c>
      <c r="O12" s="66" t="s">
        <v>70</v>
      </c>
      <c r="P12" s="67" t="s">
        <v>71</v>
      </c>
      <c r="Q12" s="68"/>
    </row>
    <row r="13" spans="2:39" ht="58.95" customHeight="1" thickBot="1">
      <c r="B13" s="169" t="s">
        <v>77</v>
      </c>
      <c r="C13" s="170"/>
      <c r="D13" s="137">
        <f>'【手順3】別紙２支出予定額明細書（交付申請用）'!G121</f>
        <v>342980</v>
      </c>
      <c r="E13" s="80">
        <v>0</v>
      </c>
      <c r="F13" s="69">
        <f>D13-E13</f>
        <v>342980</v>
      </c>
      <c r="G13" s="69">
        <f>'【手順3】別紙２支出予定額明細書（交付申請用）'!G121</f>
        <v>342980</v>
      </c>
      <c r="H13" s="69">
        <f>'【手順3】別紙２支出予定額明細書（交付申請用）'!O121</f>
        <v>332980</v>
      </c>
      <c r="I13" s="69">
        <f>MIN(G13,H13)</f>
        <v>332980</v>
      </c>
      <c r="J13" s="69">
        <f>MIN(F13,I13)</f>
        <v>332980</v>
      </c>
      <c r="K13" s="82" t="s">
        <v>72</v>
      </c>
      <c r="L13" s="69">
        <f>ROUNDDOWN(J13,-3)</f>
        <v>332000</v>
      </c>
      <c r="M13" s="70"/>
      <c r="N13" s="71"/>
      <c r="O13" s="72"/>
      <c r="P13" s="73">
        <f t="shared" ref="P13" si="0">L13-M13</f>
        <v>332000</v>
      </c>
      <c r="Q13" s="74"/>
    </row>
    <row r="15" spans="2:39" ht="18" customHeight="1">
      <c r="B15" s="1" t="s">
        <v>73</v>
      </c>
      <c r="C15" s="171" t="s">
        <v>74</v>
      </c>
      <c r="D15" s="172"/>
      <c r="E15" s="172"/>
      <c r="F15" s="172"/>
      <c r="G15" s="172"/>
      <c r="H15" s="172"/>
      <c r="I15" s="172"/>
      <c r="J15" s="172"/>
      <c r="K15" s="172"/>
      <c r="L15" s="172"/>
    </row>
    <row r="16" spans="2:39" ht="18" customHeight="1">
      <c r="C16" s="188" t="s">
        <v>129</v>
      </c>
      <c r="D16" s="189"/>
      <c r="E16" s="189"/>
      <c r="F16" s="189"/>
      <c r="G16" s="189"/>
      <c r="H16" s="189"/>
      <c r="I16" s="189"/>
      <c r="J16" s="189"/>
      <c r="K16" s="189"/>
      <c r="L16" s="189"/>
    </row>
    <row r="17" spans="3:17" s="131" customFormat="1" ht="18" customHeight="1">
      <c r="C17" s="188" t="s">
        <v>130</v>
      </c>
      <c r="D17" s="189"/>
      <c r="E17" s="189"/>
      <c r="F17" s="189"/>
      <c r="G17" s="189"/>
      <c r="H17" s="189"/>
      <c r="I17" s="189"/>
      <c r="J17" s="189"/>
      <c r="K17" s="189"/>
      <c r="L17" s="189"/>
      <c r="Q17" s="3"/>
    </row>
    <row r="18" spans="3:17" ht="18" customHeight="1">
      <c r="C18" s="188" t="s">
        <v>131</v>
      </c>
      <c r="D18" s="189"/>
      <c r="E18" s="189"/>
      <c r="F18" s="189"/>
      <c r="G18" s="189"/>
      <c r="H18" s="189"/>
      <c r="I18" s="189"/>
      <c r="J18" s="189"/>
      <c r="K18" s="189"/>
      <c r="L18" s="189"/>
    </row>
    <row r="19" spans="3:17" ht="18" customHeight="1">
      <c r="C19" s="188" t="s">
        <v>132</v>
      </c>
      <c r="D19" s="189"/>
      <c r="E19" s="189"/>
      <c r="F19" s="189"/>
      <c r="G19" s="189"/>
      <c r="H19" s="189"/>
      <c r="I19" s="189"/>
      <c r="J19" s="189"/>
      <c r="K19" s="189"/>
      <c r="L19" s="189"/>
    </row>
    <row r="21" spans="3:17" ht="18" customHeight="1">
      <c r="C21" s="188"/>
      <c r="D21" s="189"/>
      <c r="E21" s="189"/>
      <c r="F21" s="189"/>
      <c r="G21" s="189"/>
      <c r="H21" s="189"/>
      <c r="I21" s="189"/>
      <c r="J21" s="189"/>
      <c r="K21" s="189"/>
      <c r="L21" s="189"/>
    </row>
  </sheetData>
  <sheetProtection algorithmName="SHA-512" hashValue="3pKgeJ5sCmd8phOeMq3hUC/IF6bRs2AwSSM1JGC8/im/FV2nruHyiFtaUPM6exO8Mej5drFYubSlkEhzQwhZCg==" saltValue="UhVoSTxTHXFGVr5Ahxa+nQ==" spinCount="100000" sheet="1" objects="1" scenarios="1"/>
  <mergeCells count="26">
    <mergeCell ref="C16:L16"/>
    <mergeCell ref="C17:L17"/>
    <mergeCell ref="C18:L18"/>
    <mergeCell ref="C19:L19"/>
    <mergeCell ref="C21:L21"/>
    <mergeCell ref="N9:N11"/>
    <mergeCell ref="O9:O11"/>
    <mergeCell ref="P9:P11"/>
    <mergeCell ref="B13:C13"/>
    <mergeCell ref="C15:L15"/>
    <mergeCell ref="H9:H11"/>
    <mergeCell ref="I9:I11"/>
    <mergeCell ref="J9:J11"/>
    <mergeCell ref="K9:K11"/>
    <mergeCell ref="L9:L11"/>
    <mergeCell ref="M9:M11"/>
    <mergeCell ref="B9:C12"/>
    <mergeCell ref="D9:D11"/>
    <mergeCell ref="E9:E11"/>
    <mergeCell ref="F9:F11"/>
    <mergeCell ref="G9:G11"/>
    <mergeCell ref="B1:P1"/>
    <mergeCell ref="B2:R2"/>
    <mergeCell ref="B4:P4"/>
    <mergeCell ref="H7:I7"/>
    <mergeCell ref="J7:P7"/>
  </mergeCells>
  <phoneticPr fontId="1"/>
  <dataValidations count="3">
    <dataValidation allowBlank="1" showInputMessage="1" showErrorMessage="1" prompt="当該欄は自動計算式となっていますので、入力しないでください。" sqref="P13:Q13"/>
    <dataValidation allowBlank="1" showErrorMessage="1" prompt="当該欄は自動計算式となっていますので、入力しないでください。" sqref="M13:O13"/>
    <dataValidation allowBlank="1" showErrorMessage="1" sqref="H13:K13 E13"/>
  </dataValidations>
  <printOptions horizontalCentered="1"/>
  <pageMargins left="0.78740157480314965" right="0.78740157480314965" top="0.78740157480314965" bottom="0.78740157480314965" header="0" footer="0"/>
  <pageSetup paperSize="9" scale="6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B1:Z124"/>
  <sheetViews>
    <sheetView view="pageBreakPreview" topLeftCell="A112" zoomScale="85" zoomScaleNormal="100" zoomScaleSheetLayoutView="85" workbookViewId="0">
      <selection activeCell="C122" sqref="C122:H124"/>
    </sheetView>
  </sheetViews>
  <sheetFormatPr defaultColWidth="8.59765625" defaultRowHeight="21" customHeight="1"/>
  <cols>
    <col min="1" max="1" width="2.69921875" style="1" customWidth="1"/>
    <col min="2" max="2" width="3.09765625" style="1" customWidth="1"/>
    <col min="3" max="3" width="4.3984375" style="1" customWidth="1"/>
    <col min="4" max="4" width="32.59765625" style="1" customWidth="1"/>
    <col min="5" max="5" width="12.69921875" style="1" customWidth="1"/>
    <col min="6" max="6" width="10.8984375" style="1" customWidth="1"/>
    <col min="7" max="7" width="16.59765625" style="1" customWidth="1"/>
    <col min="8" max="8" width="24.69921875" style="1" customWidth="1"/>
    <col min="9" max="9" width="2.8984375" style="1" customWidth="1"/>
    <col min="10" max="10" width="2.69921875" style="1" customWidth="1"/>
    <col min="11" max="11" width="8.59765625" style="1"/>
    <col min="12" max="13" width="11.69921875" style="1" customWidth="1"/>
    <col min="14" max="14" width="13" style="1" customWidth="1"/>
    <col min="15" max="15" width="22.3984375" style="1" customWidth="1"/>
    <col min="16" max="16384" width="8.59765625" style="1"/>
  </cols>
  <sheetData>
    <row r="1" spans="2:26" s="3" customFormat="1" ht="31.2" customHeight="1">
      <c r="B1" s="192"/>
      <c r="C1" s="192"/>
      <c r="D1" s="192"/>
      <c r="E1" s="192"/>
      <c r="F1" s="192"/>
      <c r="G1" s="192"/>
      <c r="H1" s="192"/>
      <c r="I1" s="192"/>
      <c r="J1" s="17"/>
      <c r="K1" s="13"/>
      <c r="L1" s="13"/>
      <c r="M1" s="13"/>
      <c r="N1" s="13"/>
      <c r="O1" s="13"/>
      <c r="P1" s="13"/>
      <c r="Q1" s="13"/>
      <c r="R1" s="14"/>
      <c r="S1" s="15"/>
      <c r="T1" s="15"/>
      <c r="U1" s="15"/>
      <c r="V1" s="14"/>
      <c r="W1" s="15"/>
      <c r="X1" s="15"/>
      <c r="Y1" s="15"/>
    </row>
    <row r="2" spans="2:26" ht="27" customHeight="1">
      <c r="B2" s="159" t="s">
        <v>2</v>
      </c>
      <c r="C2" s="159"/>
      <c r="D2" s="159"/>
      <c r="E2" s="159"/>
      <c r="F2" s="159"/>
      <c r="G2" s="159"/>
      <c r="H2" s="159"/>
      <c r="I2" s="159"/>
      <c r="J2" s="18"/>
    </row>
    <row r="3" spans="2:26" ht="27" customHeight="1">
      <c r="B3" s="12"/>
      <c r="C3" s="12"/>
      <c r="D3" s="12"/>
      <c r="E3" s="25"/>
      <c r="F3" s="25"/>
      <c r="G3" s="12"/>
      <c r="H3" s="21"/>
      <c r="I3" s="12"/>
      <c r="J3" s="18"/>
      <c r="K3" s="12"/>
      <c r="L3" s="12"/>
      <c r="M3" s="12"/>
      <c r="N3" s="12"/>
      <c r="O3" s="12"/>
      <c r="P3" s="12"/>
      <c r="Q3" s="12"/>
      <c r="R3" s="12"/>
      <c r="S3" s="12"/>
      <c r="T3" s="12"/>
      <c r="U3" s="12"/>
      <c r="V3" s="12"/>
      <c r="W3" s="12"/>
      <c r="X3" s="12"/>
      <c r="Y3" s="12"/>
      <c r="Z3" s="12"/>
    </row>
    <row r="4" spans="2:26" ht="27" customHeight="1">
      <c r="B4" s="194" t="s">
        <v>9</v>
      </c>
      <c r="C4" s="194"/>
      <c r="D4" s="194"/>
      <c r="E4" s="194"/>
      <c r="F4" s="194"/>
      <c r="G4" s="194"/>
      <c r="H4" s="194"/>
      <c r="I4" s="194"/>
      <c r="J4" s="19"/>
    </row>
    <row r="5" spans="2:26" ht="27" customHeight="1">
      <c r="B5" s="11"/>
      <c r="C5" s="11"/>
      <c r="D5" s="11"/>
      <c r="E5" s="11"/>
      <c r="F5" s="11"/>
      <c r="G5" s="24"/>
      <c r="H5" s="24"/>
    </row>
    <row r="6" spans="2:26" ht="27" customHeight="1">
      <c r="E6" s="132"/>
      <c r="F6" s="142" t="s">
        <v>75</v>
      </c>
      <c r="G6" s="195" t="str">
        <f>'【手順１】別記第１号様式(交付申請書)'!I10</f>
        <v>社会福祉法人東京の会</v>
      </c>
      <c r="H6" s="195"/>
    </row>
    <row r="7" spans="2:26" s="4" customFormat="1" ht="16.5" customHeight="1">
      <c r="C7" s="199"/>
      <c r="D7" s="199"/>
      <c r="E7" s="199"/>
      <c r="F7" s="199"/>
      <c r="G7" s="199"/>
      <c r="H7" s="199"/>
    </row>
    <row r="8" spans="2:26" ht="27" customHeight="1">
      <c r="B8" s="159" t="s">
        <v>127</v>
      </c>
      <c r="C8" s="159"/>
      <c r="D8" s="159"/>
      <c r="E8" s="159"/>
      <c r="F8" s="159"/>
      <c r="G8" s="159"/>
      <c r="H8" s="159"/>
      <c r="I8" s="159"/>
      <c r="J8" s="20"/>
    </row>
    <row r="9" spans="2:26" s="3" customFormat="1" ht="27" customHeight="1">
      <c r="C9" s="92"/>
      <c r="D9" s="190" t="s">
        <v>80</v>
      </c>
      <c r="E9" s="190"/>
      <c r="F9" s="190"/>
      <c r="G9" s="190"/>
      <c r="H9" s="190"/>
      <c r="I9" s="2"/>
      <c r="J9" s="2"/>
      <c r="K9" s="2"/>
      <c r="L9" s="2"/>
    </row>
    <row r="10" spans="2:26" s="3" customFormat="1" ht="27" customHeight="1">
      <c r="C10" s="92"/>
      <c r="D10" s="191" t="s">
        <v>86</v>
      </c>
      <c r="E10" s="191"/>
      <c r="F10" s="191"/>
      <c r="G10" s="191"/>
      <c r="H10" s="191"/>
      <c r="I10" s="2"/>
      <c r="J10" s="2"/>
      <c r="K10" s="2"/>
      <c r="L10" s="2"/>
    </row>
    <row r="11" spans="2:26" ht="27" customHeight="1">
      <c r="C11" s="92"/>
      <c r="D11" s="190" t="s">
        <v>81</v>
      </c>
      <c r="E11" s="190"/>
      <c r="F11" s="190"/>
      <c r="G11" s="190"/>
      <c r="H11" s="190"/>
      <c r="I11" s="75"/>
    </row>
    <row r="12" spans="2:26" ht="21" customHeight="1">
      <c r="C12" s="92"/>
      <c r="D12" s="190" t="s">
        <v>82</v>
      </c>
      <c r="E12" s="190"/>
      <c r="F12" s="190"/>
      <c r="G12" s="190"/>
      <c r="H12" s="190"/>
      <c r="I12" s="75"/>
    </row>
    <row r="13" spans="2:26" ht="21" customHeight="1">
      <c r="C13" s="92"/>
      <c r="D13" s="203" t="s">
        <v>83</v>
      </c>
      <c r="E13" s="203"/>
      <c r="F13" s="203"/>
      <c r="G13" s="203"/>
      <c r="H13" s="203"/>
      <c r="I13" s="75"/>
    </row>
    <row r="14" spans="2:26" ht="21" customHeight="1">
      <c r="C14" s="93" t="s">
        <v>84</v>
      </c>
      <c r="E14" s="75"/>
      <c r="F14" s="75"/>
      <c r="G14" s="75"/>
      <c r="H14" s="75"/>
      <c r="I14" s="75"/>
    </row>
    <row r="15" spans="2:26" ht="21" customHeight="1">
      <c r="C15" s="93" t="s">
        <v>85</v>
      </c>
      <c r="E15" s="75"/>
      <c r="F15" s="75"/>
      <c r="G15" s="75"/>
      <c r="H15" s="75"/>
      <c r="I15" s="75"/>
    </row>
    <row r="16" spans="2:26" ht="39" customHeight="1">
      <c r="B16" s="159" t="s">
        <v>4</v>
      </c>
      <c r="C16" s="159"/>
      <c r="D16" s="159"/>
      <c r="E16" s="159"/>
      <c r="F16" s="159"/>
      <c r="G16" s="159"/>
      <c r="H16" s="159"/>
      <c r="I16" s="159"/>
      <c r="J16" s="18"/>
    </row>
    <row r="17" spans="3:15" s="4" customFormat="1" ht="27" customHeight="1">
      <c r="C17" s="193" t="s">
        <v>1</v>
      </c>
      <c r="D17" s="193"/>
      <c r="E17" s="211" t="s">
        <v>10</v>
      </c>
      <c r="F17" s="212"/>
      <c r="G17" s="213"/>
      <c r="H17" s="193" t="s">
        <v>5</v>
      </c>
      <c r="L17" s="211" t="s">
        <v>128</v>
      </c>
      <c r="M17" s="212"/>
      <c r="N17" s="213"/>
      <c r="O17" s="204" t="s">
        <v>78</v>
      </c>
    </row>
    <row r="18" spans="3:15" s="4" customFormat="1" ht="35.4" customHeight="1">
      <c r="C18" s="193"/>
      <c r="D18" s="193"/>
      <c r="E18" s="128" t="s">
        <v>6</v>
      </c>
      <c r="F18" s="196" t="s">
        <v>105</v>
      </c>
      <c r="G18" s="198" t="s">
        <v>0</v>
      </c>
      <c r="H18" s="193"/>
      <c r="L18" s="23" t="s">
        <v>6</v>
      </c>
      <c r="M18" s="209" t="s">
        <v>7</v>
      </c>
      <c r="N18" s="198" t="s">
        <v>0</v>
      </c>
      <c r="O18" s="204"/>
    </row>
    <row r="19" spans="3:15" s="4" customFormat="1" ht="33" customHeight="1">
      <c r="C19" s="193"/>
      <c r="D19" s="193"/>
      <c r="E19" s="129" t="s">
        <v>106</v>
      </c>
      <c r="F19" s="197"/>
      <c r="G19" s="193"/>
      <c r="H19" s="193"/>
      <c r="L19" s="22" t="s">
        <v>8</v>
      </c>
      <c r="M19" s="210"/>
      <c r="N19" s="193"/>
      <c r="O19" s="204"/>
    </row>
    <row r="20" spans="3:15" s="4" customFormat="1" ht="27" customHeight="1">
      <c r="C20" s="207" t="s">
        <v>87</v>
      </c>
      <c r="D20" s="208"/>
      <c r="E20" s="10"/>
      <c r="F20" s="9"/>
      <c r="G20" s="5"/>
      <c r="H20" s="5"/>
      <c r="L20" s="10"/>
      <c r="M20" s="9"/>
      <c r="N20" s="5"/>
      <c r="O20" s="76"/>
    </row>
    <row r="21" spans="3:15" s="4" customFormat="1" ht="27" customHeight="1">
      <c r="C21" s="77">
        <v>1</v>
      </c>
      <c r="D21" s="83" t="s">
        <v>143</v>
      </c>
      <c r="E21" s="84">
        <v>5000</v>
      </c>
      <c r="F21" s="85">
        <v>10</v>
      </c>
      <c r="G21" s="6">
        <f>E21*F21</f>
        <v>50000</v>
      </c>
      <c r="H21" s="6"/>
      <c r="L21" s="8">
        <v>8000</v>
      </c>
      <c r="M21" s="7">
        <f>F21</f>
        <v>10</v>
      </c>
      <c r="N21" s="6">
        <f>L21*M21</f>
        <v>80000</v>
      </c>
      <c r="O21" s="78">
        <f>MIN(G21,N21)</f>
        <v>50000</v>
      </c>
    </row>
    <row r="22" spans="3:15" s="4" customFormat="1" ht="27" customHeight="1">
      <c r="C22" s="77">
        <v>2</v>
      </c>
      <c r="D22" s="83" t="s">
        <v>144</v>
      </c>
      <c r="E22" s="84">
        <v>9000</v>
      </c>
      <c r="F22" s="85">
        <v>10</v>
      </c>
      <c r="G22" s="6">
        <f t="shared" ref="G22:G120" si="0">E22*F22</f>
        <v>90000</v>
      </c>
      <c r="H22" s="5"/>
      <c r="L22" s="8">
        <v>8000</v>
      </c>
      <c r="M22" s="7">
        <f t="shared" ref="M22:M29" si="1">F22</f>
        <v>10</v>
      </c>
      <c r="N22" s="6">
        <f t="shared" ref="N22:N29" si="2">L22*M22</f>
        <v>80000</v>
      </c>
      <c r="O22" s="78">
        <f t="shared" ref="O22:O29" si="3">MIN(G22,N22)</f>
        <v>80000</v>
      </c>
    </row>
    <row r="23" spans="3:15" s="4" customFormat="1" ht="27" customHeight="1">
      <c r="C23" s="77">
        <v>3</v>
      </c>
      <c r="D23" s="83" t="s">
        <v>145</v>
      </c>
      <c r="E23" s="84">
        <v>8000</v>
      </c>
      <c r="F23" s="85">
        <v>15</v>
      </c>
      <c r="G23" s="6">
        <f t="shared" si="0"/>
        <v>120000</v>
      </c>
      <c r="H23" s="5"/>
      <c r="L23" s="8">
        <v>8000</v>
      </c>
      <c r="M23" s="7">
        <f t="shared" si="1"/>
        <v>15</v>
      </c>
      <c r="N23" s="6">
        <f t="shared" si="2"/>
        <v>120000</v>
      </c>
      <c r="O23" s="78">
        <f t="shared" si="3"/>
        <v>120000</v>
      </c>
    </row>
    <row r="24" spans="3:15" s="4" customFormat="1" ht="27" customHeight="1">
      <c r="C24" s="77">
        <v>4</v>
      </c>
      <c r="D24" s="86" t="s">
        <v>146</v>
      </c>
      <c r="E24" s="87">
        <v>2766</v>
      </c>
      <c r="F24" s="88">
        <v>30</v>
      </c>
      <c r="G24" s="6">
        <f t="shared" si="0"/>
        <v>82980</v>
      </c>
      <c r="H24" s="5"/>
      <c r="L24" s="8">
        <v>8000</v>
      </c>
      <c r="M24" s="7">
        <f t="shared" si="1"/>
        <v>30</v>
      </c>
      <c r="N24" s="6">
        <f t="shared" si="2"/>
        <v>240000</v>
      </c>
      <c r="O24" s="78">
        <f t="shared" si="3"/>
        <v>82980</v>
      </c>
    </row>
    <row r="25" spans="3:15" s="4" customFormat="1" ht="27" customHeight="1">
      <c r="C25" s="77">
        <v>5</v>
      </c>
      <c r="D25" s="86"/>
      <c r="E25" s="87"/>
      <c r="F25" s="88"/>
      <c r="G25" s="6">
        <f t="shared" si="0"/>
        <v>0</v>
      </c>
      <c r="H25" s="5"/>
      <c r="L25" s="8">
        <v>8000</v>
      </c>
      <c r="M25" s="7">
        <f t="shared" si="1"/>
        <v>0</v>
      </c>
      <c r="N25" s="6">
        <f t="shared" si="2"/>
        <v>0</v>
      </c>
      <c r="O25" s="78">
        <f t="shared" si="3"/>
        <v>0</v>
      </c>
    </row>
    <row r="26" spans="3:15" s="4" customFormat="1" ht="27" customHeight="1">
      <c r="C26" s="77">
        <v>6</v>
      </c>
      <c r="D26" s="86"/>
      <c r="E26" s="87"/>
      <c r="F26" s="88"/>
      <c r="G26" s="6">
        <f t="shared" si="0"/>
        <v>0</v>
      </c>
      <c r="H26" s="5"/>
      <c r="L26" s="8">
        <v>8000</v>
      </c>
      <c r="M26" s="7">
        <f t="shared" si="1"/>
        <v>0</v>
      </c>
      <c r="N26" s="6">
        <f t="shared" si="2"/>
        <v>0</v>
      </c>
      <c r="O26" s="78">
        <f t="shared" si="3"/>
        <v>0</v>
      </c>
    </row>
    <row r="27" spans="3:15" s="4" customFormat="1" ht="27" customHeight="1">
      <c r="C27" s="77">
        <v>7</v>
      </c>
      <c r="D27" s="86"/>
      <c r="E27" s="87"/>
      <c r="F27" s="88"/>
      <c r="G27" s="6">
        <f t="shared" si="0"/>
        <v>0</v>
      </c>
      <c r="H27" s="5"/>
      <c r="L27" s="8">
        <v>8000</v>
      </c>
      <c r="M27" s="7">
        <f t="shared" si="1"/>
        <v>0</v>
      </c>
      <c r="N27" s="6">
        <f t="shared" si="2"/>
        <v>0</v>
      </c>
      <c r="O27" s="78">
        <f t="shared" si="3"/>
        <v>0</v>
      </c>
    </row>
    <row r="28" spans="3:15" s="4" customFormat="1" ht="27" customHeight="1">
      <c r="C28" s="77">
        <v>8</v>
      </c>
      <c r="D28" s="86"/>
      <c r="E28" s="87"/>
      <c r="F28" s="88"/>
      <c r="G28" s="6">
        <f t="shared" si="0"/>
        <v>0</v>
      </c>
      <c r="H28" s="5"/>
      <c r="L28" s="8">
        <v>8000</v>
      </c>
      <c r="M28" s="7">
        <f t="shared" si="1"/>
        <v>0</v>
      </c>
      <c r="N28" s="6">
        <f t="shared" si="2"/>
        <v>0</v>
      </c>
      <c r="O28" s="78">
        <f t="shared" si="3"/>
        <v>0</v>
      </c>
    </row>
    <row r="29" spans="3:15" s="4" customFormat="1" ht="27" customHeight="1">
      <c r="C29" s="77">
        <v>9</v>
      </c>
      <c r="D29" s="86"/>
      <c r="E29" s="87"/>
      <c r="F29" s="88"/>
      <c r="G29" s="6">
        <f t="shared" si="0"/>
        <v>0</v>
      </c>
      <c r="H29" s="5"/>
      <c r="L29" s="8">
        <v>8000</v>
      </c>
      <c r="M29" s="7">
        <f t="shared" si="1"/>
        <v>0</v>
      </c>
      <c r="N29" s="6">
        <f t="shared" si="2"/>
        <v>0</v>
      </c>
      <c r="O29" s="78">
        <f t="shared" si="3"/>
        <v>0</v>
      </c>
    </row>
    <row r="30" spans="3:15" s="4" customFormat="1" ht="27" customHeight="1">
      <c r="C30" s="77">
        <v>10</v>
      </c>
      <c r="D30" s="86"/>
      <c r="E30" s="87"/>
      <c r="F30" s="88"/>
      <c r="G30" s="6">
        <f t="shared" si="0"/>
        <v>0</v>
      </c>
      <c r="H30" s="5"/>
      <c r="L30" s="8">
        <v>8000</v>
      </c>
      <c r="M30" s="7">
        <f t="shared" ref="M30:M93" si="4">F30</f>
        <v>0</v>
      </c>
      <c r="N30" s="6">
        <f t="shared" ref="N30:N93" si="5">L30*M30</f>
        <v>0</v>
      </c>
      <c r="O30" s="78">
        <f t="shared" ref="O30:O93" si="6">MIN(G30,N30)</f>
        <v>0</v>
      </c>
    </row>
    <row r="31" spans="3:15" s="4" customFormat="1" ht="27" customHeight="1">
      <c r="C31" s="77">
        <v>11</v>
      </c>
      <c r="D31" s="86"/>
      <c r="E31" s="87"/>
      <c r="F31" s="88"/>
      <c r="G31" s="6">
        <f t="shared" si="0"/>
        <v>0</v>
      </c>
      <c r="H31" s="5"/>
      <c r="L31" s="8">
        <v>8000</v>
      </c>
      <c r="M31" s="7">
        <f t="shared" si="4"/>
        <v>0</v>
      </c>
      <c r="N31" s="6">
        <f t="shared" si="5"/>
        <v>0</v>
      </c>
      <c r="O31" s="78">
        <f t="shared" si="6"/>
        <v>0</v>
      </c>
    </row>
    <row r="32" spans="3:15" s="4" customFormat="1" ht="27" customHeight="1">
      <c r="C32" s="77">
        <v>12</v>
      </c>
      <c r="D32" s="86"/>
      <c r="E32" s="87"/>
      <c r="F32" s="88"/>
      <c r="G32" s="6">
        <f t="shared" si="0"/>
        <v>0</v>
      </c>
      <c r="H32" s="5"/>
      <c r="L32" s="8">
        <v>8000</v>
      </c>
      <c r="M32" s="7">
        <f t="shared" si="4"/>
        <v>0</v>
      </c>
      <c r="N32" s="6">
        <f t="shared" si="5"/>
        <v>0</v>
      </c>
      <c r="O32" s="78">
        <f t="shared" si="6"/>
        <v>0</v>
      </c>
    </row>
    <row r="33" spans="3:15" s="4" customFormat="1" ht="27" customHeight="1">
      <c r="C33" s="77">
        <v>13</v>
      </c>
      <c r="D33" s="86"/>
      <c r="E33" s="87"/>
      <c r="F33" s="88"/>
      <c r="G33" s="6">
        <f t="shared" si="0"/>
        <v>0</v>
      </c>
      <c r="H33" s="5"/>
      <c r="L33" s="8">
        <v>8000</v>
      </c>
      <c r="M33" s="7">
        <f t="shared" si="4"/>
        <v>0</v>
      </c>
      <c r="N33" s="6">
        <f t="shared" si="5"/>
        <v>0</v>
      </c>
      <c r="O33" s="78">
        <f t="shared" si="6"/>
        <v>0</v>
      </c>
    </row>
    <row r="34" spans="3:15" s="4" customFormat="1" ht="27" customHeight="1">
      <c r="C34" s="77">
        <v>14</v>
      </c>
      <c r="D34" s="86"/>
      <c r="E34" s="87"/>
      <c r="F34" s="88"/>
      <c r="G34" s="6">
        <f t="shared" si="0"/>
        <v>0</v>
      </c>
      <c r="H34" s="5"/>
      <c r="L34" s="8">
        <v>8000</v>
      </c>
      <c r="M34" s="7">
        <f t="shared" si="4"/>
        <v>0</v>
      </c>
      <c r="N34" s="6">
        <f t="shared" si="5"/>
        <v>0</v>
      </c>
      <c r="O34" s="78">
        <f t="shared" si="6"/>
        <v>0</v>
      </c>
    </row>
    <row r="35" spans="3:15" s="4" customFormat="1" ht="27" customHeight="1">
      <c r="C35" s="77">
        <v>15</v>
      </c>
      <c r="D35" s="86"/>
      <c r="E35" s="87"/>
      <c r="F35" s="88"/>
      <c r="G35" s="6">
        <f t="shared" si="0"/>
        <v>0</v>
      </c>
      <c r="H35" s="5"/>
      <c r="L35" s="8">
        <v>8000</v>
      </c>
      <c r="M35" s="7">
        <f t="shared" si="4"/>
        <v>0</v>
      </c>
      <c r="N35" s="6">
        <f t="shared" si="5"/>
        <v>0</v>
      </c>
      <c r="O35" s="78">
        <f t="shared" si="6"/>
        <v>0</v>
      </c>
    </row>
    <row r="36" spans="3:15" s="4" customFormat="1" ht="27" customHeight="1">
      <c r="C36" s="77">
        <v>16</v>
      </c>
      <c r="D36" s="86"/>
      <c r="E36" s="87"/>
      <c r="F36" s="88"/>
      <c r="G36" s="6">
        <f t="shared" si="0"/>
        <v>0</v>
      </c>
      <c r="H36" s="5"/>
      <c r="L36" s="8">
        <v>8000</v>
      </c>
      <c r="M36" s="7">
        <f t="shared" si="4"/>
        <v>0</v>
      </c>
      <c r="N36" s="6">
        <f t="shared" si="5"/>
        <v>0</v>
      </c>
      <c r="O36" s="78">
        <f t="shared" si="6"/>
        <v>0</v>
      </c>
    </row>
    <row r="37" spans="3:15" s="4" customFormat="1" ht="27" customHeight="1">
      <c r="C37" s="77">
        <v>17</v>
      </c>
      <c r="D37" s="86"/>
      <c r="E37" s="87"/>
      <c r="F37" s="88"/>
      <c r="G37" s="6">
        <f t="shared" si="0"/>
        <v>0</v>
      </c>
      <c r="H37" s="5"/>
      <c r="L37" s="8">
        <v>8000</v>
      </c>
      <c r="M37" s="7">
        <f t="shared" si="4"/>
        <v>0</v>
      </c>
      <c r="N37" s="6">
        <f t="shared" si="5"/>
        <v>0</v>
      </c>
      <c r="O37" s="78">
        <f t="shared" si="6"/>
        <v>0</v>
      </c>
    </row>
    <row r="38" spans="3:15" s="4" customFormat="1" ht="27" customHeight="1">
      <c r="C38" s="77">
        <v>18</v>
      </c>
      <c r="D38" s="86"/>
      <c r="E38" s="87"/>
      <c r="F38" s="88"/>
      <c r="G38" s="6">
        <f t="shared" si="0"/>
        <v>0</v>
      </c>
      <c r="H38" s="5"/>
      <c r="L38" s="8">
        <v>8000</v>
      </c>
      <c r="M38" s="7">
        <f t="shared" si="4"/>
        <v>0</v>
      </c>
      <c r="N38" s="6">
        <f t="shared" si="5"/>
        <v>0</v>
      </c>
      <c r="O38" s="78">
        <f t="shared" si="6"/>
        <v>0</v>
      </c>
    </row>
    <row r="39" spans="3:15" s="4" customFormat="1" ht="27" customHeight="1">
      <c r="C39" s="77">
        <v>19</v>
      </c>
      <c r="D39" s="86"/>
      <c r="E39" s="87"/>
      <c r="F39" s="88"/>
      <c r="G39" s="6">
        <f t="shared" si="0"/>
        <v>0</v>
      </c>
      <c r="H39" s="5"/>
      <c r="L39" s="8">
        <v>8000</v>
      </c>
      <c r="M39" s="7">
        <f t="shared" si="4"/>
        <v>0</v>
      </c>
      <c r="N39" s="6">
        <f t="shared" si="5"/>
        <v>0</v>
      </c>
      <c r="O39" s="78">
        <f t="shared" si="6"/>
        <v>0</v>
      </c>
    </row>
    <row r="40" spans="3:15" s="4" customFormat="1" ht="27" customHeight="1">
      <c r="C40" s="77">
        <v>20</v>
      </c>
      <c r="D40" s="86"/>
      <c r="E40" s="87"/>
      <c r="F40" s="88"/>
      <c r="G40" s="6">
        <f t="shared" si="0"/>
        <v>0</v>
      </c>
      <c r="H40" s="5"/>
      <c r="L40" s="8">
        <v>8000</v>
      </c>
      <c r="M40" s="7">
        <f t="shared" si="4"/>
        <v>0</v>
      </c>
      <c r="N40" s="6">
        <f t="shared" si="5"/>
        <v>0</v>
      </c>
      <c r="O40" s="78">
        <f t="shared" si="6"/>
        <v>0</v>
      </c>
    </row>
    <row r="41" spans="3:15" s="4" customFormat="1" ht="27" customHeight="1">
      <c r="C41" s="77">
        <v>21</v>
      </c>
      <c r="D41" s="86"/>
      <c r="E41" s="87"/>
      <c r="F41" s="88"/>
      <c r="G41" s="6">
        <f t="shared" si="0"/>
        <v>0</v>
      </c>
      <c r="H41" s="5"/>
      <c r="L41" s="8">
        <v>8000</v>
      </c>
      <c r="M41" s="7">
        <f t="shared" si="4"/>
        <v>0</v>
      </c>
      <c r="N41" s="6">
        <f t="shared" si="5"/>
        <v>0</v>
      </c>
      <c r="O41" s="78">
        <f t="shared" si="6"/>
        <v>0</v>
      </c>
    </row>
    <row r="42" spans="3:15" s="4" customFormat="1" ht="27" customHeight="1">
      <c r="C42" s="77">
        <v>22</v>
      </c>
      <c r="D42" s="86"/>
      <c r="E42" s="87"/>
      <c r="F42" s="88"/>
      <c r="G42" s="6">
        <f t="shared" si="0"/>
        <v>0</v>
      </c>
      <c r="H42" s="5"/>
      <c r="L42" s="8">
        <v>8000</v>
      </c>
      <c r="M42" s="7">
        <f t="shared" si="4"/>
        <v>0</v>
      </c>
      <c r="N42" s="6">
        <f t="shared" si="5"/>
        <v>0</v>
      </c>
      <c r="O42" s="78">
        <f t="shared" si="6"/>
        <v>0</v>
      </c>
    </row>
    <row r="43" spans="3:15" s="4" customFormat="1" ht="27" customHeight="1">
      <c r="C43" s="77">
        <v>23</v>
      </c>
      <c r="D43" s="86"/>
      <c r="E43" s="87"/>
      <c r="F43" s="88"/>
      <c r="G43" s="6">
        <f t="shared" si="0"/>
        <v>0</v>
      </c>
      <c r="H43" s="5"/>
      <c r="L43" s="8">
        <v>8000</v>
      </c>
      <c r="M43" s="7">
        <f t="shared" si="4"/>
        <v>0</v>
      </c>
      <c r="N43" s="6">
        <f t="shared" si="5"/>
        <v>0</v>
      </c>
      <c r="O43" s="78">
        <f t="shared" si="6"/>
        <v>0</v>
      </c>
    </row>
    <row r="44" spans="3:15" s="4" customFormat="1" ht="27" customHeight="1">
      <c r="C44" s="77">
        <v>24</v>
      </c>
      <c r="D44" s="86"/>
      <c r="E44" s="87"/>
      <c r="F44" s="88"/>
      <c r="G44" s="6">
        <f t="shared" si="0"/>
        <v>0</v>
      </c>
      <c r="H44" s="5"/>
      <c r="L44" s="8">
        <v>8000</v>
      </c>
      <c r="M44" s="7">
        <f t="shared" si="4"/>
        <v>0</v>
      </c>
      <c r="N44" s="6">
        <f t="shared" si="5"/>
        <v>0</v>
      </c>
      <c r="O44" s="78">
        <f t="shared" si="6"/>
        <v>0</v>
      </c>
    </row>
    <row r="45" spans="3:15" s="4" customFormat="1" ht="27" customHeight="1">
      <c r="C45" s="77">
        <v>25</v>
      </c>
      <c r="D45" s="86"/>
      <c r="E45" s="87"/>
      <c r="F45" s="88"/>
      <c r="G45" s="6">
        <f t="shared" si="0"/>
        <v>0</v>
      </c>
      <c r="H45" s="5"/>
      <c r="L45" s="8">
        <v>8000</v>
      </c>
      <c r="M45" s="7">
        <f t="shared" si="4"/>
        <v>0</v>
      </c>
      <c r="N45" s="6">
        <f t="shared" si="5"/>
        <v>0</v>
      </c>
      <c r="O45" s="78">
        <f t="shared" si="6"/>
        <v>0</v>
      </c>
    </row>
    <row r="46" spans="3:15" s="4" customFormat="1" ht="27" customHeight="1">
      <c r="C46" s="77">
        <v>26</v>
      </c>
      <c r="D46" s="86"/>
      <c r="E46" s="87"/>
      <c r="F46" s="88"/>
      <c r="G46" s="6">
        <f t="shared" si="0"/>
        <v>0</v>
      </c>
      <c r="H46" s="5"/>
      <c r="L46" s="8">
        <v>8000</v>
      </c>
      <c r="M46" s="7">
        <f t="shared" si="4"/>
        <v>0</v>
      </c>
      <c r="N46" s="6">
        <f t="shared" si="5"/>
        <v>0</v>
      </c>
      <c r="O46" s="78">
        <f t="shared" si="6"/>
        <v>0</v>
      </c>
    </row>
    <row r="47" spans="3:15" s="4" customFormat="1" ht="27" customHeight="1">
      <c r="C47" s="77">
        <v>27</v>
      </c>
      <c r="D47" s="86"/>
      <c r="E47" s="87"/>
      <c r="F47" s="88"/>
      <c r="G47" s="6">
        <f t="shared" si="0"/>
        <v>0</v>
      </c>
      <c r="H47" s="5"/>
      <c r="L47" s="8">
        <v>8000</v>
      </c>
      <c r="M47" s="7">
        <f t="shared" si="4"/>
        <v>0</v>
      </c>
      <c r="N47" s="6">
        <f t="shared" si="5"/>
        <v>0</v>
      </c>
      <c r="O47" s="78">
        <f t="shared" si="6"/>
        <v>0</v>
      </c>
    </row>
    <row r="48" spans="3:15" s="4" customFormat="1" ht="27" customHeight="1">
      <c r="C48" s="77">
        <v>28</v>
      </c>
      <c r="D48" s="86"/>
      <c r="E48" s="87"/>
      <c r="F48" s="88"/>
      <c r="G48" s="6">
        <f t="shared" si="0"/>
        <v>0</v>
      </c>
      <c r="H48" s="5"/>
      <c r="L48" s="8">
        <v>8000</v>
      </c>
      <c r="M48" s="7">
        <f t="shared" si="4"/>
        <v>0</v>
      </c>
      <c r="N48" s="6">
        <f t="shared" si="5"/>
        <v>0</v>
      </c>
      <c r="O48" s="78">
        <f t="shared" si="6"/>
        <v>0</v>
      </c>
    </row>
    <row r="49" spans="3:15" s="4" customFormat="1" ht="27" customHeight="1">
      <c r="C49" s="77">
        <v>29</v>
      </c>
      <c r="D49" s="86"/>
      <c r="E49" s="87"/>
      <c r="F49" s="88"/>
      <c r="G49" s="6">
        <f t="shared" si="0"/>
        <v>0</v>
      </c>
      <c r="H49" s="5"/>
      <c r="L49" s="8">
        <v>8000</v>
      </c>
      <c r="M49" s="7">
        <f t="shared" si="4"/>
        <v>0</v>
      </c>
      <c r="N49" s="6">
        <f t="shared" si="5"/>
        <v>0</v>
      </c>
      <c r="O49" s="78">
        <f t="shared" si="6"/>
        <v>0</v>
      </c>
    </row>
    <row r="50" spans="3:15" s="4" customFormat="1" ht="27" customHeight="1">
      <c r="C50" s="77">
        <v>30</v>
      </c>
      <c r="D50" s="86"/>
      <c r="E50" s="87"/>
      <c r="F50" s="88"/>
      <c r="G50" s="6">
        <f t="shared" si="0"/>
        <v>0</v>
      </c>
      <c r="H50" s="5"/>
      <c r="L50" s="8">
        <v>8000</v>
      </c>
      <c r="M50" s="7">
        <f t="shared" si="4"/>
        <v>0</v>
      </c>
      <c r="N50" s="6">
        <f t="shared" si="5"/>
        <v>0</v>
      </c>
      <c r="O50" s="78">
        <f t="shared" si="6"/>
        <v>0</v>
      </c>
    </row>
    <row r="51" spans="3:15" s="4" customFormat="1" ht="27" customHeight="1">
      <c r="C51" s="77">
        <v>31</v>
      </c>
      <c r="D51" s="86"/>
      <c r="E51" s="87"/>
      <c r="F51" s="88"/>
      <c r="G51" s="6">
        <f t="shared" si="0"/>
        <v>0</v>
      </c>
      <c r="H51" s="5"/>
      <c r="L51" s="8">
        <v>8000</v>
      </c>
      <c r="M51" s="7">
        <f t="shared" si="4"/>
        <v>0</v>
      </c>
      <c r="N51" s="6">
        <f t="shared" si="5"/>
        <v>0</v>
      </c>
      <c r="O51" s="78">
        <f t="shared" si="6"/>
        <v>0</v>
      </c>
    </row>
    <row r="52" spans="3:15" s="4" customFormat="1" ht="27" customHeight="1">
      <c r="C52" s="77">
        <v>32</v>
      </c>
      <c r="D52" s="86"/>
      <c r="E52" s="87"/>
      <c r="F52" s="88"/>
      <c r="G52" s="6">
        <f t="shared" si="0"/>
        <v>0</v>
      </c>
      <c r="H52" s="5"/>
      <c r="L52" s="8">
        <v>8000</v>
      </c>
      <c r="M52" s="7">
        <f t="shared" si="4"/>
        <v>0</v>
      </c>
      <c r="N52" s="6">
        <f t="shared" si="5"/>
        <v>0</v>
      </c>
      <c r="O52" s="78">
        <f t="shared" si="6"/>
        <v>0</v>
      </c>
    </row>
    <row r="53" spans="3:15" s="4" customFormat="1" ht="27" customHeight="1">
      <c r="C53" s="77">
        <v>33</v>
      </c>
      <c r="D53" s="86"/>
      <c r="E53" s="87"/>
      <c r="F53" s="88"/>
      <c r="G53" s="6">
        <f t="shared" si="0"/>
        <v>0</v>
      </c>
      <c r="H53" s="5"/>
      <c r="L53" s="8">
        <v>8000</v>
      </c>
      <c r="M53" s="7">
        <f t="shared" si="4"/>
        <v>0</v>
      </c>
      <c r="N53" s="6">
        <f t="shared" si="5"/>
        <v>0</v>
      </c>
      <c r="O53" s="78">
        <f t="shared" si="6"/>
        <v>0</v>
      </c>
    </row>
    <row r="54" spans="3:15" s="4" customFormat="1" ht="27" customHeight="1">
      <c r="C54" s="77">
        <v>34</v>
      </c>
      <c r="D54" s="86"/>
      <c r="E54" s="87"/>
      <c r="F54" s="88"/>
      <c r="G54" s="6">
        <f t="shared" si="0"/>
        <v>0</v>
      </c>
      <c r="H54" s="5"/>
      <c r="L54" s="8">
        <v>8000</v>
      </c>
      <c r="M54" s="7">
        <f t="shared" si="4"/>
        <v>0</v>
      </c>
      <c r="N54" s="6">
        <f t="shared" si="5"/>
        <v>0</v>
      </c>
      <c r="O54" s="78">
        <f t="shared" si="6"/>
        <v>0</v>
      </c>
    </row>
    <row r="55" spans="3:15" s="4" customFormat="1" ht="27" customHeight="1">
      <c r="C55" s="77">
        <v>35</v>
      </c>
      <c r="D55" s="86"/>
      <c r="E55" s="87"/>
      <c r="F55" s="88"/>
      <c r="G55" s="6">
        <f t="shared" si="0"/>
        <v>0</v>
      </c>
      <c r="H55" s="5"/>
      <c r="L55" s="8">
        <v>8000</v>
      </c>
      <c r="M55" s="7">
        <f t="shared" si="4"/>
        <v>0</v>
      </c>
      <c r="N55" s="6">
        <f t="shared" si="5"/>
        <v>0</v>
      </c>
      <c r="O55" s="78">
        <f t="shared" si="6"/>
        <v>0</v>
      </c>
    </row>
    <row r="56" spans="3:15" s="4" customFormat="1" ht="27" customHeight="1">
      <c r="C56" s="77">
        <v>36</v>
      </c>
      <c r="D56" s="86"/>
      <c r="E56" s="87"/>
      <c r="F56" s="88"/>
      <c r="G56" s="6">
        <f t="shared" si="0"/>
        <v>0</v>
      </c>
      <c r="H56" s="5"/>
      <c r="L56" s="8">
        <v>8000</v>
      </c>
      <c r="M56" s="7">
        <f t="shared" si="4"/>
        <v>0</v>
      </c>
      <c r="N56" s="6">
        <f t="shared" si="5"/>
        <v>0</v>
      </c>
      <c r="O56" s="78">
        <f t="shared" si="6"/>
        <v>0</v>
      </c>
    </row>
    <row r="57" spans="3:15" s="4" customFormat="1" ht="27" customHeight="1">
      <c r="C57" s="77">
        <v>37</v>
      </c>
      <c r="D57" s="86"/>
      <c r="E57" s="87"/>
      <c r="F57" s="88"/>
      <c r="G57" s="6">
        <f t="shared" si="0"/>
        <v>0</v>
      </c>
      <c r="H57" s="5"/>
      <c r="L57" s="8">
        <v>8000</v>
      </c>
      <c r="M57" s="7">
        <f t="shared" si="4"/>
        <v>0</v>
      </c>
      <c r="N57" s="6">
        <f t="shared" si="5"/>
        <v>0</v>
      </c>
      <c r="O57" s="78">
        <f t="shared" si="6"/>
        <v>0</v>
      </c>
    </row>
    <row r="58" spans="3:15" s="4" customFormat="1" ht="27" customHeight="1">
      <c r="C58" s="77">
        <v>38</v>
      </c>
      <c r="D58" s="86"/>
      <c r="E58" s="87"/>
      <c r="F58" s="88"/>
      <c r="G58" s="6">
        <f t="shared" si="0"/>
        <v>0</v>
      </c>
      <c r="H58" s="5"/>
      <c r="L58" s="8">
        <v>8000</v>
      </c>
      <c r="M58" s="7">
        <f t="shared" si="4"/>
        <v>0</v>
      </c>
      <c r="N58" s="6">
        <f t="shared" si="5"/>
        <v>0</v>
      </c>
      <c r="O58" s="78">
        <f t="shared" si="6"/>
        <v>0</v>
      </c>
    </row>
    <row r="59" spans="3:15" s="4" customFormat="1" ht="27" customHeight="1">
      <c r="C59" s="77">
        <v>39</v>
      </c>
      <c r="D59" s="86"/>
      <c r="E59" s="87"/>
      <c r="F59" s="88"/>
      <c r="G59" s="6">
        <f t="shared" si="0"/>
        <v>0</v>
      </c>
      <c r="H59" s="5"/>
      <c r="L59" s="8">
        <v>8000</v>
      </c>
      <c r="M59" s="7">
        <f t="shared" si="4"/>
        <v>0</v>
      </c>
      <c r="N59" s="6">
        <f t="shared" si="5"/>
        <v>0</v>
      </c>
      <c r="O59" s="78">
        <f t="shared" si="6"/>
        <v>0</v>
      </c>
    </row>
    <row r="60" spans="3:15" s="4" customFormat="1" ht="27" customHeight="1">
      <c r="C60" s="77">
        <v>40</v>
      </c>
      <c r="D60" s="86"/>
      <c r="E60" s="87"/>
      <c r="F60" s="88"/>
      <c r="G60" s="6">
        <f t="shared" si="0"/>
        <v>0</v>
      </c>
      <c r="H60" s="5"/>
      <c r="L60" s="8">
        <v>8000</v>
      </c>
      <c r="M60" s="7">
        <f t="shared" si="4"/>
        <v>0</v>
      </c>
      <c r="N60" s="6">
        <f t="shared" si="5"/>
        <v>0</v>
      </c>
      <c r="O60" s="78">
        <f t="shared" si="6"/>
        <v>0</v>
      </c>
    </row>
    <row r="61" spans="3:15" s="4" customFormat="1" ht="27" customHeight="1">
      <c r="C61" s="77">
        <v>41</v>
      </c>
      <c r="D61" s="86"/>
      <c r="E61" s="87"/>
      <c r="F61" s="88"/>
      <c r="G61" s="6">
        <f t="shared" si="0"/>
        <v>0</v>
      </c>
      <c r="H61" s="5"/>
      <c r="L61" s="8">
        <v>8000</v>
      </c>
      <c r="M61" s="7">
        <f t="shared" si="4"/>
        <v>0</v>
      </c>
      <c r="N61" s="6">
        <f t="shared" si="5"/>
        <v>0</v>
      </c>
      <c r="O61" s="78">
        <f t="shared" si="6"/>
        <v>0</v>
      </c>
    </row>
    <row r="62" spans="3:15" s="4" customFormat="1" ht="27" customHeight="1">
      <c r="C62" s="77">
        <v>42</v>
      </c>
      <c r="D62" s="86"/>
      <c r="E62" s="87"/>
      <c r="F62" s="88"/>
      <c r="G62" s="6">
        <f t="shared" si="0"/>
        <v>0</v>
      </c>
      <c r="H62" s="5"/>
      <c r="L62" s="8">
        <v>8000</v>
      </c>
      <c r="M62" s="7">
        <f t="shared" si="4"/>
        <v>0</v>
      </c>
      <c r="N62" s="6">
        <f t="shared" si="5"/>
        <v>0</v>
      </c>
      <c r="O62" s="78">
        <f t="shared" si="6"/>
        <v>0</v>
      </c>
    </row>
    <row r="63" spans="3:15" s="4" customFormat="1" ht="27" customHeight="1">
      <c r="C63" s="77">
        <v>43</v>
      </c>
      <c r="D63" s="86"/>
      <c r="E63" s="87"/>
      <c r="F63" s="88"/>
      <c r="G63" s="6">
        <f t="shared" si="0"/>
        <v>0</v>
      </c>
      <c r="H63" s="5"/>
      <c r="L63" s="8">
        <v>8000</v>
      </c>
      <c r="M63" s="7">
        <f t="shared" si="4"/>
        <v>0</v>
      </c>
      <c r="N63" s="6">
        <f t="shared" si="5"/>
        <v>0</v>
      </c>
      <c r="O63" s="78">
        <f t="shared" si="6"/>
        <v>0</v>
      </c>
    </row>
    <row r="64" spans="3:15" s="4" customFormat="1" ht="27" customHeight="1">
      <c r="C64" s="77">
        <v>44</v>
      </c>
      <c r="D64" s="86"/>
      <c r="E64" s="87"/>
      <c r="F64" s="88"/>
      <c r="G64" s="6">
        <f t="shared" si="0"/>
        <v>0</v>
      </c>
      <c r="H64" s="5"/>
      <c r="L64" s="8">
        <v>8000</v>
      </c>
      <c r="M64" s="7">
        <f t="shared" si="4"/>
        <v>0</v>
      </c>
      <c r="N64" s="6">
        <f t="shared" si="5"/>
        <v>0</v>
      </c>
      <c r="O64" s="78">
        <f t="shared" si="6"/>
        <v>0</v>
      </c>
    </row>
    <row r="65" spans="3:15" s="4" customFormat="1" ht="27" customHeight="1">
      <c r="C65" s="77">
        <v>45</v>
      </c>
      <c r="D65" s="86"/>
      <c r="E65" s="87"/>
      <c r="F65" s="88"/>
      <c r="G65" s="6">
        <f t="shared" si="0"/>
        <v>0</v>
      </c>
      <c r="H65" s="5"/>
      <c r="L65" s="8">
        <v>8000</v>
      </c>
      <c r="M65" s="7">
        <f t="shared" si="4"/>
        <v>0</v>
      </c>
      <c r="N65" s="6">
        <f t="shared" si="5"/>
        <v>0</v>
      </c>
      <c r="O65" s="78">
        <f t="shared" si="6"/>
        <v>0</v>
      </c>
    </row>
    <row r="66" spans="3:15" s="4" customFormat="1" ht="27" customHeight="1">
      <c r="C66" s="77">
        <v>46</v>
      </c>
      <c r="D66" s="86"/>
      <c r="E66" s="87"/>
      <c r="F66" s="88"/>
      <c r="G66" s="6">
        <f t="shared" si="0"/>
        <v>0</v>
      </c>
      <c r="H66" s="5"/>
      <c r="L66" s="8">
        <v>8000</v>
      </c>
      <c r="M66" s="7">
        <f t="shared" si="4"/>
        <v>0</v>
      </c>
      <c r="N66" s="6">
        <f t="shared" si="5"/>
        <v>0</v>
      </c>
      <c r="O66" s="78">
        <f t="shared" si="6"/>
        <v>0</v>
      </c>
    </row>
    <row r="67" spans="3:15" s="4" customFormat="1" ht="27" customHeight="1">
      <c r="C67" s="77">
        <v>47</v>
      </c>
      <c r="D67" s="86"/>
      <c r="E67" s="87"/>
      <c r="F67" s="88"/>
      <c r="G67" s="6">
        <f t="shared" si="0"/>
        <v>0</v>
      </c>
      <c r="H67" s="5"/>
      <c r="L67" s="8">
        <v>8000</v>
      </c>
      <c r="M67" s="7">
        <f t="shared" si="4"/>
        <v>0</v>
      </c>
      <c r="N67" s="6">
        <f t="shared" si="5"/>
        <v>0</v>
      </c>
      <c r="O67" s="78">
        <f t="shared" si="6"/>
        <v>0</v>
      </c>
    </row>
    <row r="68" spans="3:15" s="4" customFormat="1" ht="27" customHeight="1">
      <c r="C68" s="77">
        <v>48</v>
      </c>
      <c r="D68" s="86"/>
      <c r="E68" s="87"/>
      <c r="F68" s="88"/>
      <c r="G68" s="6">
        <f t="shared" si="0"/>
        <v>0</v>
      </c>
      <c r="H68" s="5"/>
      <c r="L68" s="8">
        <v>8000</v>
      </c>
      <c r="M68" s="7">
        <f t="shared" si="4"/>
        <v>0</v>
      </c>
      <c r="N68" s="6">
        <f t="shared" si="5"/>
        <v>0</v>
      </c>
      <c r="O68" s="78">
        <f t="shared" si="6"/>
        <v>0</v>
      </c>
    </row>
    <row r="69" spans="3:15" s="4" customFormat="1" ht="27" customHeight="1">
      <c r="C69" s="77">
        <v>49</v>
      </c>
      <c r="D69" s="86"/>
      <c r="E69" s="87"/>
      <c r="F69" s="88"/>
      <c r="G69" s="6">
        <f t="shared" si="0"/>
        <v>0</v>
      </c>
      <c r="H69" s="5"/>
      <c r="L69" s="8">
        <v>8000</v>
      </c>
      <c r="M69" s="7">
        <f t="shared" si="4"/>
        <v>0</v>
      </c>
      <c r="N69" s="6">
        <f t="shared" si="5"/>
        <v>0</v>
      </c>
      <c r="O69" s="78">
        <f t="shared" si="6"/>
        <v>0</v>
      </c>
    </row>
    <row r="70" spans="3:15" s="4" customFormat="1" ht="27" customHeight="1">
      <c r="C70" s="77">
        <v>50</v>
      </c>
      <c r="D70" s="86"/>
      <c r="E70" s="87"/>
      <c r="F70" s="88"/>
      <c r="G70" s="6">
        <f t="shared" si="0"/>
        <v>0</v>
      </c>
      <c r="H70" s="5"/>
      <c r="L70" s="8">
        <v>8000</v>
      </c>
      <c r="M70" s="7">
        <f t="shared" si="4"/>
        <v>0</v>
      </c>
      <c r="N70" s="6">
        <f t="shared" si="5"/>
        <v>0</v>
      </c>
      <c r="O70" s="78">
        <f t="shared" si="6"/>
        <v>0</v>
      </c>
    </row>
    <row r="71" spans="3:15" s="4" customFormat="1" ht="27" customHeight="1">
      <c r="C71" s="77">
        <v>51</v>
      </c>
      <c r="D71" s="86"/>
      <c r="E71" s="87"/>
      <c r="F71" s="88"/>
      <c r="G71" s="6">
        <f t="shared" si="0"/>
        <v>0</v>
      </c>
      <c r="H71" s="5"/>
      <c r="L71" s="8">
        <v>8000</v>
      </c>
      <c r="M71" s="7">
        <f t="shared" si="4"/>
        <v>0</v>
      </c>
      <c r="N71" s="6">
        <f t="shared" si="5"/>
        <v>0</v>
      </c>
      <c r="O71" s="78">
        <f t="shared" si="6"/>
        <v>0</v>
      </c>
    </row>
    <row r="72" spans="3:15" s="4" customFormat="1" ht="27" customHeight="1">
      <c r="C72" s="77">
        <v>52</v>
      </c>
      <c r="D72" s="86"/>
      <c r="E72" s="87"/>
      <c r="F72" s="88"/>
      <c r="G72" s="6">
        <f t="shared" si="0"/>
        <v>0</v>
      </c>
      <c r="H72" s="5"/>
      <c r="L72" s="8">
        <v>8000</v>
      </c>
      <c r="M72" s="7">
        <f t="shared" si="4"/>
        <v>0</v>
      </c>
      <c r="N72" s="6">
        <f t="shared" si="5"/>
        <v>0</v>
      </c>
      <c r="O72" s="78">
        <f t="shared" si="6"/>
        <v>0</v>
      </c>
    </row>
    <row r="73" spans="3:15" s="4" customFormat="1" ht="27" customHeight="1">
      <c r="C73" s="77">
        <v>53</v>
      </c>
      <c r="D73" s="86"/>
      <c r="E73" s="87"/>
      <c r="F73" s="88"/>
      <c r="G73" s="6">
        <f t="shared" si="0"/>
        <v>0</v>
      </c>
      <c r="H73" s="5"/>
      <c r="L73" s="8">
        <v>8000</v>
      </c>
      <c r="M73" s="7">
        <f t="shared" si="4"/>
        <v>0</v>
      </c>
      <c r="N73" s="6">
        <f t="shared" si="5"/>
        <v>0</v>
      </c>
      <c r="O73" s="78">
        <f t="shared" si="6"/>
        <v>0</v>
      </c>
    </row>
    <row r="74" spans="3:15" s="4" customFormat="1" ht="27" customHeight="1">
      <c r="C74" s="77">
        <v>54</v>
      </c>
      <c r="D74" s="86"/>
      <c r="E74" s="87"/>
      <c r="F74" s="88"/>
      <c r="G74" s="6">
        <f t="shared" si="0"/>
        <v>0</v>
      </c>
      <c r="H74" s="5"/>
      <c r="L74" s="8">
        <v>8000</v>
      </c>
      <c r="M74" s="7">
        <f t="shared" si="4"/>
        <v>0</v>
      </c>
      <c r="N74" s="6">
        <f t="shared" si="5"/>
        <v>0</v>
      </c>
      <c r="O74" s="78">
        <f t="shared" si="6"/>
        <v>0</v>
      </c>
    </row>
    <row r="75" spans="3:15" s="4" customFormat="1" ht="27" customHeight="1">
      <c r="C75" s="77">
        <v>55</v>
      </c>
      <c r="D75" s="86"/>
      <c r="E75" s="87"/>
      <c r="F75" s="88"/>
      <c r="G75" s="6">
        <f t="shared" si="0"/>
        <v>0</v>
      </c>
      <c r="H75" s="5"/>
      <c r="L75" s="8">
        <v>8000</v>
      </c>
      <c r="M75" s="7">
        <f t="shared" si="4"/>
        <v>0</v>
      </c>
      <c r="N75" s="6">
        <f t="shared" si="5"/>
        <v>0</v>
      </c>
      <c r="O75" s="78">
        <f t="shared" si="6"/>
        <v>0</v>
      </c>
    </row>
    <row r="76" spans="3:15" s="4" customFormat="1" ht="27" customHeight="1">
      <c r="C76" s="77">
        <v>56</v>
      </c>
      <c r="D76" s="86"/>
      <c r="E76" s="87"/>
      <c r="F76" s="88"/>
      <c r="G76" s="6">
        <f t="shared" si="0"/>
        <v>0</v>
      </c>
      <c r="H76" s="5"/>
      <c r="L76" s="8">
        <v>8000</v>
      </c>
      <c r="M76" s="7">
        <f t="shared" si="4"/>
        <v>0</v>
      </c>
      <c r="N76" s="6">
        <f t="shared" si="5"/>
        <v>0</v>
      </c>
      <c r="O76" s="78">
        <f t="shared" si="6"/>
        <v>0</v>
      </c>
    </row>
    <row r="77" spans="3:15" s="4" customFormat="1" ht="27" customHeight="1">
      <c r="C77" s="77">
        <v>57</v>
      </c>
      <c r="D77" s="86"/>
      <c r="E77" s="87"/>
      <c r="F77" s="88"/>
      <c r="G77" s="6">
        <f t="shared" si="0"/>
        <v>0</v>
      </c>
      <c r="H77" s="5"/>
      <c r="L77" s="8">
        <v>8000</v>
      </c>
      <c r="M77" s="7">
        <f t="shared" si="4"/>
        <v>0</v>
      </c>
      <c r="N77" s="6">
        <f t="shared" si="5"/>
        <v>0</v>
      </c>
      <c r="O77" s="78">
        <f t="shared" si="6"/>
        <v>0</v>
      </c>
    </row>
    <row r="78" spans="3:15" s="4" customFormat="1" ht="27" customHeight="1">
      <c r="C78" s="77">
        <v>58</v>
      </c>
      <c r="D78" s="86"/>
      <c r="E78" s="87"/>
      <c r="F78" s="88"/>
      <c r="G78" s="6">
        <f t="shared" si="0"/>
        <v>0</v>
      </c>
      <c r="H78" s="5"/>
      <c r="L78" s="8">
        <v>8000</v>
      </c>
      <c r="M78" s="7">
        <f t="shared" si="4"/>
        <v>0</v>
      </c>
      <c r="N78" s="6">
        <f t="shared" si="5"/>
        <v>0</v>
      </c>
      <c r="O78" s="78">
        <f t="shared" si="6"/>
        <v>0</v>
      </c>
    </row>
    <row r="79" spans="3:15" s="4" customFormat="1" ht="27" customHeight="1">
      <c r="C79" s="77">
        <v>59</v>
      </c>
      <c r="D79" s="86"/>
      <c r="E79" s="87"/>
      <c r="F79" s="88"/>
      <c r="G79" s="6">
        <f t="shared" si="0"/>
        <v>0</v>
      </c>
      <c r="H79" s="5"/>
      <c r="L79" s="8">
        <v>8000</v>
      </c>
      <c r="M79" s="7">
        <f t="shared" si="4"/>
        <v>0</v>
      </c>
      <c r="N79" s="6">
        <f t="shared" si="5"/>
        <v>0</v>
      </c>
      <c r="O79" s="78">
        <f t="shared" si="6"/>
        <v>0</v>
      </c>
    </row>
    <row r="80" spans="3:15" s="4" customFormat="1" ht="27" customHeight="1">
      <c r="C80" s="77">
        <v>60</v>
      </c>
      <c r="D80" s="86"/>
      <c r="E80" s="87"/>
      <c r="F80" s="88"/>
      <c r="G80" s="6">
        <f t="shared" si="0"/>
        <v>0</v>
      </c>
      <c r="H80" s="5"/>
      <c r="L80" s="8">
        <v>8000</v>
      </c>
      <c r="M80" s="7">
        <f t="shared" si="4"/>
        <v>0</v>
      </c>
      <c r="N80" s="6">
        <f t="shared" si="5"/>
        <v>0</v>
      </c>
      <c r="O80" s="78">
        <f t="shared" si="6"/>
        <v>0</v>
      </c>
    </row>
    <row r="81" spans="3:15" s="4" customFormat="1" ht="27" customHeight="1">
      <c r="C81" s="77">
        <v>61</v>
      </c>
      <c r="D81" s="86"/>
      <c r="E81" s="87"/>
      <c r="F81" s="88"/>
      <c r="G81" s="6">
        <f t="shared" si="0"/>
        <v>0</v>
      </c>
      <c r="H81" s="5"/>
      <c r="L81" s="8">
        <v>8000</v>
      </c>
      <c r="M81" s="7">
        <f t="shared" si="4"/>
        <v>0</v>
      </c>
      <c r="N81" s="6">
        <f t="shared" si="5"/>
        <v>0</v>
      </c>
      <c r="O81" s="78">
        <f t="shared" si="6"/>
        <v>0</v>
      </c>
    </row>
    <row r="82" spans="3:15" s="4" customFormat="1" ht="27" customHeight="1">
      <c r="C82" s="77">
        <v>62</v>
      </c>
      <c r="D82" s="86"/>
      <c r="E82" s="87"/>
      <c r="F82" s="88"/>
      <c r="G82" s="6">
        <f t="shared" si="0"/>
        <v>0</v>
      </c>
      <c r="H82" s="5"/>
      <c r="L82" s="8">
        <v>8000</v>
      </c>
      <c r="M82" s="7">
        <f t="shared" si="4"/>
        <v>0</v>
      </c>
      <c r="N82" s="6">
        <f t="shared" si="5"/>
        <v>0</v>
      </c>
      <c r="O82" s="78">
        <f t="shared" si="6"/>
        <v>0</v>
      </c>
    </row>
    <row r="83" spans="3:15" s="4" customFormat="1" ht="27" customHeight="1">
      <c r="C83" s="77">
        <v>63</v>
      </c>
      <c r="D83" s="86"/>
      <c r="E83" s="87"/>
      <c r="F83" s="88"/>
      <c r="G83" s="6">
        <f t="shared" si="0"/>
        <v>0</v>
      </c>
      <c r="H83" s="5"/>
      <c r="L83" s="8">
        <v>8000</v>
      </c>
      <c r="M83" s="7">
        <f t="shared" si="4"/>
        <v>0</v>
      </c>
      <c r="N83" s="6">
        <f t="shared" si="5"/>
        <v>0</v>
      </c>
      <c r="O83" s="78">
        <f t="shared" si="6"/>
        <v>0</v>
      </c>
    </row>
    <row r="84" spans="3:15" s="4" customFormat="1" ht="27" customHeight="1">
      <c r="C84" s="77">
        <v>64</v>
      </c>
      <c r="D84" s="86"/>
      <c r="E84" s="87"/>
      <c r="F84" s="88"/>
      <c r="G84" s="6">
        <f t="shared" si="0"/>
        <v>0</v>
      </c>
      <c r="H84" s="5"/>
      <c r="L84" s="8">
        <v>8000</v>
      </c>
      <c r="M84" s="7">
        <f t="shared" si="4"/>
        <v>0</v>
      </c>
      <c r="N84" s="6">
        <f t="shared" si="5"/>
        <v>0</v>
      </c>
      <c r="O84" s="78">
        <f t="shared" si="6"/>
        <v>0</v>
      </c>
    </row>
    <row r="85" spans="3:15" s="4" customFormat="1" ht="27" customHeight="1">
      <c r="C85" s="77">
        <v>65</v>
      </c>
      <c r="D85" s="86"/>
      <c r="E85" s="87"/>
      <c r="F85" s="88"/>
      <c r="G85" s="6">
        <f t="shared" si="0"/>
        <v>0</v>
      </c>
      <c r="H85" s="5"/>
      <c r="L85" s="8">
        <v>8000</v>
      </c>
      <c r="M85" s="7">
        <f t="shared" si="4"/>
        <v>0</v>
      </c>
      <c r="N85" s="6">
        <f t="shared" si="5"/>
        <v>0</v>
      </c>
      <c r="O85" s="78">
        <f t="shared" si="6"/>
        <v>0</v>
      </c>
    </row>
    <row r="86" spans="3:15" s="4" customFormat="1" ht="27" customHeight="1">
      <c r="C86" s="77">
        <v>66</v>
      </c>
      <c r="D86" s="86"/>
      <c r="E86" s="87"/>
      <c r="F86" s="88"/>
      <c r="G86" s="6">
        <f t="shared" si="0"/>
        <v>0</v>
      </c>
      <c r="H86" s="5"/>
      <c r="L86" s="8">
        <v>8000</v>
      </c>
      <c r="M86" s="7">
        <f t="shared" si="4"/>
        <v>0</v>
      </c>
      <c r="N86" s="6">
        <f t="shared" si="5"/>
        <v>0</v>
      </c>
      <c r="O86" s="78">
        <f t="shared" si="6"/>
        <v>0</v>
      </c>
    </row>
    <row r="87" spans="3:15" s="4" customFormat="1" ht="27" customHeight="1">
      <c r="C87" s="77">
        <v>67</v>
      </c>
      <c r="D87" s="86"/>
      <c r="E87" s="87"/>
      <c r="F87" s="88"/>
      <c r="G87" s="6">
        <f t="shared" si="0"/>
        <v>0</v>
      </c>
      <c r="H87" s="5"/>
      <c r="L87" s="8">
        <v>8000</v>
      </c>
      <c r="M87" s="7">
        <f t="shared" si="4"/>
        <v>0</v>
      </c>
      <c r="N87" s="6">
        <f t="shared" si="5"/>
        <v>0</v>
      </c>
      <c r="O87" s="78">
        <f t="shared" si="6"/>
        <v>0</v>
      </c>
    </row>
    <row r="88" spans="3:15" s="4" customFormat="1" ht="27" customHeight="1">
      <c r="C88" s="77">
        <v>68</v>
      </c>
      <c r="D88" s="86"/>
      <c r="E88" s="87"/>
      <c r="F88" s="88"/>
      <c r="G88" s="6">
        <f t="shared" si="0"/>
        <v>0</v>
      </c>
      <c r="H88" s="5"/>
      <c r="L88" s="8">
        <v>8000</v>
      </c>
      <c r="M88" s="7">
        <f t="shared" si="4"/>
        <v>0</v>
      </c>
      <c r="N88" s="6">
        <f t="shared" si="5"/>
        <v>0</v>
      </c>
      <c r="O88" s="78">
        <f t="shared" si="6"/>
        <v>0</v>
      </c>
    </row>
    <row r="89" spans="3:15" s="4" customFormat="1" ht="27" customHeight="1">
      <c r="C89" s="77">
        <v>69</v>
      </c>
      <c r="D89" s="86"/>
      <c r="E89" s="87"/>
      <c r="F89" s="88"/>
      <c r="G89" s="6">
        <f t="shared" si="0"/>
        <v>0</v>
      </c>
      <c r="H89" s="5"/>
      <c r="L89" s="8">
        <v>8000</v>
      </c>
      <c r="M89" s="7">
        <f t="shared" si="4"/>
        <v>0</v>
      </c>
      <c r="N89" s="6">
        <f t="shared" si="5"/>
        <v>0</v>
      </c>
      <c r="O89" s="78">
        <f t="shared" si="6"/>
        <v>0</v>
      </c>
    </row>
    <row r="90" spans="3:15" s="4" customFormat="1" ht="27" customHeight="1">
      <c r="C90" s="77">
        <v>70</v>
      </c>
      <c r="D90" s="86"/>
      <c r="E90" s="87"/>
      <c r="F90" s="88"/>
      <c r="G90" s="6">
        <f t="shared" si="0"/>
        <v>0</v>
      </c>
      <c r="H90" s="5"/>
      <c r="L90" s="8">
        <v>8000</v>
      </c>
      <c r="M90" s="7">
        <f t="shared" si="4"/>
        <v>0</v>
      </c>
      <c r="N90" s="6">
        <f t="shared" si="5"/>
        <v>0</v>
      </c>
      <c r="O90" s="78">
        <f t="shared" si="6"/>
        <v>0</v>
      </c>
    </row>
    <row r="91" spans="3:15" s="4" customFormat="1" ht="27" customHeight="1">
      <c r="C91" s="77">
        <v>71</v>
      </c>
      <c r="D91" s="86"/>
      <c r="E91" s="87"/>
      <c r="F91" s="88"/>
      <c r="G91" s="6">
        <f t="shared" si="0"/>
        <v>0</v>
      </c>
      <c r="H91" s="5"/>
      <c r="L91" s="8">
        <v>8000</v>
      </c>
      <c r="M91" s="7">
        <f t="shared" si="4"/>
        <v>0</v>
      </c>
      <c r="N91" s="6">
        <f t="shared" si="5"/>
        <v>0</v>
      </c>
      <c r="O91" s="78">
        <f t="shared" si="6"/>
        <v>0</v>
      </c>
    </row>
    <row r="92" spans="3:15" s="4" customFormat="1" ht="27" customHeight="1">
      <c r="C92" s="77">
        <v>72</v>
      </c>
      <c r="D92" s="86"/>
      <c r="E92" s="87"/>
      <c r="F92" s="88"/>
      <c r="G92" s="6">
        <f t="shared" si="0"/>
        <v>0</v>
      </c>
      <c r="H92" s="5"/>
      <c r="L92" s="8">
        <v>8000</v>
      </c>
      <c r="M92" s="7">
        <f t="shared" si="4"/>
        <v>0</v>
      </c>
      <c r="N92" s="6">
        <f t="shared" si="5"/>
        <v>0</v>
      </c>
      <c r="O92" s="78">
        <f t="shared" si="6"/>
        <v>0</v>
      </c>
    </row>
    <row r="93" spans="3:15" s="4" customFormat="1" ht="27" customHeight="1">
      <c r="C93" s="77">
        <v>73</v>
      </c>
      <c r="D93" s="86"/>
      <c r="E93" s="87"/>
      <c r="F93" s="88"/>
      <c r="G93" s="6">
        <f t="shared" si="0"/>
        <v>0</v>
      </c>
      <c r="H93" s="5"/>
      <c r="L93" s="8">
        <v>8000</v>
      </c>
      <c r="M93" s="7">
        <f t="shared" si="4"/>
        <v>0</v>
      </c>
      <c r="N93" s="6">
        <f t="shared" si="5"/>
        <v>0</v>
      </c>
      <c r="O93" s="78">
        <f t="shared" si="6"/>
        <v>0</v>
      </c>
    </row>
    <row r="94" spans="3:15" s="4" customFormat="1" ht="27" customHeight="1">
      <c r="C94" s="77">
        <v>74</v>
      </c>
      <c r="D94" s="86"/>
      <c r="E94" s="87"/>
      <c r="F94" s="88"/>
      <c r="G94" s="6">
        <f t="shared" si="0"/>
        <v>0</v>
      </c>
      <c r="H94" s="5"/>
      <c r="L94" s="8">
        <v>8000</v>
      </c>
      <c r="M94" s="7">
        <f t="shared" ref="M94:M120" si="7">F94</f>
        <v>0</v>
      </c>
      <c r="N94" s="6">
        <f t="shared" ref="N94:N120" si="8">L94*M94</f>
        <v>0</v>
      </c>
      <c r="O94" s="78">
        <f t="shared" ref="O94:O120" si="9">MIN(G94,N94)</f>
        <v>0</v>
      </c>
    </row>
    <row r="95" spans="3:15" s="4" customFormat="1" ht="27" customHeight="1">
      <c r="C95" s="77">
        <v>75</v>
      </c>
      <c r="D95" s="86"/>
      <c r="E95" s="87"/>
      <c r="F95" s="88"/>
      <c r="G95" s="6">
        <f t="shared" si="0"/>
        <v>0</v>
      </c>
      <c r="H95" s="5"/>
      <c r="L95" s="8">
        <v>8000</v>
      </c>
      <c r="M95" s="7">
        <f t="shared" si="7"/>
        <v>0</v>
      </c>
      <c r="N95" s="6">
        <f t="shared" si="8"/>
        <v>0</v>
      </c>
      <c r="O95" s="78">
        <f t="shared" si="9"/>
        <v>0</v>
      </c>
    </row>
    <row r="96" spans="3:15" s="4" customFormat="1" ht="27" customHeight="1">
      <c r="C96" s="77">
        <v>76</v>
      </c>
      <c r="D96" s="86"/>
      <c r="E96" s="87"/>
      <c r="F96" s="88"/>
      <c r="G96" s="6">
        <f t="shared" si="0"/>
        <v>0</v>
      </c>
      <c r="H96" s="5"/>
      <c r="L96" s="8">
        <v>8000</v>
      </c>
      <c r="M96" s="7">
        <f t="shared" si="7"/>
        <v>0</v>
      </c>
      <c r="N96" s="6">
        <f t="shared" si="8"/>
        <v>0</v>
      </c>
      <c r="O96" s="78">
        <f t="shared" si="9"/>
        <v>0</v>
      </c>
    </row>
    <row r="97" spans="3:15" s="4" customFormat="1" ht="27" customHeight="1">
      <c r="C97" s="77">
        <v>77</v>
      </c>
      <c r="D97" s="86"/>
      <c r="E97" s="87"/>
      <c r="F97" s="88"/>
      <c r="G97" s="6">
        <f t="shared" si="0"/>
        <v>0</v>
      </c>
      <c r="H97" s="5"/>
      <c r="L97" s="8">
        <v>8000</v>
      </c>
      <c r="M97" s="7">
        <f t="shared" si="7"/>
        <v>0</v>
      </c>
      <c r="N97" s="6">
        <f t="shared" si="8"/>
        <v>0</v>
      </c>
      <c r="O97" s="78">
        <f t="shared" si="9"/>
        <v>0</v>
      </c>
    </row>
    <row r="98" spans="3:15" s="4" customFormat="1" ht="27" customHeight="1">
      <c r="C98" s="77">
        <v>78</v>
      </c>
      <c r="D98" s="86"/>
      <c r="E98" s="87"/>
      <c r="F98" s="88"/>
      <c r="G98" s="6">
        <f t="shared" si="0"/>
        <v>0</v>
      </c>
      <c r="H98" s="5"/>
      <c r="L98" s="8">
        <v>8000</v>
      </c>
      <c r="M98" s="7">
        <f t="shared" si="7"/>
        <v>0</v>
      </c>
      <c r="N98" s="6">
        <f t="shared" si="8"/>
        <v>0</v>
      </c>
      <c r="O98" s="78">
        <f t="shared" si="9"/>
        <v>0</v>
      </c>
    </row>
    <row r="99" spans="3:15" s="4" customFormat="1" ht="27" customHeight="1">
      <c r="C99" s="77">
        <v>79</v>
      </c>
      <c r="D99" s="86"/>
      <c r="E99" s="87"/>
      <c r="F99" s="88"/>
      <c r="G99" s="6">
        <f t="shared" si="0"/>
        <v>0</v>
      </c>
      <c r="H99" s="5"/>
      <c r="L99" s="8">
        <v>8000</v>
      </c>
      <c r="M99" s="7">
        <f t="shared" si="7"/>
        <v>0</v>
      </c>
      <c r="N99" s="6">
        <f t="shared" si="8"/>
        <v>0</v>
      </c>
      <c r="O99" s="78">
        <f t="shared" si="9"/>
        <v>0</v>
      </c>
    </row>
    <row r="100" spans="3:15" s="4" customFormat="1" ht="27" customHeight="1">
      <c r="C100" s="77">
        <v>80</v>
      </c>
      <c r="D100" s="86"/>
      <c r="E100" s="87"/>
      <c r="F100" s="88"/>
      <c r="G100" s="6">
        <f t="shared" si="0"/>
        <v>0</v>
      </c>
      <c r="H100" s="5"/>
      <c r="L100" s="8">
        <v>8000</v>
      </c>
      <c r="M100" s="7">
        <f t="shared" si="7"/>
        <v>0</v>
      </c>
      <c r="N100" s="6">
        <f t="shared" si="8"/>
        <v>0</v>
      </c>
      <c r="O100" s="78">
        <f t="shared" si="9"/>
        <v>0</v>
      </c>
    </row>
    <row r="101" spans="3:15" s="4" customFormat="1" ht="27" customHeight="1">
      <c r="C101" s="77">
        <v>81</v>
      </c>
      <c r="D101" s="86"/>
      <c r="E101" s="87"/>
      <c r="F101" s="88"/>
      <c r="G101" s="6">
        <f t="shared" si="0"/>
        <v>0</v>
      </c>
      <c r="H101" s="5"/>
      <c r="L101" s="8">
        <v>8000</v>
      </c>
      <c r="M101" s="7">
        <f t="shared" si="7"/>
        <v>0</v>
      </c>
      <c r="N101" s="6">
        <f t="shared" si="8"/>
        <v>0</v>
      </c>
      <c r="O101" s="78">
        <f t="shared" si="9"/>
        <v>0</v>
      </c>
    </row>
    <row r="102" spans="3:15" s="4" customFormat="1" ht="27" customHeight="1">
      <c r="C102" s="77">
        <v>82</v>
      </c>
      <c r="D102" s="86"/>
      <c r="E102" s="87"/>
      <c r="F102" s="88"/>
      <c r="G102" s="6">
        <f t="shared" si="0"/>
        <v>0</v>
      </c>
      <c r="H102" s="5"/>
      <c r="L102" s="8">
        <v>8000</v>
      </c>
      <c r="M102" s="7">
        <f t="shared" si="7"/>
        <v>0</v>
      </c>
      <c r="N102" s="6">
        <f t="shared" si="8"/>
        <v>0</v>
      </c>
      <c r="O102" s="78">
        <f t="shared" si="9"/>
        <v>0</v>
      </c>
    </row>
    <row r="103" spans="3:15" s="4" customFormat="1" ht="27" customHeight="1">
      <c r="C103" s="77">
        <v>83</v>
      </c>
      <c r="D103" s="86"/>
      <c r="E103" s="87"/>
      <c r="F103" s="88"/>
      <c r="G103" s="6">
        <f t="shared" si="0"/>
        <v>0</v>
      </c>
      <c r="H103" s="5"/>
      <c r="L103" s="8">
        <v>8000</v>
      </c>
      <c r="M103" s="7">
        <f t="shared" si="7"/>
        <v>0</v>
      </c>
      <c r="N103" s="6">
        <f t="shared" si="8"/>
        <v>0</v>
      </c>
      <c r="O103" s="78">
        <f t="shared" si="9"/>
        <v>0</v>
      </c>
    </row>
    <row r="104" spans="3:15" s="4" customFormat="1" ht="27" customHeight="1">
      <c r="C104" s="77">
        <v>84</v>
      </c>
      <c r="D104" s="86"/>
      <c r="E104" s="87"/>
      <c r="F104" s="88"/>
      <c r="G104" s="6">
        <f t="shared" si="0"/>
        <v>0</v>
      </c>
      <c r="H104" s="5"/>
      <c r="L104" s="8">
        <v>8000</v>
      </c>
      <c r="M104" s="7">
        <f t="shared" si="7"/>
        <v>0</v>
      </c>
      <c r="N104" s="6">
        <f t="shared" si="8"/>
        <v>0</v>
      </c>
      <c r="O104" s="78">
        <f t="shared" si="9"/>
        <v>0</v>
      </c>
    </row>
    <row r="105" spans="3:15" s="4" customFormat="1" ht="27" customHeight="1">
      <c r="C105" s="77">
        <v>85</v>
      </c>
      <c r="D105" s="86"/>
      <c r="E105" s="87"/>
      <c r="F105" s="88"/>
      <c r="G105" s="6">
        <f t="shared" si="0"/>
        <v>0</v>
      </c>
      <c r="H105" s="5"/>
      <c r="L105" s="8">
        <v>8000</v>
      </c>
      <c r="M105" s="7">
        <f t="shared" si="7"/>
        <v>0</v>
      </c>
      <c r="N105" s="6">
        <f t="shared" si="8"/>
        <v>0</v>
      </c>
      <c r="O105" s="78">
        <f t="shared" si="9"/>
        <v>0</v>
      </c>
    </row>
    <row r="106" spans="3:15" s="4" customFormat="1" ht="27" customHeight="1">
      <c r="C106" s="77">
        <v>86</v>
      </c>
      <c r="D106" s="86"/>
      <c r="E106" s="87"/>
      <c r="F106" s="88"/>
      <c r="G106" s="6">
        <f t="shared" si="0"/>
        <v>0</v>
      </c>
      <c r="H106" s="5"/>
      <c r="L106" s="8">
        <v>8000</v>
      </c>
      <c r="M106" s="7">
        <f t="shared" si="7"/>
        <v>0</v>
      </c>
      <c r="N106" s="6">
        <f t="shared" si="8"/>
        <v>0</v>
      </c>
      <c r="O106" s="78">
        <f t="shared" si="9"/>
        <v>0</v>
      </c>
    </row>
    <row r="107" spans="3:15" s="4" customFormat="1" ht="27" customHeight="1">
      <c r="C107" s="77">
        <v>87</v>
      </c>
      <c r="D107" s="86"/>
      <c r="E107" s="87"/>
      <c r="F107" s="88"/>
      <c r="G107" s="6">
        <f t="shared" si="0"/>
        <v>0</v>
      </c>
      <c r="H107" s="5"/>
      <c r="L107" s="8">
        <v>8000</v>
      </c>
      <c r="M107" s="7">
        <f t="shared" si="7"/>
        <v>0</v>
      </c>
      <c r="N107" s="6">
        <f t="shared" si="8"/>
        <v>0</v>
      </c>
      <c r="O107" s="78">
        <f t="shared" si="9"/>
        <v>0</v>
      </c>
    </row>
    <row r="108" spans="3:15" s="4" customFormat="1" ht="27" customHeight="1">
      <c r="C108" s="77">
        <v>88</v>
      </c>
      <c r="D108" s="86"/>
      <c r="E108" s="87"/>
      <c r="F108" s="88"/>
      <c r="G108" s="6">
        <f t="shared" si="0"/>
        <v>0</v>
      </c>
      <c r="H108" s="5"/>
      <c r="L108" s="8">
        <v>8000</v>
      </c>
      <c r="M108" s="7">
        <f t="shared" si="7"/>
        <v>0</v>
      </c>
      <c r="N108" s="6">
        <f t="shared" si="8"/>
        <v>0</v>
      </c>
      <c r="O108" s="78">
        <f t="shared" si="9"/>
        <v>0</v>
      </c>
    </row>
    <row r="109" spans="3:15" s="4" customFormat="1" ht="27" customHeight="1">
      <c r="C109" s="77">
        <v>89</v>
      </c>
      <c r="D109" s="86"/>
      <c r="E109" s="87"/>
      <c r="F109" s="88"/>
      <c r="G109" s="6">
        <f t="shared" si="0"/>
        <v>0</v>
      </c>
      <c r="H109" s="5"/>
      <c r="L109" s="8">
        <v>8000</v>
      </c>
      <c r="M109" s="7">
        <f t="shared" si="7"/>
        <v>0</v>
      </c>
      <c r="N109" s="6">
        <f t="shared" si="8"/>
        <v>0</v>
      </c>
      <c r="O109" s="78">
        <f t="shared" si="9"/>
        <v>0</v>
      </c>
    </row>
    <row r="110" spans="3:15" s="4" customFormat="1" ht="27" customHeight="1">
      <c r="C110" s="77">
        <v>90</v>
      </c>
      <c r="D110" s="86"/>
      <c r="E110" s="87"/>
      <c r="F110" s="88"/>
      <c r="G110" s="6">
        <f t="shared" si="0"/>
        <v>0</v>
      </c>
      <c r="H110" s="5"/>
      <c r="L110" s="8">
        <v>8000</v>
      </c>
      <c r="M110" s="7">
        <f t="shared" si="7"/>
        <v>0</v>
      </c>
      <c r="N110" s="6">
        <f t="shared" si="8"/>
        <v>0</v>
      </c>
      <c r="O110" s="78">
        <f t="shared" si="9"/>
        <v>0</v>
      </c>
    </row>
    <row r="111" spans="3:15" s="4" customFormat="1" ht="27" customHeight="1">
      <c r="C111" s="77">
        <v>91</v>
      </c>
      <c r="D111" s="86"/>
      <c r="E111" s="87"/>
      <c r="F111" s="88"/>
      <c r="G111" s="6">
        <f t="shared" si="0"/>
        <v>0</v>
      </c>
      <c r="H111" s="5"/>
      <c r="L111" s="8">
        <v>8000</v>
      </c>
      <c r="M111" s="7">
        <f t="shared" si="7"/>
        <v>0</v>
      </c>
      <c r="N111" s="6">
        <f t="shared" si="8"/>
        <v>0</v>
      </c>
      <c r="O111" s="78">
        <f t="shared" si="9"/>
        <v>0</v>
      </c>
    </row>
    <row r="112" spans="3:15" s="4" customFormat="1" ht="27" customHeight="1">
      <c r="C112" s="77">
        <v>92</v>
      </c>
      <c r="D112" s="86"/>
      <c r="E112" s="87"/>
      <c r="F112" s="88"/>
      <c r="G112" s="6">
        <f t="shared" si="0"/>
        <v>0</v>
      </c>
      <c r="H112" s="5"/>
      <c r="L112" s="8">
        <v>8000</v>
      </c>
      <c r="M112" s="7">
        <f t="shared" si="7"/>
        <v>0</v>
      </c>
      <c r="N112" s="6">
        <f t="shared" si="8"/>
        <v>0</v>
      </c>
      <c r="O112" s="78">
        <f t="shared" si="9"/>
        <v>0</v>
      </c>
    </row>
    <row r="113" spans="2:15" s="4" customFormat="1" ht="27" customHeight="1">
      <c r="C113" s="77">
        <v>93</v>
      </c>
      <c r="D113" s="86"/>
      <c r="E113" s="87"/>
      <c r="F113" s="88"/>
      <c r="G113" s="6">
        <f t="shared" si="0"/>
        <v>0</v>
      </c>
      <c r="H113" s="5"/>
      <c r="L113" s="8">
        <v>8000</v>
      </c>
      <c r="M113" s="7">
        <f t="shared" si="7"/>
        <v>0</v>
      </c>
      <c r="N113" s="6">
        <f t="shared" si="8"/>
        <v>0</v>
      </c>
      <c r="O113" s="78">
        <f t="shared" si="9"/>
        <v>0</v>
      </c>
    </row>
    <row r="114" spans="2:15" s="4" customFormat="1" ht="27" customHeight="1">
      <c r="C114" s="77">
        <v>94</v>
      </c>
      <c r="D114" s="86"/>
      <c r="E114" s="87"/>
      <c r="F114" s="88"/>
      <c r="G114" s="6">
        <f t="shared" si="0"/>
        <v>0</v>
      </c>
      <c r="H114" s="5"/>
      <c r="L114" s="8">
        <v>8000</v>
      </c>
      <c r="M114" s="7">
        <f t="shared" si="7"/>
        <v>0</v>
      </c>
      <c r="N114" s="6">
        <f t="shared" si="8"/>
        <v>0</v>
      </c>
      <c r="O114" s="78">
        <f t="shared" si="9"/>
        <v>0</v>
      </c>
    </row>
    <row r="115" spans="2:15" s="4" customFormat="1" ht="27" customHeight="1">
      <c r="C115" s="77">
        <v>95</v>
      </c>
      <c r="D115" s="86"/>
      <c r="E115" s="87"/>
      <c r="F115" s="88"/>
      <c r="G115" s="6">
        <f t="shared" si="0"/>
        <v>0</v>
      </c>
      <c r="H115" s="5"/>
      <c r="L115" s="8">
        <v>8000</v>
      </c>
      <c r="M115" s="7">
        <f t="shared" si="7"/>
        <v>0</v>
      </c>
      <c r="N115" s="6">
        <f t="shared" si="8"/>
        <v>0</v>
      </c>
      <c r="O115" s="78">
        <f t="shared" si="9"/>
        <v>0</v>
      </c>
    </row>
    <row r="116" spans="2:15" s="4" customFormat="1" ht="27" customHeight="1">
      <c r="C116" s="77">
        <v>96</v>
      </c>
      <c r="D116" s="86"/>
      <c r="E116" s="87"/>
      <c r="F116" s="88"/>
      <c r="G116" s="6">
        <f t="shared" si="0"/>
        <v>0</v>
      </c>
      <c r="H116" s="5"/>
      <c r="L116" s="8">
        <v>8000</v>
      </c>
      <c r="M116" s="7">
        <f t="shared" si="7"/>
        <v>0</v>
      </c>
      <c r="N116" s="6">
        <f t="shared" si="8"/>
        <v>0</v>
      </c>
      <c r="O116" s="78">
        <f t="shared" si="9"/>
        <v>0</v>
      </c>
    </row>
    <row r="117" spans="2:15" s="4" customFormat="1" ht="27" customHeight="1">
      <c r="C117" s="77">
        <v>97</v>
      </c>
      <c r="D117" s="86"/>
      <c r="E117" s="87"/>
      <c r="F117" s="88"/>
      <c r="G117" s="6">
        <f t="shared" si="0"/>
        <v>0</v>
      </c>
      <c r="H117" s="5"/>
      <c r="L117" s="8">
        <v>8000</v>
      </c>
      <c r="M117" s="7">
        <f t="shared" si="7"/>
        <v>0</v>
      </c>
      <c r="N117" s="6">
        <f t="shared" si="8"/>
        <v>0</v>
      </c>
      <c r="O117" s="78">
        <f t="shared" si="9"/>
        <v>0</v>
      </c>
    </row>
    <row r="118" spans="2:15" s="4" customFormat="1" ht="27" customHeight="1">
      <c r="C118" s="77">
        <v>98</v>
      </c>
      <c r="D118" s="86"/>
      <c r="E118" s="87"/>
      <c r="F118" s="88"/>
      <c r="G118" s="6">
        <f t="shared" si="0"/>
        <v>0</v>
      </c>
      <c r="H118" s="5"/>
      <c r="L118" s="8">
        <v>8000</v>
      </c>
      <c r="M118" s="7">
        <f t="shared" si="7"/>
        <v>0</v>
      </c>
      <c r="N118" s="6">
        <f t="shared" si="8"/>
        <v>0</v>
      </c>
      <c r="O118" s="78">
        <f t="shared" si="9"/>
        <v>0</v>
      </c>
    </row>
    <row r="119" spans="2:15" s="4" customFormat="1" ht="27" customHeight="1">
      <c r="C119" s="77">
        <v>99</v>
      </c>
      <c r="D119" s="86"/>
      <c r="E119" s="87"/>
      <c r="F119" s="88"/>
      <c r="G119" s="6">
        <f t="shared" si="0"/>
        <v>0</v>
      </c>
      <c r="H119" s="5"/>
      <c r="L119" s="8">
        <v>8000</v>
      </c>
      <c r="M119" s="7">
        <f t="shared" si="7"/>
        <v>0</v>
      </c>
      <c r="N119" s="6">
        <f t="shared" si="8"/>
        <v>0</v>
      </c>
      <c r="O119" s="78">
        <f t="shared" si="9"/>
        <v>0</v>
      </c>
    </row>
    <row r="120" spans="2:15" s="16" customFormat="1" ht="27" customHeight="1" thickBot="1">
      <c r="B120" s="79"/>
      <c r="C120" s="77">
        <v>100</v>
      </c>
      <c r="D120" s="89"/>
      <c r="E120" s="90"/>
      <c r="F120" s="91"/>
      <c r="G120" s="119">
        <f t="shared" si="0"/>
        <v>0</v>
      </c>
      <c r="H120" s="120"/>
      <c r="L120" s="8">
        <v>8000</v>
      </c>
      <c r="M120" s="7">
        <f t="shared" si="7"/>
        <v>0</v>
      </c>
      <c r="N120" s="6">
        <f t="shared" si="8"/>
        <v>0</v>
      </c>
      <c r="O120" s="78">
        <f t="shared" si="9"/>
        <v>0</v>
      </c>
    </row>
    <row r="121" spans="2:15" s="4" customFormat="1" ht="34.950000000000003" customHeight="1" thickTop="1">
      <c r="C121" s="205" t="s">
        <v>3</v>
      </c>
      <c r="D121" s="206"/>
      <c r="E121" s="138">
        <f>_xlfn.AGGREGATE(9,6,E21:E120)</f>
        <v>24766</v>
      </c>
      <c r="F121" s="139">
        <f>_xlfn.AGGREGATE(9,6,F21:F120)</f>
        <v>65</v>
      </c>
      <c r="G121" s="140">
        <f>_xlfn.AGGREGATE(9,6,G21:G120)</f>
        <v>342980</v>
      </c>
      <c r="H121" s="141"/>
      <c r="L121" s="94" t="s">
        <v>79</v>
      </c>
      <c r="M121" s="95">
        <f>SUM(M21:M120)</f>
        <v>65</v>
      </c>
      <c r="N121" s="127">
        <f>SUM(N21:N120)</f>
        <v>520000</v>
      </c>
      <c r="O121" s="127">
        <f>SUM(O21:O120)</f>
        <v>332980</v>
      </c>
    </row>
    <row r="122" spans="2:15" ht="21" customHeight="1">
      <c r="C122" s="200" t="s">
        <v>135</v>
      </c>
      <c r="D122" s="201"/>
      <c r="E122" s="201"/>
      <c r="F122" s="201"/>
      <c r="G122" s="201"/>
      <c r="H122" s="201"/>
    </row>
    <row r="123" spans="2:15" ht="21" customHeight="1">
      <c r="C123" s="202"/>
      <c r="D123" s="202"/>
      <c r="E123" s="202"/>
      <c r="F123" s="202"/>
      <c r="G123" s="202"/>
      <c r="H123" s="202"/>
    </row>
    <row r="124" spans="2:15" ht="21" customHeight="1">
      <c r="C124" s="202"/>
      <c r="D124" s="202"/>
      <c r="E124" s="202"/>
      <c r="F124" s="202"/>
      <c r="G124" s="202"/>
      <c r="H124" s="202"/>
    </row>
  </sheetData>
  <sheetProtection algorithmName="SHA-512" hashValue="Wsm7Xax6cCoStenu++eivS3cmfATjff7OtqQaaOycSubnxeSH1Fo1ePF5MbRiIPOJZPWbmFjcLnDC/cOkEaSxw==" saltValue="S8j6vKhWWV2DqWoHInXSpg==" spinCount="100000" sheet="1" objects="1" scenarios="1"/>
  <mergeCells count="24">
    <mergeCell ref="C122:H124"/>
    <mergeCell ref="D11:H11"/>
    <mergeCell ref="D12:H12"/>
    <mergeCell ref="D13:H13"/>
    <mergeCell ref="O17:O19"/>
    <mergeCell ref="C121:D121"/>
    <mergeCell ref="C20:D20"/>
    <mergeCell ref="M18:M19"/>
    <mergeCell ref="N18:N19"/>
    <mergeCell ref="L17:N17"/>
    <mergeCell ref="E17:G17"/>
    <mergeCell ref="D9:H9"/>
    <mergeCell ref="D10:H10"/>
    <mergeCell ref="B8:I8"/>
    <mergeCell ref="B1:I1"/>
    <mergeCell ref="C17:D19"/>
    <mergeCell ref="B2:I2"/>
    <mergeCell ref="B4:I4"/>
    <mergeCell ref="B16:I16"/>
    <mergeCell ref="H17:H19"/>
    <mergeCell ref="G6:H6"/>
    <mergeCell ref="F18:F19"/>
    <mergeCell ref="G18:G19"/>
    <mergeCell ref="C7:H7"/>
  </mergeCells>
  <phoneticPr fontId="1"/>
  <conditionalFormatting sqref="D21:D120">
    <cfRule type="duplicateValues" dxfId="2" priority="1"/>
  </conditionalFormatting>
  <dataValidations xWindow="422" yWindow="849" count="1">
    <dataValidation operator="greaterThanOrEqual" allowBlank="1" showInputMessage="1" showErrorMessage="1" prompt="数字を入力してください。" sqref="E21:F120 L21:M120"/>
  </dataValidations>
  <printOptions horizontalCentered="1"/>
  <pageMargins left="0.78740157480314965" right="0.78740157480314965" top="0.59055118110236227" bottom="0.19685039370078741" header="0" footer="0"/>
  <pageSetup paperSize="9" scale="62" fitToHeight="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2</xdr:col>
                    <xdr:colOff>45720</xdr:colOff>
                    <xdr:row>8</xdr:row>
                    <xdr:rowOff>76200</xdr:rowOff>
                  </from>
                  <to>
                    <xdr:col>2</xdr:col>
                    <xdr:colOff>274320</xdr:colOff>
                    <xdr:row>8</xdr:row>
                    <xdr:rowOff>259080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2</xdr:col>
                    <xdr:colOff>60960</xdr:colOff>
                    <xdr:row>9</xdr:row>
                    <xdr:rowOff>83820</xdr:rowOff>
                  </from>
                  <to>
                    <xdr:col>2</xdr:col>
                    <xdr:colOff>297180</xdr:colOff>
                    <xdr:row>9</xdr:row>
                    <xdr:rowOff>259080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2</xdr:col>
                    <xdr:colOff>60960</xdr:colOff>
                    <xdr:row>10</xdr:row>
                    <xdr:rowOff>106680</xdr:rowOff>
                  </from>
                  <to>
                    <xdr:col>2</xdr:col>
                    <xdr:colOff>297180</xdr:colOff>
                    <xdr:row>10</xdr:row>
                    <xdr:rowOff>259080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2</xdr:col>
                    <xdr:colOff>60960</xdr:colOff>
                    <xdr:row>12</xdr:row>
                    <xdr:rowOff>60960</xdr:rowOff>
                  </from>
                  <to>
                    <xdr:col>2</xdr:col>
                    <xdr:colOff>297180</xdr:colOff>
                    <xdr:row>12</xdr:row>
                    <xdr:rowOff>228600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xdr:col>
                    <xdr:colOff>68580</xdr:colOff>
                    <xdr:row>11</xdr:row>
                    <xdr:rowOff>60960</xdr:rowOff>
                  </from>
                  <to>
                    <xdr:col>2</xdr:col>
                    <xdr:colOff>236220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37"/>
  <sheetViews>
    <sheetView view="pageBreakPreview" zoomScale="85" zoomScaleNormal="100" zoomScaleSheetLayoutView="85" workbookViewId="0">
      <selection activeCell="D17" sqref="D17"/>
    </sheetView>
  </sheetViews>
  <sheetFormatPr defaultRowHeight="18"/>
  <cols>
    <col min="3" max="3" width="25.59765625" customWidth="1"/>
    <col min="4" max="4" width="25.3984375" customWidth="1"/>
    <col min="5" max="5" width="15.69921875" customWidth="1"/>
  </cols>
  <sheetData>
    <row r="2" spans="2:8">
      <c r="B2" s="96" t="s">
        <v>99</v>
      </c>
      <c r="C2" s="96"/>
      <c r="D2" s="96"/>
      <c r="E2" s="96"/>
      <c r="F2" s="96"/>
    </row>
    <row r="3" spans="2:8" ht="23.4">
      <c r="B3" s="194" t="s">
        <v>90</v>
      </c>
      <c r="C3" s="194"/>
      <c r="D3" s="194"/>
      <c r="E3" s="194"/>
      <c r="F3" s="194"/>
    </row>
    <row r="4" spans="2:8" ht="23.4">
      <c r="C4" s="97"/>
      <c r="D4" s="97"/>
      <c r="E4" s="97"/>
      <c r="F4" s="97"/>
    </row>
    <row r="5" spans="2:8">
      <c r="B5" s="96"/>
      <c r="C5" s="96"/>
      <c r="D5" s="101" t="s">
        <v>96</v>
      </c>
      <c r="E5" s="214" t="str">
        <f>'【手順１】別記第１号様式(交付申請書)'!I10</f>
        <v>社会福祉法人東京の会</v>
      </c>
      <c r="F5" s="214"/>
    </row>
    <row r="6" spans="2:8" ht="18.600000000000001" thickBot="1">
      <c r="B6" s="96"/>
      <c r="C6" s="96"/>
      <c r="D6" s="96"/>
      <c r="E6" s="98"/>
      <c r="F6" s="96"/>
    </row>
    <row r="7" spans="2:8">
      <c r="B7" s="102" t="s">
        <v>88</v>
      </c>
      <c r="C7" s="103" t="s">
        <v>91</v>
      </c>
      <c r="D7" s="109" t="s">
        <v>89</v>
      </c>
      <c r="E7" s="104" t="s">
        <v>95</v>
      </c>
      <c r="F7" s="96"/>
      <c r="H7" t="s">
        <v>100</v>
      </c>
    </row>
    <row r="8" spans="2:8">
      <c r="B8" s="105">
        <v>1</v>
      </c>
      <c r="C8" s="99" t="s">
        <v>147</v>
      </c>
      <c r="D8" s="110" t="s">
        <v>148</v>
      </c>
      <c r="E8" s="111" t="s">
        <v>149</v>
      </c>
      <c r="F8" s="96"/>
      <c r="H8" t="s">
        <v>92</v>
      </c>
    </row>
    <row r="9" spans="2:8">
      <c r="B9" s="106">
        <v>2</v>
      </c>
      <c r="C9" s="100" t="s">
        <v>150</v>
      </c>
      <c r="D9" s="110" t="s">
        <v>92</v>
      </c>
      <c r="E9" s="111" t="s">
        <v>151</v>
      </c>
      <c r="F9" s="96"/>
      <c r="H9" t="s">
        <v>94</v>
      </c>
    </row>
    <row r="10" spans="2:8">
      <c r="B10" s="106">
        <v>3</v>
      </c>
      <c r="C10" s="100" t="s">
        <v>152</v>
      </c>
      <c r="D10" s="110" t="s">
        <v>93</v>
      </c>
      <c r="E10" s="111" t="s">
        <v>153</v>
      </c>
      <c r="F10" s="96"/>
      <c r="H10" t="s">
        <v>97</v>
      </c>
    </row>
    <row r="11" spans="2:8">
      <c r="B11" s="106">
        <v>4</v>
      </c>
      <c r="C11" s="100"/>
      <c r="D11" s="112"/>
      <c r="E11" s="111"/>
      <c r="F11" s="96"/>
      <c r="H11" t="s">
        <v>98</v>
      </c>
    </row>
    <row r="12" spans="2:8">
      <c r="B12" s="106">
        <v>5</v>
      </c>
      <c r="C12" s="100"/>
      <c r="D12" s="112"/>
      <c r="E12" s="111"/>
      <c r="F12" s="96"/>
      <c r="H12" t="s">
        <v>93</v>
      </c>
    </row>
    <row r="13" spans="2:8">
      <c r="B13" s="106">
        <v>6</v>
      </c>
      <c r="C13" s="100"/>
      <c r="D13" s="112"/>
      <c r="E13" s="111"/>
      <c r="F13" s="96"/>
    </row>
    <row r="14" spans="2:8">
      <c r="B14" s="106">
        <v>7</v>
      </c>
      <c r="C14" s="100"/>
      <c r="D14" s="112"/>
      <c r="E14" s="111"/>
      <c r="F14" s="96"/>
    </row>
    <row r="15" spans="2:8">
      <c r="B15" s="106">
        <v>8</v>
      </c>
      <c r="C15" s="100"/>
      <c r="D15" s="112"/>
      <c r="E15" s="111"/>
      <c r="F15" s="96"/>
    </row>
    <row r="16" spans="2:8">
      <c r="B16" s="106">
        <v>9</v>
      </c>
      <c r="C16" s="100"/>
      <c r="D16" s="112"/>
      <c r="E16" s="111"/>
      <c r="F16" s="96"/>
    </row>
    <row r="17" spans="2:6">
      <c r="B17" s="106">
        <v>10</v>
      </c>
      <c r="C17" s="100"/>
      <c r="D17" s="112"/>
      <c r="E17" s="111"/>
      <c r="F17" s="96"/>
    </row>
    <row r="18" spans="2:6">
      <c r="B18" s="106">
        <v>11</v>
      </c>
      <c r="C18" s="100"/>
      <c r="D18" s="112"/>
      <c r="E18" s="111"/>
      <c r="F18" s="96"/>
    </row>
    <row r="19" spans="2:6">
      <c r="B19" s="106">
        <v>12</v>
      </c>
      <c r="C19" s="100"/>
      <c r="D19" s="112"/>
      <c r="E19" s="111"/>
      <c r="F19" s="96"/>
    </row>
    <row r="20" spans="2:6">
      <c r="B20" s="106">
        <v>13</v>
      </c>
      <c r="C20" s="100"/>
      <c r="D20" s="112"/>
      <c r="E20" s="111"/>
      <c r="F20" s="96"/>
    </row>
    <row r="21" spans="2:6">
      <c r="B21" s="106">
        <v>14</v>
      </c>
      <c r="C21" s="100"/>
      <c r="D21" s="112"/>
      <c r="E21" s="111"/>
      <c r="F21" s="96"/>
    </row>
    <row r="22" spans="2:6">
      <c r="B22" s="106">
        <v>15</v>
      </c>
      <c r="C22" s="100"/>
      <c r="D22" s="112"/>
      <c r="E22" s="111"/>
      <c r="F22" s="96"/>
    </row>
    <row r="23" spans="2:6">
      <c r="B23" s="106">
        <v>16</v>
      </c>
      <c r="C23" s="100"/>
      <c r="D23" s="112"/>
      <c r="E23" s="111"/>
      <c r="F23" s="96"/>
    </row>
    <row r="24" spans="2:6">
      <c r="B24" s="106">
        <v>17</v>
      </c>
      <c r="C24" s="100"/>
      <c r="D24" s="112"/>
      <c r="E24" s="111"/>
      <c r="F24" s="96"/>
    </row>
    <row r="25" spans="2:6">
      <c r="B25" s="106">
        <v>18</v>
      </c>
      <c r="C25" s="100"/>
      <c r="D25" s="112"/>
      <c r="E25" s="111"/>
      <c r="F25" s="96"/>
    </row>
    <row r="26" spans="2:6">
      <c r="B26" s="106">
        <v>19</v>
      </c>
      <c r="C26" s="100"/>
      <c r="D26" s="112"/>
      <c r="E26" s="111"/>
      <c r="F26" s="96"/>
    </row>
    <row r="27" spans="2:6">
      <c r="B27" s="106">
        <v>20</v>
      </c>
      <c r="C27" s="100"/>
      <c r="D27" s="112"/>
      <c r="E27" s="111"/>
      <c r="F27" s="96"/>
    </row>
    <row r="28" spans="2:6">
      <c r="B28" s="106">
        <v>21</v>
      </c>
      <c r="C28" s="100"/>
      <c r="D28" s="112"/>
      <c r="E28" s="111"/>
      <c r="F28" s="96"/>
    </row>
    <row r="29" spans="2:6">
      <c r="B29" s="106">
        <v>22</v>
      </c>
      <c r="C29" s="100"/>
      <c r="D29" s="112"/>
      <c r="E29" s="111"/>
      <c r="F29" s="96"/>
    </row>
    <row r="30" spans="2:6">
      <c r="B30" s="106">
        <v>23</v>
      </c>
      <c r="C30" s="100"/>
      <c r="D30" s="112"/>
      <c r="E30" s="111"/>
      <c r="F30" s="96"/>
    </row>
    <row r="31" spans="2:6">
      <c r="B31" s="106">
        <v>24</v>
      </c>
      <c r="C31" s="100"/>
      <c r="D31" s="112"/>
      <c r="E31" s="111"/>
      <c r="F31" s="96"/>
    </row>
    <row r="32" spans="2:6">
      <c r="B32" s="106">
        <v>25</v>
      </c>
      <c r="C32" s="100"/>
      <c r="D32" s="112"/>
      <c r="E32" s="111"/>
      <c r="F32" s="96"/>
    </row>
    <row r="33" spans="2:6">
      <c r="B33" s="106">
        <v>26</v>
      </c>
      <c r="C33" s="100"/>
      <c r="D33" s="112"/>
      <c r="E33" s="111"/>
      <c r="F33" s="96"/>
    </row>
    <row r="34" spans="2:6">
      <c r="B34" s="106">
        <v>27</v>
      </c>
      <c r="C34" s="100"/>
      <c r="D34" s="112"/>
      <c r="E34" s="111"/>
      <c r="F34" s="96"/>
    </row>
    <row r="35" spans="2:6">
      <c r="B35" s="106">
        <v>28</v>
      </c>
      <c r="C35" s="100"/>
      <c r="D35" s="112"/>
      <c r="E35" s="111"/>
      <c r="F35" s="96"/>
    </row>
    <row r="36" spans="2:6">
      <c r="B36" s="106">
        <v>29</v>
      </c>
      <c r="C36" s="100"/>
      <c r="D36" s="112"/>
      <c r="E36" s="111"/>
      <c r="F36" s="96"/>
    </row>
    <row r="37" spans="2:6" ht="18.600000000000001" thickBot="1">
      <c r="B37" s="107">
        <v>30</v>
      </c>
      <c r="C37" s="108"/>
      <c r="D37" s="113"/>
      <c r="E37" s="114"/>
      <c r="F37" s="96"/>
    </row>
  </sheetData>
  <sheetProtection algorithmName="SHA-512" hashValue="ROmc9/6xhnlMw53/dGpR72GasHqozLp8f4+JVAzwwIngAfOVUA/E8tbHYbtvIa6Xl6WDeSY+hdVpfDquGmISyA==" saltValue="UjeLx8o97bSfPRHP60PHmA==" spinCount="100000" sheet="1" objects="1" scenarios="1"/>
  <mergeCells count="2">
    <mergeCell ref="E5:F5"/>
    <mergeCell ref="B3:F3"/>
  </mergeCells>
  <phoneticPr fontId="1"/>
  <conditionalFormatting sqref="C8:C37">
    <cfRule type="duplicateValues" dxfId="1" priority="2"/>
  </conditionalFormatting>
  <conditionalFormatting sqref="E8:E37">
    <cfRule type="duplicateValues" dxfId="0" priority="1"/>
  </conditionalFormatting>
  <dataValidations count="1">
    <dataValidation type="list" allowBlank="1" showInputMessage="1" showErrorMessage="1" sqref="D8:D37">
      <formula1>$H$7:$H$12</formula1>
    </dataValidation>
  </dataValidations>
  <pageMargins left="0.7" right="0.7" top="0.75" bottom="0.75" header="0.3" footer="0.3"/>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G106"/>
  <sheetViews>
    <sheetView view="pageBreakPreview" topLeftCell="A79" zoomScale="85" zoomScaleNormal="100" zoomScaleSheetLayoutView="85" workbookViewId="0">
      <selection activeCell="E8" sqref="E8"/>
    </sheetView>
  </sheetViews>
  <sheetFormatPr defaultColWidth="8.8984375" defaultRowHeight="13.2"/>
  <cols>
    <col min="1" max="1" width="2.69921875" style="115" customWidth="1"/>
    <col min="2" max="2" width="5.3984375" style="115" customWidth="1"/>
    <col min="3" max="3" width="25.69921875" style="115" customWidth="1"/>
    <col min="4" max="4" width="14.69921875" style="115" customWidth="1"/>
    <col min="5" max="6" width="18.09765625" style="115" customWidth="1"/>
    <col min="7" max="7" width="30.8984375" style="115" customWidth="1"/>
    <col min="8" max="8" width="2.69921875" style="115" customWidth="1"/>
    <col min="9" max="16384" width="8.8984375" style="115"/>
  </cols>
  <sheetData>
    <row r="1" spans="1:7" ht="18" customHeight="1">
      <c r="A1" s="115" t="s">
        <v>107</v>
      </c>
    </row>
    <row r="2" spans="1:7" ht="18" customHeight="1">
      <c r="B2" s="116" t="s">
        <v>101</v>
      </c>
    </row>
    <row r="3" spans="1:7" ht="18" customHeight="1">
      <c r="E3" s="117" t="s">
        <v>102</v>
      </c>
      <c r="F3" s="195" t="str">
        <f>'【手順１】別記第１号様式(交付申請書)'!I10</f>
        <v>社会福祉法人東京の会</v>
      </c>
      <c r="G3" s="215"/>
    </row>
    <row r="4" spans="1:7" ht="18" customHeight="1">
      <c r="E4" s="117"/>
      <c r="F4" s="118"/>
      <c r="G4" s="98"/>
    </row>
    <row r="5" spans="1:7" ht="36" customHeight="1">
      <c r="B5" s="121" t="s">
        <v>88</v>
      </c>
      <c r="C5" s="122" t="s">
        <v>103</v>
      </c>
      <c r="D5" s="123" t="s">
        <v>49</v>
      </c>
      <c r="E5" s="123" t="s">
        <v>133</v>
      </c>
      <c r="F5" s="123" t="s">
        <v>134</v>
      </c>
      <c r="G5" s="123" t="s">
        <v>5</v>
      </c>
    </row>
    <row r="6" spans="1:7" ht="21" customHeight="1">
      <c r="B6" s="122">
        <v>1</v>
      </c>
      <c r="C6" s="124" t="str">
        <f>'【手順3】別紙２支出予定額明細書（交付申請用）'!D21</f>
        <v>Aホテル（平日）</v>
      </c>
      <c r="D6" s="125">
        <f>'【手順3】別紙２支出予定額明細書（交付申請用）'!G21</f>
        <v>50000</v>
      </c>
      <c r="E6" s="125">
        <f>'【手順3】別紙２支出予定額明細書（交付申請用）'!N21</f>
        <v>80000</v>
      </c>
      <c r="F6" s="125">
        <f>'【手順3】別紙２支出予定額明細書（交付申請用）'!O21</f>
        <v>50000</v>
      </c>
      <c r="G6" s="130"/>
    </row>
    <row r="7" spans="1:7" ht="21" customHeight="1">
      <c r="B7" s="122">
        <v>2</v>
      </c>
      <c r="C7" s="124" t="str">
        <f>'【手順3】別紙２支出予定額明細書（交付申請用）'!D22</f>
        <v>Aホテル（土日祝）</v>
      </c>
      <c r="D7" s="125">
        <f>'【手順3】別紙２支出予定額明細書（交付申請用）'!G22</f>
        <v>90000</v>
      </c>
      <c r="E7" s="125">
        <f>'【手順3】別紙２支出予定額明細書（交付申請用）'!N22</f>
        <v>80000</v>
      </c>
      <c r="F7" s="125">
        <f>'【手順3】別紙２支出予定額明細書（交付申請用）'!O22</f>
        <v>80000</v>
      </c>
      <c r="G7" s="130"/>
    </row>
    <row r="8" spans="1:7" ht="21" customHeight="1">
      <c r="B8" s="122">
        <v>3</v>
      </c>
      <c r="C8" s="124" t="str">
        <f>'【手順3】別紙２支出予定額明細書（交付申請用）'!D23</f>
        <v>Bホテル</v>
      </c>
      <c r="D8" s="125">
        <f>'【手順3】別紙２支出予定額明細書（交付申請用）'!G23</f>
        <v>120000</v>
      </c>
      <c r="E8" s="125">
        <f>'【手順3】別紙２支出予定額明細書（交付申請用）'!N23</f>
        <v>120000</v>
      </c>
      <c r="F8" s="125">
        <f>'【手順3】別紙２支出予定額明細書（交付申請用）'!O23</f>
        <v>120000</v>
      </c>
      <c r="G8" s="130"/>
    </row>
    <row r="9" spans="1:7" ht="21" customHeight="1">
      <c r="B9" s="122">
        <v>4</v>
      </c>
      <c r="C9" s="124" t="str">
        <f>'【手順3】別紙２支出予定額明細書（交付申請用）'!D24</f>
        <v>Cマンション</v>
      </c>
      <c r="D9" s="125">
        <f>'【手順3】別紙２支出予定額明細書（交付申請用）'!G24</f>
        <v>82980</v>
      </c>
      <c r="E9" s="125">
        <f>'【手順3】別紙２支出予定額明細書（交付申請用）'!N24</f>
        <v>240000</v>
      </c>
      <c r="F9" s="125">
        <f>'【手順3】別紙２支出予定額明細書（交付申請用）'!O24</f>
        <v>82980</v>
      </c>
      <c r="G9" s="130"/>
    </row>
    <row r="10" spans="1:7" ht="21" customHeight="1">
      <c r="B10" s="122">
        <v>5</v>
      </c>
      <c r="C10" s="124">
        <f>'【手順3】別紙２支出予定額明細書（交付申請用）'!D25</f>
        <v>0</v>
      </c>
      <c r="D10" s="125">
        <f>'【手順3】別紙２支出予定額明細書（交付申請用）'!G25</f>
        <v>0</v>
      </c>
      <c r="E10" s="125">
        <f>'【手順3】別紙２支出予定額明細書（交付申請用）'!N25</f>
        <v>0</v>
      </c>
      <c r="F10" s="125">
        <f>'【手順3】別紙２支出予定額明細書（交付申請用）'!O25</f>
        <v>0</v>
      </c>
      <c r="G10" s="130"/>
    </row>
    <row r="11" spans="1:7" ht="21" customHeight="1">
      <c r="B11" s="122">
        <v>6</v>
      </c>
      <c r="C11" s="124">
        <f>'【手順3】別紙２支出予定額明細書（交付申請用）'!D26</f>
        <v>0</v>
      </c>
      <c r="D11" s="125">
        <f>'【手順3】別紙２支出予定額明細書（交付申請用）'!G26</f>
        <v>0</v>
      </c>
      <c r="E11" s="125">
        <f>'【手順3】別紙２支出予定額明細書（交付申請用）'!N26</f>
        <v>0</v>
      </c>
      <c r="F11" s="125">
        <f>'【手順3】別紙２支出予定額明細書（交付申請用）'!O26</f>
        <v>0</v>
      </c>
      <c r="G11" s="130"/>
    </row>
    <row r="12" spans="1:7" ht="21" customHeight="1">
      <c r="B12" s="122">
        <v>7</v>
      </c>
      <c r="C12" s="124">
        <f>'【手順3】別紙２支出予定額明細書（交付申請用）'!D27</f>
        <v>0</v>
      </c>
      <c r="D12" s="125">
        <f>'【手順3】別紙２支出予定額明細書（交付申請用）'!G27</f>
        <v>0</v>
      </c>
      <c r="E12" s="125">
        <f>'【手順3】別紙２支出予定額明細書（交付申請用）'!N27</f>
        <v>0</v>
      </c>
      <c r="F12" s="125">
        <f>'【手順3】別紙２支出予定額明細書（交付申請用）'!O27</f>
        <v>0</v>
      </c>
      <c r="G12" s="130"/>
    </row>
    <row r="13" spans="1:7" ht="21" customHeight="1">
      <c r="B13" s="122">
        <v>8</v>
      </c>
      <c r="C13" s="124">
        <f>'【手順3】別紙２支出予定額明細書（交付申請用）'!D28</f>
        <v>0</v>
      </c>
      <c r="D13" s="125">
        <f>'【手順3】別紙２支出予定額明細書（交付申請用）'!G28</f>
        <v>0</v>
      </c>
      <c r="E13" s="125">
        <f>'【手順3】別紙２支出予定額明細書（交付申請用）'!N28</f>
        <v>0</v>
      </c>
      <c r="F13" s="125">
        <f>'【手順3】別紙２支出予定額明細書（交付申請用）'!O28</f>
        <v>0</v>
      </c>
      <c r="G13" s="130"/>
    </row>
    <row r="14" spans="1:7" ht="21" customHeight="1">
      <c r="B14" s="122">
        <v>9</v>
      </c>
      <c r="C14" s="124">
        <f>'【手順3】別紙２支出予定額明細書（交付申請用）'!D29</f>
        <v>0</v>
      </c>
      <c r="D14" s="125">
        <f>'【手順3】別紙２支出予定額明細書（交付申請用）'!G29</f>
        <v>0</v>
      </c>
      <c r="E14" s="125">
        <f>'【手順3】別紙２支出予定額明細書（交付申請用）'!N29</f>
        <v>0</v>
      </c>
      <c r="F14" s="125">
        <f>'【手順3】別紙２支出予定額明細書（交付申請用）'!O29</f>
        <v>0</v>
      </c>
      <c r="G14" s="130"/>
    </row>
    <row r="15" spans="1:7" ht="21" customHeight="1">
      <c r="B15" s="122">
        <v>10</v>
      </c>
      <c r="C15" s="124">
        <f>'【手順3】別紙２支出予定額明細書（交付申請用）'!D30</f>
        <v>0</v>
      </c>
      <c r="D15" s="125">
        <f>'【手順3】別紙２支出予定額明細書（交付申請用）'!G30</f>
        <v>0</v>
      </c>
      <c r="E15" s="125">
        <f>'【手順3】別紙２支出予定額明細書（交付申請用）'!N30</f>
        <v>0</v>
      </c>
      <c r="F15" s="125">
        <f>'【手順3】別紙２支出予定額明細書（交付申請用）'!O30</f>
        <v>0</v>
      </c>
      <c r="G15" s="130"/>
    </row>
    <row r="16" spans="1:7" ht="21" customHeight="1">
      <c r="B16" s="122">
        <v>11</v>
      </c>
      <c r="C16" s="124">
        <f>'【手順3】別紙２支出予定額明細書（交付申請用）'!D31</f>
        <v>0</v>
      </c>
      <c r="D16" s="125">
        <f>'【手順3】別紙２支出予定額明細書（交付申請用）'!G31</f>
        <v>0</v>
      </c>
      <c r="E16" s="125">
        <f>'【手順3】別紙２支出予定額明細書（交付申請用）'!N31</f>
        <v>0</v>
      </c>
      <c r="F16" s="125">
        <f>'【手順3】別紙２支出予定額明細書（交付申請用）'!O31</f>
        <v>0</v>
      </c>
      <c r="G16" s="130"/>
    </row>
    <row r="17" spans="2:7" ht="21" customHeight="1">
      <c r="B17" s="122">
        <v>12</v>
      </c>
      <c r="C17" s="124">
        <f>'【手順3】別紙２支出予定額明細書（交付申請用）'!D32</f>
        <v>0</v>
      </c>
      <c r="D17" s="125">
        <f>'【手順3】別紙２支出予定額明細書（交付申請用）'!G32</f>
        <v>0</v>
      </c>
      <c r="E17" s="125">
        <f>'【手順3】別紙２支出予定額明細書（交付申請用）'!N32</f>
        <v>0</v>
      </c>
      <c r="F17" s="125">
        <f>'【手順3】別紙２支出予定額明細書（交付申請用）'!O32</f>
        <v>0</v>
      </c>
      <c r="G17" s="130"/>
    </row>
    <row r="18" spans="2:7" ht="21" customHeight="1">
      <c r="B18" s="122">
        <v>13</v>
      </c>
      <c r="C18" s="124">
        <f>'【手順3】別紙２支出予定額明細書（交付申請用）'!D33</f>
        <v>0</v>
      </c>
      <c r="D18" s="125">
        <f>'【手順3】別紙２支出予定額明細書（交付申請用）'!G33</f>
        <v>0</v>
      </c>
      <c r="E18" s="125">
        <f>'【手順3】別紙２支出予定額明細書（交付申請用）'!N33</f>
        <v>0</v>
      </c>
      <c r="F18" s="125">
        <f>'【手順3】別紙２支出予定額明細書（交付申請用）'!O33</f>
        <v>0</v>
      </c>
      <c r="G18" s="130"/>
    </row>
    <row r="19" spans="2:7" ht="21" customHeight="1">
      <c r="B19" s="122">
        <v>14</v>
      </c>
      <c r="C19" s="124">
        <f>'【手順3】別紙２支出予定額明細書（交付申請用）'!D34</f>
        <v>0</v>
      </c>
      <c r="D19" s="125">
        <f>'【手順3】別紙２支出予定額明細書（交付申請用）'!G34</f>
        <v>0</v>
      </c>
      <c r="E19" s="125">
        <f>'【手順3】別紙２支出予定額明細書（交付申請用）'!N34</f>
        <v>0</v>
      </c>
      <c r="F19" s="125">
        <f>'【手順3】別紙２支出予定額明細書（交付申請用）'!O34</f>
        <v>0</v>
      </c>
      <c r="G19" s="130"/>
    </row>
    <row r="20" spans="2:7" ht="21" customHeight="1">
      <c r="B20" s="122">
        <v>15</v>
      </c>
      <c r="C20" s="124">
        <f>'【手順3】別紙２支出予定額明細書（交付申請用）'!D35</f>
        <v>0</v>
      </c>
      <c r="D20" s="125">
        <f>'【手順3】別紙２支出予定額明細書（交付申請用）'!G35</f>
        <v>0</v>
      </c>
      <c r="E20" s="125">
        <f>'【手順3】別紙２支出予定額明細書（交付申請用）'!N35</f>
        <v>0</v>
      </c>
      <c r="F20" s="125">
        <f>'【手順3】別紙２支出予定額明細書（交付申請用）'!O35</f>
        <v>0</v>
      </c>
      <c r="G20" s="130"/>
    </row>
    <row r="21" spans="2:7" ht="21" customHeight="1">
      <c r="B21" s="122">
        <v>16</v>
      </c>
      <c r="C21" s="124">
        <f>'【手順3】別紙２支出予定額明細書（交付申請用）'!D36</f>
        <v>0</v>
      </c>
      <c r="D21" s="125">
        <f>'【手順3】別紙２支出予定額明細書（交付申請用）'!G36</f>
        <v>0</v>
      </c>
      <c r="E21" s="125">
        <f>'【手順3】別紙２支出予定額明細書（交付申請用）'!N36</f>
        <v>0</v>
      </c>
      <c r="F21" s="125">
        <f>'【手順3】別紙２支出予定額明細書（交付申請用）'!O36</f>
        <v>0</v>
      </c>
      <c r="G21" s="130"/>
    </row>
    <row r="22" spans="2:7" ht="21" customHeight="1">
      <c r="B22" s="122">
        <v>17</v>
      </c>
      <c r="C22" s="124">
        <f>'【手順3】別紙２支出予定額明細書（交付申請用）'!D37</f>
        <v>0</v>
      </c>
      <c r="D22" s="125">
        <f>'【手順3】別紙２支出予定額明細書（交付申請用）'!G37</f>
        <v>0</v>
      </c>
      <c r="E22" s="125">
        <f>'【手順3】別紙２支出予定額明細書（交付申請用）'!N37</f>
        <v>0</v>
      </c>
      <c r="F22" s="125">
        <f>'【手順3】別紙２支出予定額明細書（交付申請用）'!O37</f>
        <v>0</v>
      </c>
      <c r="G22" s="130"/>
    </row>
    <row r="23" spans="2:7" ht="21" customHeight="1">
      <c r="B23" s="122">
        <v>18</v>
      </c>
      <c r="C23" s="124">
        <f>'【手順3】別紙２支出予定額明細書（交付申請用）'!D38</f>
        <v>0</v>
      </c>
      <c r="D23" s="125">
        <f>'【手順3】別紙２支出予定額明細書（交付申請用）'!G38</f>
        <v>0</v>
      </c>
      <c r="E23" s="125">
        <f>'【手順3】別紙２支出予定額明細書（交付申請用）'!N38</f>
        <v>0</v>
      </c>
      <c r="F23" s="125">
        <f>'【手順3】別紙２支出予定額明細書（交付申請用）'!O38</f>
        <v>0</v>
      </c>
      <c r="G23" s="130"/>
    </row>
    <row r="24" spans="2:7" ht="21" customHeight="1">
      <c r="B24" s="122">
        <v>19</v>
      </c>
      <c r="C24" s="124">
        <f>'【手順3】別紙２支出予定額明細書（交付申請用）'!D39</f>
        <v>0</v>
      </c>
      <c r="D24" s="125">
        <f>'【手順3】別紙２支出予定額明細書（交付申請用）'!G39</f>
        <v>0</v>
      </c>
      <c r="E24" s="125">
        <f>'【手順3】別紙２支出予定額明細書（交付申請用）'!N39</f>
        <v>0</v>
      </c>
      <c r="F24" s="125">
        <f>'【手順3】別紙２支出予定額明細書（交付申請用）'!O39</f>
        <v>0</v>
      </c>
      <c r="G24" s="130"/>
    </row>
    <row r="25" spans="2:7" ht="21" customHeight="1">
      <c r="B25" s="122">
        <v>20</v>
      </c>
      <c r="C25" s="124">
        <f>'【手順3】別紙２支出予定額明細書（交付申請用）'!D40</f>
        <v>0</v>
      </c>
      <c r="D25" s="125">
        <f>'【手順3】別紙２支出予定額明細書（交付申請用）'!G40</f>
        <v>0</v>
      </c>
      <c r="E25" s="125">
        <f>'【手順3】別紙２支出予定額明細書（交付申請用）'!N40</f>
        <v>0</v>
      </c>
      <c r="F25" s="125">
        <f>'【手順3】別紙２支出予定額明細書（交付申請用）'!O40</f>
        <v>0</v>
      </c>
      <c r="G25" s="130"/>
    </row>
    <row r="26" spans="2:7" ht="21" customHeight="1">
      <c r="B26" s="122">
        <v>21</v>
      </c>
      <c r="C26" s="124">
        <f>'【手順3】別紙２支出予定額明細書（交付申請用）'!D41</f>
        <v>0</v>
      </c>
      <c r="D26" s="125">
        <f>'【手順3】別紙２支出予定額明細書（交付申請用）'!G41</f>
        <v>0</v>
      </c>
      <c r="E26" s="125">
        <f>'【手順3】別紙２支出予定額明細書（交付申請用）'!N41</f>
        <v>0</v>
      </c>
      <c r="F26" s="125">
        <f>'【手順3】別紙２支出予定額明細書（交付申請用）'!O41</f>
        <v>0</v>
      </c>
      <c r="G26" s="130"/>
    </row>
    <row r="27" spans="2:7" ht="21" customHeight="1">
      <c r="B27" s="122">
        <v>22</v>
      </c>
      <c r="C27" s="124">
        <f>'【手順3】別紙２支出予定額明細書（交付申請用）'!D42</f>
        <v>0</v>
      </c>
      <c r="D27" s="125">
        <f>'【手順3】別紙２支出予定額明細書（交付申請用）'!G42</f>
        <v>0</v>
      </c>
      <c r="E27" s="125">
        <f>'【手順3】別紙２支出予定額明細書（交付申請用）'!N42</f>
        <v>0</v>
      </c>
      <c r="F27" s="125">
        <f>'【手順3】別紙２支出予定額明細書（交付申請用）'!O42</f>
        <v>0</v>
      </c>
      <c r="G27" s="130"/>
    </row>
    <row r="28" spans="2:7" ht="21" customHeight="1">
      <c r="B28" s="122">
        <v>23</v>
      </c>
      <c r="C28" s="124">
        <f>'【手順3】別紙２支出予定額明細書（交付申請用）'!D43</f>
        <v>0</v>
      </c>
      <c r="D28" s="125">
        <f>'【手順3】別紙２支出予定額明細書（交付申請用）'!G43</f>
        <v>0</v>
      </c>
      <c r="E28" s="125">
        <f>'【手順3】別紙２支出予定額明細書（交付申請用）'!N43</f>
        <v>0</v>
      </c>
      <c r="F28" s="125">
        <f>'【手順3】別紙２支出予定額明細書（交付申請用）'!O43</f>
        <v>0</v>
      </c>
      <c r="G28" s="130"/>
    </row>
    <row r="29" spans="2:7" ht="21" customHeight="1">
      <c r="B29" s="122">
        <v>24</v>
      </c>
      <c r="C29" s="124">
        <f>'【手順3】別紙２支出予定額明細書（交付申請用）'!D44</f>
        <v>0</v>
      </c>
      <c r="D29" s="125">
        <f>'【手順3】別紙２支出予定額明細書（交付申請用）'!G44</f>
        <v>0</v>
      </c>
      <c r="E29" s="125">
        <f>'【手順3】別紙２支出予定額明細書（交付申請用）'!N44</f>
        <v>0</v>
      </c>
      <c r="F29" s="125">
        <f>'【手順3】別紙２支出予定額明細書（交付申請用）'!O44</f>
        <v>0</v>
      </c>
      <c r="G29" s="130"/>
    </row>
    <row r="30" spans="2:7" ht="21" customHeight="1">
      <c r="B30" s="122">
        <v>25</v>
      </c>
      <c r="C30" s="124">
        <f>'【手順3】別紙２支出予定額明細書（交付申請用）'!D45</f>
        <v>0</v>
      </c>
      <c r="D30" s="125">
        <f>'【手順3】別紙２支出予定額明細書（交付申請用）'!G45</f>
        <v>0</v>
      </c>
      <c r="E30" s="125">
        <f>'【手順3】別紙２支出予定額明細書（交付申請用）'!N45</f>
        <v>0</v>
      </c>
      <c r="F30" s="125">
        <f>'【手順3】別紙２支出予定額明細書（交付申請用）'!O45</f>
        <v>0</v>
      </c>
      <c r="G30" s="130"/>
    </row>
    <row r="31" spans="2:7" ht="21" customHeight="1">
      <c r="B31" s="122">
        <v>26</v>
      </c>
      <c r="C31" s="124">
        <f>'【手順3】別紙２支出予定額明細書（交付申請用）'!D46</f>
        <v>0</v>
      </c>
      <c r="D31" s="125">
        <f>'【手順3】別紙２支出予定額明細書（交付申請用）'!G46</f>
        <v>0</v>
      </c>
      <c r="E31" s="125">
        <f>'【手順3】別紙２支出予定額明細書（交付申請用）'!N46</f>
        <v>0</v>
      </c>
      <c r="F31" s="125">
        <f>'【手順3】別紙２支出予定額明細書（交付申請用）'!O46</f>
        <v>0</v>
      </c>
      <c r="G31" s="130"/>
    </row>
    <row r="32" spans="2:7" ht="21" customHeight="1">
      <c r="B32" s="122">
        <v>27</v>
      </c>
      <c r="C32" s="124">
        <f>'【手順3】別紙２支出予定額明細書（交付申請用）'!D47</f>
        <v>0</v>
      </c>
      <c r="D32" s="125">
        <f>'【手順3】別紙２支出予定額明細書（交付申請用）'!G47</f>
        <v>0</v>
      </c>
      <c r="E32" s="125">
        <f>'【手順3】別紙２支出予定額明細書（交付申請用）'!N47</f>
        <v>0</v>
      </c>
      <c r="F32" s="125">
        <f>'【手順3】別紙２支出予定額明細書（交付申請用）'!O47</f>
        <v>0</v>
      </c>
      <c r="G32" s="130"/>
    </row>
    <row r="33" spans="2:7" ht="21" customHeight="1">
      <c r="B33" s="122">
        <v>28</v>
      </c>
      <c r="C33" s="124">
        <f>'【手順3】別紙２支出予定額明細書（交付申請用）'!D48</f>
        <v>0</v>
      </c>
      <c r="D33" s="125">
        <f>'【手順3】別紙２支出予定額明細書（交付申請用）'!G48</f>
        <v>0</v>
      </c>
      <c r="E33" s="125">
        <f>'【手順3】別紙２支出予定額明細書（交付申請用）'!N48</f>
        <v>0</v>
      </c>
      <c r="F33" s="125">
        <f>'【手順3】別紙２支出予定額明細書（交付申請用）'!O48</f>
        <v>0</v>
      </c>
      <c r="G33" s="130"/>
    </row>
    <row r="34" spans="2:7" ht="21" customHeight="1">
      <c r="B34" s="122">
        <v>29</v>
      </c>
      <c r="C34" s="124">
        <f>'【手順3】別紙２支出予定額明細書（交付申請用）'!D49</f>
        <v>0</v>
      </c>
      <c r="D34" s="125">
        <f>'【手順3】別紙２支出予定額明細書（交付申請用）'!G49</f>
        <v>0</v>
      </c>
      <c r="E34" s="125">
        <f>'【手順3】別紙２支出予定額明細書（交付申請用）'!N49</f>
        <v>0</v>
      </c>
      <c r="F34" s="125">
        <f>'【手順3】別紙２支出予定額明細書（交付申請用）'!O49</f>
        <v>0</v>
      </c>
      <c r="G34" s="130"/>
    </row>
    <row r="35" spans="2:7" ht="21" customHeight="1">
      <c r="B35" s="122">
        <v>30</v>
      </c>
      <c r="C35" s="124">
        <f>'【手順3】別紙２支出予定額明細書（交付申請用）'!D50</f>
        <v>0</v>
      </c>
      <c r="D35" s="125">
        <f>'【手順3】別紙２支出予定額明細書（交付申請用）'!G50</f>
        <v>0</v>
      </c>
      <c r="E35" s="125">
        <f>'【手順3】別紙２支出予定額明細書（交付申請用）'!N50</f>
        <v>0</v>
      </c>
      <c r="F35" s="125">
        <f>'【手順3】別紙２支出予定額明細書（交付申請用）'!O50</f>
        <v>0</v>
      </c>
      <c r="G35" s="130"/>
    </row>
    <row r="36" spans="2:7" ht="21" customHeight="1">
      <c r="B36" s="122">
        <v>31</v>
      </c>
      <c r="C36" s="124">
        <f>'【手順3】別紙２支出予定額明細書（交付申請用）'!D51</f>
        <v>0</v>
      </c>
      <c r="D36" s="125">
        <f>'【手順3】別紙２支出予定額明細書（交付申請用）'!G51</f>
        <v>0</v>
      </c>
      <c r="E36" s="125">
        <f>'【手順3】別紙２支出予定額明細書（交付申請用）'!N51</f>
        <v>0</v>
      </c>
      <c r="F36" s="125">
        <f>'【手順3】別紙２支出予定額明細書（交付申請用）'!O51</f>
        <v>0</v>
      </c>
      <c r="G36" s="130"/>
    </row>
    <row r="37" spans="2:7" ht="21" customHeight="1">
      <c r="B37" s="122">
        <v>32</v>
      </c>
      <c r="C37" s="124">
        <f>'【手順3】別紙２支出予定額明細書（交付申請用）'!D52</f>
        <v>0</v>
      </c>
      <c r="D37" s="125">
        <f>'【手順3】別紙２支出予定額明細書（交付申請用）'!G52</f>
        <v>0</v>
      </c>
      <c r="E37" s="125">
        <f>'【手順3】別紙２支出予定額明細書（交付申請用）'!N52</f>
        <v>0</v>
      </c>
      <c r="F37" s="125">
        <f>'【手順3】別紙２支出予定額明細書（交付申請用）'!O52</f>
        <v>0</v>
      </c>
      <c r="G37" s="130"/>
    </row>
    <row r="38" spans="2:7" ht="21" customHeight="1">
      <c r="B38" s="122">
        <v>33</v>
      </c>
      <c r="C38" s="124">
        <f>'【手順3】別紙２支出予定額明細書（交付申請用）'!D53</f>
        <v>0</v>
      </c>
      <c r="D38" s="125">
        <f>'【手順3】別紙２支出予定額明細書（交付申請用）'!G53</f>
        <v>0</v>
      </c>
      <c r="E38" s="125">
        <f>'【手順3】別紙２支出予定額明細書（交付申請用）'!N53</f>
        <v>0</v>
      </c>
      <c r="F38" s="125">
        <f>'【手順3】別紙２支出予定額明細書（交付申請用）'!O53</f>
        <v>0</v>
      </c>
      <c r="G38" s="130"/>
    </row>
    <row r="39" spans="2:7" ht="21" customHeight="1">
      <c r="B39" s="122">
        <v>34</v>
      </c>
      <c r="C39" s="124">
        <f>'【手順3】別紙２支出予定額明細書（交付申請用）'!D54</f>
        <v>0</v>
      </c>
      <c r="D39" s="125">
        <f>'【手順3】別紙２支出予定額明細書（交付申請用）'!G54</f>
        <v>0</v>
      </c>
      <c r="E39" s="125">
        <f>'【手順3】別紙２支出予定額明細書（交付申請用）'!N54</f>
        <v>0</v>
      </c>
      <c r="F39" s="125">
        <f>'【手順3】別紙２支出予定額明細書（交付申請用）'!O54</f>
        <v>0</v>
      </c>
      <c r="G39" s="130"/>
    </row>
    <row r="40" spans="2:7" ht="21" customHeight="1">
      <c r="B40" s="122">
        <v>35</v>
      </c>
      <c r="C40" s="124">
        <f>'【手順3】別紙２支出予定額明細書（交付申請用）'!D55</f>
        <v>0</v>
      </c>
      <c r="D40" s="125">
        <f>'【手順3】別紙２支出予定額明細書（交付申請用）'!G55</f>
        <v>0</v>
      </c>
      <c r="E40" s="125">
        <f>'【手順3】別紙２支出予定額明細書（交付申請用）'!N55</f>
        <v>0</v>
      </c>
      <c r="F40" s="125">
        <f>'【手順3】別紙２支出予定額明細書（交付申請用）'!O55</f>
        <v>0</v>
      </c>
      <c r="G40" s="130"/>
    </row>
    <row r="41" spans="2:7" ht="21" customHeight="1">
      <c r="B41" s="122">
        <v>36</v>
      </c>
      <c r="C41" s="124">
        <f>'【手順3】別紙２支出予定額明細書（交付申請用）'!D56</f>
        <v>0</v>
      </c>
      <c r="D41" s="125">
        <f>'【手順3】別紙２支出予定額明細書（交付申請用）'!G56</f>
        <v>0</v>
      </c>
      <c r="E41" s="125">
        <f>'【手順3】別紙２支出予定額明細書（交付申請用）'!N56</f>
        <v>0</v>
      </c>
      <c r="F41" s="125">
        <f>'【手順3】別紙２支出予定額明細書（交付申請用）'!O56</f>
        <v>0</v>
      </c>
      <c r="G41" s="130"/>
    </row>
    <row r="42" spans="2:7" ht="21" customHeight="1">
      <c r="B42" s="122">
        <v>37</v>
      </c>
      <c r="C42" s="124">
        <f>'【手順3】別紙２支出予定額明細書（交付申請用）'!D57</f>
        <v>0</v>
      </c>
      <c r="D42" s="125">
        <f>'【手順3】別紙２支出予定額明細書（交付申請用）'!G57</f>
        <v>0</v>
      </c>
      <c r="E42" s="125">
        <f>'【手順3】別紙２支出予定額明細書（交付申請用）'!N57</f>
        <v>0</v>
      </c>
      <c r="F42" s="125">
        <f>'【手順3】別紙２支出予定額明細書（交付申請用）'!O57</f>
        <v>0</v>
      </c>
      <c r="G42" s="130"/>
    </row>
    <row r="43" spans="2:7" ht="21" customHeight="1">
      <c r="B43" s="122">
        <v>38</v>
      </c>
      <c r="C43" s="124">
        <f>'【手順3】別紙２支出予定額明細書（交付申請用）'!D58</f>
        <v>0</v>
      </c>
      <c r="D43" s="125">
        <f>'【手順3】別紙２支出予定額明細書（交付申請用）'!G58</f>
        <v>0</v>
      </c>
      <c r="E43" s="125">
        <f>'【手順3】別紙２支出予定額明細書（交付申請用）'!N58</f>
        <v>0</v>
      </c>
      <c r="F43" s="125">
        <f>'【手順3】別紙２支出予定額明細書（交付申請用）'!O58</f>
        <v>0</v>
      </c>
      <c r="G43" s="130"/>
    </row>
    <row r="44" spans="2:7" ht="21" customHeight="1">
      <c r="B44" s="122">
        <v>39</v>
      </c>
      <c r="C44" s="124">
        <f>'【手順3】別紙２支出予定額明細書（交付申請用）'!D59</f>
        <v>0</v>
      </c>
      <c r="D44" s="125">
        <f>'【手順3】別紙２支出予定額明細書（交付申請用）'!G59</f>
        <v>0</v>
      </c>
      <c r="E44" s="125">
        <f>'【手順3】別紙２支出予定額明細書（交付申請用）'!N59</f>
        <v>0</v>
      </c>
      <c r="F44" s="125">
        <f>'【手順3】別紙２支出予定額明細書（交付申請用）'!O59</f>
        <v>0</v>
      </c>
      <c r="G44" s="130"/>
    </row>
    <row r="45" spans="2:7" ht="21" customHeight="1">
      <c r="B45" s="122">
        <v>40</v>
      </c>
      <c r="C45" s="124">
        <f>'【手順3】別紙２支出予定額明細書（交付申請用）'!D60</f>
        <v>0</v>
      </c>
      <c r="D45" s="125">
        <f>'【手順3】別紙２支出予定額明細書（交付申請用）'!G60</f>
        <v>0</v>
      </c>
      <c r="E45" s="125">
        <f>'【手順3】別紙２支出予定額明細書（交付申請用）'!N60</f>
        <v>0</v>
      </c>
      <c r="F45" s="125">
        <f>'【手順3】別紙２支出予定額明細書（交付申請用）'!O60</f>
        <v>0</v>
      </c>
      <c r="G45" s="130"/>
    </row>
    <row r="46" spans="2:7" ht="21" customHeight="1">
      <c r="B46" s="122">
        <v>41</v>
      </c>
      <c r="C46" s="124">
        <f>'【手順3】別紙２支出予定額明細書（交付申請用）'!D61</f>
        <v>0</v>
      </c>
      <c r="D46" s="125">
        <f>'【手順3】別紙２支出予定額明細書（交付申請用）'!G61</f>
        <v>0</v>
      </c>
      <c r="E46" s="125">
        <f>'【手順3】別紙２支出予定額明細書（交付申請用）'!N61</f>
        <v>0</v>
      </c>
      <c r="F46" s="125">
        <f>'【手順3】別紙２支出予定額明細書（交付申請用）'!O61</f>
        <v>0</v>
      </c>
      <c r="G46" s="130"/>
    </row>
    <row r="47" spans="2:7" ht="21" customHeight="1">
      <c r="B47" s="122">
        <v>42</v>
      </c>
      <c r="C47" s="124">
        <f>'【手順3】別紙２支出予定額明細書（交付申請用）'!D62</f>
        <v>0</v>
      </c>
      <c r="D47" s="125">
        <f>'【手順3】別紙２支出予定額明細書（交付申請用）'!G62</f>
        <v>0</v>
      </c>
      <c r="E47" s="125">
        <f>'【手順3】別紙２支出予定額明細書（交付申請用）'!N62</f>
        <v>0</v>
      </c>
      <c r="F47" s="125">
        <f>'【手順3】別紙２支出予定額明細書（交付申請用）'!O62</f>
        <v>0</v>
      </c>
      <c r="G47" s="130"/>
    </row>
    <row r="48" spans="2:7" ht="21" customHeight="1">
      <c r="B48" s="122">
        <v>43</v>
      </c>
      <c r="C48" s="124">
        <f>'【手順3】別紙２支出予定額明細書（交付申請用）'!D63</f>
        <v>0</v>
      </c>
      <c r="D48" s="125">
        <f>'【手順3】別紙２支出予定額明細書（交付申請用）'!G63</f>
        <v>0</v>
      </c>
      <c r="E48" s="125">
        <f>'【手順3】別紙２支出予定額明細書（交付申請用）'!N63</f>
        <v>0</v>
      </c>
      <c r="F48" s="125">
        <f>'【手順3】別紙２支出予定額明細書（交付申請用）'!O63</f>
        <v>0</v>
      </c>
      <c r="G48" s="130"/>
    </row>
    <row r="49" spans="2:7" ht="21" customHeight="1">
      <c r="B49" s="122">
        <v>44</v>
      </c>
      <c r="C49" s="124">
        <f>'【手順3】別紙２支出予定額明細書（交付申請用）'!D64</f>
        <v>0</v>
      </c>
      <c r="D49" s="125">
        <f>'【手順3】別紙２支出予定額明細書（交付申請用）'!G64</f>
        <v>0</v>
      </c>
      <c r="E49" s="125">
        <f>'【手順3】別紙２支出予定額明細書（交付申請用）'!N64</f>
        <v>0</v>
      </c>
      <c r="F49" s="125">
        <f>'【手順3】別紙２支出予定額明細書（交付申請用）'!O64</f>
        <v>0</v>
      </c>
      <c r="G49" s="130"/>
    </row>
    <row r="50" spans="2:7" ht="21" customHeight="1">
      <c r="B50" s="122">
        <v>45</v>
      </c>
      <c r="C50" s="124">
        <f>'【手順3】別紙２支出予定額明細書（交付申請用）'!D65</f>
        <v>0</v>
      </c>
      <c r="D50" s="125">
        <f>'【手順3】別紙２支出予定額明細書（交付申請用）'!G65</f>
        <v>0</v>
      </c>
      <c r="E50" s="125">
        <f>'【手順3】別紙２支出予定額明細書（交付申請用）'!N65</f>
        <v>0</v>
      </c>
      <c r="F50" s="125">
        <f>'【手順3】別紙２支出予定額明細書（交付申請用）'!O65</f>
        <v>0</v>
      </c>
      <c r="G50" s="130"/>
    </row>
    <row r="51" spans="2:7" ht="21" customHeight="1">
      <c r="B51" s="122">
        <v>46</v>
      </c>
      <c r="C51" s="124">
        <f>'【手順3】別紙２支出予定額明細書（交付申請用）'!D66</f>
        <v>0</v>
      </c>
      <c r="D51" s="125">
        <f>'【手順3】別紙２支出予定額明細書（交付申請用）'!G66</f>
        <v>0</v>
      </c>
      <c r="E51" s="125">
        <f>'【手順3】別紙２支出予定額明細書（交付申請用）'!N66</f>
        <v>0</v>
      </c>
      <c r="F51" s="125">
        <f>'【手順3】別紙２支出予定額明細書（交付申請用）'!O66</f>
        <v>0</v>
      </c>
      <c r="G51" s="130"/>
    </row>
    <row r="52" spans="2:7" ht="21" customHeight="1">
      <c r="B52" s="122">
        <v>47</v>
      </c>
      <c r="C52" s="124">
        <f>'【手順3】別紙２支出予定額明細書（交付申請用）'!D67</f>
        <v>0</v>
      </c>
      <c r="D52" s="125">
        <f>'【手順3】別紙２支出予定額明細書（交付申請用）'!G67</f>
        <v>0</v>
      </c>
      <c r="E52" s="125">
        <f>'【手順3】別紙２支出予定額明細書（交付申請用）'!N67</f>
        <v>0</v>
      </c>
      <c r="F52" s="125">
        <f>'【手順3】別紙２支出予定額明細書（交付申請用）'!O67</f>
        <v>0</v>
      </c>
      <c r="G52" s="130"/>
    </row>
    <row r="53" spans="2:7" ht="21" customHeight="1">
      <c r="B53" s="122">
        <v>48</v>
      </c>
      <c r="C53" s="124">
        <f>'【手順3】別紙２支出予定額明細書（交付申請用）'!D68</f>
        <v>0</v>
      </c>
      <c r="D53" s="125">
        <f>'【手順3】別紙２支出予定額明細書（交付申請用）'!G68</f>
        <v>0</v>
      </c>
      <c r="E53" s="125">
        <f>'【手順3】別紙２支出予定額明細書（交付申請用）'!N68</f>
        <v>0</v>
      </c>
      <c r="F53" s="125">
        <f>'【手順3】別紙２支出予定額明細書（交付申請用）'!O68</f>
        <v>0</v>
      </c>
      <c r="G53" s="130"/>
    </row>
    <row r="54" spans="2:7" ht="21" customHeight="1">
      <c r="B54" s="122">
        <v>49</v>
      </c>
      <c r="C54" s="124">
        <f>'【手順3】別紙２支出予定額明細書（交付申請用）'!D69</f>
        <v>0</v>
      </c>
      <c r="D54" s="125">
        <f>'【手順3】別紙２支出予定額明細書（交付申請用）'!G69</f>
        <v>0</v>
      </c>
      <c r="E54" s="125">
        <f>'【手順3】別紙２支出予定額明細書（交付申請用）'!N69</f>
        <v>0</v>
      </c>
      <c r="F54" s="125">
        <f>'【手順3】別紙２支出予定額明細書（交付申請用）'!O69</f>
        <v>0</v>
      </c>
      <c r="G54" s="130"/>
    </row>
    <row r="55" spans="2:7" ht="21" customHeight="1">
      <c r="B55" s="122">
        <v>50</v>
      </c>
      <c r="C55" s="124">
        <f>'【手順3】別紙２支出予定額明細書（交付申請用）'!D70</f>
        <v>0</v>
      </c>
      <c r="D55" s="125">
        <f>'【手順3】別紙２支出予定額明細書（交付申請用）'!G70</f>
        <v>0</v>
      </c>
      <c r="E55" s="125">
        <f>'【手順3】別紙２支出予定額明細書（交付申請用）'!N70</f>
        <v>0</v>
      </c>
      <c r="F55" s="125">
        <f>'【手順3】別紙２支出予定額明細書（交付申請用）'!O70</f>
        <v>0</v>
      </c>
      <c r="G55" s="130"/>
    </row>
    <row r="56" spans="2:7" ht="21" customHeight="1">
      <c r="B56" s="122">
        <v>51</v>
      </c>
      <c r="C56" s="124">
        <f>'【手順3】別紙２支出予定額明細書（交付申請用）'!D71</f>
        <v>0</v>
      </c>
      <c r="D56" s="125">
        <f>'【手順3】別紙２支出予定額明細書（交付申請用）'!G71</f>
        <v>0</v>
      </c>
      <c r="E56" s="125">
        <f>'【手順3】別紙２支出予定額明細書（交付申請用）'!N71</f>
        <v>0</v>
      </c>
      <c r="F56" s="125">
        <f>'【手順3】別紙２支出予定額明細書（交付申請用）'!O71</f>
        <v>0</v>
      </c>
      <c r="G56" s="130"/>
    </row>
    <row r="57" spans="2:7" ht="21" customHeight="1">
      <c r="B57" s="122">
        <v>52</v>
      </c>
      <c r="C57" s="124">
        <f>'【手順3】別紙２支出予定額明細書（交付申請用）'!D72</f>
        <v>0</v>
      </c>
      <c r="D57" s="125">
        <f>'【手順3】別紙２支出予定額明細書（交付申請用）'!G72</f>
        <v>0</v>
      </c>
      <c r="E57" s="125">
        <f>'【手順3】別紙２支出予定額明細書（交付申請用）'!N72</f>
        <v>0</v>
      </c>
      <c r="F57" s="125">
        <f>'【手順3】別紙２支出予定額明細書（交付申請用）'!O72</f>
        <v>0</v>
      </c>
      <c r="G57" s="130"/>
    </row>
    <row r="58" spans="2:7" ht="21" customHeight="1">
      <c r="B58" s="122">
        <v>53</v>
      </c>
      <c r="C58" s="124">
        <f>'【手順3】別紙２支出予定額明細書（交付申請用）'!D73</f>
        <v>0</v>
      </c>
      <c r="D58" s="125">
        <f>'【手順3】別紙２支出予定額明細書（交付申請用）'!G73</f>
        <v>0</v>
      </c>
      <c r="E58" s="125">
        <f>'【手順3】別紙２支出予定額明細書（交付申請用）'!N73</f>
        <v>0</v>
      </c>
      <c r="F58" s="125">
        <f>'【手順3】別紙２支出予定額明細書（交付申請用）'!O73</f>
        <v>0</v>
      </c>
      <c r="G58" s="130"/>
    </row>
    <row r="59" spans="2:7" ht="21" customHeight="1">
      <c r="B59" s="122">
        <v>54</v>
      </c>
      <c r="C59" s="124">
        <f>'【手順3】別紙２支出予定額明細書（交付申請用）'!D74</f>
        <v>0</v>
      </c>
      <c r="D59" s="125">
        <f>'【手順3】別紙２支出予定額明細書（交付申請用）'!G74</f>
        <v>0</v>
      </c>
      <c r="E59" s="125">
        <f>'【手順3】別紙２支出予定額明細書（交付申請用）'!N74</f>
        <v>0</v>
      </c>
      <c r="F59" s="125">
        <f>'【手順3】別紙２支出予定額明細書（交付申請用）'!O74</f>
        <v>0</v>
      </c>
      <c r="G59" s="130"/>
    </row>
    <row r="60" spans="2:7" ht="21" customHeight="1">
      <c r="B60" s="122">
        <v>55</v>
      </c>
      <c r="C60" s="124">
        <f>'【手順3】別紙２支出予定額明細書（交付申請用）'!D75</f>
        <v>0</v>
      </c>
      <c r="D60" s="125">
        <f>'【手順3】別紙２支出予定額明細書（交付申請用）'!G75</f>
        <v>0</v>
      </c>
      <c r="E60" s="125">
        <f>'【手順3】別紙２支出予定額明細書（交付申請用）'!N75</f>
        <v>0</v>
      </c>
      <c r="F60" s="125">
        <f>'【手順3】別紙２支出予定額明細書（交付申請用）'!O75</f>
        <v>0</v>
      </c>
      <c r="G60" s="130"/>
    </row>
    <row r="61" spans="2:7" ht="21" customHeight="1">
      <c r="B61" s="122">
        <v>56</v>
      </c>
      <c r="C61" s="124">
        <f>'【手順3】別紙２支出予定額明細書（交付申請用）'!D76</f>
        <v>0</v>
      </c>
      <c r="D61" s="125">
        <f>'【手順3】別紙２支出予定額明細書（交付申請用）'!G76</f>
        <v>0</v>
      </c>
      <c r="E61" s="125">
        <f>'【手順3】別紙２支出予定額明細書（交付申請用）'!N76</f>
        <v>0</v>
      </c>
      <c r="F61" s="125">
        <f>'【手順3】別紙２支出予定額明細書（交付申請用）'!O76</f>
        <v>0</v>
      </c>
      <c r="G61" s="130"/>
    </row>
    <row r="62" spans="2:7" ht="21" customHeight="1">
      <c r="B62" s="122">
        <v>57</v>
      </c>
      <c r="C62" s="124">
        <f>'【手順3】別紙２支出予定額明細書（交付申請用）'!D77</f>
        <v>0</v>
      </c>
      <c r="D62" s="125">
        <f>'【手順3】別紙２支出予定額明細書（交付申請用）'!G77</f>
        <v>0</v>
      </c>
      <c r="E62" s="125">
        <f>'【手順3】別紙２支出予定額明細書（交付申請用）'!N77</f>
        <v>0</v>
      </c>
      <c r="F62" s="125">
        <f>'【手順3】別紙２支出予定額明細書（交付申請用）'!O77</f>
        <v>0</v>
      </c>
      <c r="G62" s="130"/>
    </row>
    <row r="63" spans="2:7" ht="21" customHeight="1">
      <c r="B63" s="122">
        <v>58</v>
      </c>
      <c r="C63" s="124">
        <f>'【手順3】別紙２支出予定額明細書（交付申請用）'!D78</f>
        <v>0</v>
      </c>
      <c r="D63" s="125">
        <f>'【手順3】別紙２支出予定額明細書（交付申請用）'!G78</f>
        <v>0</v>
      </c>
      <c r="E63" s="125">
        <f>'【手順3】別紙２支出予定額明細書（交付申請用）'!N78</f>
        <v>0</v>
      </c>
      <c r="F63" s="125">
        <f>'【手順3】別紙２支出予定額明細書（交付申請用）'!O78</f>
        <v>0</v>
      </c>
      <c r="G63" s="130"/>
    </row>
    <row r="64" spans="2:7" ht="21" customHeight="1">
      <c r="B64" s="122">
        <v>59</v>
      </c>
      <c r="C64" s="124">
        <f>'【手順3】別紙２支出予定額明細書（交付申請用）'!D79</f>
        <v>0</v>
      </c>
      <c r="D64" s="125">
        <f>'【手順3】別紙２支出予定額明細書（交付申請用）'!G79</f>
        <v>0</v>
      </c>
      <c r="E64" s="125">
        <f>'【手順3】別紙２支出予定額明細書（交付申請用）'!N79</f>
        <v>0</v>
      </c>
      <c r="F64" s="125">
        <f>'【手順3】別紙２支出予定額明細書（交付申請用）'!O79</f>
        <v>0</v>
      </c>
      <c r="G64" s="130"/>
    </row>
    <row r="65" spans="2:7" ht="21" customHeight="1">
      <c r="B65" s="122">
        <v>60</v>
      </c>
      <c r="C65" s="124">
        <f>'【手順3】別紙２支出予定額明細書（交付申請用）'!D80</f>
        <v>0</v>
      </c>
      <c r="D65" s="125">
        <f>'【手順3】別紙２支出予定額明細書（交付申請用）'!G80</f>
        <v>0</v>
      </c>
      <c r="E65" s="125">
        <f>'【手順3】別紙２支出予定額明細書（交付申請用）'!N80</f>
        <v>0</v>
      </c>
      <c r="F65" s="125">
        <f>'【手順3】別紙２支出予定額明細書（交付申請用）'!O80</f>
        <v>0</v>
      </c>
      <c r="G65" s="130"/>
    </row>
    <row r="66" spans="2:7" ht="21" customHeight="1">
      <c r="B66" s="122">
        <v>61</v>
      </c>
      <c r="C66" s="124">
        <f>'【手順3】別紙２支出予定額明細書（交付申請用）'!D81</f>
        <v>0</v>
      </c>
      <c r="D66" s="125">
        <f>'【手順3】別紙２支出予定額明細書（交付申請用）'!G81</f>
        <v>0</v>
      </c>
      <c r="E66" s="125">
        <f>'【手順3】別紙２支出予定額明細書（交付申請用）'!N81</f>
        <v>0</v>
      </c>
      <c r="F66" s="125">
        <f>'【手順3】別紙２支出予定額明細書（交付申請用）'!O81</f>
        <v>0</v>
      </c>
      <c r="G66" s="130"/>
    </row>
    <row r="67" spans="2:7" ht="21" customHeight="1">
      <c r="B67" s="122">
        <v>62</v>
      </c>
      <c r="C67" s="124">
        <f>'【手順3】別紙２支出予定額明細書（交付申請用）'!D82</f>
        <v>0</v>
      </c>
      <c r="D67" s="125">
        <f>'【手順3】別紙２支出予定額明細書（交付申請用）'!G82</f>
        <v>0</v>
      </c>
      <c r="E67" s="125">
        <f>'【手順3】別紙２支出予定額明細書（交付申請用）'!N82</f>
        <v>0</v>
      </c>
      <c r="F67" s="125">
        <f>'【手順3】別紙２支出予定額明細書（交付申請用）'!O82</f>
        <v>0</v>
      </c>
      <c r="G67" s="130"/>
    </row>
    <row r="68" spans="2:7" ht="21" customHeight="1">
      <c r="B68" s="122">
        <v>63</v>
      </c>
      <c r="C68" s="124">
        <f>'【手順3】別紙２支出予定額明細書（交付申請用）'!D83</f>
        <v>0</v>
      </c>
      <c r="D68" s="125">
        <f>'【手順3】別紙２支出予定額明細書（交付申請用）'!G83</f>
        <v>0</v>
      </c>
      <c r="E68" s="125">
        <f>'【手順3】別紙２支出予定額明細書（交付申請用）'!N83</f>
        <v>0</v>
      </c>
      <c r="F68" s="125">
        <f>'【手順3】別紙２支出予定額明細書（交付申請用）'!O83</f>
        <v>0</v>
      </c>
      <c r="G68" s="130"/>
    </row>
    <row r="69" spans="2:7" ht="21" customHeight="1">
      <c r="B69" s="122">
        <v>64</v>
      </c>
      <c r="C69" s="124">
        <f>'【手順3】別紙２支出予定額明細書（交付申請用）'!D84</f>
        <v>0</v>
      </c>
      <c r="D69" s="125">
        <f>'【手順3】別紙２支出予定額明細書（交付申請用）'!G84</f>
        <v>0</v>
      </c>
      <c r="E69" s="125">
        <f>'【手順3】別紙２支出予定額明細書（交付申請用）'!N84</f>
        <v>0</v>
      </c>
      <c r="F69" s="125">
        <f>'【手順3】別紙２支出予定額明細書（交付申請用）'!O84</f>
        <v>0</v>
      </c>
      <c r="G69" s="130"/>
    </row>
    <row r="70" spans="2:7" ht="21" customHeight="1">
      <c r="B70" s="122">
        <v>65</v>
      </c>
      <c r="C70" s="124">
        <f>'【手順3】別紙２支出予定額明細書（交付申請用）'!D85</f>
        <v>0</v>
      </c>
      <c r="D70" s="125">
        <f>'【手順3】別紙２支出予定額明細書（交付申請用）'!G85</f>
        <v>0</v>
      </c>
      <c r="E70" s="125">
        <f>'【手順3】別紙２支出予定額明細書（交付申請用）'!N85</f>
        <v>0</v>
      </c>
      <c r="F70" s="125">
        <f>'【手順3】別紙２支出予定額明細書（交付申請用）'!O85</f>
        <v>0</v>
      </c>
      <c r="G70" s="130"/>
    </row>
    <row r="71" spans="2:7" ht="21" customHeight="1">
      <c r="B71" s="122">
        <v>66</v>
      </c>
      <c r="C71" s="124">
        <f>'【手順3】別紙２支出予定額明細書（交付申請用）'!D86</f>
        <v>0</v>
      </c>
      <c r="D71" s="125">
        <f>'【手順3】別紙２支出予定額明細書（交付申請用）'!G86</f>
        <v>0</v>
      </c>
      <c r="E71" s="125">
        <f>'【手順3】別紙２支出予定額明細書（交付申請用）'!N86</f>
        <v>0</v>
      </c>
      <c r="F71" s="125">
        <f>'【手順3】別紙２支出予定額明細書（交付申請用）'!O86</f>
        <v>0</v>
      </c>
      <c r="G71" s="130"/>
    </row>
    <row r="72" spans="2:7" ht="21" customHeight="1">
      <c r="B72" s="122">
        <v>67</v>
      </c>
      <c r="C72" s="124">
        <f>'【手順3】別紙２支出予定額明細書（交付申請用）'!D87</f>
        <v>0</v>
      </c>
      <c r="D72" s="125">
        <f>'【手順3】別紙２支出予定額明細書（交付申請用）'!G87</f>
        <v>0</v>
      </c>
      <c r="E72" s="125">
        <f>'【手順3】別紙２支出予定額明細書（交付申請用）'!N87</f>
        <v>0</v>
      </c>
      <c r="F72" s="125">
        <f>'【手順3】別紙２支出予定額明細書（交付申請用）'!O87</f>
        <v>0</v>
      </c>
      <c r="G72" s="130"/>
    </row>
    <row r="73" spans="2:7" ht="21" customHeight="1">
      <c r="B73" s="122">
        <v>68</v>
      </c>
      <c r="C73" s="124">
        <f>'【手順3】別紙２支出予定額明細書（交付申請用）'!D88</f>
        <v>0</v>
      </c>
      <c r="D73" s="125">
        <f>'【手順3】別紙２支出予定額明細書（交付申請用）'!G88</f>
        <v>0</v>
      </c>
      <c r="E73" s="125">
        <f>'【手順3】別紙２支出予定額明細書（交付申請用）'!N88</f>
        <v>0</v>
      </c>
      <c r="F73" s="125">
        <f>'【手順3】別紙２支出予定額明細書（交付申請用）'!O88</f>
        <v>0</v>
      </c>
      <c r="G73" s="130"/>
    </row>
    <row r="74" spans="2:7" ht="21" customHeight="1">
      <c r="B74" s="122">
        <v>69</v>
      </c>
      <c r="C74" s="124">
        <f>'【手順3】別紙２支出予定額明細書（交付申請用）'!D89</f>
        <v>0</v>
      </c>
      <c r="D74" s="125">
        <f>'【手順3】別紙２支出予定額明細書（交付申請用）'!G89</f>
        <v>0</v>
      </c>
      <c r="E74" s="125">
        <f>'【手順3】別紙２支出予定額明細書（交付申請用）'!N89</f>
        <v>0</v>
      </c>
      <c r="F74" s="125">
        <f>'【手順3】別紙２支出予定額明細書（交付申請用）'!O89</f>
        <v>0</v>
      </c>
      <c r="G74" s="130"/>
    </row>
    <row r="75" spans="2:7" ht="21" customHeight="1">
      <c r="B75" s="122">
        <v>70</v>
      </c>
      <c r="C75" s="124">
        <f>'【手順3】別紙２支出予定額明細書（交付申請用）'!D90</f>
        <v>0</v>
      </c>
      <c r="D75" s="125">
        <f>'【手順3】別紙２支出予定額明細書（交付申請用）'!G90</f>
        <v>0</v>
      </c>
      <c r="E75" s="125">
        <f>'【手順3】別紙２支出予定額明細書（交付申請用）'!N90</f>
        <v>0</v>
      </c>
      <c r="F75" s="125">
        <f>'【手順3】別紙２支出予定額明細書（交付申請用）'!O90</f>
        <v>0</v>
      </c>
      <c r="G75" s="130"/>
    </row>
    <row r="76" spans="2:7" ht="21" customHeight="1">
      <c r="B76" s="122">
        <v>71</v>
      </c>
      <c r="C76" s="124">
        <f>'【手順3】別紙２支出予定額明細書（交付申請用）'!D91</f>
        <v>0</v>
      </c>
      <c r="D76" s="125">
        <f>'【手順3】別紙２支出予定額明細書（交付申請用）'!G91</f>
        <v>0</v>
      </c>
      <c r="E76" s="125">
        <f>'【手順3】別紙２支出予定額明細書（交付申請用）'!N91</f>
        <v>0</v>
      </c>
      <c r="F76" s="125">
        <f>'【手順3】別紙２支出予定額明細書（交付申請用）'!O91</f>
        <v>0</v>
      </c>
      <c r="G76" s="130"/>
    </row>
    <row r="77" spans="2:7" ht="21" customHeight="1">
      <c r="B77" s="122">
        <v>72</v>
      </c>
      <c r="C77" s="124">
        <f>'【手順3】別紙２支出予定額明細書（交付申請用）'!D92</f>
        <v>0</v>
      </c>
      <c r="D77" s="125">
        <f>'【手順3】別紙２支出予定額明細書（交付申請用）'!G92</f>
        <v>0</v>
      </c>
      <c r="E77" s="125">
        <f>'【手順3】別紙２支出予定額明細書（交付申請用）'!N92</f>
        <v>0</v>
      </c>
      <c r="F77" s="125">
        <f>'【手順3】別紙２支出予定額明細書（交付申請用）'!O92</f>
        <v>0</v>
      </c>
      <c r="G77" s="130"/>
    </row>
    <row r="78" spans="2:7" ht="21" customHeight="1">
      <c r="B78" s="122">
        <v>73</v>
      </c>
      <c r="C78" s="124">
        <f>'【手順3】別紙２支出予定額明細書（交付申請用）'!D93</f>
        <v>0</v>
      </c>
      <c r="D78" s="125">
        <f>'【手順3】別紙２支出予定額明細書（交付申請用）'!G93</f>
        <v>0</v>
      </c>
      <c r="E78" s="125">
        <f>'【手順3】別紙２支出予定額明細書（交付申請用）'!N93</f>
        <v>0</v>
      </c>
      <c r="F78" s="125">
        <f>'【手順3】別紙２支出予定額明細書（交付申請用）'!O93</f>
        <v>0</v>
      </c>
      <c r="G78" s="130"/>
    </row>
    <row r="79" spans="2:7" ht="21" customHeight="1">
      <c r="B79" s="122">
        <v>74</v>
      </c>
      <c r="C79" s="124">
        <f>'【手順3】別紙２支出予定額明細書（交付申請用）'!D94</f>
        <v>0</v>
      </c>
      <c r="D79" s="125">
        <f>'【手順3】別紙２支出予定額明細書（交付申請用）'!G94</f>
        <v>0</v>
      </c>
      <c r="E79" s="125">
        <f>'【手順3】別紙２支出予定額明細書（交付申請用）'!N94</f>
        <v>0</v>
      </c>
      <c r="F79" s="125">
        <f>'【手順3】別紙２支出予定額明細書（交付申請用）'!O94</f>
        <v>0</v>
      </c>
      <c r="G79" s="130"/>
    </row>
    <row r="80" spans="2:7" ht="21" customHeight="1">
      <c r="B80" s="122">
        <v>75</v>
      </c>
      <c r="C80" s="124">
        <f>'【手順3】別紙２支出予定額明細書（交付申請用）'!D95</f>
        <v>0</v>
      </c>
      <c r="D80" s="125">
        <f>'【手順3】別紙２支出予定額明細書（交付申請用）'!G95</f>
        <v>0</v>
      </c>
      <c r="E80" s="125">
        <f>'【手順3】別紙２支出予定額明細書（交付申請用）'!N95</f>
        <v>0</v>
      </c>
      <c r="F80" s="125">
        <f>'【手順3】別紙２支出予定額明細書（交付申請用）'!O95</f>
        <v>0</v>
      </c>
      <c r="G80" s="130"/>
    </row>
    <row r="81" spans="2:7" ht="21" customHeight="1">
      <c r="B81" s="122">
        <v>76</v>
      </c>
      <c r="C81" s="124">
        <f>'【手順3】別紙２支出予定額明細書（交付申請用）'!D96</f>
        <v>0</v>
      </c>
      <c r="D81" s="125">
        <f>'【手順3】別紙２支出予定額明細書（交付申請用）'!G96</f>
        <v>0</v>
      </c>
      <c r="E81" s="125">
        <f>'【手順3】別紙２支出予定額明細書（交付申請用）'!N96</f>
        <v>0</v>
      </c>
      <c r="F81" s="125">
        <f>'【手順3】別紙２支出予定額明細書（交付申請用）'!O96</f>
        <v>0</v>
      </c>
      <c r="G81" s="130"/>
    </row>
    <row r="82" spans="2:7" ht="21" customHeight="1">
      <c r="B82" s="122">
        <v>77</v>
      </c>
      <c r="C82" s="124">
        <f>'【手順3】別紙２支出予定額明細書（交付申請用）'!D97</f>
        <v>0</v>
      </c>
      <c r="D82" s="125">
        <f>'【手順3】別紙２支出予定額明細書（交付申請用）'!G97</f>
        <v>0</v>
      </c>
      <c r="E82" s="125">
        <f>'【手順3】別紙２支出予定額明細書（交付申請用）'!N97</f>
        <v>0</v>
      </c>
      <c r="F82" s="125">
        <f>'【手順3】別紙２支出予定額明細書（交付申請用）'!O97</f>
        <v>0</v>
      </c>
      <c r="G82" s="130"/>
    </row>
    <row r="83" spans="2:7" ht="21" customHeight="1">
      <c r="B83" s="122">
        <v>78</v>
      </c>
      <c r="C83" s="124">
        <f>'【手順3】別紙２支出予定額明細書（交付申請用）'!D98</f>
        <v>0</v>
      </c>
      <c r="D83" s="125">
        <f>'【手順3】別紙２支出予定額明細書（交付申請用）'!G98</f>
        <v>0</v>
      </c>
      <c r="E83" s="125">
        <f>'【手順3】別紙２支出予定額明細書（交付申請用）'!N98</f>
        <v>0</v>
      </c>
      <c r="F83" s="125">
        <f>'【手順3】別紙２支出予定額明細書（交付申請用）'!O98</f>
        <v>0</v>
      </c>
      <c r="G83" s="130"/>
    </row>
    <row r="84" spans="2:7" ht="21" customHeight="1">
      <c r="B84" s="122">
        <v>79</v>
      </c>
      <c r="C84" s="124">
        <f>'【手順3】別紙２支出予定額明細書（交付申請用）'!D99</f>
        <v>0</v>
      </c>
      <c r="D84" s="125">
        <f>'【手順3】別紙２支出予定額明細書（交付申請用）'!G99</f>
        <v>0</v>
      </c>
      <c r="E84" s="125">
        <f>'【手順3】別紙２支出予定額明細書（交付申請用）'!N99</f>
        <v>0</v>
      </c>
      <c r="F84" s="125">
        <f>'【手順3】別紙２支出予定額明細書（交付申請用）'!O99</f>
        <v>0</v>
      </c>
      <c r="G84" s="130"/>
    </row>
    <row r="85" spans="2:7" ht="21" customHeight="1">
      <c r="B85" s="122">
        <v>80</v>
      </c>
      <c r="C85" s="124">
        <f>'【手順3】別紙２支出予定額明細書（交付申請用）'!D100</f>
        <v>0</v>
      </c>
      <c r="D85" s="125">
        <f>'【手順3】別紙２支出予定額明細書（交付申請用）'!G100</f>
        <v>0</v>
      </c>
      <c r="E85" s="125">
        <f>'【手順3】別紙２支出予定額明細書（交付申請用）'!N100</f>
        <v>0</v>
      </c>
      <c r="F85" s="125">
        <f>'【手順3】別紙２支出予定額明細書（交付申請用）'!O100</f>
        <v>0</v>
      </c>
      <c r="G85" s="130"/>
    </row>
    <row r="86" spans="2:7" ht="21" customHeight="1">
      <c r="B86" s="122">
        <v>81</v>
      </c>
      <c r="C86" s="124">
        <f>'【手順3】別紙２支出予定額明細書（交付申請用）'!D101</f>
        <v>0</v>
      </c>
      <c r="D86" s="125">
        <f>'【手順3】別紙２支出予定額明細書（交付申請用）'!G101</f>
        <v>0</v>
      </c>
      <c r="E86" s="125">
        <f>'【手順3】別紙２支出予定額明細書（交付申請用）'!N101</f>
        <v>0</v>
      </c>
      <c r="F86" s="125">
        <f>'【手順3】別紙２支出予定額明細書（交付申請用）'!O101</f>
        <v>0</v>
      </c>
      <c r="G86" s="130"/>
    </row>
    <row r="87" spans="2:7" ht="21" customHeight="1">
      <c r="B87" s="122">
        <v>82</v>
      </c>
      <c r="C87" s="124">
        <f>'【手順3】別紙２支出予定額明細書（交付申請用）'!D102</f>
        <v>0</v>
      </c>
      <c r="D87" s="125">
        <f>'【手順3】別紙２支出予定額明細書（交付申請用）'!G102</f>
        <v>0</v>
      </c>
      <c r="E87" s="125">
        <f>'【手順3】別紙２支出予定額明細書（交付申請用）'!N102</f>
        <v>0</v>
      </c>
      <c r="F87" s="125">
        <f>'【手順3】別紙２支出予定額明細書（交付申請用）'!O102</f>
        <v>0</v>
      </c>
      <c r="G87" s="130"/>
    </row>
    <row r="88" spans="2:7" ht="21" customHeight="1">
      <c r="B88" s="122">
        <v>83</v>
      </c>
      <c r="C88" s="124">
        <f>'【手順3】別紙２支出予定額明細書（交付申請用）'!D103</f>
        <v>0</v>
      </c>
      <c r="D88" s="125">
        <f>'【手順3】別紙２支出予定額明細書（交付申請用）'!G103</f>
        <v>0</v>
      </c>
      <c r="E88" s="125">
        <f>'【手順3】別紙２支出予定額明細書（交付申請用）'!N103</f>
        <v>0</v>
      </c>
      <c r="F88" s="125">
        <f>'【手順3】別紙２支出予定額明細書（交付申請用）'!O103</f>
        <v>0</v>
      </c>
      <c r="G88" s="130"/>
    </row>
    <row r="89" spans="2:7" ht="21" customHeight="1">
      <c r="B89" s="122">
        <v>84</v>
      </c>
      <c r="C89" s="124">
        <f>'【手順3】別紙２支出予定額明細書（交付申請用）'!D104</f>
        <v>0</v>
      </c>
      <c r="D89" s="125">
        <f>'【手順3】別紙２支出予定額明細書（交付申請用）'!G104</f>
        <v>0</v>
      </c>
      <c r="E89" s="125">
        <f>'【手順3】別紙２支出予定額明細書（交付申請用）'!N104</f>
        <v>0</v>
      </c>
      <c r="F89" s="125">
        <f>'【手順3】別紙２支出予定額明細書（交付申請用）'!O104</f>
        <v>0</v>
      </c>
      <c r="G89" s="130"/>
    </row>
    <row r="90" spans="2:7" ht="21" customHeight="1">
      <c r="B90" s="122">
        <v>85</v>
      </c>
      <c r="C90" s="124">
        <f>'【手順3】別紙２支出予定額明細書（交付申請用）'!D105</f>
        <v>0</v>
      </c>
      <c r="D90" s="125">
        <f>'【手順3】別紙２支出予定額明細書（交付申請用）'!G105</f>
        <v>0</v>
      </c>
      <c r="E90" s="125">
        <f>'【手順3】別紙２支出予定額明細書（交付申請用）'!N105</f>
        <v>0</v>
      </c>
      <c r="F90" s="125">
        <f>'【手順3】別紙２支出予定額明細書（交付申請用）'!O105</f>
        <v>0</v>
      </c>
      <c r="G90" s="130"/>
    </row>
    <row r="91" spans="2:7" ht="21" customHeight="1">
      <c r="B91" s="122">
        <v>86</v>
      </c>
      <c r="C91" s="124">
        <f>'【手順3】別紙２支出予定額明細書（交付申請用）'!D106</f>
        <v>0</v>
      </c>
      <c r="D91" s="125">
        <f>'【手順3】別紙２支出予定額明細書（交付申請用）'!G106</f>
        <v>0</v>
      </c>
      <c r="E91" s="125">
        <f>'【手順3】別紙２支出予定額明細書（交付申請用）'!N106</f>
        <v>0</v>
      </c>
      <c r="F91" s="125">
        <f>'【手順3】別紙２支出予定額明細書（交付申請用）'!O106</f>
        <v>0</v>
      </c>
      <c r="G91" s="130"/>
    </row>
    <row r="92" spans="2:7" ht="21" customHeight="1">
      <c r="B92" s="122">
        <v>87</v>
      </c>
      <c r="C92" s="124">
        <f>'【手順3】別紙２支出予定額明細書（交付申請用）'!D107</f>
        <v>0</v>
      </c>
      <c r="D92" s="125">
        <f>'【手順3】別紙２支出予定額明細書（交付申請用）'!G107</f>
        <v>0</v>
      </c>
      <c r="E92" s="125">
        <f>'【手順3】別紙２支出予定額明細書（交付申請用）'!N107</f>
        <v>0</v>
      </c>
      <c r="F92" s="125">
        <f>'【手順3】別紙２支出予定額明細書（交付申請用）'!O107</f>
        <v>0</v>
      </c>
      <c r="G92" s="130"/>
    </row>
    <row r="93" spans="2:7" ht="21" customHeight="1">
      <c r="B93" s="122">
        <v>88</v>
      </c>
      <c r="C93" s="124">
        <f>'【手順3】別紙２支出予定額明細書（交付申請用）'!D108</f>
        <v>0</v>
      </c>
      <c r="D93" s="125">
        <f>'【手順3】別紙２支出予定額明細書（交付申請用）'!G108</f>
        <v>0</v>
      </c>
      <c r="E93" s="125">
        <f>'【手順3】別紙２支出予定額明細書（交付申請用）'!N108</f>
        <v>0</v>
      </c>
      <c r="F93" s="125">
        <f>'【手順3】別紙２支出予定額明細書（交付申請用）'!O108</f>
        <v>0</v>
      </c>
      <c r="G93" s="130"/>
    </row>
    <row r="94" spans="2:7" ht="21" customHeight="1">
      <c r="B94" s="122">
        <v>89</v>
      </c>
      <c r="C94" s="124">
        <f>'【手順3】別紙２支出予定額明細書（交付申請用）'!D109</f>
        <v>0</v>
      </c>
      <c r="D94" s="125">
        <f>'【手順3】別紙２支出予定額明細書（交付申請用）'!G109</f>
        <v>0</v>
      </c>
      <c r="E94" s="125">
        <f>'【手順3】別紙２支出予定額明細書（交付申請用）'!N109</f>
        <v>0</v>
      </c>
      <c r="F94" s="125">
        <f>'【手順3】別紙２支出予定額明細書（交付申請用）'!O109</f>
        <v>0</v>
      </c>
      <c r="G94" s="130"/>
    </row>
    <row r="95" spans="2:7" ht="21" customHeight="1">
      <c r="B95" s="122">
        <v>90</v>
      </c>
      <c r="C95" s="124">
        <f>'【手順3】別紙２支出予定額明細書（交付申請用）'!D110</f>
        <v>0</v>
      </c>
      <c r="D95" s="125">
        <f>'【手順3】別紙２支出予定額明細書（交付申請用）'!G110</f>
        <v>0</v>
      </c>
      <c r="E95" s="125">
        <f>'【手順3】別紙２支出予定額明細書（交付申請用）'!N110</f>
        <v>0</v>
      </c>
      <c r="F95" s="125">
        <f>'【手順3】別紙２支出予定額明細書（交付申請用）'!O110</f>
        <v>0</v>
      </c>
      <c r="G95" s="130"/>
    </row>
    <row r="96" spans="2:7" ht="21" customHeight="1">
      <c r="B96" s="122">
        <v>91</v>
      </c>
      <c r="C96" s="124">
        <f>'【手順3】別紙２支出予定額明細書（交付申請用）'!D111</f>
        <v>0</v>
      </c>
      <c r="D96" s="125">
        <f>'【手順3】別紙２支出予定額明細書（交付申請用）'!G111</f>
        <v>0</v>
      </c>
      <c r="E96" s="125">
        <f>'【手順3】別紙２支出予定額明細書（交付申請用）'!N111</f>
        <v>0</v>
      </c>
      <c r="F96" s="125">
        <f>'【手順3】別紙２支出予定額明細書（交付申請用）'!O111</f>
        <v>0</v>
      </c>
      <c r="G96" s="130"/>
    </row>
    <row r="97" spans="2:7" ht="21" customHeight="1">
      <c r="B97" s="122">
        <v>92</v>
      </c>
      <c r="C97" s="124">
        <f>'【手順3】別紙２支出予定額明細書（交付申請用）'!D112</f>
        <v>0</v>
      </c>
      <c r="D97" s="125">
        <f>'【手順3】別紙２支出予定額明細書（交付申請用）'!G112</f>
        <v>0</v>
      </c>
      <c r="E97" s="125">
        <f>'【手順3】別紙２支出予定額明細書（交付申請用）'!N112</f>
        <v>0</v>
      </c>
      <c r="F97" s="125">
        <f>'【手順3】別紙２支出予定額明細書（交付申請用）'!O112</f>
        <v>0</v>
      </c>
      <c r="G97" s="130"/>
    </row>
    <row r="98" spans="2:7" ht="21" customHeight="1">
      <c r="B98" s="122">
        <v>93</v>
      </c>
      <c r="C98" s="124">
        <f>'【手順3】別紙２支出予定額明細書（交付申請用）'!D113</f>
        <v>0</v>
      </c>
      <c r="D98" s="125">
        <f>'【手順3】別紙２支出予定額明細書（交付申請用）'!G113</f>
        <v>0</v>
      </c>
      <c r="E98" s="125">
        <f>'【手順3】別紙２支出予定額明細書（交付申請用）'!N113</f>
        <v>0</v>
      </c>
      <c r="F98" s="125">
        <f>'【手順3】別紙２支出予定額明細書（交付申請用）'!O113</f>
        <v>0</v>
      </c>
      <c r="G98" s="130"/>
    </row>
    <row r="99" spans="2:7" ht="21" customHeight="1">
      <c r="B99" s="122">
        <v>94</v>
      </c>
      <c r="C99" s="124">
        <f>'【手順3】別紙２支出予定額明細書（交付申請用）'!D114</f>
        <v>0</v>
      </c>
      <c r="D99" s="125">
        <f>'【手順3】別紙２支出予定額明細書（交付申請用）'!G114</f>
        <v>0</v>
      </c>
      <c r="E99" s="125">
        <f>'【手順3】別紙２支出予定額明細書（交付申請用）'!N114</f>
        <v>0</v>
      </c>
      <c r="F99" s="125">
        <f>'【手順3】別紙２支出予定額明細書（交付申請用）'!O114</f>
        <v>0</v>
      </c>
      <c r="G99" s="130"/>
    </row>
    <row r="100" spans="2:7" ht="21" customHeight="1">
      <c r="B100" s="122">
        <v>95</v>
      </c>
      <c r="C100" s="124">
        <f>'【手順3】別紙２支出予定額明細書（交付申請用）'!D115</f>
        <v>0</v>
      </c>
      <c r="D100" s="125">
        <f>'【手順3】別紙２支出予定額明細書（交付申請用）'!G115</f>
        <v>0</v>
      </c>
      <c r="E100" s="125">
        <f>'【手順3】別紙２支出予定額明細書（交付申請用）'!N115</f>
        <v>0</v>
      </c>
      <c r="F100" s="125">
        <f>'【手順3】別紙２支出予定額明細書（交付申請用）'!O115</f>
        <v>0</v>
      </c>
      <c r="G100" s="130"/>
    </row>
    <row r="101" spans="2:7" ht="21" customHeight="1">
      <c r="B101" s="122">
        <v>96</v>
      </c>
      <c r="C101" s="124">
        <f>'【手順3】別紙２支出予定額明細書（交付申請用）'!D116</f>
        <v>0</v>
      </c>
      <c r="D101" s="125">
        <f>'【手順3】別紙２支出予定額明細書（交付申請用）'!G116</f>
        <v>0</v>
      </c>
      <c r="E101" s="125">
        <f>'【手順3】別紙２支出予定額明細書（交付申請用）'!N116</f>
        <v>0</v>
      </c>
      <c r="F101" s="125">
        <f>'【手順3】別紙２支出予定額明細書（交付申請用）'!O116</f>
        <v>0</v>
      </c>
      <c r="G101" s="130"/>
    </row>
    <row r="102" spans="2:7" ht="21" customHeight="1">
      <c r="B102" s="122">
        <v>97</v>
      </c>
      <c r="C102" s="124">
        <f>'【手順3】別紙２支出予定額明細書（交付申請用）'!D117</f>
        <v>0</v>
      </c>
      <c r="D102" s="125">
        <f>'【手順3】別紙２支出予定額明細書（交付申請用）'!G117</f>
        <v>0</v>
      </c>
      <c r="E102" s="125">
        <f>'【手順3】別紙２支出予定額明細書（交付申請用）'!N117</f>
        <v>0</v>
      </c>
      <c r="F102" s="125">
        <f>'【手順3】別紙２支出予定額明細書（交付申請用）'!O117</f>
        <v>0</v>
      </c>
      <c r="G102" s="130"/>
    </row>
    <row r="103" spans="2:7" ht="21" customHeight="1">
      <c r="B103" s="122">
        <v>98</v>
      </c>
      <c r="C103" s="124">
        <f>'【手順3】別紙２支出予定額明細書（交付申請用）'!D118</f>
        <v>0</v>
      </c>
      <c r="D103" s="125">
        <f>'【手順3】別紙２支出予定額明細書（交付申請用）'!G118</f>
        <v>0</v>
      </c>
      <c r="E103" s="125">
        <f>'【手順3】別紙２支出予定額明細書（交付申請用）'!N118</f>
        <v>0</v>
      </c>
      <c r="F103" s="125">
        <f>'【手順3】別紙２支出予定額明細書（交付申請用）'!O118</f>
        <v>0</v>
      </c>
      <c r="G103" s="130"/>
    </row>
    <row r="104" spans="2:7" ht="21" customHeight="1">
      <c r="B104" s="122">
        <v>99</v>
      </c>
      <c r="C104" s="124">
        <f>'【手順3】別紙２支出予定額明細書（交付申請用）'!D119</f>
        <v>0</v>
      </c>
      <c r="D104" s="125">
        <f>'【手順3】別紙２支出予定額明細書（交付申請用）'!G119</f>
        <v>0</v>
      </c>
      <c r="E104" s="125">
        <f>'【手順3】別紙２支出予定額明細書（交付申請用）'!N119</f>
        <v>0</v>
      </c>
      <c r="F104" s="125">
        <f>'【手順3】別紙２支出予定額明細書（交付申請用）'!O119</f>
        <v>0</v>
      </c>
      <c r="G104" s="130"/>
    </row>
    <row r="105" spans="2:7" ht="21" customHeight="1">
      <c r="B105" s="122">
        <v>100</v>
      </c>
      <c r="C105" s="124">
        <f>'【手順3】別紙２支出予定額明細書（交付申請用）'!D120</f>
        <v>0</v>
      </c>
      <c r="D105" s="125">
        <f>'【手順3】別紙２支出予定額明細書（交付申請用）'!G120</f>
        <v>0</v>
      </c>
      <c r="E105" s="125">
        <f>'【手順3】別紙２支出予定額明細書（交付申請用）'!N120</f>
        <v>0</v>
      </c>
      <c r="F105" s="125">
        <f>'【手順3】別紙２支出予定額明細書（交付申請用）'!O120</f>
        <v>0</v>
      </c>
      <c r="G105" s="130"/>
    </row>
    <row r="106" spans="2:7" ht="21.6" customHeight="1">
      <c r="B106" s="122"/>
      <c r="C106" s="122" t="s">
        <v>104</v>
      </c>
      <c r="D106" s="126">
        <f>SUM(D6:D105)</f>
        <v>342980</v>
      </c>
      <c r="E106" s="126">
        <f t="shared" ref="E106:F106" si="0">SUM(E6:E105)</f>
        <v>520000</v>
      </c>
      <c r="F106" s="126">
        <f t="shared" si="0"/>
        <v>332980</v>
      </c>
      <c r="G106" s="124"/>
    </row>
  </sheetData>
  <sheetProtection algorithmName="SHA-512" hashValue="7iXHgFKwcN1bMObp+QcS5tW5du8f6iCedSpu7jgvXgKXSta/vhYGuuvsVGrutwxwvahEOH4dw/9Uk8udBEMfxg==" saltValue="iqim3sO632M1HflcdGML9w==" spinCount="100000" sheet="1" objects="1" scenarios="1"/>
  <mergeCells count="1">
    <mergeCell ref="F3:G3"/>
  </mergeCells>
  <phoneticPr fontId="1"/>
  <pageMargins left="0.59055118110236227" right="0.39370078740157483" top="0.59055118110236227" bottom="0.39370078740157483" header="0.31496062992125984" footer="0.31496062992125984"/>
  <pageSetup paperSize="9" scale="7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B1:I130"/>
  <sheetViews>
    <sheetView view="pageBreakPreview" zoomScale="60" zoomScaleNormal="100" workbookViewId="0">
      <selection activeCell="E31" sqref="E31"/>
    </sheetView>
  </sheetViews>
  <sheetFormatPr defaultColWidth="9" defaultRowHeight="13.2"/>
  <cols>
    <col min="1" max="1" width="2.69921875" style="27" customWidth="1"/>
    <col min="2" max="2" width="4.69921875" style="27" customWidth="1"/>
    <col min="3" max="3" width="19.5" style="27" customWidth="1"/>
    <col min="4" max="4" width="3.19921875" style="27" customWidth="1"/>
    <col min="5" max="5" width="24.69921875" style="27" customWidth="1"/>
    <col min="6" max="6" width="2.19921875" style="27" customWidth="1"/>
    <col min="7" max="7" width="25.19921875" style="27" customWidth="1"/>
    <col min="8" max="8" width="8" style="27" customWidth="1"/>
    <col min="9" max="10" width="2.69921875" style="27" customWidth="1"/>
    <col min="11" max="130" width="1.59765625" style="27" customWidth="1"/>
    <col min="131" max="16384" width="9" style="27"/>
  </cols>
  <sheetData>
    <row r="1" spans="2:8">
      <c r="B1" s="26"/>
      <c r="C1" s="26"/>
      <c r="D1" s="26"/>
      <c r="E1" s="26"/>
      <c r="F1" s="26"/>
      <c r="G1" s="26"/>
      <c r="H1" s="26"/>
    </row>
    <row r="2" spans="2:8">
      <c r="B2" s="26"/>
      <c r="C2" s="26"/>
      <c r="D2" s="26"/>
      <c r="E2" s="26"/>
      <c r="F2" s="26"/>
      <c r="G2" s="26"/>
      <c r="H2" s="26"/>
    </row>
    <row r="3" spans="2:8" ht="30.6" customHeight="1">
      <c r="B3" s="26"/>
      <c r="C3" s="26"/>
      <c r="D3" s="26"/>
      <c r="E3" s="26"/>
      <c r="F3" s="26"/>
      <c r="G3" s="26"/>
      <c r="H3" s="26"/>
    </row>
    <row r="4" spans="2:8" ht="32.25" customHeight="1">
      <c r="B4" s="222" t="s">
        <v>76</v>
      </c>
      <c r="C4" s="222"/>
      <c r="D4" s="222"/>
      <c r="E4" s="222"/>
      <c r="F4" s="222"/>
      <c r="G4" s="222"/>
      <c r="H4" s="222"/>
    </row>
    <row r="5" spans="2:8">
      <c r="B5" s="222"/>
      <c r="C5" s="222"/>
      <c r="D5" s="222"/>
      <c r="E5" s="222"/>
      <c r="F5" s="222"/>
      <c r="G5" s="222"/>
      <c r="H5" s="222"/>
    </row>
    <row r="6" spans="2:8">
      <c r="B6" s="222"/>
      <c r="C6" s="222"/>
      <c r="D6" s="222"/>
      <c r="E6" s="222"/>
      <c r="F6" s="222"/>
      <c r="G6" s="222"/>
      <c r="H6" s="222"/>
    </row>
    <row r="7" spans="2:8">
      <c r="B7" s="26"/>
      <c r="C7" s="26"/>
      <c r="D7" s="26"/>
      <c r="E7" s="26"/>
      <c r="F7" s="26"/>
      <c r="G7" s="26"/>
      <c r="H7" s="26"/>
    </row>
    <row r="8" spans="2:8">
      <c r="B8" s="28"/>
      <c r="C8" s="28" t="s">
        <v>11</v>
      </c>
      <c r="D8" s="28"/>
      <c r="E8" s="28"/>
      <c r="F8" s="28"/>
      <c r="G8" s="28"/>
      <c r="H8" s="28"/>
    </row>
    <row r="9" spans="2:8" ht="18" customHeight="1">
      <c r="B9" s="28"/>
      <c r="C9" s="28"/>
      <c r="D9" s="28"/>
      <c r="E9" s="28"/>
      <c r="F9" s="28"/>
      <c r="G9" s="28"/>
      <c r="H9" s="29" t="s">
        <v>12</v>
      </c>
    </row>
    <row r="10" spans="2:8" ht="18" customHeight="1">
      <c r="B10" s="28"/>
      <c r="C10" s="223" t="s">
        <v>13</v>
      </c>
      <c r="D10" s="224"/>
      <c r="E10" s="225"/>
      <c r="F10" s="223" t="s">
        <v>14</v>
      </c>
      <c r="G10" s="224"/>
      <c r="H10" s="225"/>
    </row>
    <row r="11" spans="2:8" ht="18" customHeight="1">
      <c r="B11" s="28"/>
      <c r="C11" s="226" t="s">
        <v>15</v>
      </c>
      <c r="D11" s="227"/>
      <c r="E11" s="228"/>
      <c r="F11" s="229">
        <f>'【手順2】別紙１経費所要額調書(交付申請用)'!L13</f>
        <v>332000</v>
      </c>
      <c r="G11" s="230"/>
      <c r="H11" s="231"/>
    </row>
    <row r="12" spans="2:8" ht="18" customHeight="1">
      <c r="B12" s="28"/>
      <c r="C12" s="216" t="s">
        <v>16</v>
      </c>
      <c r="D12" s="217"/>
      <c r="E12" s="218"/>
      <c r="F12" s="219">
        <f>'【手順2】別紙１経費所要額調書(交付申請用)'!E13</f>
        <v>0</v>
      </c>
      <c r="G12" s="220"/>
      <c r="H12" s="221"/>
    </row>
    <row r="13" spans="2:8" ht="18" customHeight="1">
      <c r="B13" s="28"/>
      <c r="C13" s="216" t="s">
        <v>17</v>
      </c>
      <c r="D13" s="217"/>
      <c r="E13" s="218"/>
      <c r="F13" s="219">
        <f>'【手順2】別紙１経費所要額調書(交付申請用)'!D13-'【手順2】別紙１経費所要額調書(交付申請用)'!L13</f>
        <v>10980</v>
      </c>
      <c r="G13" s="220"/>
      <c r="H13" s="221"/>
    </row>
    <row r="14" spans="2:8" ht="18" customHeight="1">
      <c r="B14" s="28"/>
      <c r="C14" s="216"/>
      <c r="D14" s="217"/>
      <c r="E14" s="218"/>
      <c r="F14" s="219"/>
      <c r="G14" s="220"/>
      <c r="H14" s="221"/>
    </row>
    <row r="15" spans="2:8" ht="18" customHeight="1">
      <c r="B15" s="28"/>
      <c r="C15" s="216"/>
      <c r="D15" s="217"/>
      <c r="E15" s="218"/>
      <c r="F15" s="219"/>
      <c r="G15" s="220"/>
      <c r="H15" s="221"/>
    </row>
    <row r="16" spans="2:8" ht="18" customHeight="1">
      <c r="B16" s="28"/>
      <c r="C16" s="223" t="s">
        <v>18</v>
      </c>
      <c r="D16" s="224"/>
      <c r="E16" s="225"/>
      <c r="F16" s="232">
        <f>SUM(F11:H15)</f>
        <v>342980</v>
      </c>
      <c r="G16" s="233"/>
      <c r="H16" s="234"/>
    </row>
    <row r="17" spans="2:9">
      <c r="B17" s="28"/>
      <c r="C17" s="30"/>
      <c r="D17" s="30"/>
      <c r="E17" s="30"/>
      <c r="F17" s="28"/>
      <c r="G17" s="28"/>
      <c r="H17" s="28"/>
    </row>
    <row r="18" spans="2:9">
      <c r="B18" s="28"/>
      <c r="C18" s="30" t="s">
        <v>19</v>
      </c>
      <c r="D18" s="30"/>
      <c r="E18" s="30"/>
      <c r="F18" s="28"/>
      <c r="G18" s="28"/>
      <c r="H18" s="28"/>
    </row>
    <row r="19" spans="2:9" ht="18" customHeight="1">
      <c r="B19" s="28"/>
      <c r="C19" s="28"/>
      <c r="D19" s="28"/>
      <c r="E19" s="28"/>
      <c r="F19" s="28"/>
      <c r="G19" s="28"/>
      <c r="H19" s="29" t="s">
        <v>12</v>
      </c>
    </row>
    <row r="20" spans="2:9" ht="18" customHeight="1">
      <c r="B20" s="28"/>
      <c r="C20" s="223" t="s">
        <v>13</v>
      </c>
      <c r="D20" s="224"/>
      <c r="E20" s="225"/>
      <c r="F20" s="223" t="s">
        <v>14</v>
      </c>
      <c r="G20" s="224"/>
      <c r="H20" s="225"/>
    </row>
    <row r="21" spans="2:9" ht="18" customHeight="1">
      <c r="B21" s="28"/>
      <c r="C21" s="226" t="s">
        <v>20</v>
      </c>
      <c r="D21" s="227"/>
      <c r="E21" s="228"/>
      <c r="F21" s="229">
        <f>'【手順2】別紙１経費所要額調書(交付申請用)'!D13</f>
        <v>342980</v>
      </c>
      <c r="G21" s="230"/>
      <c r="H21" s="231"/>
    </row>
    <row r="22" spans="2:9" ht="18" customHeight="1">
      <c r="B22" s="28"/>
      <c r="C22" s="216"/>
      <c r="D22" s="217"/>
      <c r="E22" s="218"/>
      <c r="F22" s="219"/>
      <c r="G22" s="220"/>
      <c r="H22" s="221"/>
    </row>
    <row r="23" spans="2:9" ht="18" customHeight="1">
      <c r="B23" s="28"/>
      <c r="C23" s="237"/>
      <c r="D23" s="238"/>
      <c r="E23" s="239"/>
      <c r="F23" s="240"/>
      <c r="G23" s="241"/>
      <c r="H23" s="242"/>
    </row>
    <row r="24" spans="2:9" ht="18" customHeight="1">
      <c r="B24" s="28"/>
      <c r="C24" s="216"/>
      <c r="D24" s="217"/>
      <c r="E24" s="218"/>
      <c r="F24" s="219"/>
      <c r="G24" s="220"/>
      <c r="H24" s="221"/>
    </row>
    <row r="25" spans="2:9" ht="18" customHeight="1">
      <c r="B25" s="28"/>
      <c r="C25" s="216"/>
      <c r="D25" s="217"/>
      <c r="E25" s="218"/>
      <c r="F25" s="219"/>
      <c r="G25" s="220"/>
      <c r="H25" s="221"/>
    </row>
    <row r="26" spans="2:9" ht="18" customHeight="1">
      <c r="B26" s="28"/>
      <c r="C26" s="223" t="s">
        <v>18</v>
      </c>
      <c r="D26" s="224"/>
      <c r="E26" s="225"/>
      <c r="F26" s="232">
        <f>SUM(F21:H25)</f>
        <v>342980</v>
      </c>
      <c r="G26" s="233"/>
      <c r="H26" s="234"/>
    </row>
    <row r="27" spans="2:9" ht="61.95" customHeight="1">
      <c r="B27" s="28"/>
      <c r="C27" s="28"/>
      <c r="D27" s="28"/>
      <c r="E27" s="28"/>
      <c r="F27" s="28"/>
      <c r="G27" s="28"/>
      <c r="H27" s="28"/>
    </row>
    <row r="28" spans="2:9">
      <c r="B28" s="28"/>
      <c r="C28" s="31" t="s">
        <v>21</v>
      </c>
      <c r="D28" s="31"/>
      <c r="E28" s="31"/>
      <c r="F28" s="31"/>
      <c r="G28" s="31"/>
      <c r="H28" s="31"/>
    </row>
    <row r="29" spans="2:9">
      <c r="B29" s="28"/>
      <c r="C29" s="31"/>
      <c r="D29" s="31"/>
      <c r="E29" s="31"/>
      <c r="F29" s="31"/>
      <c r="G29" s="31"/>
      <c r="H29" s="31"/>
    </row>
    <row r="30" spans="2:9" ht="30" customHeight="1">
      <c r="B30" s="28"/>
      <c r="C30" s="32"/>
      <c r="D30" s="32"/>
      <c r="E30" s="236">
        <f>'【手順１】別記第１号様式(交付申請書)'!I5</f>
        <v>45047</v>
      </c>
      <c r="F30" s="236"/>
      <c r="G30" s="32"/>
      <c r="H30" s="32"/>
    </row>
    <row r="31" spans="2:9" ht="30" customHeight="1">
      <c r="B31" s="28"/>
      <c r="C31" s="32"/>
      <c r="D31" s="32"/>
      <c r="E31" s="33"/>
      <c r="F31" s="34"/>
      <c r="G31" s="235"/>
      <c r="H31" s="235"/>
      <c r="I31" s="235"/>
    </row>
    <row r="32" spans="2:9" ht="30" customHeight="1">
      <c r="B32" s="28"/>
      <c r="C32" s="32"/>
      <c r="D32" s="32"/>
      <c r="E32" s="33" t="s">
        <v>22</v>
      </c>
      <c r="F32" s="34" t="s">
        <v>23</v>
      </c>
      <c r="G32" s="235" t="str">
        <f>'【手順１】別記第１号様式(交付申請書)'!F9</f>
        <v>東京都新宿区西新宿2-8-1</v>
      </c>
      <c r="H32" s="235"/>
      <c r="I32" s="235"/>
    </row>
    <row r="33" spans="2:9" ht="30" customHeight="1">
      <c r="B33" s="28"/>
      <c r="C33" s="32"/>
      <c r="D33" s="32"/>
      <c r="E33" s="33" t="s">
        <v>24</v>
      </c>
      <c r="F33" s="34" t="s">
        <v>23</v>
      </c>
      <c r="G33" s="235" t="str">
        <f>'【手順１】別記第１号様式(交付申請書)'!I10</f>
        <v>社会福祉法人東京の会</v>
      </c>
      <c r="H33" s="235"/>
      <c r="I33" s="235"/>
    </row>
    <row r="34" spans="2:9" ht="30" customHeight="1">
      <c r="B34" s="28"/>
      <c r="C34" s="32"/>
      <c r="D34" s="32"/>
      <c r="E34" s="33" t="s">
        <v>25</v>
      </c>
      <c r="F34" s="34" t="s">
        <v>23</v>
      </c>
      <c r="G34" s="35" t="str">
        <f>'【手順１】別記第１号様式(交付申請書)'!I11</f>
        <v>理事長　東京　太郎</v>
      </c>
      <c r="H34" s="35" t="s">
        <v>26</v>
      </c>
    </row>
    <row r="35" spans="2:9">
      <c r="B35" s="28"/>
      <c r="C35" s="32"/>
      <c r="D35" s="32"/>
      <c r="E35" s="31"/>
      <c r="F35" s="31"/>
      <c r="G35" s="31"/>
      <c r="H35" s="31"/>
    </row>
    <row r="36" spans="2:9">
      <c r="B36" s="28"/>
      <c r="C36" s="28"/>
      <c r="D36" s="28"/>
      <c r="E36" s="28"/>
      <c r="F36" s="28"/>
      <c r="G36" s="28"/>
      <c r="H36" s="28"/>
    </row>
    <row r="37" spans="2:9">
      <c r="B37" s="28"/>
      <c r="C37" s="28"/>
      <c r="D37" s="28"/>
      <c r="E37" s="28"/>
      <c r="F37" s="28"/>
      <c r="G37" s="28"/>
      <c r="H37" s="28"/>
    </row>
    <row r="38" spans="2:9" ht="17.25" customHeight="1">
      <c r="B38" s="28"/>
      <c r="C38" s="28"/>
      <c r="D38" s="28"/>
      <c r="E38" s="28"/>
      <c r="F38" s="28"/>
      <c r="G38" s="28"/>
      <c r="H38" s="28"/>
    </row>
    <row r="39" spans="2:9">
      <c r="B39" s="28"/>
      <c r="C39" s="28"/>
      <c r="D39" s="28"/>
      <c r="E39" s="28"/>
      <c r="F39" s="28"/>
      <c r="G39" s="28"/>
      <c r="H39" s="28"/>
    </row>
    <row r="40" spans="2:9">
      <c r="B40" s="28"/>
      <c r="C40" s="28"/>
      <c r="D40" s="28"/>
      <c r="E40" s="28"/>
      <c r="F40" s="28"/>
      <c r="G40" s="28"/>
      <c r="H40" s="28"/>
    </row>
    <row r="41" spans="2:9">
      <c r="B41" s="28"/>
      <c r="C41" s="28"/>
      <c r="D41" s="28"/>
      <c r="E41" s="28"/>
      <c r="F41" s="28"/>
      <c r="G41" s="28"/>
      <c r="H41" s="28"/>
    </row>
    <row r="42" spans="2:9">
      <c r="B42" s="28"/>
      <c r="C42" s="28"/>
      <c r="D42" s="28"/>
      <c r="E42" s="28"/>
      <c r="F42" s="28"/>
      <c r="G42" s="28"/>
      <c r="H42" s="28"/>
    </row>
    <row r="43" spans="2:9">
      <c r="B43" s="28"/>
      <c r="C43" s="28"/>
      <c r="D43" s="28"/>
      <c r="E43" s="28"/>
      <c r="F43" s="28"/>
      <c r="G43" s="28"/>
      <c r="H43" s="28"/>
    </row>
    <row r="44" spans="2:9">
      <c r="B44" s="28"/>
      <c r="C44" s="28"/>
      <c r="D44" s="28"/>
      <c r="E44" s="28"/>
      <c r="F44" s="28"/>
      <c r="G44" s="28"/>
      <c r="H44" s="28"/>
    </row>
    <row r="45" spans="2:9">
      <c r="B45" s="28"/>
      <c r="C45" s="28"/>
      <c r="D45" s="28"/>
      <c r="E45" s="28"/>
      <c r="F45" s="28"/>
      <c r="G45" s="28"/>
      <c r="H45" s="28"/>
    </row>
    <row r="46" spans="2:9">
      <c r="B46" s="28"/>
      <c r="C46" s="28"/>
      <c r="D46" s="28"/>
      <c r="E46" s="28"/>
      <c r="F46" s="28"/>
      <c r="G46" s="28"/>
      <c r="H46" s="28"/>
    </row>
    <row r="47" spans="2:9">
      <c r="B47" s="28"/>
      <c r="C47" s="28"/>
      <c r="D47" s="28"/>
      <c r="E47" s="28"/>
      <c r="F47" s="28"/>
      <c r="G47" s="28"/>
      <c r="H47" s="28"/>
    </row>
    <row r="48" spans="2:9">
      <c r="B48" s="28"/>
      <c r="C48" s="28"/>
      <c r="D48" s="28"/>
      <c r="E48" s="28"/>
      <c r="F48" s="28"/>
      <c r="G48" s="28"/>
      <c r="H48" s="28"/>
    </row>
    <row r="49" spans="2:8">
      <c r="B49" s="28"/>
      <c r="C49" s="28"/>
      <c r="D49" s="28"/>
      <c r="E49" s="28"/>
      <c r="F49" s="28"/>
      <c r="G49" s="28"/>
      <c r="H49" s="28"/>
    </row>
    <row r="50" spans="2:8">
      <c r="B50" s="28"/>
      <c r="C50" s="28"/>
      <c r="D50" s="28"/>
      <c r="E50" s="28"/>
      <c r="F50" s="28"/>
      <c r="G50" s="28"/>
      <c r="H50" s="28"/>
    </row>
    <row r="51" spans="2:8">
      <c r="B51" s="28"/>
      <c r="C51" s="28"/>
      <c r="D51" s="28"/>
      <c r="E51" s="28"/>
      <c r="F51" s="28"/>
      <c r="G51" s="28"/>
      <c r="H51" s="28"/>
    </row>
    <row r="52" spans="2:8">
      <c r="B52" s="28"/>
      <c r="C52" s="28"/>
      <c r="D52" s="28"/>
      <c r="E52" s="28"/>
      <c r="F52" s="28"/>
      <c r="G52" s="28"/>
      <c r="H52" s="28"/>
    </row>
    <row r="53" spans="2:8">
      <c r="B53" s="28"/>
      <c r="C53" s="28"/>
      <c r="D53" s="28"/>
      <c r="E53" s="28"/>
      <c r="F53" s="28"/>
      <c r="G53" s="28"/>
      <c r="H53" s="28"/>
    </row>
    <row r="54" spans="2:8">
      <c r="B54" s="28"/>
      <c r="C54" s="28"/>
      <c r="D54" s="28"/>
      <c r="E54" s="28"/>
      <c r="F54" s="28"/>
      <c r="G54" s="28"/>
      <c r="H54" s="28"/>
    </row>
    <row r="55" spans="2:8">
      <c r="B55" s="28"/>
      <c r="C55" s="28"/>
      <c r="D55" s="28"/>
      <c r="E55" s="28"/>
      <c r="F55" s="28"/>
      <c r="G55" s="28"/>
      <c r="H55" s="28"/>
    </row>
    <row r="56" spans="2:8">
      <c r="B56" s="28"/>
      <c r="C56" s="28"/>
      <c r="D56" s="28"/>
      <c r="E56" s="28"/>
      <c r="F56" s="28"/>
      <c r="G56" s="28"/>
      <c r="H56" s="28"/>
    </row>
    <row r="57" spans="2:8">
      <c r="B57" s="28"/>
      <c r="C57" s="28"/>
      <c r="D57" s="28"/>
      <c r="E57" s="28"/>
      <c r="F57" s="28"/>
      <c r="G57" s="28"/>
      <c r="H57" s="28"/>
    </row>
    <row r="58" spans="2:8">
      <c r="B58" s="28"/>
      <c r="C58" s="28"/>
      <c r="D58" s="28"/>
      <c r="E58" s="28"/>
      <c r="F58" s="28"/>
      <c r="G58" s="28"/>
      <c r="H58" s="28"/>
    </row>
    <row r="59" spans="2:8">
      <c r="B59" s="28"/>
      <c r="C59" s="28"/>
      <c r="D59" s="28"/>
      <c r="E59" s="28"/>
      <c r="F59" s="28"/>
      <c r="G59" s="28"/>
      <c r="H59" s="28"/>
    </row>
    <row r="60" spans="2:8">
      <c r="B60" s="28"/>
      <c r="C60" s="28"/>
      <c r="D60" s="28"/>
      <c r="E60" s="28"/>
      <c r="F60" s="28"/>
      <c r="G60" s="28"/>
      <c r="H60" s="28"/>
    </row>
    <row r="61" spans="2:8">
      <c r="B61" s="28"/>
      <c r="C61" s="28"/>
      <c r="D61" s="28"/>
      <c r="E61" s="28"/>
      <c r="F61" s="28"/>
      <c r="G61" s="28"/>
      <c r="H61" s="28"/>
    </row>
    <row r="62" spans="2:8">
      <c r="B62" s="28"/>
      <c r="C62" s="28"/>
      <c r="D62" s="28"/>
      <c r="E62" s="28"/>
      <c r="F62" s="28"/>
      <c r="G62" s="28"/>
      <c r="H62" s="28"/>
    </row>
    <row r="63" spans="2:8">
      <c r="B63" s="28"/>
      <c r="C63" s="28"/>
      <c r="D63" s="28"/>
      <c r="E63" s="28"/>
      <c r="F63" s="28"/>
      <c r="G63" s="28"/>
      <c r="H63" s="28"/>
    </row>
    <row r="64" spans="2:8">
      <c r="B64" s="28"/>
      <c r="C64" s="28"/>
      <c r="D64" s="28"/>
      <c r="E64" s="28"/>
      <c r="F64" s="28"/>
      <c r="G64" s="28"/>
      <c r="H64" s="28"/>
    </row>
    <row r="65" spans="2:8">
      <c r="B65" s="28"/>
      <c r="C65" s="28"/>
      <c r="D65" s="28"/>
      <c r="E65" s="28"/>
      <c r="F65" s="28"/>
      <c r="G65" s="28"/>
      <c r="H65" s="28"/>
    </row>
    <row r="66" spans="2:8">
      <c r="B66" s="28"/>
      <c r="C66" s="28"/>
      <c r="D66" s="28"/>
      <c r="E66" s="28"/>
      <c r="F66" s="28"/>
      <c r="G66" s="28"/>
      <c r="H66" s="28"/>
    </row>
    <row r="67" spans="2:8">
      <c r="B67" s="28"/>
      <c r="C67" s="28"/>
      <c r="D67" s="28"/>
      <c r="E67" s="28"/>
      <c r="F67" s="28"/>
      <c r="G67" s="28"/>
      <c r="H67" s="28"/>
    </row>
    <row r="68" spans="2:8">
      <c r="B68" s="28"/>
      <c r="C68" s="28"/>
      <c r="D68" s="28"/>
      <c r="E68" s="28"/>
      <c r="F68" s="28"/>
      <c r="G68" s="28"/>
      <c r="H68" s="28"/>
    </row>
    <row r="69" spans="2:8">
      <c r="B69" s="28"/>
      <c r="C69" s="28"/>
      <c r="D69" s="28"/>
      <c r="E69" s="28"/>
      <c r="F69" s="28"/>
      <c r="G69" s="28"/>
      <c r="H69" s="28"/>
    </row>
    <row r="70" spans="2:8">
      <c r="B70" s="28"/>
      <c r="C70" s="28"/>
      <c r="D70" s="28"/>
      <c r="E70" s="28"/>
      <c r="F70" s="28"/>
      <c r="G70" s="28"/>
      <c r="H70" s="28"/>
    </row>
    <row r="71" spans="2:8">
      <c r="B71" s="28"/>
      <c r="C71" s="28"/>
      <c r="D71" s="28"/>
      <c r="E71" s="28"/>
      <c r="F71" s="28"/>
      <c r="G71" s="28"/>
      <c r="H71" s="28"/>
    </row>
    <row r="72" spans="2:8">
      <c r="B72" s="28"/>
      <c r="C72" s="28"/>
      <c r="D72" s="28"/>
      <c r="E72" s="28"/>
      <c r="F72" s="28"/>
      <c r="G72" s="28"/>
      <c r="H72" s="28"/>
    </row>
    <row r="73" spans="2:8">
      <c r="B73" s="28"/>
      <c r="C73" s="28"/>
      <c r="D73" s="28"/>
      <c r="E73" s="28"/>
      <c r="F73" s="28"/>
      <c r="G73" s="28"/>
      <c r="H73" s="28"/>
    </row>
    <row r="74" spans="2:8">
      <c r="B74" s="28"/>
      <c r="C74" s="28"/>
      <c r="D74" s="28"/>
      <c r="E74" s="28"/>
      <c r="F74" s="28"/>
      <c r="G74" s="28"/>
      <c r="H74" s="28"/>
    </row>
    <row r="75" spans="2:8">
      <c r="B75" s="28"/>
      <c r="C75" s="28"/>
      <c r="D75" s="28"/>
      <c r="E75" s="28"/>
      <c r="F75" s="28"/>
      <c r="G75" s="28"/>
      <c r="H75" s="28"/>
    </row>
    <row r="76" spans="2:8">
      <c r="B76" s="28"/>
      <c r="C76" s="28"/>
      <c r="D76" s="28"/>
      <c r="E76" s="28"/>
      <c r="F76" s="28"/>
      <c r="G76" s="28"/>
      <c r="H76" s="28"/>
    </row>
    <row r="77" spans="2:8">
      <c r="B77" s="28"/>
      <c r="C77" s="28"/>
      <c r="D77" s="28"/>
      <c r="E77" s="28"/>
      <c r="F77" s="28"/>
      <c r="G77" s="28"/>
      <c r="H77" s="28"/>
    </row>
    <row r="78" spans="2:8">
      <c r="B78" s="28"/>
      <c r="C78" s="28"/>
      <c r="D78" s="28"/>
      <c r="E78" s="28"/>
      <c r="F78" s="28"/>
      <c r="G78" s="28"/>
      <c r="H78" s="28"/>
    </row>
    <row r="79" spans="2:8">
      <c r="B79" s="28"/>
      <c r="C79" s="28"/>
      <c r="D79" s="28"/>
      <c r="E79" s="28"/>
      <c r="F79" s="28"/>
      <c r="G79" s="28"/>
      <c r="H79" s="28"/>
    </row>
    <row r="80" spans="2:8">
      <c r="B80" s="28"/>
      <c r="C80" s="28"/>
      <c r="D80" s="28"/>
      <c r="E80" s="28"/>
      <c r="F80" s="28"/>
      <c r="G80" s="28"/>
      <c r="H80" s="28"/>
    </row>
    <row r="81" spans="2:8">
      <c r="B81" s="28"/>
      <c r="C81" s="28"/>
      <c r="D81" s="28"/>
      <c r="E81" s="28"/>
      <c r="F81" s="28"/>
      <c r="G81" s="28"/>
      <c r="H81" s="28"/>
    </row>
    <row r="82" spans="2:8">
      <c r="B82" s="28"/>
      <c r="C82" s="28"/>
      <c r="D82" s="28"/>
      <c r="E82" s="28"/>
      <c r="F82" s="28"/>
      <c r="G82" s="28"/>
      <c r="H82" s="28"/>
    </row>
    <row r="83" spans="2:8">
      <c r="B83" s="28"/>
      <c r="C83" s="28"/>
      <c r="D83" s="28"/>
      <c r="E83" s="28"/>
      <c r="F83" s="28"/>
      <c r="G83" s="28"/>
      <c r="H83" s="28"/>
    </row>
    <row r="84" spans="2:8">
      <c r="B84" s="28"/>
      <c r="C84" s="28"/>
      <c r="D84" s="28"/>
      <c r="E84" s="28"/>
      <c r="F84" s="28"/>
      <c r="G84" s="28"/>
      <c r="H84" s="28"/>
    </row>
    <row r="85" spans="2:8">
      <c r="B85" s="28"/>
      <c r="C85" s="28"/>
      <c r="D85" s="28"/>
      <c r="E85" s="28"/>
      <c r="F85" s="28"/>
      <c r="G85" s="28"/>
      <c r="H85" s="28"/>
    </row>
    <row r="86" spans="2:8">
      <c r="B86" s="28"/>
      <c r="C86" s="28"/>
      <c r="D86" s="28"/>
      <c r="E86" s="28"/>
      <c r="F86" s="28"/>
      <c r="G86" s="28"/>
      <c r="H86" s="28"/>
    </row>
    <row r="87" spans="2:8">
      <c r="B87" s="28"/>
      <c r="C87" s="28"/>
      <c r="D87" s="28"/>
      <c r="E87" s="28"/>
      <c r="F87" s="28"/>
      <c r="G87" s="28"/>
      <c r="H87" s="28"/>
    </row>
    <row r="88" spans="2:8">
      <c r="B88" s="28"/>
      <c r="C88" s="28"/>
      <c r="D88" s="28"/>
      <c r="E88" s="28"/>
      <c r="F88" s="28"/>
      <c r="G88" s="28"/>
      <c r="H88" s="28"/>
    </row>
    <row r="89" spans="2:8">
      <c r="B89" s="28"/>
      <c r="C89" s="28"/>
      <c r="D89" s="28"/>
      <c r="E89" s="28"/>
      <c r="F89" s="28"/>
      <c r="G89" s="28"/>
      <c r="H89" s="28"/>
    </row>
    <row r="90" spans="2:8">
      <c r="B90" s="28"/>
      <c r="C90" s="28"/>
      <c r="D90" s="28"/>
      <c r="E90" s="28"/>
      <c r="F90" s="28"/>
      <c r="G90" s="28"/>
      <c r="H90" s="28"/>
    </row>
    <row r="91" spans="2:8">
      <c r="B91" s="28"/>
      <c r="C91" s="28"/>
      <c r="D91" s="28"/>
      <c r="E91" s="28"/>
      <c r="F91" s="28"/>
      <c r="G91" s="28"/>
      <c r="H91" s="28"/>
    </row>
    <row r="92" spans="2:8">
      <c r="B92" s="28"/>
      <c r="C92" s="28"/>
      <c r="D92" s="28"/>
      <c r="E92" s="28"/>
      <c r="F92" s="28"/>
      <c r="G92" s="28"/>
      <c r="H92" s="28"/>
    </row>
    <row r="93" spans="2:8">
      <c r="B93" s="28"/>
      <c r="C93" s="28"/>
      <c r="D93" s="28"/>
      <c r="E93" s="28"/>
      <c r="F93" s="28"/>
      <c r="G93" s="28"/>
      <c r="H93" s="28"/>
    </row>
    <row r="94" spans="2:8">
      <c r="B94" s="28"/>
      <c r="C94" s="28"/>
      <c r="D94" s="28"/>
      <c r="E94" s="28"/>
      <c r="F94" s="28"/>
      <c r="G94" s="28"/>
      <c r="H94" s="28"/>
    </row>
    <row r="95" spans="2:8">
      <c r="B95" s="28"/>
      <c r="C95" s="28"/>
      <c r="D95" s="28"/>
      <c r="E95" s="28"/>
      <c r="F95" s="28"/>
      <c r="G95" s="28"/>
      <c r="H95" s="28"/>
    </row>
    <row r="96" spans="2:8">
      <c r="B96" s="28"/>
      <c r="C96" s="28"/>
      <c r="D96" s="28"/>
      <c r="E96" s="28"/>
      <c r="F96" s="28"/>
      <c r="G96" s="28"/>
      <c r="H96" s="28"/>
    </row>
    <row r="97" spans="2:8">
      <c r="B97" s="28"/>
      <c r="C97" s="28"/>
      <c r="D97" s="28"/>
      <c r="E97" s="28"/>
      <c r="F97" s="28"/>
      <c r="G97" s="28"/>
      <c r="H97" s="28"/>
    </row>
    <row r="98" spans="2:8">
      <c r="B98" s="28"/>
      <c r="C98" s="28"/>
      <c r="D98" s="28"/>
      <c r="E98" s="28"/>
      <c r="F98" s="28"/>
      <c r="G98" s="28"/>
      <c r="H98" s="28"/>
    </row>
    <row r="99" spans="2:8">
      <c r="B99" s="28"/>
      <c r="C99" s="28"/>
      <c r="D99" s="28"/>
      <c r="E99" s="28"/>
      <c r="F99" s="28"/>
      <c r="G99" s="28"/>
      <c r="H99" s="28"/>
    </row>
    <row r="100" spans="2:8">
      <c r="B100" s="28"/>
      <c r="C100" s="28"/>
      <c r="D100" s="28"/>
      <c r="E100" s="28"/>
      <c r="F100" s="28"/>
      <c r="G100" s="28"/>
      <c r="H100" s="28"/>
    </row>
    <row r="101" spans="2:8">
      <c r="B101" s="28"/>
      <c r="C101" s="28"/>
      <c r="D101" s="28"/>
      <c r="E101" s="28"/>
      <c r="F101" s="28"/>
      <c r="G101" s="28"/>
      <c r="H101" s="28"/>
    </row>
    <row r="102" spans="2:8">
      <c r="B102" s="28"/>
      <c r="C102" s="28"/>
      <c r="D102" s="28"/>
      <c r="E102" s="28"/>
      <c r="F102" s="28"/>
      <c r="G102" s="28"/>
      <c r="H102" s="28"/>
    </row>
    <row r="103" spans="2:8">
      <c r="B103" s="28"/>
      <c r="C103" s="28"/>
      <c r="D103" s="28"/>
      <c r="E103" s="28"/>
      <c r="F103" s="28"/>
      <c r="G103" s="28"/>
      <c r="H103" s="28"/>
    </row>
    <row r="104" spans="2:8">
      <c r="B104" s="28"/>
      <c r="C104" s="28"/>
      <c r="D104" s="28"/>
      <c r="E104" s="28"/>
      <c r="F104" s="28"/>
      <c r="G104" s="28"/>
      <c r="H104" s="28"/>
    </row>
    <row r="105" spans="2:8">
      <c r="B105" s="28"/>
      <c r="C105" s="28"/>
      <c r="D105" s="28"/>
      <c r="E105" s="28"/>
      <c r="F105" s="28"/>
      <c r="G105" s="28"/>
      <c r="H105" s="28"/>
    </row>
    <row r="106" spans="2:8">
      <c r="B106" s="28"/>
      <c r="C106" s="28"/>
      <c r="D106" s="28"/>
      <c r="E106" s="28"/>
      <c r="F106" s="28"/>
      <c r="G106" s="28"/>
      <c r="H106" s="28"/>
    </row>
    <row r="107" spans="2:8">
      <c r="B107" s="28"/>
      <c r="C107" s="28"/>
      <c r="D107" s="28"/>
      <c r="E107" s="28"/>
      <c r="F107" s="28"/>
      <c r="G107" s="28"/>
      <c r="H107" s="28"/>
    </row>
    <row r="108" spans="2:8">
      <c r="B108" s="28"/>
      <c r="C108" s="28"/>
      <c r="D108" s="28"/>
      <c r="E108" s="28"/>
      <c r="F108" s="28"/>
      <c r="G108" s="28"/>
      <c r="H108" s="28"/>
    </row>
    <row r="109" spans="2:8">
      <c r="B109" s="28"/>
      <c r="C109" s="28"/>
      <c r="D109" s="28"/>
      <c r="E109" s="28"/>
      <c r="F109" s="28"/>
      <c r="G109" s="28"/>
      <c r="H109" s="28"/>
    </row>
    <row r="110" spans="2:8">
      <c r="B110" s="28"/>
      <c r="C110" s="28"/>
      <c r="D110" s="28"/>
      <c r="E110" s="28"/>
      <c r="F110" s="28"/>
      <c r="G110" s="28"/>
      <c r="H110" s="28"/>
    </row>
    <row r="111" spans="2:8">
      <c r="B111" s="28"/>
      <c r="C111" s="28"/>
      <c r="D111" s="28"/>
      <c r="E111" s="28"/>
      <c r="F111" s="28"/>
      <c r="G111" s="28"/>
      <c r="H111" s="28"/>
    </row>
    <row r="112" spans="2:8">
      <c r="B112" s="28"/>
      <c r="C112" s="28"/>
      <c r="D112" s="28"/>
      <c r="E112" s="28"/>
      <c r="F112" s="28"/>
      <c r="G112" s="28"/>
      <c r="H112" s="28"/>
    </row>
    <row r="113" spans="2:8">
      <c r="B113" s="28"/>
      <c r="C113" s="28"/>
      <c r="D113" s="28"/>
      <c r="E113" s="28"/>
      <c r="F113" s="28"/>
      <c r="G113" s="28"/>
      <c r="H113" s="28"/>
    </row>
    <row r="114" spans="2:8">
      <c r="B114" s="28"/>
      <c r="C114" s="28"/>
      <c r="D114" s="28"/>
      <c r="E114" s="28"/>
      <c r="F114" s="28"/>
      <c r="G114" s="28"/>
      <c r="H114" s="28"/>
    </row>
    <row r="115" spans="2:8">
      <c r="B115" s="28"/>
      <c r="C115" s="28"/>
      <c r="D115" s="28"/>
      <c r="E115" s="28"/>
      <c r="F115" s="28"/>
      <c r="G115" s="28"/>
      <c r="H115" s="28"/>
    </row>
    <row r="116" spans="2:8">
      <c r="B116" s="28"/>
      <c r="C116" s="28"/>
      <c r="D116" s="28"/>
      <c r="E116" s="28"/>
      <c r="F116" s="28"/>
      <c r="G116" s="28"/>
      <c r="H116" s="28"/>
    </row>
    <row r="117" spans="2:8">
      <c r="B117" s="28"/>
      <c r="C117" s="28"/>
      <c r="D117" s="28"/>
      <c r="E117" s="28"/>
      <c r="F117" s="28"/>
      <c r="G117" s="28"/>
      <c r="H117" s="28"/>
    </row>
    <row r="118" spans="2:8">
      <c r="B118" s="28"/>
      <c r="C118" s="28"/>
      <c r="D118" s="28"/>
      <c r="E118" s="28"/>
      <c r="F118" s="28"/>
      <c r="G118" s="28"/>
      <c r="H118" s="28"/>
    </row>
    <row r="119" spans="2:8">
      <c r="B119" s="28"/>
      <c r="C119" s="28"/>
      <c r="D119" s="28"/>
      <c r="E119" s="28"/>
      <c r="F119" s="28"/>
      <c r="G119" s="28"/>
      <c r="H119" s="28"/>
    </row>
    <row r="120" spans="2:8">
      <c r="B120" s="28"/>
      <c r="C120" s="28"/>
      <c r="D120" s="28"/>
      <c r="E120" s="28"/>
      <c r="F120" s="28"/>
      <c r="G120" s="28"/>
      <c r="H120" s="28"/>
    </row>
    <row r="121" spans="2:8">
      <c r="B121" s="28"/>
      <c r="C121" s="28"/>
      <c r="D121" s="28"/>
      <c r="E121" s="28"/>
      <c r="F121" s="28"/>
      <c r="G121" s="28"/>
      <c r="H121" s="28"/>
    </row>
    <row r="122" spans="2:8">
      <c r="B122" s="28"/>
      <c r="C122" s="28"/>
      <c r="D122" s="28"/>
      <c r="E122" s="28"/>
      <c r="F122" s="28"/>
      <c r="G122" s="28"/>
      <c r="H122" s="28"/>
    </row>
    <row r="123" spans="2:8">
      <c r="B123" s="28"/>
      <c r="C123" s="28"/>
      <c r="D123" s="28"/>
      <c r="E123" s="28"/>
      <c r="F123" s="28"/>
      <c r="G123" s="28"/>
      <c r="H123" s="28"/>
    </row>
    <row r="124" spans="2:8">
      <c r="B124" s="28"/>
      <c r="C124" s="28"/>
      <c r="D124" s="28"/>
      <c r="E124" s="28"/>
      <c r="F124" s="28"/>
      <c r="G124" s="28"/>
      <c r="H124" s="28"/>
    </row>
    <row r="125" spans="2:8">
      <c r="B125" s="28"/>
      <c r="C125" s="28"/>
      <c r="D125" s="28"/>
      <c r="E125" s="28"/>
      <c r="F125" s="28"/>
      <c r="G125" s="28"/>
      <c r="H125" s="28"/>
    </row>
    <row r="126" spans="2:8">
      <c r="B126" s="28"/>
      <c r="C126" s="28"/>
      <c r="D126" s="28"/>
      <c r="E126" s="28"/>
      <c r="F126" s="28"/>
      <c r="G126" s="28"/>
      <c r="H126" s="28"/>
    </row>
    <row r="127" spans="2:8">
      <c r="B127" s="28"/>
      <c r="C127" s="28"/>
      <c r="D127" s="28"/>
      <c r="E127" s="28"/>
      <c r="F127" s="28"/>
      <c r="G127" s="28"/>
      <c r="H127" s="28"/>
    </row>
    <row r="128" spans="2:8">
      <c r="B128" s="28"/>
      <c r="C128" s="28"/>
      <c r="D128" s="28"/>
      <c r="E128" s="28"/>
      <c r="F128" s="28"/>
      <c r="G128" s="28"/>
      <c r="H128" s="28"/>
    </row>
    <row r="129" spans="2:8">
      <c r="B129" s="28"/>
      <c r="C129" s="28"/>
      <c r="D129" s="28"/>
      <c r="E129" s="28"/>
      <c r="F129" s="28"/>
      <c r="G129" s="28"/>
      <c r="H129" s="28"/>
    </row>
    <row r="130" spans="2:8">
      <c r="B130" s="28"/>
      <c r="C130" s="28"/>
      <c r="D130" s="28"/>
      <c r="E130" s="28"/>
      <c r="F130" s="28"/>
      <c r="G130" s="28"/>
      <c r="H130" s="28"/>
    </row>
  </sheetData>
  <sheetProtection algorithmName="SHA-512" hashValue="j3aBbllyHBv032u62DnzRoSHR5xEbni2OVQIBapOdFrLrTZ7GG/fogYXyrN0IysRUTg67yxmPIPJ9irTs067fA==" saltValue="Qq2XvhshwyBNYrp/vhce3Q==" spinCount="100000" sheet="1" objects="1" scenarios="1"/>
  <mergeCells count="33">
    <mergeCell ref="G33:I33"/>
    <mergeCell ref="C22:E22"/>
    <mergeCell ref="F22:H22"/>
    <mergeCell ref="C24:E24"/>
    <mergeCell ref="F24:H24"/>
    <mergeCell ref="C25:E25"/>
    <mergeCell ref="F25:H25"/>
    <mergeCell ref="C26:E26"/>
    <mergeCell ref="F26:H26"/>
    <mergeCell ref="E30:F30"/>
    <mergeCell ref="G31:I31"/>
    <mergeCell ref="G32:I32"/>
    <mergeCell ref="C23:E23"/>
    <mergeCell ref="F23:H23"/>
    <mergeCell ref="C16:E16"/>
    <mergeCell ref="F16:H16"/>
    <mergeCell ref="C20:E20"/>
    <mergeCell ref="F20:H20"/>
    <mergeCell ref="C21:E21"/>
    <mergeCell ref="F21:H21"/>
    <mergeCell ref="C13:E13"/>
    <mergeCell ref="F13:H13"/>
    <mergeCell ref="C14:E14"/>
    <mergeCell ref="F14:H14"/>
    <mergeCell ref="C15:E15"/>
    <mergeCell ref="F15:H15"/>
    <mergeCell ref="C12:E12"/>
    <mergeCell ref="F12:H12"/>
    <mergeCell ref="B4:H6"/>
    <mergeCell ref="C10:E10"/>
    <mergeCell ref="F10:H10"/>
    <mergeCell ref="C11:E11"/>
    <mergeCell ref="F11:H11"/>
  </mergeCells>
  <phoneticPr fontId="1"/>
  <pageMargins left="0.59055118110236227" right="0.59055118110236227" top="0.59055118110236227" bottom="0.59055118110236227" header="0.31496062992125984" footer="0.31496062992125984"/>
  <pageSetup paperSize="9" scale="9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E3" sqref="E3"/>
    </sheetView>
  </sheetViews>
  <sheetFormatPr defaultRowHeight="18"/>
  <cols>
    <col min="1" max="16" width="16.59765625" customWidth="1"/>
  </cols>
  <sheetData>
    <row r="1" spans="1:16">
      <c r="A1" s="134">
        <v>1</v>
      </c>
      <c r="B1" s="134">
        <v>2</v>
      </c>
      <c r="C1" s="134">
        <v>3</v>
      </c>
      <c r="D1" s="134">
        <v>4</v>
      </c>
      <c r="E1" s="134">
        <v>5</v>
      </c>
      <c r="F1" s="134">
        <v>6</v>
      </c>
      <c r="G1" s="134">
        <v>7</v>
      </c>
      <c r="H1" s="134">
        <v>8</v>
      </c>
      <c r="I1" s="134">
        <v>9</v>
      </c>
      <c r="J1" s="134">
        <v>10</v>
      </c>
      <c r="K1" s="134">
        <v>11</v>
      </c>
      <c r="L1" s="134">
        <v>12</v>
      </c>
      <c r="M1" s="134">
        <v>13</v>
      </c>
      <c r="N1" s="134">
        <v>14</v>
      </c>
      <c r="O1" s="134">
        <v>15</v>
      </c>
      <c r="P1" s="134">
        <v>16</v>
      </c>
    </row>
    <row r="2" spans="1:16">
      <c r="A2" s="134" t="s">
        <v>111</v>
      </c>
      <c r="B2" s="134" t="s">
        <v>112</v>
      </c>
      <c r="C2" s="134" t="s">
        <v>113</v>
      </c>
      <c r="D2" s="134" t="s">
        <v>114</v>
      </c>
      <c r="E2" s="134" t="s">
        <v>120</v>
      </c>
      <c r="F2" s="134" t="s">
        <v>124</v>
      </c>
      <c r="G2" s="134" t="s">
        <v>125</v>
      </c>
      <c r="H2" s="134" t="s">
        <v>126</v>
      </c>
      <c r="I2" s="134" t="s">
        <v>115</v>
      </c>
      <c r="J2" s="134" t="s">
        <v>116</v>
      </c>
      <c r="K2" s="134" t="s">
        <v>117</v>
      </c>
      <c r="L2" s="134" t="s">
        <v>118</v>
      </c>
      <c r="M2" s="134" t="s">
        <v>50</v>
      </c>
      <c r="N2" s="134" t="s">
        <v>51</v>
      </c>
      <c r="O2" s="134" t="s">
        <v>52</v>
      </c>
      <c r="P2" s="134" t="s">
        <v>119</v>
      </c>
    </row>
    <row r="3" spans="1:16">
      <c r="A3" s="136">
        <f>'【手順１】別記第１号様式(交付申請書)'!I5</f>
        <v>45047</v>
      </c>
      <c r="B3" s="134" t="str">
        <f>'【手順１】別記第１号様式(交付申請書)'!I10</f>
        <v>社会福祉法人東京の会</v>
      </c>
      <c r="C3" s="134" t="str">
        <f>'【手順１】別記第１号様式(交付申請書)'!F9</f>
        <v>東京都新宿区西新宿2-8-1</v>
      </c>
      <c r="D3" s="134" t="str">
        <f>'【手順１】別記第１号様式(交付申請書)'!I11</f>
        <v>理事長　東京　太郎</v>
      </c>
      <c r="E3" s="134" t="str">
        <f>'【手順１】別記第１号様式(交付申請書)'!I33</f>
        <v>庶務課</v>
      </c>
      <c r="F3" s="134" t="str">
        <f>'【手順１】別記第１号様式(交付申請書)'!I34</f>
        <v>東京　次郎</v>
      </c>
      <c r="G3" s="134" t="str">
        <f>'【手順１】別記第１号様式(交付申請書)'!I35</f>
        <v>03－5320－xxxx</v>
      </c>
      <c r="H3" s="134" t="str">
        <f>'【手順１】別記第１号様式(交付申請書)'!I36</f>
        <v>xxxx＠xxxx.com</v>
      </c>
      <c r="I3" s="135">
        <f>'【手順2】別紙１経費所要額調書(交付申請用)'!D13</f>
        <v>342980</v>
      </c>
      <c r="J3" s="135">
        <f>'【手順2】別紙１経費所要額調書(交付申請用)'!E13</f>
        <v>0</v>
      </c>
      <c r="K3" s="135">
        <f>'【手順2】別紙１経費所要額調書(交付申請用)'!F13</f>
        <v>342980</v>
      </c>
      <c r="L3" s="135">
        <f>'【手順2】別紙１経費所要額調書(交付申請用)'!G13</f>
        <v>342980</v>
      </c>
      <c r="M3" s="135">
        <f>'【手順2】別紙１経費所要額調書(交付申請用)'!H13</f>
        <v>332980</v>
      </c>
      <c r="N3" s="135">
        <f>'【手順2】別紙１経費所要額調書(交付申請用)'!I13</f>
        <v>332980</v>
      </c>
      <c r="O3" s="135">
        <f>'【手順2】別紙１経費所要額調書(交付申請用)'!J13</f>
        <v>332980</v>
      </c>
      <c r="P3" s="135">
        <f>'【手順2】別紙１経費所要額調書(交付申請用)'!L13</f>
        <v>332000</v>
      </c>
    </row>
  </sheetData>
  <sheetProtection algorithmName="SHA-512" hashValue="buGmbA/f6SWr2olbP9BJSK7n09Ch/zEmH+qVFNU3NbcxEzB5kV/JHV/ZbOxrLXBw1LHuE+OGq7cd9CkxCgpoww==" saltValue="1qiiq0E+6HKM0zLCkQpfsQ==" spinCount="100000" sheet="1" objects="1" scenario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【手順１】別記第１号様式(交付申請書)</vt:lpstr>
      <vt:lpstr>【手順2】別紙１経費所要額調書(交付申請用)</vt:lpstr>
      <vt:lpstr>【手順3】別紙２支出予定額明細書（交付申請用）</vt:lpstr>
      <vt:lpstr>【手順4】別添１（補助対象施設一覧）</vt:lpstr>
      <vt:lpstr>【手順５】別添2（施設別内訳）</vt:lpstr>
      <vt:lpstr>歳入歳出予算書抄本</vt:lpstr>
      <vt:lpstr>都集計シート</vt:lpstr>
      <vt:lpstr>'【手順１】別記第１号様式(交付申請書)'!Print_Area</vt:lpstr>
      <vt:lpstr>'【手順2】別紙１経費所要額調書(交付申請用)'!Print_Area</vt:lpstr>
      <vt:lpstr>'【手順3】別紙２支出予定額明細書（交付申請用）'!Print_Area</vt:lpstr>
      <vt:lpstr>'【手順4】別添１（補助対象施設一覧）'!Print_Area</vt:lpstr>
      <vt:lpstr>歳入歳出予算書抄本!Print_Area</vt:lpstr>
      <vt:lpstr>'【手順3】別紙２支出予定額明細書（交付申請用）'!Print_Titles</vt:lpstr>
      <vt:lpstr>'【手順５】別添2（施設別内訳）'!Print_Titles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2023-03-15T11:31:52Z</cp:lastPrinted>
  <dcterms:created xsi:type="dcterms:W3CDTF">2020-11-03T07:29:18Z</dcterms:created>
  <dcterms:modified xsi:type="dcterms:W3CDTF">2023-03-15T11:33:00Z</dcterms:modified>
</cp:coreProperties>
</file>