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４年度\06_R3実績\03_サビ情掲載・案内発送\03_【確定】\"/>
    </mc:Choice>
  </mc:AlternateContent>
  <bookViews>
    <workbookView xWindow="0" yWindow="0" windowWidth="23040" windowHeight="8364" firstSheet="1" activeTab="3"/>
  </bookViews>
  <sheets>
    <sheet name="はじめに" sheetId="18" state="hidden" r:id="rId1"/>
    <sheet name="①【全員最初に作成】基本情報" sheetId="16" r:id="rId2"/>
    <sheet name="②【次に作成】別紙様式3-2" sheetId="11" r:id="rId3"/>
    <sheet name="③【様式3-2の後に作成】別紙様式3-1" sheetId="15" r:id="rId4"/>
    <sheet name="基準額変更届出書" sheetId="19" r:id="rId5"/>
    <sheet name="【参考】サービス名一覧" sheetId="13" r:id="rId6"/>
  </sheets>
  <externalReferences>
    <externalReference r:id="rId7"/>
    <externalReference r:id="rId8"/>
    <externalReference r:id="rId9"/>
    <externalReference r:id="rId10"/>
  </externalReferences>
  <definedNames>
    <definedName name="_xlnm._FilterDatabase" localSheetId="2" hidden="1">'②【次に作成】別紙様式3-2'!$M$19:$AI$119</definedName>
    <definedName name="_new1">【参考】サービス名一覧!$A$4:$A$27</definedName>
    <definedName name="erea" localSheetId="5">【参考】サービス名一覧!$A$3:$A$27</definedName>
    <definedName name="erea" localSheetId="4">#REF!</definedName>
    <definedName name="erea">#REF!</definedName>
    <definedName name="new" localSheetId="5">【参考】サービス名一覧!$A$4:$A$27</definedName>
    <definedName name="new" localSheetId="4">#REF!</definedName>
    <definedName name="new">#REF!</definedName>
    <definedName name="_xlnm.Print_Area" localSheetId="1">①【全員最初に作成】基本情報!$A$1:$AB$52</definedName>
    <definedName name="_xlnm.Print_Area" localSheetId="2">'②【次に作成】別紙様式3-2'!$A$1:$AI$39</definedName>
    <definedName name="_xlnm.Print_Area" localSheetId="3">'③【様式3-2の後に作成】別紙様式3-1'!$A$1:$AJ$115</definedName>
    <definedName name="_xlnm.Print_Area" localSheetId="0">はじめに!$A$1:$F$30</definedName>
    <definedName name="_xlnm.Print_Area" localSheetId="4">基準額変更届出書!$A$1:$AJ$40</definedName>
    <definedName name="www" localSheetId="0">#REF!</definedName>
    <definedName name="www" localSheetId="4">#REF!</definedName>
    <definedName name="www">#REF!</definedName>
    <definedName name="サービス" localSheetId="3">#REF!</definedName>
    <definedName name="サービス" localSheetId="0">#REF!</definedName>
    <definedName name="サービス" localSheetId="4">#REF!</definedName>
    <definedName name="サービス">#REF!</definedName>
    <definedName name="サービス種別">[1]サービス種類一覧!$B$4:$B$20</definedName>
    <definedName name="サービス種類">[2]サービス種類一覧!$C$4:$C$20</definedName>
    <definedName name="サービス名" localSheetId="5">【参考】サービス名一覧!$A$3:$A$20</definedName>
    <definedName name="サービス名" localSheetId="1">#REF!</definedName>
    <definedName name="サービス名" localSheetId="3">#REF!</definedName>
    <definedName name="サービス名" localSheetId="0">#REF!</definedName>
    <definedName name="サービス名" localSheetId="4">#REF!</definedName>
    <definedName name="サービス名">#REF!</definedName>
    <definedName name="サービス名称" localSheetId="4">#REF!</definedName>
    <definedName name="サービス名称">#REF!</definedName>
    <definedName name="一覧">[3]加算率一覧!$A$4:$A$25</definedName>
    <definedName name="種類">[4]サービス種類一覧!$A$4:$A$20</definedName>
    <definedName name="特定" localSheetId="0">#REF!</definedName>
    <definedName name="特定" localSheetId="4">#REF!</definedName>
    <definedName name="特定">#REF!</definedName>
  </definedNames>
  <calcPr calcId="162913"/>
</workbook>
</file>

<file path=xl/calcChain.xml><?xml version="1.0" encoding="utf-8"?>
<calcChain xmlns="http://schemas.openxmlformats.org/spreadsheetml/2006/main">
  <c r="AF22" i="11" l="1"/>
  <c r="AF20" i="11"/>
  <c r="AH25" i="11" l="1"/>
  <c r="AH24" i="11"/>
  <c r="AH23" i="11"/>
  <c r="AH22" i="11"/>
  <c r="AH21" i="11"/>
  <c r="AH20" i="11"/>
  <c r="AG25" i="11"/>
  <c r="AG24" i="11"/>
  <c r="AG23" i="11"/>
  <c r="AG22" i="11"/>
  <c r="AG21" i="11"/>
  <c r="AG20" i="11"/>
  <c r="AF25" i="11"/>
  <c r="AF24" i="11"/>
  <c r="AF23" i="11"/>
  <c r="AF21" i="11"/>
  <c r="AA8" i="11"/>
  <c r="AB8" i="11"/>
  <c r="S25" i="11" l="1"/>
  <c r="S24" i="11"/>
  <c r="S23" i="11"/>
  <c r="S22" i="11"/>
  <c r="S21" i="11"/>
  <c r="S20" i="11"/>
  <c r="X25" i="11"/>
  <c r="X24" i="11"/>
  <c r="X23" i="11"/>
  <c r="X22" i="11"/>
  <c r="X21" i="11"/>
  <c r="X20" i="11"/>
  <c r="AL20" i="11" s="1"/>
  <c r="AK20" i="11"/>
  <c r="W114" i="15" l="1"/>
  <c r="W113" i="15"/>
  <c r="AM21" i="11" l="1"/>
  <c r="AM22" i="11"/>
  <c r="AM23" i="11"/>
  <c r="AM24" i="11"/>
  <c r="AM25" i="11"/>
  <c r="AM26" i="11"/>
  <c r="AM27" i="11"/>
  <c r="AM28" i="11"/>
  <c r="AM29" i="11"/>
  <c r="AM30" i="11"/>
  <c r="AM31" i="11"/>
  <c r="AM32" i="11"/>
  <c r="AM33" i="11"/>
  <c r="AM34" i="11"/>
  <c r="AM35" i="11"/>
  <c r="AM36" i="11"/>
  <c r="AM37" i="11"/>
  <c r="AM38" i="11"/>
  <c r="AM39" i="11"/>
  <c r="AM40" i="11"/>
  <c r="AM41" i="11"/>
  <c r="AM42" i="11"/>
  <c r="AM43" i="11"/>
  <c r="AM44" i="11"/>
  <c r="AM45" i="11"/>
  <c r="AM46" i="11"/>
  <c r="AM47" i="11"/>
  <c r="AM48" i="11"/>
  <c r="AM49" i="11"/>
  <c r="AM50" i="11"/>
  <c r="AM51" i="11"/>
  <c r="AM52" i="11"/>
  <c r="AM53" i="11"/>
  <c r="AM54" i="11"/>
  <c r="AM55" i="11"/>
  <c r="AM56" i="11"/>
  <c r="AM57" i="11"/>
  <c r="AM58" i="11"/>
  <c r="AM59" i="11"/>
  <c r="AM60" i="11"/>
  <c r="AM61" i="11"/>
  <c r="AM62" i="11"/>
  <c r="AM63" i="11"/>
  <c r="AM64" i="11"/>
  <c r="AM65" i="11"/>
  <c r="AM66" i="11"/>
  <c r="AM67" i="11"/>
  <c r="AM68" i="11"/>
  <c r="AM69" i="11"/>
  <c r="AM70" i="11"/>
  <c r="AM71" i="11"/>
  <c r="AM72" i="11"/>
  <c r="AM73" i="11"/>
  <c r="AM74" i="11"/>
  <c r="AM75" i="11"/>
  <c r="AM76" i="11"/>
  <c r="AM77" i="11"/>
  <c r="AM78" i="11"/>
  <c r="AM79" i="11"/>
  <c r="AM80" i="11"/>
  <c r="AM81" i="11"/>
  <c r="AM82" i="11"/>
  <c r="AM83" i="11"/>
  <c r="AM84" i="11"/>
  <c r="AM85" i="11"/>
  <c r="AM86" i="11"/>
  <c r="AM87" i="11"/>
  <c r="AM88" i="11"/>
  <c r="AM89" i="11"/>
  <c r="AM90" i="11"/>
  <c r="AM91" i="11"/>
  <c r="AM92" i="11"/>
  <c r="AM93" i="11"/>
  <c r="AM94" i="11"/>
  <c r="AM95" i="11"/>
  <c r="AM96" i="11"/>
  <c r="AM97" i="11"/>
  <c r="AM98" i="11"/>
  <c r="AM99" i="11"/>
  <c r="AM100" i="11"/>
  <c r="AM101" i="11"/>
  <c r="AM102" i="11"/>
  <c r="AM103" i="11"/>
  <c r="AM104" i="11"/>
  <c r="AM105" i="11"/>
  <c r="AM106" i="11"/>
  <c r="AM107" i="11"/>
  <c r="AM108" i="11"/>
  <c r="AM109" i="11"/>
  <c r="AM110" i="11"/>
  <c r="AM111" i="11"/>
  <c r="AM112" i="11"/>
  <c r="AM113" i="11"/>
  <c r="AM114" i="11"/>
  <c r="AM115" i="11"/>
  <c r="AM116" i="11"/>
  <c r="AM117" i="11"/>
  <c r="AM118" i="11"/>
  <c r="AM119" i="11"/>
  <c r="AM20" i="11"/>
  <c r="X8" i="11"/>
  <c r="Y8" i="11"/>
  <c r="AK21" i="11" l="1"/>
  <c r="AL21" i="11"/>
  <c r="AK22" i="11"/>
  <c r="AL22" i="11"/>
  <c r="AK23" i="11"/>
  <c r="AL23" i="11"/>
  <c r="AK24" i="11"/>
  <c r="AL24" i="11"/>
  <c r="AK25" i="11"/>
  <c r="AL25" i="11"/>
  <c r="AK26" i="11"/>
  <c r="AL26" i="11"/>
  <c r="AK27" i="11"/>
  <c r="AL27" i="11"/>
  <c r="AK28" i="11"/>
  <c r="AL28" i="11"/>
  <c r="AK29" i="11"/>
  <c r="AL29" i="11"/>
  <c r="AK30" i="11"/>
  <c r="AL30" i="11"/>
  <c r="AK31" i="11"/>
  <c r="AL31" i="11"/>
  <c r="AK32" i="11"/>
  <c r="AL32" i="11"/>
  <c r="AK33" i="11"/>
  <c r="AL33" i="11"/>
  <c r="AK34" i="11"/>
  <c r="AL34" i="11"/>
  <c r="AK35" i="11"/>
  <c r="AL35" i="11"/>
  <c r="AK36" i="11"/>
  <c r="AL36" i="11"/>
  <c r="AK37" i="11"/>
  <c r="AL37" i="11"/>
  <c r="AK38" i="11"/>
  <c r="AL38" i="11"/>
  <c r="AK39" i="11"/>
  <c r="AL39" i="11"/>
  <c r="AK40" i="11"/>
  <c r="AL40" i="11"/>
  <c r="AK41" i="11"/>
  <c r="AL41" i="11"/>
  <c r="AK42" i="11"/>
  <c r="AL42" i="11"/>
  <c r="AK43" i="11"/>
  <c r="AL43" i="11"/>
  <c r="AK44" i="11"/>
  <c r="AL44" i="11"/>
  <c r="AK45" i="11"/>
  <c r="AL45" i="11"/>
  <c r="AK46" i="11"/>
  <c r="AL46" i="11"/>
  <c r="AK47" i="11"/>
  <c r="AL47" i="11"/>
  <c r="AK48" i="11"/>
  <c r="AL48" i="11"/>
  <c r="AK49" i="11"/>
  <c r="AL49" i="11"/>
  <c r="AK50" i="11"/>
  <c r="AL50" i="11"/>
  <c r="AK51" i="11"/>
  <c r="AL51" i="11"/>
  <c r="AK52" i="11"/>
  <c r="AL52" i="11"/>
  <c r="AK53" i="11"/>
  <c r="AL53" i="11"/>
  <c r="AK54" i="11"/>
  <c r="AL54" i="11"/>
  <c r="AK55" i="11"/>
  <c r="AL55" i="11"/>
  <c r="AK56" i="11"/>
  <c r="AL56" i="11"/>
  <c r="AK57" i="11"/>
  <c r="AL57" i="11"/>
  <c r="AK58" i="11"/>
  <c r="AL58" i="11"/>
  <c r="AK59" i="11"/>
  <c r="AL59" i="11"/>
  <c r="AK60" i="11"/>
  <c r="AL60" i="11"/>
  <c r="AK61" i="11"/>
  <c r="AL61" i="11"/>
  <c r="AK62" i="11"/>
  <c r="AL62" i="11"/>
  <c r="AK63" i="11"/>
  <c r="AL63" i="11"/>
  <c r="AK64" i="11"/>
  <c r="AL64" i="11"/>
  <c r="AK65" i="11"/>
  <c r="AL65" i="11"/>
  <c r="AK66" i="11"/>
  <c r="AL66" i="11"/>
  <c r="AK67" i="11"/>
  <c r="AL67" i="11"/>
  <c r="AK68" i="11"/>
  <c r="AL68" i="11"/>
  <c r="AK69" i="11"/>
  <c r="AL69" i="11"/>
  <c r="AK70" i="11"/>
  <c r="AL70" i="11"/>
  <c r="AK71" i="11"/>
  <c r="AL71" i="11"/>
  <c r="AK72" i="11"/>
  <c r="AL72" i="11"/>
  <c r="AK73" i="11"/>
  <c r="AL73" i="11"/>
  <c r="AK74" i="11"/>
  <c r="AL74" i="11"/>
  <c r="AK75" i="11"/>
  <c r="AL75" i="11"/>
  <c r="AK76" i="11"/>
  <c r="AL76" i="11"/>
  <c r="AK77" i="11"/>
  <c r="AL77" i="11"/>
  <c r="AK78" i="11"/>
  <c r="AL78" i="11"/>
  <c r="AK79" i="11"/>
  <c r="AL79" i="11"/>
  <c r="AK80" i="11"/>
  <c r="AL80" i="11"/>
  <c r="AK81" i="11"/>
  <c r="AL81" i="11"/>
  <c r="AK82" i="11"/>
  <c r="AL82" i="11"/>
  <c r="AK83" i="11"/>
  <c r="AL83" i="11"/>
  <c r="AK84" i="11"/>
  <c r="AL84" i="11"/>
  <c r="AK85" i="11"/>
  <c r="AL85" i="11"/>
  <c r="AK86" i="11"/>
  <c r="AL86" i="11"/>
  <c r="AK87" i="11"/>
  <c r="AL87" i="11"/>
  <c r="AK88" i="11"/>
  <c r="AL88" i="11"/>
  <c r="AK89" i="11"/>
  <c r="AL89" i="11"/>
  <c r="AK90" i="11"/>
  <c r="AL90" i="11"/>
  <c r="AK91" i="11"/>
  <c r="AL91" i="11"/>
  <c r="AK92" i="11"/>
  <c r="AL92" i="11"/>
  <c r="AK93" i="11"/>
  <c r="AL93" i="11"/>
  <c r="AK94" i="11"/>
  <c r="AL94" i="11"/>
  <c r="AK95" i="11"/>
  <c r="AL95" i="11"/>
  <c r="AK96" i="11"/>
  <c r="AL96" i="11"/>
  <c r="AK97" i="11"/>
  <c r="AL97" i="11"/>
  <c r="AK98" i="11"/>
  <c r="AL98" i="11"/>
  <c r="AK99" i="11"/>
  <c r="AL99" i="11"/>
  <c r="AK100" i="11"/>
  <c r="AL100" i="11"/>
  <c r="AK101" i="11"/>
  <c r="AL101" i="11"/>
  <c r="AK102" i="11"/>
  <c r="AL102" i="11"/>
  <c r="AK103" i="11"/>
  <c r="AL103" i="11"/>
  <c r="AK104" i="11"/>
  <c r="AL104" i="11"/>
  <c r="AK105" i="11"/>
  <c r="AL105" i="11"/>
  <c r="AK106" i="11"/>
  <c r="AL106" i="11"/>
  <c r="AK107" i="11"/>
  <c r="AL107" i="11"/>
  <c r="AK108" i="11"/>
  <c r="AL108" i="11"/>
  <c r="AK109" i="11"/>
  <c r="AL109" i="11"/>
  <c r="AK110" i="11"/>
  <c r="AL110" i="11"/>
  <c r="AK111" i="11"/>
  <c r="AL111" i="11"/>
  <c r="AK112" i="11"/>
  <c r="AL112" i="11"/>
  <c r="AK113" i="11"/>
  <c r="AL113" i="11"/>
  <c r="AK114" i="11"/>
  <c r="AL114" i="11"/>
  <c r="AK115" i="11"/>
  <c r="AL115" i="11"/>
  <c r="AK116" i="11"/>
  <c r="AL116" i="11"/>
  <c r="AK117" i="11"/>
  <c r="AL117" i="11"/>
  <c r="AK118" i="11"/>
  <c r="AL118" i="11"/>
  <c r="AK119" i="11"/>
  <c r="AL119" i="11"/>
  <c r="D40" i="15" l="1"/>
  <c r="D27" i="15"/>
  <c r="AD8" i="11" l="1"/>
  <c r="Q7" i="11" l="1"/>
  <c r="AB27" i="15" s="1"/>
  <c r="AL57" i="15" l="1"/>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L99" i="11" s="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L79" i="11" s="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L51" i="11" s="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K25" i="11"/>
  <c r="J25" i="11"/>
  <c r="I25" i="11"/>
  <c r="H25" i="11"/>
  <c r="G25" i="11"/>
  <c r="F25" i="11"/>
  <c r="E25" i="11"/>
  <c r="D25" i="11"/>
  <c r="C25" i="11"/>
  <c r="B25" i="11"/>
  <c r="D3" i="11"/>
  <c r="L53" i="11" l="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D17" i="16"/>
  <c r="H10" i="15" s="1"/>
  <c r="L21" i="11" l="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Q8" i="11"/>
  <c r="V8" i="11"/>
  <c r="W8" i="11"/>
  <c r="Z8" i="11"/>
  <c r="S56" i="15"/>
  <c r="AC8" i="11"/>
  <c r="AF59" i="15" s="1"/>
  <c r="AL59" i="15" s="1"/>
  <c r="S43" i="15" l="1"/>
  <c r="AB29" i="15"/>
  <c r="AB28" i="15" s="1"/>
  <c r="AL27" i="15" s="1"/>
  <c r="X56" i="15"/>
  <c r="S55" i="15"/>
  <c r="X55" i="15" s="1"/>
  <c r="S54" i="15"/>
  <c r="X54" i="15" s="1"/>
  <c r="U8" i="11"/>
  <c r="AF8" i="11" s="1"/>
  <c r="AG8" i="11" s="1"/>
  <c r="S45" i="15"/>
  <c r="AB43" i="15" l="1"/>
  <c r="AB42" i="15" s="1"/>
  <c r="AC56" i="15"/>
  <c r="AL55" i="15" s="1"/>
  <c r="AC54" i="15"/>
  <c r="AL54" i="15" s="1"/>
  <c r="AB40" i="15"/>
  <c r="AB41" i="15" l="1"/>
  <c r="AL41" i="15" s="1"/>
  <c r="S42" i="15" l="1"/>
  <c r="S41" i="15" s="1"/>
  <c r="S40" i="15"/>
  <c r="AL40" i="15" l="1"/>
</calcChain>
</file>

<file path=xl/comments1.xml><?xml version="1.0" encoding="utf-8"?>
<comments xmlns="http://schemas.openxmlformats.org/spreadsheetml/2006/main">
  <authors>
    <author>東京都</author>
  </authors>
  <commentList>
    <comment ref="B13" authorId="0" shapeId="0">
      <text>
        <r>
          <rPr>
            <b/>
            <sz val="11"/>
            <color indexed="81"/>
            <rFont val="MS P ゴシック"/>
            <family val="3"/>
            <charset val="128"/>
          </rPr>
          <t>法人名は法人格（社会福祉法人等）を記入してください。
英数字は半角で入力してください。</t>
        </r>
        <r>
          <rPr>
            <sz val="9"/>
            <color indexed="81"/>
            <rFont val="MS P ゴシック"/>
            <family val="3"/>
            <charset val="128"/>
          </rPr>
          <t xml:space="preserve">
</t>
        </r>
      </text>
    </comment>
  </commentList>
</comments>
</file>

<file path=xl/comments2.xml><?xml version="1.0" encoding="utf-8"?>
<comments xmlns="http://schemas.openxmlformats.org/spreadsheetml/2006/main">
  <authors>
    <author>厚生労働省ネットワークシステム</author>
    <author>東京都</author>
  </authors>
  <commentList>
    <comment ref="S15" authorId="0" shapeId="0">
      <text>
        <r>
          <rPr>
            <b/>
            <sz val="8"/>
            <color indexed="81"/>
            <rFont val="MS P ゴシック"/>
            <family val="3"/>
            <charset val="128"/>
          </rPr>
          <t>【処遇：本年度の加算の総額［円］】
本年度の実績、つまり「加算総額のお知らせ」の令和３年５月受付分から令和４年４月受付分までを記入。改善額ではなく、加算の総額を記入してください。
【重要】加算の届出を提出したが、結果として加算を受けなかったという場合であっても届出した事業所等を記載し、加算額（ゼロ）を記入してください。</t>
        </r>
      </text>
    </comment>
    <comment ref="V15" authorId="0" shapeId="0">
      <text>
        <r>
          <rPr>
            <sz val="10"/>
            <color indexed="81"/>
            <rFont val="MS P ゴシック"/>
            <family val="3"/>
            <charset val="128"/>
          </rPr>
          <t>【処遇：本年度の賃金の総額［円］】
本年度の実績を記載
※計画書で記載した賃金改善実施期間の総額を記載してください。</t>
        </r>
      </text>
    </comment>
    <comment ref="X15" authorId="0" shapeId="0">
      <text>
        <r>
          <rPr>
            <b/>
            <sz val="8"/>
            <color indexed="81"/>
            <rFont val="MS P ゴシック"/>
            <family val="3"/>
            <charset val="128"/>
          </rPr>
          <t>【特定：本年度の加算の総額［円］】
本年度の実績、つまり「加算総額のお知らせ」の令和３年５月受付分から令和４年４月受付分までを記入。
改善額ではなく、加算の総額を記入してください。
【重要】加算の届出を提出したが、結果として加算を受けなかったという場合であっても届出した事業所等を記載し、加算額（ゼロ）を記入してください。</t>
        </r>
      </text>
    </comment>
    <comment ref="AB15" authorId="0" shapeId="0">
      <text>
        <r>
          <rPr>
            <sz val="10"/>
            <color indexed="81"/>
            <rFont val="MS P ゴシック"/>
            <family val="3"/>
            <charset val="128"/>
          </rPr>
          <t>【特定：本年度の賃金の総額［円］】
本年度の実績を記載
※計画書で記載した賃金改善実施期間の総額を記載してください。</t>
        </r>
      </text>
    </comment>
    <comment ref="AF15" authorId="0" shapeId="0">
      <text>
        <r>
          <rPr>
            <sz val="10"/>
            <color indexed="81"/>
            <rFont val="MS P ゴシック"/>
            <family val="3"/>
            <charset val="128"/>
          </rPr>
          <t>本年度の実績を記載
※計画書で記載した賃金改善実施期間の総数を記載してください。</t>
        </r>
      </text>
    </comment>
    <comment ref="AI15" authorId="0" shapeId="0">
      <text>
        <r>
          <rPr>
            <sz val="10"/>
            <color indexed="81"/>
            <rFont val="MS P ゴシック"/>
            <family val="3"/>
            <charset val="128"/>
          </rPr>
          <t xml:space="preserve">・当該事業所に従事する経験・技能のある障害福祉人材のうち月平均８万円以上の賃金改善又は年額440万円以上となった者の実人数を記載してください。（該当者がいなかった場合は、空欄としてください。）
</t>
        </r>
        <r>
          <rPr>
            <b/>
            <u/>
            <sz val="10"/>
            <color indexed="81"/>
            <rFont val="MS P ゴシック"/>
            <family val="3"/>
            <charset val="128"/>
          </rPr>
          <t xml:space="preserve">
・複数の事業所に兼務している場合には、いずれか１か所に計上して下さい。（複数の事業所に兼務している場合、同一職員の重複計上は不可）</t>
        </r>
        <r>
          <rPr>
            <sz val="10"/>
            <color indexed="81"/>
            <rFont val="MS P ゴシック"/>
            <family val="3"/>
            <charset val="128"/>
          </rPr>
          <t xml:space="preserve">
（例）A事業所とB事業所に「経験・技能のある障害福祉人材のうち月平均8万円以上又は年額440万円以上」の者が１名兼務している。（Xさん）
→本シートで、A事業所で１行、B事業所で１行を記載する場合は、AH欄（経験・技能のある障害福祉人材のうち月平均8万円以上又は年額440万円以上［人］）には、A・Bいずれかの事業所の欄に「１」と記載し、もう一方の事業所の欄は、空欄としてください。
</t>
        </r>
        <r>
          <rPr>
            <b/>
            <u/>
            <sz val="10"/>
            <color indexed="81"/>
            <rFont val="MS P ゴシック"/>
            <family val="3"/>
            <charset val="128"/>
          </rPr>
          <t>・１事業所で複数サービスを運営している場合には、サービスごとに計上いただいて差し支えありません。（同一事業所であれば、各サービスの行に、同一職員の重複計上は可）
その場合、様式３－１の２（２）④の「いずれかに該当する人数」の下の「いずれかに該当する人数(実人数)」に、重複計上前の実人数を記載してください。</t>
        </r>
        <r>
          <rPr>
            <sz val="10"/>
            <color indexed="81"/>
            <rFont val="MS P ゴシック"/>
            <family val="3"/>
            <charset val="128"/>
          </rPr>
          <t xml:space="preserve">
（例）居宅介護と同行援護を運営するA事業所に、「経験・技能のある障害福祉人材のうち月平均8万円以上又は年額440万円以上」の者が１名いる（Xさん）。このXさんは、居宅介護でも同行援護でもサービスを提供している。
→本シートで、居宅介護で１行、同行援護で１行を記載する場合は、AH欄（経験・技能のある障害福祉人材のうち月平均8万円以上又は年額440万円以上［人］）には、それぞれ「１」と記載して差し支えありません。</t>
        </r>
      </text>
    </comment>
    <comment ref="AH17" authorId="0" shapeId="0">
      <text>
        <r>
          <rPr>
            <sz val="10"/>
            <color indexed="81"/>
            <rFont val="MS P ゴシック"/>
            <family val="3"/>
            <charset val="128"/>
          </rPr>
          <t>その他の職種については、実人数を記載することも可能です。</t>
        </r>
      </text>
    </comment>
    <comment ref="AK17" authorId="1" shapeId="0">
      <text>
        <r>
          <rPr>
            <b/>
            <sz val="9"/>
            <color indexed="81"/>
            <rFont val="MS P ゴシック"/>
            <family val="3"/>
            <charset val="128"/>
          </rPr>
          <t>行ごとに合計が一致していない場合は×が表示されますが、</t>
        </r>
        <r>
          <rPr>
            <b/>
            <sz val="9"/>
            <color indexed="10"/>
            <rFont val="MS P ゴシック"/>
            <family val="3"/>
            <charset val="128"/>
          </rPr>
          <t>列の合計で一致していれば結構です。</t>
        </r>
        <r>
          <rPr>
            <sz val="9"/>
            <color indexed="81"/>
            <rFont val="MS P ゴシック"/>
            <family val="3"/>
            <charset val="128"/>
          </rPr>
          <t xml:space="preserve">
</t>
        </r>
      </text>
    </comment>
    <comment ref="R20" authorId="1" shapeId="0">
      <text>
        <r>
          <rPr>
            <b/>
            <sz val="9"/>
            <color indexed="81"/>
            <rFont val="MS P ゴシック"/>
            <family val="3"/>
            <charset val="128"/>
          </rPr>
          <t>ドロップダウンリストで選択できます。</t>
        </r>
        <r>
          <rPr>
            <sz val="9"/>
            <color indexed="81"/>
            <rFont val="MS P ゴシック"/>
            <family val="3"/>
            <charset val="128"/>
          </rPr>
          <t xml:space="preserve">
</t>
        </r>
      </text>
    </comment>
    <comment ref="U20" authorId="1" shapeId="0">
      <text>
        <r>
          <rPr>
            <b/>
            <sz val="9"/>
            <color indexed="81"/>
            <rFont val="MS P ゴシック"/>
            <family val="3"/>
            <charset val="128"/>
          </rPr>
          <t>Ｔ列＋Ｕ列＝Ｓ列です。
処遇改善のみの場合はＴ列・Ｕ列の
記入は不要です。</t>
        </r>
      </text>
    </comment>
    <comment ref="V20" authorId="1" shapeId="0">
      <text>
        <r>
          <rPr>
            <b/>
            <sz val="9"/>
            <color indexed="81"/>
            <rFont val="MS P ゴシック"/>
            <family val="3"/>
            <charset val="128"/>
          </rPr>
          <t>Ｖ列＝ＡＢ列＋ＡＣ列です。</t>
        </r>
        <r>
          <rPr>
            <sz val="9"/>
            <color indexed="81"/>
            <rFont val="MS P ゴシック"/>
            <family val="3"/>
            <charset val="128"/>
          </rPr>
          <t xml:space="preserve">
</t>
        </r>
      </text>
    </comment>
    <comment ref="W20" authorId="1" shapeId="0">
      <text>
        <r>
          <rPr>
            <b/>
            <sz val="10"/>
            <color indexed="81"/>
            <rFont val="ＭＳ Ｐゴシック"/>
            <family val="3"/>
            <charset val="128"/>
          </rPr>
          <t>ドロップダウンリストで選択できます。</t>
        </r>
      </text>
    </comment>
    <comment ref="AA20" authorId="1" shapeId="0">
      <text>
        <r>
          <rPr>
            <b/>
            <sz val="9"/>
            <color indexed="81"/>
            <rFont val="MS P ゴシック"/>
            <family val="3"/>
            <charset val="128"/>
          </rPr>
          <t>Ｙ列＋Ｚ列＋ＡＡ列＝Ｘ列です。</t>
        </r>
        <r>
          <rPr>
            <sz val="9"/>
            <color indexed="81"/>
            <rFont val="MS P ゴシック"/>
            <family val="3"/>
            <charset val="128"/>
          </rPr>
          <t xml:space="preserve">
</t>
        </r>
      </text>
    </comment>
  </commentList>
</comments>
</file>

<file path=xl/comments3.xml><?xml version="1.0" encoding="utf-8"?>
<comments xmlns="http://schemas.openxmlformats.org/spreadsheetml/2006/main">
  <authors>
    <author>-</author>
    <author>東京都</author>
  </authors>
  <commentList>
    <comment ref="AK15" authorId="0" shapeId="0">
      <text>
        <r>
          <rPr>
            <b/>
            <sz val="10"/>
            <color indexed="81"/>
            <rFont val="MS P ゴシック"/>
            <family val="3"/>
            <charset val="128"/>
          </rPr>
          <t>本様式3-1を完成させるには、「基本情報入力シート」「様式3-2」から転記される情報が必要です。まずは「基本情報入力シート」「様式3-2」の順番に、ワークシートを完成させてください。</t>
        </r>
      </text>
    </comment>
    <comment ref="AK19"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Q46" authorId="1" shapeId="0">
      <text>
        <r>
          <rPr>
            <b/>
            <sz val="9"/>
            <color indexed="81"/>
            <rFont val="MS P ゴシック"/>
            <family val="3"/>
            <charset val="128"/>
          </rPr>
          <t>基準額１：令和２年度のＡＢグループの賃金総額の合計から処遇と特定を引いた金額
基準額２：令和２年度のＡＢＣグループの賃金総額の合計から処遇と特定を引いた金額</t>
        </r>
      </text>
    </comment>
    <comment ref="L51" authorId="1" shapeId="0">
      <text>
        <r>
          <rPr>
            <b/>
            <sz val="9"/>
            <color indexed="81"/>
            <rFont val="MS P ゴシック"/>
            <family val="3"/>
            <charset val="128"/>
          </rPr>
          <t>「基準額３」と「本年度の平均賃金月額」は「常勤換算１に対しての月額」のため、
１００万以上や１０万以下にはなりえない。</t>
        </r>
      </text>
    </comment>
    <comment ref="N53" authorId="1" shapeId="0">
      <text>
        <r>
          <rPr>
            <b/>
            <sz val="9"/>
            <color indexed="81"/>
            <rFont val="MS P ゴシック"/>
            <family val="3"/>
            <charset val="128"/>
          </rPr>
          <t xml:space="preserve">基準額３：令和２年度のグループごとの賃金総額から処遇と特定を引いた金額をグループごとの１２か月間の常勤換算数の合計で割った金額
</t>
        </r>
      </text>
    </comment>
    <comment ref="AT53" authorId="1" shapeId="0">
      <text>
        <r>
          <rPr>
            <b/>
            <sz val="9"/>
            <color indexed="81"/>
            <rFont val="MS P ゴシック"/>
            <family val="3"/>
            <charset val="128"/>
          </rPr>
          <t>年度途中の事業所の新規開設や職員の移動等により基準額が変更となる場合は、変更後の基準額を算出し直す等して正しい基準額を記入し、基準額変更届出書にも記載してください。</t>
        </r>
        <r>
          <rPr>
            <sz val="9"/>
            <color indexed="81"/>
            <rFont val="MS P ゴシック"/>
            <family val="3"/>
            <charset val="128"/>
          </rPr>
          <t xml:space="preserve">
</t>
        </r>
      </text>
    </comment>
    <comment ref="AL61" authorId="1" shapeId="0">
      <text>
        <r>
          <rPr>
            <b/>
            <sz val="9"/>
            <color indexed="81"/>
            <rFont val="MS P ゴシック"/>
            <family val="3"/>
            <charset val="128"/>
          </rPr>
          <t>上記がすべて「○」となっていても、金額欄にマイナスの金額がある場合は、修正が必要です。</t>
        </r>
        <r>
          <rPr>
            <sz val="9"/>
            <color indexed="81"/>
            <rFont val="MS P ゴシック"/>
            <family val="3"/>
            <charset val="128"/>
          </rPr>
          <t xml:space="preserve">
</t>
        </r>
      </text>
    </comment>
    <comment ref="AK76" authorId="1" shapeId="0">
      <text>
        <r>
          <rPr>
            <b/>
            <sz val="9"/>
            <color indexed="81"/>
            <rFont val="MS P ゴシック"/>
            <family val="3"/>
            <charset val="128"/>
          </rPr>
          <t>「今年度」とは「令和３年度」を指します。</t>
        </r>
      </text>
    </comment>
  </commentList>
</comments>
</file>

<file path=xl/comments4.xml><?xml version="1.0" encoding="utf-8"?>
<comments xmlns="http://schemas.openxmlformats.org/spreadsheetml/2006/main">
  <authors>
    <author>東京都</author>
  </authors>
  <commentList>
    <comment ref="K21" authorId="0" shapeId="0">
      <text>
        <r>
          <rPr>
            <b/>
            <sz val="9"/>
            <color indexed="81"/>
            <rFont val="MS P ゴシック"/>
            <family val="3"/>
            <charset val="128"/>
          </rPr>
          <t xml:space="preserve">令和３年度計画書に記載した金額を記入
</t>
        </r>
      </text>
    </comment>
  </commentList>
</comments>
</file>

<file path=xl/sharedStrings.xml><?xml version="1.0" encoding="utf-8"?>
<sst xmlns="http://schemas.openxmlformats.org/spreadsheetml/2006/main" count="431" uniqueCount="327">
  <si>
    <t>フリガナ</t>
    <phoneticPr fontId="3"/>
  </si>
  <si>
    <t>〒</t>
    <phoneticPr fontId="3"/>
  </si>
  <si>
    <t>年</t>
    <rPh sb="0" eb="1">
      <t>ネン</t>
    </rPh>
    <phoneticPr fontId="3"/>
  </si>
  <si>
    <t>月</t>
    <rPh sb="0" eb="1">
      <t>ゲツ</t>
    </rPh>
    <phoneticPr fontId="3"/>
  </si>
  <si>
    <t>円</t>
    <rPh sb="0" eb="1">
      <t>エン</t>
    </rPh>
    <phoneticPr fontId="3"/>
  </si>
  <si>
    <t>人</t>
    <rPh sb="0" eb="1">
      <t>ニン</t>
    </rPh>
    <phoneticPr fontId="3"/>
  </si>
  <si>
    <t>日</t>
    <rPh sb="0" eb="1">
      <t>ニチ</t>
    </rPh>
    <phoneticPr fontId="3"/>
  </si>
  <si>
    <t>サービス名</t>
    <rPh sb="4" eb="5">
      <t>メイ</t>
    </rPh>
    <phoneticPr fontId="3"/>
  </si>
  <si>
    <t>1</t>
    <phoneticPr fontId="3"/>
  </si>
  <si>
    <t>サービス名</t>
    <rPh sb="4" eb="5">
      <t>メイ</t>
    </rPh>
    <phoneticPr fontId="3"/>
  </si>
  <si>
    <t>年度）</t>
    <phoneticPr fontId="3"/>
  </si>
  <si>
    <t>電話番号</t>
    <rPh sb="0" eb="2">
      <t>デンワ</t>
    </rPh>
    <rPh sb="2" eb="4">
      <t>バンゴウ</t>
    </rPh>
    <phoneticPr fontId="3"/>
  </si>
  <si>
    <t>FAX番号</t>
    <rPh sb="3" eb="5">
      <t>バンゴウ</t>
    </rPh>
    <phoneticPr fontId="3"/>
  </si>
  <si>
    <t>令和</t>
    <rPh sb="0" eb="2">
      <t>レイワ</t>
    </rPh>
    <phoneticPr fontId="3"/>
  </si>
  <si>
    <t xml:space="preserve"> （法人名）</t>
    <rPh sb="2" eb="4">
      <t>ホウジン</t>
    </rPh>
    <rPh sb="4" eb="5">
      <t>メイ</t>
    </rPh>
    <phoneticPr fontId="3"/>
  </si>
  <si>
    <t xml:space="preserve"> （代表者名）</t>
    <rPh sb="2" eb="5">
      <t>ダイヒョウシャ</t>
    </rPh>
    <rPh sb="5" eb="6">
      <t>メイ</t>
    </rPh>
    <rPh sb="6" eb="7">
      <t>ホウミョウ</t>
    </rPh>
    <phoneticPr fontId="3"/>
  </si>
  <si>
    <t>.</t>
    <phoneticPr fontId="3"/>
  </si>
  <si>
    <t>①</t>
    <phoneticPr fontId="3"/>
  </si>
  <si>
    <t>②</t>
    <phoneticPr fontId="3"/>
  </si>
  <si>
    <t>③</t>
    <phoneticPr fontId="3"/>
  </si>
  <si>
    <t>④</t>
    <phoneticPr fontId="3"/>
  </si>
  <si>
    <t>その他</t>
    <rPh sb="2" eb="3">
      <t>タ</t>
    </rPh>
    <phoneticPr fontId="3"/>
  </si>
  <si>
    <t>（</t>
    <phoneticPr fontId="3"/>
  </si>
  <si>
    <t>）</t>
    <phoneticPr fontId="3"/>
  </si>
  <si>
    <t>※</t>
    <phoneticPr fontId="3"/>
  </si>
  <si>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3"/>
  </si>
  <si>
    <t>※詳細は別紙様式３－２に記載</t>
    <rPh sb="1" eb="3">
      <t>ショウサイ</t>
    </rPh>
    <rPh sb="4" eb="6">
      <t>ベッシ</t>
    </rPh>
    <rPh sb="6" eb="8">
      <t>ヨウシキ</t>
    </rPh>
    <rPh sb="12" eb="14">
      <t>キサイ</t>
    </rPh>
    <phoneticPr fontId="3"/>
  </si>
  <si>
    <t>提出先</t>
    <rPh sb="0" eb="2">
      <t>テイシュツ</t>
    </rPh>
    <rPh sb="2" eb="3">
      <t>サキ</t>
    </rPh>
    <phoneticPr fontId="3"/>
  </si>
  <si>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3"/>
  </si>
  <si>
    <t>１　基本情報</t>
    <rPh sb="2" eb="4">
      <t>キホン</t>
    </rPh>
    <rPh sb="4" eb="6">
      <t>ジョウホウ</t>
    </rPh>
    <phoneticPr fontId="3"/>
  </si>
  <si>
    <t>法人所在地</t>
    <rPh sb="0" eb="2">
      <t>ホウジン</t>
    </rPh>
    <rPh sb="2" eb="5">
      <t>ショザイチ</t>
    </rPh>
    <phoneticPr fontId="3"/>
  </si>
  <si>
    <t>書類作成担当者</t>
    <rPh sb="0" eb="2">
      <t>ショルイ</t>
    </rPh>
    <rPh sb="2" eb="4">
      <t>サクセイ</t>
    </rPh>
    <rPh sb="4" eb="7">
      <t>タントウシャ</t>
    </rPh>
    <phoneticPr fontId="3"/>
  </si>
  <si>
    <t>連絡先</t>
    <rPh sb="0" eb="3">
      <t>レンラクサキ</t>
    </rPh>
    <phoneticPr fontId="3"/>
  </si>
  <si>
    <t>E-mail</t>
    <phoneticPr fontId="3"/>
  </si>
  <si>
    <t>法人名</t>
    <rPh sb="0" eb="2">
      <t>ホウジン</t>
    </rPh>
    <rPh sb="2" eb="3">
      <t>メイ</t>
    </rPh>
    <phoneticPr fontId="3"/>
  </si>
  <si>
    <t>フリガナ</t>
    <phoneticPr fontId="3"/>
  </si>
  <si>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3"/>
  </si>
  <si>
    <t>・加算対象事業所に関する情報</t>
    <phoneticPr fontId="3"/>
  </si>
  <si>
    <t>⇒下表に必要事項を入力してください。</t>
    <rPh sb="1" eb="3">
      <t>カヒョウ</t>
    </rPh>
    <rPh sb="4" eb="6">
      <t>ヒツヨウ</t>
    </rPh>
    <rPh sb="6" eb="8">
      <t>ジコウ</t>
    </rPh>
    <rPh sb="9" eb="11">
      <t>ニュウリョク</t>
    </rPh>
    <phoneticPr fontId="3"/>
  </si>
  <si>
    <t>名称</t>
    <rPh sb="0" eb="2">
      <t>メイショウ</t>
    </rPh>
    <phoneticPr fontId="3"/>
  </si>
  <si>
    <t>〒結合</t>
    <rPh sb="1" eb="3">
      <t>ケツゴウ</t>
    </rPh>
    <phoneticPr fontId="3"/>
  </si>
  <si>
    <t>法人住所</t>
    <rPh sb="0" eb="2">
      <t>ホウジン</t>
    </rPh>
    <rPh sb="2" eb="4">
      <t>ジュウショ</t>
    </rPh>
    <phoneticPr fontId="3"/>
  </si>
  <si>
    <t>〒</t>
    <phoneticPr fontId="3"/>
  </si>
  <si>
    <t>－</t>
    <phoneticPr fontId="3"/>
  </si>
  <si>
    <t>住所１（番地・住居番号まで）</t>
    <rPh sb="0" eb="2">
      <t>ジュウショ</t>
    </rPh>
    <rPh sb="4" eb="6">
      <t>バンチ</t>
    </rPh>
    <rPh sb="7" eb="9">
      <t>ジュウキョ</t>
    </rPh>
    <rPh sb="9" eb="11">
      <t>バンゴウ</t>
    </rPh>
    <phoneticPr fontId="3"/>
  </si>
  <si>
    <t>住所２（建物名等）</t>
    <rPh sb="0" eb="2">
      <t>ジュウショ</t>
    </rPh>
    <rPh sb="4" eb="6">
      <t>タテモノ</t>
    </rPh>
    <rPh sb="6" eb="7">
      <t>メイ</t>
    </rPh>
    <rPh sb="7" eb="8">
      <t>トウ</t>
    </rPh>
    <phoneticPr fontId="3"/>
  </si>
  <si>
    <t>法人代表者</t>
    <rPh sb="0" eb="2">
      <t>ホウジン</t>
    </rPh>
    <rPh sb="2" eb="5">
      <t>ダイヒョウシャ</t>
    </rPh>
    <phoneticPr fontId="3"/>
  </si>
  <si>
    <t>職名</t>
    <rPh sb="0" eb="2">
      <t>ショクメイ</t>
    </rPh>
    <phoneticPr fontId="3"/>
  </si>
  <si>
    <t>氏名</t>
    <rPh sb="0" eb="2">
      <t>シメイ</t>
    </rPh>
    <phoneticPr fontId="3"/>
  </si>
  <si>
    <t>書類作成
担当者</t>
    <rPh sb="0" eb="2">
      <t>ショルイ</t>
    </rPh>
    <rPh sb="2" eb="4">
      <t>サクセイ</t>
    </rPh>
    <rPh sb="5" eb="8">
      <t>タントウシャ</t>
    </rPh>
    <phoneticPr fontId="3"/>
  </si>
  <si>
    <t>フリガナ</t>
    <phoneticPr fontId="3"/>
  </si>
  <si>
    <t>e-mail</t>
    <phoneticPr fontId="3"/>
  </si>
  <si>
    <t>３　加算対象事業所に関する情報</t>
    <rPh sb="2" eb="4">
      <t>カサン</t>
    </rPh>
    <rPh sb="4" eb="6">
      <t>タイショウ</t>
    </rPh>
    <rPh sb="6" eb="8">
      <t>ジギョウ</t>
    </rPh>
    <rPh sb="8" eb="9">
      <t>ショ</t>
    </rPh>
    <rPh sb="10" eb="11">
      <t>カン</t>
    </rPh>
    <rPh sb="13" eb="15">
      <t>ジョウホウ</t>
    </rPh>
    <phoneticPr fontId="3"/>
  </si>
  <si>
    <t>通し番号</t>
    <rPh sb="0" eb="1">
      <t>トオ</t>
    </rPh>
    <rPh sb="2" eb="4">
      <t>バンゴウ</t>
    </rPh>
    <phoneticPr fontId="3"/>
  </si>
  <si>
    <t>指定権者名</t>
    <rPh sb="0" eb="2">
      <t>シテイ</t>
    </rPh>
    <rPh sb="2" eb="3">
      <t>ケン</t>
    </rPh>
    <rPh sb="3" eb="4">
      <t>ジャ</t>
    </rPh>
    <rPh sb="4" eb="5">
      <t>メイ</t>
    </rPh>
    <phoneticPr fontId="3"/>
  </si>
  <si>
    <t>事業所名</t>
    <rPh sb="0" eb="2">
      <t>ジギョウ</t>
    </rPh>
    <rPh sb="2" eb="3">
      <t>ショ</t>
    </rPh>
    <rPh sb="3" eb="4">
      <t>メイ</t>
    </rPh>
    <phoneticPr fontId="3"/>
  </si>
  <si>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</si>
  <si>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</si>
  <si>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</si>
  <si>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</si>
  <si>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指定権者</t>
    <rPh sb="0" eb="2">
      <t>シテイ</t>
    </rPh>
    <rPh sb="2" eb="4">
      <t>ケンシャ</t>
    </rPh>
    <phoneticPr fontId="3"/>
  </si>
  <si>
    <t>事業所名</t>
    <rPh sb="0" eb="2">
      <t>ジギョウ</t>
    </rPh>
    <rPh sb="2" eb="3">
      <t>ショ</t>
    </rPh>
    <rPh sb="3" eb="4">
      <t>ナ</t>
    </rPh>
    <phoneticPr fontId="3"/>
  </si>
  <si>
    <t>（Ｃ）その他の職種</t>
    <rPh sb="5" eb="6">
      <t>タ</t>
    </rPh>
    <rPh sb="7" eb="9">
      <t>ショクシュ</t>
    </rPh>
    <phoneticPr fontId="3"/>
  </si>
  <si>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3"/>
  </si>
  <si>
    <t xml:space="preserve">
(配分比率)</t>
    <rPh sb="2" eb="4">
      <t>ハイブン</t>
    </rPh>
    <rPh sb="4" eb="6">
      <t>ヒリツ</t>
    </rPh>
    <phoneticPr fontId="3"/>
  </si>
  <si>
    <t>その他の職種(C)</t>
    <rPh sb="2" eb="3">
      <t>タ</t>
    </rPh>
    <rPh sb="4" eb="6">
      <t>ショクシュ</t>
    </rPh>
    <phoneticPr fontId="3"/>
  </si>
  <si>
    <t>本年度の常勤換算職員数［人］</t>
    <rPh sb="0" eb="3">
      <t>ホンネンド</t>
    </rPh>
    <rPh sb="4" eb="6">
      <t>ジョウキン</t>
    </rPh>
    <rPh sb="6" eb="8">
      <t>カンサン</t>
    </rPh>
    <rPh sb="8" eb="11">
      <t>ショクインスウ</t>
    </rPh>
    <rPh sb="12" eb="13">
      <t>ニン</t>
    </rPh>
    <phoneticPr fontId="3"/>
  </si>
  <si>
    <t>グループ別内訳</t>
    <rPh sb="4" eb="5">
      <t>ベツ</t>
    </rPh>
    <rPh sb="5" eb="7">
      <t>ウチワケ</t>
    </rPh>
    <phoneticPr fontId="3"/>
  </si>
  <si>
    <t>（グループ別内訳）</t>
    <rPh sb="5" eb="6">
      <t>ベツ</t>
    </rPh>
    <rPh sb="6" eb="8">
      <t>ウチワケ</t>
    </rPh>
    <phoneticPr fontId="3"/>
  </si>
  <si>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</si>
  <si>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２　実績報告＜共通＞</t>
    <rPh sb="2" eb="4">
      <t>ジッセキ</t>
    </rPh>
    <rPh sb="4" eb="6">
      <t>ホウコク</t>
    </rPh>
    <rPh sb="7" eb="9">
      <t>キョウツウ</t>
    </rPh>
    <phoneticPr fontId="3"/>
  </si>
  <si>
    <t>平均賃金改善額</t>
    <rPh sb="0" eb="2">
      <t>ヘイキン</t>
    </rPh>
    <rPh sb="2" eb="4">
      <t>チンギン</t>
    </rPh>
    <rPh sb="4" eb="6">
      <t>カイゼン</t>
    </rPh>
    <rPh sb="6" eb="7">
      <t>ガク</t>
    </rPh>
    <phoneticPr fontId="3"/>
  </si>
  <si>
    <t>事業所の所在地</t>
    <rPh sb="0" eb="3">
      <t>ジギョウショ</t>
    </rPh>
    <rPh sb="4" eb="7">
      <t>ショザイチ</t>
    </rPh>
    <phoneticPr fontId="3"/>
  </si>
  <si>
    <t>都道府県</t>
    <rPh sb="0" eb="4">
      <t>トドウフケン</t>
    </rPh>
    <phoneticPr fontId="3"/>
  </si>
  <si>
    <t>市区町村</t>
    <rPh sb="0" eb="2">
      <t>シク</t>
    </rPh>
    <rPh sb="2" eb="4">
      <t>チョウソン</t>
    </rPh>
    <phoneticPr fontId="3"/>
  </si>
  <si>
    <t>都道府県</t>
    <rPh sb="0" eb="4">
      <t>トドウフケン</t>
    </rPh>
    <phoneticPr fontId="3"/>
  </si>
  <si>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3"/>
  </si>
  <si>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3"/>
  </si>
  <si>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3"/>
  </si>
  <si>
    <t>グループ別内訳</t>
    <phoneticPr fontId="3"/>
  </si>
  <si>
    <t>枚数</t>
    <rPh sb="0" eb="2">
      <t>マイスウ</t>
    </rPh>
    <phoneticPr fontId="11"/>
  </si>
  <si>
    <t>ワークシートの入力の順番（推奨）</t>
    <rPh sb="7" eb="9">
      <t>ニュウリョク</t>
    </rPh>
    <rPh sb="10" eb="12">
      <t>ジュンバン</t>
    </rPh>
    <rPh sb="13" eb="15">
      <t>スイショウ</t>
    </rPh>
    <phoneticPr fontId="3"/>
  </si>
  <si>
    <t>説明</t>
    <rPh sb="0" eb="2">
      <t>セツメイ</t>
    </rPh>
    <phoneticPr fontId="11"/>
  </si>
  <si>
    <t>・本様式の内容と使い方を説明しています。</t>
    <rPh sb="1" eb="4">
      <t>ホンヨウシキ</t>
    </rPh>
    <rPh sb="5" eb="7">
      <t>ナイヨウ</t>
    </rPh>
    <rPh sb="8" eb="9">
      <t>ツカ</t>
    </rPh>
    <rPh sb="10" eb="11">
      <t>カタ</t>
    </rPh>
    <rPh sb="12" eb="14">
      <t>セツメイ</t>
    </rPh>
    <phoneticPr fontId="3"/>
  </si>
  <si>
    <t>不要</t>
    <rPh sb="0" eb="2">
      <t>フヨウ</t>
    </rPh>
    <phoneticPr fontId="11"/>
  </si>
  <si>
    <t>基本情報入力シート</t>
    <rPh sb="0" eb="4">
      <t>キホンジョウホウ</t>
    </rPh>
    <rPh sb="4" eb="6">
      <t>ニュウリョク</t>
    </rPh>
    <phoneticPr fontId="11"/>
  </si>
  <si>
    <t>提出</t>
    <rPh sb="0" eb="2">
      <t>テイシュツ</t>
    </rPh>
    <phoneticPr fontId="11"/>
  </si>
  <si>
    <t>２　書類の作成方法</t>
    <rPh sb="2" eb="4">
      <t>ショルイ</t>
    </rPh>
    <rPh sb="5" eb="7">
      <t>サクセイ</t>
    </rPh>
    <rPh sb="7" eb="9">
      <t>ホウホウ</t>
    </rPh>
    <phoneticPr fontId="11"/>
  </si>
  <si>
    <t>・原則、本様式を用いて実績報告書を作成してください。</t>
    <rPh sb="1" eb="3">
      <t>ゲンソク</t>
    </rPh>
    <rPh sb="4" eb="7">
      <t>ホンヨウシキ</t>
    </rPh>
    <rPh sb="8" eb="9">
      <t>モチ</t>
    </rPh>
    <rPh sb="17" eb="19">
      <t>サクセイ</t>
    </rPh>
    <phoneticPr fontId="3"/>
  </si>
  <si>
    <t>別紙様式3-1</t>
    <rPh sb="0" eb="2">
      <t>ベッシ</t>
    </rPh>
    <phoneticPr fontId="11"/>
  </si>
  <si>
    <t>別紙様式3-2</t>
    <rPh sb="0" eb="2">
      <t>ベッシ</t>
    </rPh>
    <phoneticPr fontId="11"/>
  </si>
  <si>
    <t>&lt;-</t>
    <phoneticPr fontId="3"/>
  </si>
  <si>
    <t>円</t>
    <rPh sb="0" eb="1">
      <t>エン</t>
    </rPh>
    <phoneticPr fontId="3"/>
  </si>
  <si>
    <t>！この欄が☓の場合、A:BまたはA:Cの配分比率が要件を満たしていません。</t>
    <rPh sb="3" eb="4">
      <t>ラン</t>
    </rPh>
    <rPh sb="7" eb="9">
      <t>バアイ</t>
    </rPh>
    <phoneticPr fontId="3"/>
  </si>
  <si>
    <t>！この欄が☓の場合、B:Cの配分比率が要件を満たしていません。</t>
    <rPh sb="3" eb="4">
      <t>ラン</t>
    </rPh>
    <rPh sb="7" eb="9">
      <t>バアイ</t>
    </rPh>
    <phoneticPr fontId="3"/>
  </si>
  <si>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3"/>
  </si>
  <si>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3"/>
  </si>
  <si>
    <t>！この欄が☓の場合、「設定できない事業所があった場合その理由」欄にチェックが必要です。</t>
    <rPh sb="38" eb="40">
      <t>ヒツヨウ</t>
    </rPh>
    <phoneticPr fontId="3"/>
  </si>
  <si>
    <t>いずれかに該当する人数</t>
    <rPh sb="5" eb="7">
      <t>ガイトウ</t>
    </rPh>
    <rPh sb="9" eb="11">
      <t>ニンズウ</t>
    </rPh>
    <phoneticPr fontId="3"/>
  </si>
  <si>
    <t>未設定の
事業所</t>
    <rPh sb="0" eb="3">
      <t>ミセッテイ</t>
    </rPh>
    <rPh sb="5" eb="8">
      <t>ジギョウショ</t>
    </rPh>
    <phoneticPr fontId="3"/>
  </si>
  <si>
    <t>本年度の常勤換算職員数［人］</t>
    <rPh sb="0" eb="3">
      <t>ホンネンド</t>
    </rPh>
    <rPh sb="4" eb="6">
      <t>ジョウキン</t>
    </rPh>
    <rPh sb="6" eb="8">
      <t>カンサン</t>
    </rPh>
    <rPh sb="8" eb="10">
      <t>ショクイン</t>
    </rPh>
    <rPh sb="10" eb="11">
      <t>スウ</t>
    </rPh>
    <rPh sb="12" eb="13">
      <t>ニン</t>
    </rPh>
    <phoneticPr fontId="3"/>
  </si>
  <si>
    <t>年度分の加算の総額</t>
    <rPh sb="0" eb="2">
      <t>ネンド</t>
    </rPh>
    <rPh sb="2" eb="3">
      <t>ブン</t>
    </rPh>
    <rPh sb="4" eb="6">
      <t>カサン</t>
    </rPh>
    <rPh sb="7" eb="9">
      <t>ソウガク</t>
    </rPh>
    <phoneticPr fontId="3"/>
  </si>
  <si>
    <t>前年度の平均賃金額(月額)【基準額３】　</t>
    <rPh sb="0" eb="3">
      <t>ゼンネンド</t>
    </rPh>
    <rPh sb="4" eb="6">
      <t>ヘイキン</t>
    </rPh>
    <rPh sb="6" eb="8">
      <t>チンギン</t>
    </rPh>
    <rPh sb="8" eb="9">
      <t>ガク</t>
    </rPh>
    <rPh sb="10" eb="12">
      <t>ゲツガク</t>
    </rPh>
    <rPh sb="14" eb="17">
      <t>キジュンガク</t>
    </rPh>
    <phoneticPr fontId="3"/>
  </si>
  <si>
    <t>本年度の平均賃金額(月額)</t>
    <rPh sb="0" eb="3">
      <t>ホンネンド</t>
    </rPh>
    <rPh sb="4" eb="6">
      <t>ヘイキン</t>
    </rPh>
    <rPh sb="6" eb="8">
      <t>チンギン</t>
    </rPh>
    <rPh sb="8" eb="9">
      <t>ガク</t>
    </rPh>
    <rPh sb="10" eb="12">
      <t>ゲツガク</t>
    </rPh>
    <phoneticPr fontId="3"/>
  </si>
  <si>
    <t>ⅱ）前年度の賃金の総額【基準額１】【基準額２】</t>
    <rPh sb="2" eb="5">
      <t>ゼンネンド</t>
    </rPh>
    <rPh sb="6" eb="8">
      <t>チンギン</t>
    </rPh>
    <rPh sb="9" eb="11">
      <t>ソウガク</t>
    </rPh>
    <rPh sb="12" eb="15">
      <t>キジュンガク</t>
    </rPh>
    <rPh sb="18" eb="21">
      <t>キジュンガク</t>
    </rPh>
    <phoneticPr fontId="3"/>
  </si>
  <si>
    <t>※②の「本年度の賃金の総額」には、賃金改善に伴う法定福利費等の事業主負担の増加分を含めることができる。</t>
    <rPh sb="4" eb="7">
      <t>ホンネンド</t>
    </rPh>
    <rPh sb="8" eb="10">
      <t>チンギン</t>
    </rPh>
    <rPh sb="11" eb="13">
      <t>ソウガク</t>
    </rPh>
    <phoneticPr fontId="3"/>
  </si>
  <si>
    <t>本年度の加算の総額［円］</t>
    <rPh sb="0" eb="3">
      <t>ホンネンド</t>
    </rPh>
    <rPh sb="4" eb="6">
      <t>カサン</t>
    </rPh>
    <rPh sb="7" eb="9">
      <t>ソウガク</t>
    </rPh>
    <rPh sb="10" eb="11">
      <t>エン</t>
    </rPh>
    <phoneticPr fontId="3"/>
  </si>
  <si>
    <t>本年度の賃金の総額［円］</t>
    <rPh sb="0" eb="3">
      <t>ホンネンド</t>
    </rPh>
    <rPh sb="10" eb="11">
      <t>エン</t>
    </rPh>
    <phoneticPr fontId="3"/>
  </si>
  <si>
    <t>本年度の賃金の総額(［円］</t>
    <rPh sb="0" eb="3">
      <t>ホンネンド</t>
    </rPh>
    <rPh sb="4" eb="6">
      <t>チンギン</t>
    </rPh>
    <rPh sb="7" eb="9">
      <t>ソウガク</t>
    </rPh>
    <rPh sb="11" eb="12">
      <t>エン</t>
    </rPh>
    <phoneticPr fontId="3"/>
  </si>
  <si>
    <t>　</t>
    <phoneticPr fontId="3"/>
  </si>
  <si>
    <t>実績報告書の記載内容に虚偽がないことを証明するとともに、記載内容を証明する資料を適切に保管していることを誓約します。</t>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</si>
  <si>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</si>
  <si>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3"/>
  </si>
  <si>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3"/>
  </si>
  <si>
    <t>賃金改善を実施した 
グループ　</t>
    <rPh sb="0" eb="2">
      <t>チンギン</t>
    </rPh>
    <rPh sb="2" eb="4">
      <t>カイゼン</t>
    </rPh>
    <rPh sb="5" eb="7">
      <t>ジッシ</t>
    </rPh>
    <phoneticPr fontId="3"/>
  </si>
  <si>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</si>
  <si>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</si>
  <si>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</si>
  <si>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</si>
  <si>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</si>
  <si>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</si>
  <si>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</si>
  <si>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</si>
  <si>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</si>
  <si>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</si>
  <si>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</si>
  <si>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</si>
  <si>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</si>
  <si>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</si>
  <si>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</si>
  <si>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</si>
  <si>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</si>
  <si>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</si>
  <si>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</si>
  <si>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</si>
  <si>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3"/>
  </si>
  <si>
    <t>＜サービス区分一覧&gt;</t>
    <rPh sb="5" eb="7">
      <t>クブン</t>
    </rPh>
    <rPh sb="7" eb="9">
      <t>イチラン</t>
    </rPh>
    <phoneticPr fontId="3"/>
  </si>
  <si>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1"/>
  </si>
  <si>
    <t>ワークシート名
（左からの順）</t>
    <rPh sb="6" eb="7">
      <t>メイ</t>
    </rPh>
    <rPh sb="9" eb="10">
      <t>ヒダリ</t>
    </rPh>
    <rPh sb="13" eb="14">
      <t>ジュン</t>
    </rPh>
    <phoneticPr fontId="11"/>
  </si>
  <si>
    <t>はじめに</t>
    <phoneticPr fontId="11"/>
  </si>
  <si>
    <t>-</t>
    <phoneticPr fontId="3"/>
  </si>
  <si>
    <t>①</t>
    <phoneticPr fontId="3"/>
  </si>
  <si>
    <t>・法人の基本的な情報を入力することで、様式３へ自動的に転記が行われるため、こちらから入力してください。
・本シートは提出不要です。</t>
    <phoneticPr fontId="11"/>
  </si>
  <si>
    <t>③</t>
    <phoneticPr fontId="3"/>
  </si>
  <si>
    <t>・実績報告の概要と要件に関する情報を入力します。
・加算総額や賃金改善所要額、平均賃金改善額等の要件を確認します。
・最後に入力してください。</t>
    <rPh sb="1" eb="3">
      <t>ジッセキ</t>
    </rPh>
    <rPh sb="3" eb="5">
      <t>ホウコク</t>
    </rPh>
    <phoneticPr fontId="11"/>
  </si>
  <si>
    <t>②</t>
    <phoneticPr fontId="3"/>
  </si>
  <si>
    <t>・事業所別の情報を入力します。
・事業所ごとに加算総額、賃金総額等を入力します。
・基本情報入力シートの次に入力してください。</t>
    <phoneticPr fontId="11"/>
  </si>
  <si>
    <t>障害福祉サービス等処遇改善実績報告書作成用　基本情報入力シート</t>
    <rPh sb="0" eb="2">
      <t>ショウガイ</t>
    </rPh>
    <rPh sb="2" eb="4">
      <t>フクシ</t>
    </rPh>
    <rPh sb="8" eb="9">
      <t>トウ</t>
    </rPh>
    <rPh sb="9" eb="11">
      <t>ショグウ</t>
    </rPh>
    <rPh sb="11" eb="13">
      <t>カイゼン</t>
    </rPh>
    <rPh sb="13" eb="15">
      <t>ジッセキ</t>
    </rPh>
    <rPh sb="15" eb="18">
      <t>ホウコクショ</t>
    </rPh>
    <rPh sb="18" eb="21">
      <t>サクセイヨウ</t>
    </rPh>
    <rPh sb="22" eb="24">
      <t>キホン</t>
    </rPh>
    <rPh sb="24" eb="26">
      <t>ジョウホウ</t>
    </rPh>
    <rPh sb="26" eb="28">
      <t>ニュウリョク</t>
    </rPh>
    <phoneticPr fontId="3"/>
  </si>
  <si>
    <t>障害福祉サービス等
事業所番号</t>
    <rPh sb="0" eb="2">
      <t>ショウガイ</t>
    </rPh>
    <rPh sb="2" eb="4">
      <t>フクシ</t>
    </rPh>
    <rPh sb="8" eb="9">
      <t>トウ</t>
    </rPh>
    <rPh sb="10" eb="13">
      <t>ジギョウショ</t>
    </rPh>
    <rPh sb="13" eb="15">
      <t>バンゴウ</t>
    </rPh>
    <phoneticPr fontId="3"/>
  </si>
  <si>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3"/>
  </si>
  <si>
    <r>
      <t>賃金改善所要額</t>
    </r>
    <r>
      <rPr>
        <sz val="8"/>
        <rFont val="ＭＳ Ｐゴシック"/>
        <family val="3"/>
        <charset val="128"/>
      </rPr>
      <t>（ⅰ－ⅱ）</t>
    </r>
    <rPh sb="0" eb="2">
      <t>チンギン</t>
    </rPh>
    <rPh sb="2" eb="4">
      <t>カイゼン</t>
    </rPh>
    <rPh sb="4" eb="7">
      <t>ショヨウガク</t>
    </rPh>
    <phoneticPr fontId="3"/>
  </si>
  <si>
    <t>障害福祉サービス等処遇改善実績報告書（令和</t>
    <phoneticPr fontId="3"/>
  </si>
  <si>
    <t>（福祉・介護職員処遇改善実績報告書、福祉・介護職員等特定処遇改善実績報告書）</t>
    <rPh sb="12" eb="14">
      <t>ジッセキ</t>
    </rPh>
    <rPh sb="14" eb="17">
      <t>ホウコクショ</t>
    </rPh>
    <rPh sb="32" eb="34">
      <t>ジッセキ</t>
    </rPh>
    <rPh sb="34" eb="37">
      <t>ホウコクショ</t>
    </rPh>
    <phoneticPr fontId="3"/>
  </si>
  <si>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3"/>
  </si>
  <si>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3"/>
  </si>
  <si>
    <t>処遇改善加算</t>
    <rPh sb="0" eb="2">
      <t>ショグウ</t>
    </rPh>
    <rPh sb="2" eb="4">
      <t>カイゼン</t>
    </rPh>
    <rPh sb="4" eb="6">
      <t>カサン</t>
    </rPh>
    <phoneticPr fontId="3"/>
  </si>
  <si>
    <t>特定加算</t>
    <rPh sb="0" eb="2">
      <t>トクテイ</t>
    </rPh>
    <rPh sb="2" eb="4">
      <t>カサン</t>
    </rPh>
    <phoneticPr fontId="3"/>
  </si>
  <si>
    <t>平均賃金改善額＜特定加算＞</t>
    <rPh sb="0" eb="2">
      <t>ヘイキン</t>
    </rPh>
    <rPh sb="2" eb="4">
      <t>チンギン</t>
    </rPh>
    <rPh sb="4" eb="6">
      <t>カイゼン</t>
    </rPh>
    <rPh sb="6" eb="7">
      <t>ガク</t>
    </rPh>
    <rPh sb="8" eb="10">
      <t>トクテイ</t>
    </rPh>
    <rPh sb="10" eb="12">
      <t>カサン</t>
    </rPh>
    <phoneticPr fontId="3"/>
  </si>
  <si>
    <t>（Ａ）経験・技能のある障害福祉人材</t>
    <rPh sb="3" eb="5">
      <t>ケイケン</t>
    </rPh>
    <rPh sb="11" eb="13">
      <t>ショウガイ</t>
    </rPh>
    <rPh sb="13" eb="15">
      <t>フクシ</t>
    </rPh>
    <rPh sb="15" eb="17">
      <t>ジンザイ</t>
    </rPh>
    <phoneticPr fontId="3"/>
  </si>
  <si>
    <t>（Ｂ）他の障害福祉人材</t>
    <rPh sb="3" eb="4">
      <t>タ</t>
    </rPh>
    <rPh sb="5" eb="7">
      <t>ショウガイ</t>
    </rPh>
    <rPh sb="7" eb="9">
      <t>フクシ</t>
    </rPh>
    <rPh sb="9" eb="11">
      <t>ジンザイ</t>
    </rPh>
    <phoneticPr fontId="3"/>
  </si>
  <si>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3"/>
  </si>
  <si>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3"/>
  </si>
  <si>
    <t>　福祉・介護職員処遇改善加算の合計</t>
    <rPh sb="1" eb="3">
      <t>フクシ</t>
    </rPh>
    <rPh sb="4" eb="6">
      <t>カイゴ</t>
    </rPh>
    <rPh sb="6" eb="8">
      <t>ショクイン</t>
    </rPh>
    <rPh sb="8" eb="10">
      <t>ショグウ</t>
    </rPh>
    <rPh sb="10" eb="14">
      <t>カイゼンカサン</t>
    </rPh>
    <rPh sb="15" eb="17">
      <t>ゴウケイ</t>
    </rPh>
    <phoneticPr fontId="3"/>
  </si>
  <si>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3"/>
  </si>
  <si>
    <t>経験・技能のある障害福祉人材(A)</t>
    <rPh sb="0" eb="2">
      <t>ケイケン</t>
    </rPh>
    <rPh sb="8" eb="10">
      <t>ショウガイ</t>
    </rPh>
    <rPh sb="10" eb="12">
      <t>フクシ</t>
    </rPh>
    <rPh sb="12" eb="14">
      <t>ジンザイ</t>
    </rPh>
    <phoneticPr fontId="3"/>
  </si>
  <si>
    <t>経験・技能のある障害福祉人材のうち月平均8万円以上又は年額440万円以上［人］</t>
    <rPh sb="0" eb="2">
      <t>ケイケン</t>
    </rPh>
    <rPh sb="3" eb="5">
      <t>ギノウ</t>
    </rPh>
    <phoneticPr fontId="3"/>
  </si>
  <si>
    <t>他の
障害福祉人材(B)</t>
    <rPh sb="0" eb="1">
      <t>タ</t>
    </rPh>
    <phoneticPr fontId="3"/>
  </si>
  <si>
    <t>経験・技能のある障害福祉人材(A)</t>
    <rPh sb="0" eb="2">
      <t>ケイケン</t>
    </rPh>
    <phoneticPr fontId="3"/>
  </si>
  <si>
    <t>算定する障害福祉人材処遇改善加算の区分</t>
  </si>
  <si>
    <t>算定する障害福祉人材等特定処遇改善加算の区分</t>
    <rPh sb="10" eb="11">
      <t>トウ</t>
    </rPh>
    <rPh sb="11" eb="13">
      <t>トクテイ</t>
    </rPh>
    <phoneticPr fontId="3"/>
  </si>
  <si>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3"/>
  </si>
  <si>
    <t>福祉・介護職員処遇改善加算</t>
    <rPh sb="0" eb="2">
      <t>フクシ</t>
    </rPh>
    <rPh sb="3" eb="5">
      <t>カイゴ</t>
    </rPh>
    <rPh sb="5" eb="7">
      <t>ショクイン</t>
    </rPh>
    <rPh sb="7" eb="9">
      <t>ショグウ</t>
    </rPh>
    <rPh sb="9" eb="13">
      <t>カイゼンカサン</t>
    </rPh>
    <phoneticPr fontId="3"/>
  </si>
  <si>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3"/>
  </si>
  <si>
    <t>年度分の処遇改善加算の総額</t>
    <rPh sb="0" eb="2">
      <t>ネンド</t>
    </rPh>
    <rPh sb="2" eb="3">
      <t>ブン</t>
    </rPh>
    <rPh sb="4" eb="6">
      <t>ショグウ</t>
    </rPh>
    <rPh sb="6" eb="8">
      <t>カイゼン</t>
    </rPh>
    <rPh sb="8" eb="10">
      <t>カサン</t>
    </rPh>
    <rPh sb="11" eb="13">
      <t>ソウガク</t>
    </rPh>
    <phoneticPr fontId="3"/>
  </si>
  <si>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3"/>
  </si>
  <si>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3"/>
  </si>
  <si>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3"/>
  </si>
  <si>
    <r>
      <t xml:space="preserve"> 処遇改善加算の総額</t>
    </r>
    <r>
      <rPr>
        <sz val="8"/>
        <rFont val="ＭＳ Ｐゴシック"/>
        <family val="3"/>
        <charset val="128"/>
      </rPr>
      <t>(b)</t>
    </r>
    <rPh sb="1" eb="3">
      <t>ショグウ</t>
    </rPh>
    <rPh sb="3" eb="7">
      <t>カイゼンカサン</t>
    </rPh>
    <rPh sb="8" eb="10">
      <t>ソウガク</t>
    </rPh>
    <phoneticPr fontId="3"/>
  </si>
  <si>
    <r>
      <t xml:space="preserve"> 本年度の賃金の総額</t>
    </r>
    <r>
      <rPr>
        <sz val="8"/>
        <rFont val="ＭＳ Ｐゴシック"/>
        <family val="3"/>
        <charset val="128"/>
      </rPr>
      <t>(a)</t>
    </r>
    <rPh sb="1" eb="4">
      <t>ホンネンド</t>
    </rPh>
    <rPh sb="5" eb="7">
      <t>チンギン</t>
    </rPh>
    <rPh sb="8" eb="10">
      <t>ソウガク</t>
    </rPh>
    <phoneticPr fontId="3"/>
  </si>
  <si>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3"/>
  </si>
  <si>
    <t>※②ⅰ）には、賃金改善に伴う法定福利費等の事業主負担の増加分を含めることができる。</t>
    <phoneticPr fontId="3"/>
  </si>
  <si>
    <t>処遇</t>
    <rPh sb="0" eb="2">
      <t>ショグウ</t>
    </rPh>
    <phoneticPr fontId="3"/>
  </si>
  <si>
    <t>特定</t>
    <rPh sb="0" eb="2">
      <t>トクテイ</t>
    </rPh>
    <phoneticPr fontId="3"/>
  </si>
  <si>
    <t>障害福祉サービス
事業所番号</t>
    <rPh sb="0" eb="2">
      <t>ショウガイ</t>
    </rPh>
    <rPh sb="2" eb="4">
      <t>フクシ</t>
    </rPh>
    <rPh sb="9" eb="12">
      <t>ジギョウショ</t>
    </rPh>
    <rPh sb="12" eb="14">
      <t>バンゴウ</t>
    </rPh>
    <phoneticPr fontId="3"/>
  </si>
  <si>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3"/>
  </si>
  <si>
    <r>
      <t>・複数事業所を一括して申請する際の</t>
    </r>
    <r>
      <rPr>
        <b/>
        <sz val="14"/>
        <rFont val="ＭＳ Ｐゴシック"/>
        <family val="3"/>
        <charset val="128"/>
      </rPr>
      <t>指定権者別・都道府県別一覧表は不要です。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3"/>
  </si>
  <si>
    <t>提出の
必要性</t>
    <rPh sb="0" eb="2">
      <t>テイシュツ</t>
    </rPh>
    <rPh sb="4" eb="7">
      <t>ヒツヨウセイ</t>
    </rPh>
    <phoneticPr fontId="11"/>
  </si>
  <si>
    <t>令和３年４月以降の処遇改善加算を申請した場合の実績報告書の作成方法をご説明しています</t>
    <rPh sb="0" eb="2">
      <t>レイワ</t>
    </rPh>
    <rPh sb="3" eb="4">
      <t>ネン</t>
    </rPh>
    <rPh sb="5" eb="8">
      <t>ガツイコウ</t>
    </rPh>
    <rPh sb="9" eb="11">
      <t>ショグウ</t>
    </rPh>
    <rPh sb="11" eb="13">
      <t>カイゼン</t>
    </rPh>
    <rPh sb="13" eb="15">
      <t>カサン</t>
    </rPh>
    <rPh sb="16" eb="18">
      <t>シンセイ</t>
    </rPh>
    <rPh sb="20" eb="22">
      <t>バアイ</t>
    </rPh>
    <rPh sb="23" eb="25">
      <t>ジッセキ</t>
    </rPh>
    <rPh sb="25" eb="28">
      <t>ホウコクショ</t>
    </rPh>
    <rPh sb="29" eb="31">
      <t>サクセイ</t>
    </rPh>
    <rPh sb="31" eb="33">
      <t>ホウホウ</t>
    </rPh>
    <rPh sb="35" eb="37">
      <t>セツメイ</t>
    </rPh>
    <phoneticPr fontId="11"/>
  </si>
  <si>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3"/>
  </si>
  <si>
    <t>【留意事項】</t>
    <rPh sb="1" eb="3">
      <t>リュウイ</t>
    </rPh>
    <rPh sb="3" eb="5">
      <t>ジコウ</t>
    </rPh>
    <phoneticPr fontId="3"/>
  </si>
  <si>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6" eb="9">
      <t>ショヨウガク</t>
    </rPh>
    <rPh sb="47" eb="49">
      <t>シンセイ</t>
    </rPh>
    <phoneticPr fontId="3"/>
  </si>
  <si>
    <t>実績
報告</t>
    <rPh sb="3" eb="5">
      <t>ホウコク</t>
    </rPh>
    <phoneticPr fontId="3"/>
  </si>
  <si>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3"/>
  </si>
  <si>
    <t>↓一部項目の他シートへの読み込み列</t>
    <rPh sb="1" eb="3">
      <t>イチブ</t>
    </rPh>
    <rPh sb="3" eb="5">
      <t>コウモク</t>
    </rPh>
    <rPh sb="6" eb="7">
      <t>タ</t>
    </rPh>
    <rPh sb="12" eb="13">
      <t>ヨ</t>
    </rPh>
    <rPh sb="14" eb="15">
      <t>コ</t>
    </rPh>
    <rPh sb="16" eb="17">
      <t>レツ</t>
    </rPh>
    <phoneticPr fontId="3"/>
  </si>
  <si>
    <t>短期入所</t>
    <rPh sb="0" eb="2">
      <t>タンキ</t>
    </rPh>
    <rPh sb="2" eb="4">
      <t>ニュウショ</t>
    </rPh>
    <phoneticPr fontId="9"/>
  </si>
  <si>
    <t>共同生活援助（介護サービス包括型)</t>
    <rPh sb="0" eb="2">
      <t>キョウドウ</t>
    </rPh>
    <rPh sb="2" eb="4">
      <t>セイカツ</t>
    </rPh>
    <rPh sb="4" eb="6">
      <t>エンジョ</t>
    </rPh>
    <phoneticPr fontId="8"/>
  </si>
  <si>
    <t>共同生活援助（日中サービス支援型)</t>
    <rPh sb="0" eb="2">
      <t>キョウドウ</t>
    </rPh>
    <rPh sb="2" eb="4">
      <t>セイカツ</t>
    </rPh>
    <rPh sb="4" eb="6">
      <t>エンジョ</t>
    </rPh>
    <rPh sb="7" eb="9">
      <t>ニッチュウ</t>
    </rPh>
    <rPh sb="13" eb="15">
      <t>シエン</t>
    </rPh>
    <phoneticPr fontId="8"/>
  </si>
  <si>
    <t>共同生活援助（外部サービス利用型)</t>
    <rPh sb="0" eb="2">
      <t>キョウドウ</t>
    </rPh>
    <rPh sb="2" eb="4">
      <t>セイカツ</t>
    </rPh>
    <rPh sb="4" eb="6">
      <t>エンジョ</t>
    </rPh>
    <phoneticPr fontId="8"/>
  </si>
  <si>
    <r>
      <t>（１）福祉・介護職員処遇改善加算のみ</t>
    </r>
    <r>
      <rPr>
        <sz val="11"/>
        <rFont val="ＭＳ Ｐゴシック"/>
        <family val="3"/>
        <charset val="128"/>
      </rPr>
      <t>の場合</t>
    </r>
    <rPh sb="3" eb="5">
      <t>フクシ</t>
    </rPh>
    <rPh sb="6" eb="8">
      <t>カイゴ</t>
    </rPh>
    <rPh sb="8" eb="10">
      <t>ショクイン</t>
    </rPh>
    <rPh sb="10" eb="12">
      <t>ショグウ</t>
    </rPh>
    <rPh sb="12" eb="16">
      <t>カイゼンカサン</t>
    </rPh>
    <rPh sb="19" eb="21">
      <t>バアイ</t>
    </rPh>
    <phoneticPr fontId="3"/>
  </si>
  <si>
    <r>
      <t>※処遇改善加算</t>
    </r>
    <r>
      <rPr>
        <sz val="8"/>
        <rFont val="ＭＳ Ｐゴシック"/>
        <family val="3"/>
        <charset val="128"/>
      </rPr>
      <t>のみの場合、別紙様式３－２におけるグループ別の内訳は記載不要</t>
    </r>
    <rPh sb="1" eb="3">
      <t>ショグウ</t>
    </rPh>
    <rPh sb="3" eb="5">
      <t>カイゼン</t>
    </rPh>
    <rPh sb="5" eb="7">
      <t>カサン</t>
    </rPh>
    <rPh sb="10" eb="12">
      <t>バアイ</t>
    </rPh>
    <rPh sb="13" eb="15">
      <t>ベッシ</t>
    </rPh>
    <rPh sb="15" eb="17">
      <t>ヨウシキ</t>
    </rPh>
    <rPh sb="28" eb="29">
      <t>ベツ</t>
    </rPh>
    <rPh sb="30" eb="32">
      <t>ウチワケ</t>
    </rPh>
    <rPh sb="33" eb="35">
      <t>キサイ</t>
    </rPh>
    <rPh sb="35" eb="37">
      <t>フヨウ</t>
    </rPh>
    <phoneticPr fontId="3"/>
  </si>
  <si>
    <t>※②ⅱ）には、計画書の（１）④ⅱ）の額を記載すること</t>
    <phoneticPr fontId="3"/>
  </si>
  <si>
    <t>※「前年度の賃金の総額」には、計画書の（２）④ⅱ）及び（３）⑤ⅱ）の額を記載すること</t>
    <rPh sb="25" eb="26">
      <t>オヨ</t>
    </rPh>
    <phoneticPr fontId="3"/>
  </si>
  <si>
    <t>※「前年度の平均賃金額（月額）」には、計画書（３）⑥ⅳ）の額を記載すること。</t>
    <rPh sb="2" eb="5">
      <t>ゼンネンド</t>
    </rPh>
    <rPh sb="6" eb="8">
      <t>ヘイキン</t>
    </rPh>
    <rPh sb="8" eb="11">
      <t>チンギンガク</t>
    </rPh>
    <rPh sb="12" eb="14">
      <t>ゲツガク</t>
    </rPh>
    <phoneticPr fontId="3"/>
  </si>
  <si>
    <r>
      <t>福祉・介護職員処遇改善加算及び福祉・介護職員等特定処遇改善加算</t>
    </r>
    <r>
      <rPr>
        <sz val="8"/>
        <rFont val="ＭＳ Ｐゴシック"/>
        <family val="3"/>
        <charset val="128"/>
      </rPr>
      <t>に関して、虚偽や不正があった場合には、支払われた介護給付費等の返還や事業者の指定取消となる場合があるので留意すること。</t>
    </r>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6" eb="38">
      <t>キョギ</t>
    </rPh>
    <rPh sb="39" eb="41">
      <t>フセイ</t>
    </rPh>
    <rPh sb="60" eb="61">
      <t>トウ</t>
    </rPh>
    <phoneticPr fontId="3"/>
  </si>
  <si>
    <t>※１　特定加算の配分（賃金改善）に伴う法定福利費等の事業主負担の増加分を含むことができる。</t>
    <phoneticPr fontId="3"/>
  </si>
  <si>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3"/>
  </si>
  <si>
    <t>※福祉・介護職員処遇改善加算のみの場合は、グループ別内訳の入力は不要である。</t>
    <rPh sb="1" eb="3">
      <t>フクシ</t>
    </rPh>
    <rPh sb="4" eb="6">
      <t>カイゴ</t>
    </rPh>
    <rPh sb="6" eb="8">
      <t>ショクイン</t>
    </rPh>
    <rPh sb="8" eb="10">
      <t>ショグウ</t>
    </rPh>
    <rPh sb="10" eb="12">
      <t>カイゼン</t>
    </rPh>
    <rPh sb="12" eb="14">
      <t>カサン</t>
    </rPh>
    <rPh sb="17" eb="19">
      <t>バアイ</t>
    </rPh>
    <rPh sb="25" eb="26">
      <t>ベツ</t>
    </rPh>
    <rPh sb="26" eb="28">
      <t>ウチワケ</t>
    </rPh>
    <rPh sb="29" eb="31">
      <t>ニュウリョク</t>
    </rPh>
    <rPh sb="32" eb="34">
      <t>フヨウ</t>
    </rPh>
    <phoneticPr fontId="3"/>
  </si>
  <si>
    <t>！この欄が○でない場合、処遇改善加算による賃金改善所要額が要件を満たしていません。</t>
    <rPh sb="3" eb="4">
      <t>ラン</t>
    </rPh>
    <rPh sb="9" eb="11">
      <t>バアイ</t>
    </rPh>
    <rPh sb="12" eb="14">
      <t>ショグウ</t>
    </rPh>
    <rPh sb="14" eb="16">
      <t>カイゼン</t>
    </rPh>
    <rPh sb="16" eb="18">
      <t>カサン</t>
    </rPh>
    <rPh sb="21" eb="23">
      <t>チンギン</t>
    </rPh>
    <rPh sb="23" eb="25">
      <t>カイゼン</t>
    </rPh>
    <rPh sb="25" eb="28">
      <t>ショヨウガク</t>
    </rPh>
    <rPh sb="29" eb="31">
      <t>ヨウケン</t>
    </rPh>
    <rPh sb="32" eb="33">
      <t>ミ</t>
    </rPh>
    <phoneticPr fontId="3"/>
  </si>
  <si>
    <t>！この欄が○でない場合、特定加算による賃金改善所要額が要件を満たしていません。</t>
    <rPh sb="3" eb="4">
      <t>ラン</t>
    </rPh>
    <rPh sb="9" eb="11">
      <t>バアイ</t>
    </rPh>
    <rPh sb="12" eb="16">
      <t>トクテイカ</t>
    </rPh>
    <rPh sb="19" eb="21">
      <t>チンギン</t>
    </rPh>
    <rPh sb="21" eb="23">
      <t>カイゼン</t>
    </rPh>
    <rPh sb="23" eb="26">
      <t>ショヨウガク</t>
    </rPh>
    <rPh sb="27" eb="29">
      <t>ヨウケン</t>
    </rPh>
    <rPh sb="30" eb="31">
      <t>ミ</t>
    </rPh>
    <phoneticPr fontId="3"/>
  </si>
  <si>
    <t>特定加算の
加算額</t>
    <rPh sb="0" eb="2">
      <t>トクテイ</t>
    </rPh>
    <rPh sb="2" eb="4">
      <t>カサン</t>
    </rPh>
    <rPh sb="6" eb="9">
      <t>カサンガク</t>
    </rPh>
    <phoneticPr fontId="3"/>
  </si>
  <si>
    <t>処遇改善加算の加算額</t>
    <rPh sb="0" eb="2">
      <t>ショグウ</t>
    </rPh>
    <rPh sb="2" eb="4">
      <t>カイゼン</t>
    </rPh>
    <rPh sb="4" eb="6">
      <t>カサン</t>
    </rPh>
    <rPh sb="7" eb="9">
      <t>カサン</t>
    </rPh>
    <rPh sb="8" eb="10">
      <t>サンガク</t>
    </rPh>
    <phoneticPr fontId="3"/>
  </si>
  <si>
    <t>総額と内訳等のエラーチェック</t>
    <rPh sb="0" eb="2">
      <t>ソウガク</t>
    </rPh>
    <rPh sb="3" eb="5">
      <t>ウチワケ</t>
    </rPh>
    <rPh sb="5" eb="6">
      <t>トウ</t>
    </rPh>
    <phoneticPr fontId="3"/>
  </si>
  <si>
    <t>処遇改善加算と特定加算を併せて申請する場合の賃金総額（A・B）</t>
    <rPh sb="0" eb="2">
      <t>ショグウ</t>
    </rPh>
    <rPh sb="2" eb="4">
      <t>カイゼン</t>
    </rPh>
    <rPh sb="4" eb="6">
      <t>カサン</t>
    </rPh>
    <rPh sb="7" eb="9">
      <t>トクテイ</t>
    </rPh>
    <rPh sb="9" eb="11">
      <t>カサン</t>
    </rPh>
    <rPh sb="12" eb="13">
      <t>アワ</t>
    </rPh>
    <rPh sb="15" eb="17">
      <t>シンセイ</t>
    </rPh>
    <rPh sb="19" eb="21">
      <t>バアイ</t>
    </rPh>
    <rPh sb="22" eb="24">
      <t>チンギン</t>
    </rPh>
    <rPh sb="24" eb="26">
      <t>ソウガク</t>
    </rPh>
    <phoneticPr fontId="3"/>
  </si>
  <si>
    <t>障害者支援施設：生活介護</t>
    <rPh sb="0" eb="3">
      <t>ショウガイシャ</t>
    </rPh>
    <rPh sb="3" eb="5">
      <t>シエン</t>
    </rPh>
    <rPh sb="5" eb="7">
      <t>シセツ</t>
    </rPh>
    <rPh sb="8" eb="10">
      <t>セイカツ</t>
    </rPh>
    <phoneticPr fontId="3"/>
  </si>
  <si>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</si>
  <si>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</si>
  <si>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</si>
  <si>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</si>
  <si>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</si>
  <si>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3"/>
  </si>
  <si>
    <t>内容</t>
    <rPh sb="0" eb="2">
      <t>ナイヨウ</t>
    </rPh>
    <phoneticPr fontId="3"/>
  </si>
  <si>
    <t>入職促進に向けた取組</t>
    <rPh sb="0" eb="2">
      <t>ニュウショク</t>
    </rPh>
    <rPh sb="2" eb="4">
      <t>ソクシン</t>
    </rPh>
    <rPh sb="5" eb="6">
      <t>ム</t>
    </rPh>
    <rPh sb="8" eb="10">
      <t>トリクミ</t>
    </rPh>
    <phoneticPr fontId="3"/>
  </si>
  <si>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1"/>
  </si>
  <si>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1"/>
  </si>
  <si>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1"/>
  </si>
  <si>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1"/>
  </si>
  <si>
    <t>資質の向上やキャリアアップに向けた支援</t>
    <rPh sb="0" eb="2">
      <t>シシツ</t>
    </rPh>
    <rPh sb="3" eb="5">
      <t>コウジョウ</t>
    </rPh>
    <rPh sb="14" eb="15">
      <t>ム</t>
    </rPh>
    <rPh sb="17" eb="19">
      <t>シエン</t>
    </rPh>
    <phoneticPr fontId="3"/>
  </si>
  <si>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1"/>
  </si>
  <si>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1"/>
  </si>
  <si>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1"/>
  </si>
  <si>
    <t>両立支援・多様な働き方の推進</t>
    <rPh sb="0" eb="2">
      <t>リョウリツ</t>
    </rPh>
    <rPh sb="2" eb="4">
      <t>シエン</t>
    </rPh>
    <rPh sb="5" eb="7">
      <t>タヨウ</t>
    </rPh>
    <rPh sb="8" eb="9">
      <t>ハタラ</t>
    </rPh>
    <rPh sb="10" eb="11">
      <t>カタ</t>
    </rPh>
    <rPh sb="12" eb="14">
      <t>スイシン</t>
    </rPh>
    <phoneticPr fontId="3"/>
  </si>
  <si>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1"/>
  </si>
  <si>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1"/>
  </si>
  <si>
    <t>有給休暇が取得しやすい環境の整備</t>
    <rPh sb="0" eb="2">
      <t>ユウキュウ</t>
    </rPh>
    <rPh sb="2" eb="4">
      <t>キュウカ</t>
    </rPh>
    <rPh sb="5" eb="7">
      <t>シュトク</t>
    </rPh>
    <rPh sb="11" eb="13">
      <t>カンキョウ</t>
    </rPh>
    <rPh sb="14" eb="16">
      <t>セイビ</t>
    </rPh>
    <phoneticPr fontId="1"/>
  </si>
  <si>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1"/>
  </si>
  <si>
    <t>障害を有する者でも働きやすい職場環境の構築や勤務シフトの配慮</t>
    <phoneticPr fontId="1"/>
  </si>
  <si>
    <t>腰痛を含む心身の健康管理</t>
    <rPh sb="0" eb="2">
      <t>ヨウツウ</t>
    </rPh>
    <rPh sb="3" eb="4">
      <t>フク</t>
    </rPh>
    <rPh sb="5" eb="7">
      <t>シンシン</t>
    </rPh>
    <rPh sb="8" eb="10">
      <t>ケンコウ</t>
    </rPh>
    <rPh sb="10" eb="12">
      <t>カンリ</t>
    </rPh>
    <phoneticPr fontId="3"/>
  </si>
  <si>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1"/>
  </si>
  <si>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1"/>
  </si>
  <si>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1"/>
  </si>
  <si>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1"/>
  </si>
  <si>
    <t>生産性向上のための業務改善の取組</t>
    <rPh sb="0" eb="3">
      <t>セイサンセイ</t>
    </rPh>
    <rPh sb="3" eb="5">
      <t>コウジョウ</t>
    </rPh>
    <rPh sb="9" eb="11">
      <t>ギョウム</t>
    </rPh>
    <rPh sb="11" eb="13">
      <t>カイゼン</t>
    </rPh>
    <rPh sb="14" eb="16">
      <t>トリクミ</t>
    </rPh>
    <phoneticPr fontId="3"/>
  </si>
  <si>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1"/>
  </si>
  <si>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1"/>
  </si>
  <si>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1"/>
  </si>
  <si>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1"/>
  </si>
  <si>
    <t>やりがい・働きがいの構成</t>
    <rPh sb="5" eb="6">
      <t>ハタラ</t>
    </rPh>
    <rPh sb="10" eb="12">
      <t>コウセイ</t>
    </rPh>
    <phoneticPr fontId="3"/>
  </si>
  <si>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1"/>
  </si>
  <si>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</si>
  <si>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1"/>
  </si>
  <si>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1"/>
  </si>
  <si>
    <t>理由：</t>
    <rPh sb="0" eb="2">
      <t>リユウ</t>
    </rPh>
    <phoneticPr fontId="3"/>
  </si>
  <si>
    <t>（３）職場環境等要件に基づいて実施した取組について＜全体＞</t>
    <phoneticPr fontId="3"/>
  </si>
  <si>
    <t>※今年度に提出した計画書の記載内容から変更がない場合は「変更なし」にチェック（✔）</t>
    <rPh sb="1" eb="2">
      <t>イマ</t>
    </rPh>
    <phoneticPr fontId="3"/>
  </si>
  <si>
    <t>変更なし</t>
    <rPh sb="0" eb="2">
      <t>ヘンコウ</t>
    </rPh>
    <phoneticPr fontId="3"/>
  </si>
  <si>
    <t>⑤</t>
    <phoneticPr fontId="3"/>
  </si>
  <si>
    <t>その他（やむを得ず配分比率を満たすことができなくなった場合等については、下記の欄に記載すること。）</t>
    <rPh sb="2" eb="3">
      <t>タ</t>
    </rPh>
    <rPh sb="7" eb="8">
      <t>エ</t>
    </rPh>
    <rPh sb="9" eb="11">
      <t>ハイブン</t>
    </rPh>
    <rPh sb="11" eb="13">
      <t>ヒリツ</t>
    </rPh>
    <rPh sb="14" eb="15">
      <t>ミ</t>
    </rPh>
    <rPh sb="27" eb="29">
      <t>バアイ</t>
    </rPh>
    <rPh sb="29" eb="30">
      <t>トウ</t>
    </rPh>
    <rPh sb="36" eb="38">
      <t>カキ</t>
    </rPh>
    <rPh sb="39" eb="40">
      <t>ラン</t>
    </rPh>
    <rPh sb="41" eb="43">
      <t>キサイ</t>
    </rPh>
    <phoneticPr fontId="3"/>
  </si>
  <si>
    <t>別紙様式３－１</t>
    <rPh sb="0" eb="2">
      <t>ベッシ</t>
    </rPh>
    <rPh sb="2" eb="4">
      <t>ヨウシキ</t>
    </rPh>
    <phoneticPr fontId="3"/>
  </si>
  <si>
    <t>(右欄の額は①欄の額以上となること)</t>
    <rPh sb="1" eb="2">
      <t>ミギ</t>
    </rPh>
    <rPh sb="2" eb="3">
      <t>ラン</t>
    </rPh>
    <rPh sb="4" eb="5">
      <t>ガク</t>
    </rPh>
    <rPh sb="7" eb="8">
      <t>ラン</t>
    </rPh>
    <rPh sb="9" eb="10">
      <t>ガク</t>
    </rPh>
    <rPh sb="10" eb="12">
      <t>イジョウ</t>
    </rPh>
    <phoneticPr fontId="3"/>
  </si>
  <si>
    <t>※右欄の額は①欄の額以上となること</t>
    <rPh sb="1" eb="3">
      <t>ウラン</t>
    </rPh>
    <rPh sb="4" eb="5">
      <t>ガク</t>
    </rPh>
    <rPh sb="7" eb="8">
      <t>ラン</t>
    </rPh>
    <rPh sb="9" eb="10">
      <t>ガク</t>
    </rPh>
    <rPh sb="10" eb="12">
      <t>イジョウ</t>
    </rPh>
    <phoneticPr fontId="3"/>
  </si>
  <si>
    <t>別紙様式３－２</t>
    <rPh sb="0" eb="2">
      <t>ベッシ</t>
    </rPh>
    <rPh sb="2" eb="4">
      <t>ヨウシキ</t>
    </rPh>
    <phoneticPr fontId="3"/>
  </si>
  <si>
    <t>賃金改善前の賃金が年額440万円を上回る職員</t>
    <phoneticPr fontId="3"/>
  </si>
  <si>
    <t>千代田区霞が関１－２－２</t>
    <rPh sb="0" eb="4">
      <t>チヨダク</t>
    </rPh>
    <rPh sb="4" eb="5">
      <t>カスミ</t>
    </rPh>
    <rPh sb="6" eb="7">
      <t>セキ</t>
    </rPh>
    <phoneticPr fontId="8"/>
  </si>
  <si>
    <t>○○ビル18Ｆ</t>
  </si>
  <si>
    <t>代表取締役</t>
    <rPh sb="0" eb="2">
      <t>ダイヒョウ</t>
    </rPh>
    <rPh sb="2" eb="5">
      <t>トリシマリヤク</t>
    </rPh>
    <phoneticPr fontId="8"/>
  </si>
  <si>
    <t>厚労　花子</t>
    <rPh sb="0" eb="2">
      <t>コウロウ</t>
    </rPh>
    <rPh sb="3" eb="5">
      <t>ハナコ</t>
    </rPh>
    <phoneticPr fontId="8"/>
  </si>
  <si>
    <t>コウロウ　タロウ</t>
  </si>
  <si>
    <t>厚労　太郎</t>
    <rPh sb="0" eb="2">
      <t>コウロウ</t>
    </rPh>
    <rPh sb="3" eb="5">
      <t>タロウ</t>
    </rPh>
    <phoneticPr fontId="8"/>
  </si>
  <si>
    <t>03-3571-0000</t>
  </si>
  <si>
    <t>03-3571-9999</t>
  </si>
  <si>
    <t>aaa@aaa.aa.jp</t>
  </si>
  <si>
    <t>東京都</t>
    <rPh sb="0" eb="3">
      <t>トウキョウト</t>
    </rPh>
    <phoneticPr fontId="7"/>
  </si>
  <si>
    <t>さいたま市</t>
    <rPh sb="4" eb="5">
      <t>シ</t>
    </rPh>
    <phoneticPr fontId="7"/>
  </si>
  <si>
    <t>千葉市</t>
    <rPh sb="0" eb="3">
      <t>チバシ</t>
    </rPh>
    <phoneticPr fontId="7"/>
  </si>
  <si>
    <t>埼玉県</t>
    <rPh sb="0" eb="3">
      <t>サイタマケン</t>
    </rPh>
    <phoneticPr fontId="7"/>
  </si>
  <si>
    <t>千葉県</t>
    <rPh sb="0" eb="3">
      <t>チバケン</t>
    </rPh>
    <phoneticPr fontId="7"/>
  </si>
  <si>
    <t>千代田区</t>
    <rPh sb="0" eb="4">
      <t>チヨダク</t>
    </rPh>
    <phoneticPr fontId="7"/>
  </si>
  <si>
    <t>豊島区</t>
    <rPh sb="0" eb="3">
      <t>トシマク</t>
    </rPh>
    <phoneticPr fontId="7"/>
  </si>
  <si>
    <t>世田谷区</t>
    <rPh sb="0" eb="4">
      <t>セタガヤク</t>
    </rPh>
    <phoneticPr fontId="7"/>
  </si>
  <si>
    <t>障害福祉事業所名称０１</t>
    <rPh sb="4" eb="7">
      <t>ジギョウショ</t>
    </rPh>
    <rPh sb="7" eb="9">
      <t>メイショウ</t>
    </rPh>
    <phoneticPr fontId="7"/>
  </si>
  <si>
    <t>障害福祉事業所名称０２</t>
    <rPh sb="4" eb="7">
      <t>ジギョウショ</t>
    </rPh>
    <rPh sb="7" eb="9">
      <t>メイショウ</t>
    </rPh>
    <phoneticPr fontId="7"/>
  </si>
  <si>
    <t>障害福祉事業所名称０３</t>
    <rPh sb="4" eb="7">
      <t>ジギョウショ</t>
    </rPh>
    <rPh sb="7" eb="9">
      <t>メイショウ</t>
    </rPh>
    <phoneticPr fontId="7"/>
  </si>
  <si>
    <t>障害福祉事業所名称０４</t>
    <rPh sb="4" eb="7">
      <t>ジギョウショ</t>
    </rPh>
    <rPh sb="7" eb="9">
      <t>メイショウ</t>
    </rPh>
    <phoneticPr fontId="7"/>
  </si>
  <si>
    <t>障害福祉事業所名称０５</t>
    <rPh sb="4" eb="7">
      <t>ジギョウショ</t>
    </rPh>
    <rPh sb="7" eb="9">
      <t>メイショウ</t>
    </rPh>
    <phoneticPr fontId="7"/>
  </si>
  <si>
    <t>加算Ⅰ</t>
    <rPh sb="0" eb="2">
      <t>カサン</t>
    </rPh>
    <phoneticPr fontId="6"/>
  </si>
  <si>
    <t>特定加算Ⅱ</t>
    <rPh sb="0" eb="2">
      <t>トクテイ</t>
    </rPh>
    <rPh sb="2" eb="4">
      <t>カサン</t>
    </rPh>
    <phoneticPr fontId="6"/>
  </si>
  <si>
    <t>特定加算Ⅰ</t>
    <rPh sb="0" eb="2">
      <t>トクテイ</t>
    </rPh>
    <rPh sb="2" eb="4">
      <t>カサン</t>
    </rPh>
    <phoneticPr fontId="6"/>
  </si>
  <si>
    <t>区分なし</t>
    <rPh sb="0" eb="2">
      <t>クブン</t>
    </rPh>
    <phoneticPr fontId="6"/>
  </si>
  <si>
    <r>
      <rPr>
        <b/>
        <sz val="8"/>
        <rFont val="ＭＳ Ｐゴシック"/>
        <family val="3"/>
        <charset val="128"/>
      </rPr>
      <t>【処遇改善加算】</t>
    </r>
    <r>
      <rPr>
        <sz val="8"/>
        <rFont val="ＭＳ Ｐゴシック"/>
        <family val="3"/>
        <charset val="128"/>
      </rPr>
      <t xml:space="preserve">
届出に係る計画の期間中に、全体で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rPh sb="1" eb="3">
      <t>ショグウ</t>
    </rPh>
    <rPh sb="3" eb="5">
      <t>カイゼン</t>
    </rPh>
    <rPh sb="5" eb="7">
      <t>カサン</t>
    </rPh>
    <rPh sb="14" eb="16">
      <t>ケイカク</t>
    </rPh>
    <rPh sb="32" eb="34">
      <t>トリクミ</t>
    </rPh>
    <rPh sb="35" eb="36">
      <t>オコナ</t>
    </rPh>
    <rPh sb="40" eb="42">
      <t>ヒツヨウ</t>
    </rPh>
    <rPh sb="51" eb="53">
      <t>トクテイ</t>
    </rPh>
    <rPh sb="53" eb="55">
      <t>カサン</t>
    </rPh>
    <rPh sb="57" eb="59">
      <t>トドケデ</t>
    </rPh>
    <rPh sb="60" eb="61">
      <t>カカ</t>
    </rPh>
    <rPh sb="62" eb="64">
      <t>ケイカク</t>
    </rPh>
    <rPh sb="65" eb="67">
      <t>キカン</t>
    </rPh>
    <rPh sb="67" eb="68">
      <t>チュウ</t>
    </rPh>
    <rPh sb="175" eb="177">
      <t>クブン</t>
    </rPh>
    <rPh sb="179" eb="181">
      <t>ニンイ</t>
    </rPh>
    <rPh sb="185" eb="187">
      <t>クブン</t>
    </rPh>
    <rPh sb="192" eb="194">
      <t>センタク</t>
    </rPh>
    <rPh sb="196" eb="198">
      <t>クブン</t>
    </rPh>
    <rPh sb="216" eb="218">
      <t>ヒツヨウ</t>
    </rPh>
    <rPh sb="226" eb="228">
      <t>ショグウ</t>
    </rPh>
    <rPh sb="228" eb="230">
      <t>カイゼン</t>
    </rPh>
    <rPh sb="230" eb="232">
      <t>カサン</t>
    </rPh>
    <rPh sb="233" eb="235">
      <t>トクテイ</t>
    </rPh>
    <rPh sb="235" eb="237">
      <t>カサン</t>
    </rPh>
    <rPh sb="240" eb="241">
      <t>ベツ</t>
    </rPh>
    <rPh sb="242" eb="244">
      <t>トリクミ</t>
    </rPh>
    <rPh sb="245" eb="246">
      <t>オコナ</t>
    </rPh>
    <rPh sb="250" eb="251">
      <t>ヨウ</t>
    </rPh>
    <rPh sb="258" eb="261">
      <t>ゼンネンド</t>
    </rPh>
    <rPh sb="263" eb="264">
      <t>ヒ</t>
    </rPh>
    <rPh sb="265" eb="266">
      <t>ツヅ</t>
    </rPh>
    <rPh sb="267" eb="269">
      <t>カサン</t>
    </rPh>
    <rPh sb="270" eb="272">
      <t>サンテイ</t>
    </rPh>
    <rPh sb="280" eb="283">
      <t>ゼンネンド</t>
    </rPh>
    <rPh sb="284" eb="286">
      <t>ショクバ</t>
    </rPh>
    <rPh sb="286" eb="288">
      <t>カンキョウ</t>
    </rPh>
    <rPh sb="288" eb="289">
      <t>トウ</t>
    </rPh>
    <rPh sb="289" eb="291">
      <t>ヨウケン</t>
    </rPh>
    <rPh sb="292" eb="293">
      <t>ミ</t>
    </rPh>
    <rPh sb="295" eb="297">
      <t>トリクミ</t>
    </rPh>
    <rPh sb="297" eb="299">
      <t>ジッセキ</t>
    </rPh>
    <rPh sb="302" eb="305">
      <t>ジギョウショ</t>
    </rPh>
    <rPh sb="310" eb="313">
      <t>ゴウリテキ</t>
    </rPh>
    <rPh sb="321" eb="324">
      <t>キカンチュウ</t>
    </rPh>
    <rPh sb="333" eb="335">
      <t>バアイ</t>
    </rPh>
    <rPh sb="337" eb="339">
      <t>トウガイ</t>
    </rPh>
    <rPh sb="339" eb="341">
      <t>リユウ</t>
    </rPh>
    <rPh sb="342" eb="344">
      <t>メイキ</t>
    </rPh>
    <rPh sb="350" eb="352">
      <t>ショグウ</t>
    </rPh>
    <rPh sb="352" eb="354">
      <t>カイゼン</t>
    </rPh>
    <rPh sb="354" eb="356">
      <t>カサン</t>
    </rPh>
    <rPh sb="357" eb="359">
      <t>トクテイ</t>
    </rPh>
    <rPh sb="359" eb="361">
      <t>カサン</t>
    </rPh>
    <rPh sb="361" eb="363">
      <t>キョウツウ</t>
    </rPh>
    <phoneticPr fontId="3"/>
  </si>
  <si>
    <r>
      <rPr>
        <sz val="8"/>
        <rFont val="ＭＳ Ｐゴシック"/>
        <family val="3"/>
        <charset val="128"/>
      </rPr>
      <t>合理的な理由により期間中に実施できなかった場合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1">
      <t>キカン</t>
    </rPh>
    <rPh sb="11" eb="12">
      <t>チュウ</t>
    </rPh>
    <rPh sb="13" eb="15">
      <t>ジッシ</t>
    </rPh>
    <rPh sb="21" eb="23">
      <t>バアイ</t>
    </rPh>
    <rPh sb="26" eb="28">
      <t>ジョウキ</t>
    </rPh>
    <rPh sb="32" eb="35">
      <t>ゼンネンド</t>
    </rPh>
    <rPh sb="36" eb="38">
      <t>トリクミ</t>
    </rPh>
    <rPh sb="38" eb="40">
      <t>ジッセキ</t>
    </rPh>
    <rPh sb="43" eb="45">
      <t>コウモク</t>
    </rPh>
    <phoneticPr fontId="3"/>
  </si>
  <si>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3"/>
  </si>
  <si>
    <t>東京都</t>
    <rPh sb="0" eb="2">
      <t>トウキョウ</t>
    </rPh>
    <rPh sb="2" eb="3">
      <t>ト</t>
    </rPh>
    <phoneticPr fontId="3"/>
  </si>
  <si>
    <t>シャカイフクシホウジンマルマルカイ</t>
    <phoneticPr fontId="3"/>
  </si>
  <si>
    <t>社会福祉法人○○会</t>
    <phoneticPr fontId="3"/>
  </si>
  <si>
    <t>↓複数サービスを運営する場合で、上記人数に重複計上がある場合に記入</t>
    <rPh sb="1" eb="3">
      <t>フクスウ</t>
    </rPh>
    <rPh sb="8" eb="10">
      <t>ウンエイ</t>
    </rPh>
    <rPh sb="12" eb="14">
      <t>バアイ</t>
    </rPh>
    <rPh sb="16" eb="18">
      <t>ジョウキ</t>
    </rPh>
    <rPh sb="18" eb="20">
      <t>ニンズウ</t>
    </rPh>
    <rPh sb="21" eb="23">
      <t>チョウフク</t>
    </rPh>
    <rPh sb="23" eb="25">
      <t>ケイジョウ</t>
    </rPh>
    <rPh sb="28" eb="30">
      <t>バアイ</t>
    </rPh>
    <rPh sb="31" eb="33">
      <t>キニュウ</t>
    </rPh>
    <phoneticPr fontId="3"/>
  </si>
  <si>
    <t>いずれかに該当する人数(実人数)</t>
    <rPh sb="5" eb="7">
      <t>ガイトウ</t>
    </rPh>
    <rPh sb="9" eb="11">
      <t>ニンズウ</t>
    </rPh>
    <rPh sb="12" eb="13">
      <t>ジツ</t>
    </rPh>
    <rPh sb="13" eb="15">
      <t>ニンズウ</t>
    </rPh>
    <phoneticPr fontId="3"/>
  </si>
  <si>
    <t>下表に必要事項を入力してください。記入内容が3-2に反映されます。</t>
    <rPh sb="0" eb="2">
      <t>カヒョウ</t>
    </rPh>
    <rPh sb="3" eb="5">
      <t>ヒツヨウ</t>
    </rPh>
    <rPh sb="5" eb="7">
      <t>ジコウ</t>
    </rPh>
    <rPh sb="8" eb="10">
      <t>ニュウリョク</t>
    </rPh>
    <rPh sb="17" eb="19">
      <t>キニュウ</t>
    </rPh>
    <rPh sb="19" eb="21">
      <t>ナイヨウ</t>
    </rPh>
    <rPh sb="26" eb="28">
      <t>ハンエイ</t>
    </rPh>
    <phoneticPr fontId="3"/>
  </si>
  <si>
    <t>　↳その他の場合、具体的に記載</t>
    <rPh sb="4" eb="5">
      <t>タ</t>
    </rPh>
    <rPh sb="6" eb="8">
      <t>バアイ</t>
    </rPh>
    <rPh sb="9" eb="12">
      <t>グタイテキ</t>
    </rPh>
    <rPh sb="13" eb="15">
      <t>キサイ</t>
    </rPh>
    <phoneticPr fontId="3"/>
  </si>
  <si>
    <t>　その他</t>
    <rPh sb="3" eb="4">
      <t>タ</t>
    </rPh>
    <phoneticPr fontId="3"/>
  </si>
  <si>
    <t>　職員の勤続年数や年齢構成の変化により、賃金額が変更となった。</t>
    <rPh sb="1" eb="3">
      <t>ショクイン</t>
    </rPh>
    <rPh sb="4" eb="6">
      <t>キンゾク</t>
    </rPh>
    <rPh sb="6" eb="8">
      <t>ネンスウ</t>
    </rPh>
    <rPh sb="9" eb="11">
      <t>ネンレイ</t>
    </rPh>
    <rPh sb="11" eb="13">
      <t>コウセイ</t>
    </rPh>
    <rPh sb="14" eb="16">
      <t>ヘンカ</t>
    </rPh>
    <rPh sb="20" eb="22">
      <t>チンギン</t>
    </rPh>
    <rPh sb="22" eb="23">
      <t>ガク</t>
    </rPh>
    <rPh sb="24" eb="26">
      <t>ヘンコウ</t>
    </rPh>
    <phoneticPr fontId="3"/>
  </si>
  <si>
    <t>　職員数に増減が生じ、賃金額が変更となった。</t>
    <rPh sb="1" eb="3">
      <t>ショクイン</t>
    </rPh>
    <rPh sb="3" eb="4">
      <t>スウ</t>
    </rPh>
    <rPh sb="5" eb="7">
      <t>ゾウゲン</t>
    </rPh>
    <rPh sb="8" eb="9">
      <t>ショウ</t>
    </rPh>
    <rPh sb="11" eb="13">
      <t>チンギン</t>
    </rPh>
    <rPh sb="13" eb="14">
      <t>ガク</t>
    </rPh>
    <rPh sb="15" eb="17">
      <t>ヘンコウ</t>
    </rPh>
    <phoneticPr fontId="3"/>
  </si>
  <si>
    <t>※「その他」を選択した場合、具体的な理由を１番下の欄に記載してください。</t>
    <rPh sb="4" eb="5">
      <t>タ</t>
    </rPh>
    <rPh sb="7" eb="9">
      <t>センタク</t>
    </rPh>
    <rPh sb="11" eb="13">
      <t>バアイ</t>
    </rPh>
    <rPh sb="14" eb="17">
      <t>グタイテキ</t>
    </rPh>
    <rPh sb="18" eb="20">
      <t>リユウ</t>
    </rPh>
    <rPh sb="22" eb="23">
      <t>バン</t>
    </rPh>
    <rPh sb="23" eb="24">
      <t>シタ</t>
    </rPh>
    <rPh sb="25" eb="26">
      <t>ラン</t>
    </rPh>
    <rPh sb="27" eb="29">
      <t>キサイ</t>
    </rPh>
    <phoneticPr fontId="3"/>
  </si>
  <si>
    <t>※該当する理由にレ点を入れてください。（複数回答可）</t>
    <rPh sb="1" eb="3">
      <t>ガイトウ</t>
    </rPh>
    <rPh sb="5" eb="7">
      <t>リユウ</t>
    </rPh>
    <rPh sb="9" eb="10">
      <t>テン</t>
    </rPh>
    <rPh sb="11" eb="12">
      <t>イ</t>
    </rPh>
    <rPh sb="20" eb="22">
      <t>フクスウ</t>
    </rPh>
    <rPh sb="22" eb="24">
      <t>カイトウ</t>
    </rPh>
    <rPh sb="24" eb="25">
      <t>カ</t>
    </rPh>
    <phoneticPr fontId="3"/>
  </si>
  <si>
    <t>３　変更が必要な理由</t>
    <rPh sb="2" eb="4">
      <t>ヘンコウ</t>
    </rPh>
    <rPh sb="5" eb="7">
      <t>ヒツヨウ</t>
    </rPh>
    <rPh sb="8" eb="10">
      <t>リユウ</t>
    </rPh>
    <phoneticPr fontId="3"/>
  </si>
  <si>
    <t>(C)</t>
    <phoneticPr fontId="3"/>
  </si>
  <si>
    <t>(B)</t>
    <phoneticPr fontId="3"/>
  </si>
  <si>
    <t>(A)</t>
    <phoneticPr fontId="3"/>
  </si>
  <si>
    <t>【基準額３】特定処遇改善加算</t>
    <rPh sb="1" eb="3">
      <t>キジュン</t>
    </rPh>
    <rPh sb="3" eb="4">
      <t>ガク</t>
    </rPh>
    <rPh sb="6" eb="8">
      <t>トクテイ</t>
    </rPh>
    <rPh sb="8" eb="10">
      <t>ショグウ</t>
    </rPh>
    <rPh sb="10" eb="12">
      <t>カイゼン</t>
    </rPh>
    <rPh sb="12" eb="14">
      <t>カサン</t>
    </rPh>
    <phoneticPr fontId="3"/>
  </si>
  <si>
    <t>【基準額２】特定処遇改善加算</t>
    <rPh sb="1" eb="3">
      <t>キジュン</t>
    </rPh>
    <rPh sb="3" eb="4">
      <t>ガク</t>
    </rPh>
    <rPh sb="6" eb="8">
      <t>トクテイ</t>
    </rPh>
    <rPh sb="8" eb="10">
      <t>ショグウ</t>
    </rPh>
    <rPh sb="10" eb="12">
      <t>カイゼン</t>
    </rPh>
    <rPh sb="12" eb="14">
      <t>カサン</t>
    </rPh>
    <phoneticPr fontId="3"/>
  </si>
  <si>
    <t>【基準額１】処遇改善加算</t>
    <rPh sb="1" eb="3">
      <t>キジュン</t>
    </rPh>
    <rPh sb="3" eb="4">
      <t>ガク</t>
    </rPh>
    <rPh sb="6" eb="8">
      <t>ショグウ</t>
    </rPh>
    <rPh sb="8" eb="10">
      <t>カイゼン</t>
    </rPh>
    <rPh sb="10" eb="12">
      <t>カサン</t>
    </rPh>
    <phoneticPr fontId="3"/>
  </si>
  <si>
    <t>変更後</t>
    <rPh sb="0" eb="2">
      <t>ヘンコウ</t>
    </rPh>
    <rPh sb="2" eb="3">
      <t>アト</t>
    </rPh>
    <phoneticPr fontId="3"/>
  </si>
  <si>
    <t>変更前</t>
    <rPh sb="0" eb="2">
      <t>ヘンコウ</t>
    </rPh>
    <rPh sb="2" eb="3">
      <t>マエ</t>
    </rPh>
    <phoneticPr fontId="3"/>
  </si>
  <si>
    <t>（単位：円）</t>
    <rPh sb="1" eb="3">
      <t>タンイ</t>
    </rPh>
    <rPh sb="4" eb="5">
      <t>エン</t>
    </rPh>
    <phoneticPr fontId="3"/>
  </si>
  <si>
    <t>２　変更内容</t>
    <rPh sb="2" eb="4">
      <t>ヘンコウ</t>
    </rPh>
    <rPh sb="4" eb="6">
      <t>ナイヨウ</t>
    </rPh>
    <phoneticPr fontId="3"/>
  </si>
  <si>
    <t>法人代表者</t>
    <rPh sb="0" eb="2">
      <t>ホウジン</t>
    </rPh>
    <rPh sb="2" eb="4">
      <t>ダイヒョウ</t>
    </rPh>
    <rPh sb="4" eb="5">
      <t>シャ</t>
    </rPh>
    <phoneticPr fontId="3"/>
  </si>
  <si>
    <t>基準額変更届出書（令和</t>
    <rPh sb="0" eb="2">
      <t>キジュン</t>
    </rPh>
    <rPh sb="2" eb="3">
      <t>ガク</t>
    </rPh>
    <rPh sb="3" eb="5">
      <t>ヘンコウ</t>
    </rPh>
    <rPh sb="5" eb="8">
      <t>トドケデショ</t>
    </rPh>
    <rPh sb="9" eb="11">
      <t>レイワ</t>
    </rPh>
    <phoneticPr fontId="3"/>
  </si>
  <si>
    <t>参考様式</t>
    <rPh sb="0" eb="2">
      <t>サンコウ</t>
    </rPh>
    <rPh sb="2" eb="4">
      <t>ヨウシキ</t>
    </rPh>
    <phoneticPr fontId="3"/>
  </si>
  <si>
    <t>加算Ⅰ</t>
  </si>
  <si>
    <t>例）誤計算のため，按分漏れのため，処遇改善加算と特定処遇改善加算を入れて計算してしまったため　等</t>
    <rPh sb="0" eb="1">
      <t>レイ</t>
    </rPh>
    <rPh sb="2" eb="3">
      <t>ゴ</t>
    </rPh>
    <rPh sb="3" eb="5">
      <t>ケイサン</t>
    </rPh>
    <rPh sb="9" eb="11">
      <t>アンブン</t>
    </rPh>
    <rPh sb="11" eb="12">
      <t>モ</t>
    </rPh>
    <rPh sb="17" eb="19">
      <t>ショグウ</t>
    </rPh>
    <rPh sb="19" eb="21">
      <t>カイゼン</t>
    </rPh>
    <rPh sb="21" eb="23">
      <t>カサン</t>
    </rPh>
    <rPh sb="24" eb="26">
      <t>トクテイ</t>
    </rPh>
    <rPh sb="26" eb="28">
      <t>ショグウ</t>
    </rPh>
    <rPh sb="28" eb="30">
      <t>カイゼン</t>
    </rPh>
    <rPh sb="30" eb="32">
      <t>カサン</t>
    </rPh>
    <rPh sb="33" eb="34">
      <t>イ</t>
    </rPh>
    <rPh sb="36" eb="38">
      <t>ケイサン</t>
    </rPh>
    <rPh sb="47" eb="48">
      <t>トウ</t>
    </rPh>
    <phoneticPr fontId="3"/>
  </si>
  <si>
    <t>東京都</t>
  </si>
  <si>
    <t>シャカイフクシホウジンマルマルカイ</t>
  </si>
  <si>
    <t>社会福祉法人○○会</t>
  </si>
  <si>
    <t>100－1234</t>
  </si>
  <si>
    <t>千代田区霞が関１－２－２</t>
  </si>
  <si>
    <t>代表取締役</t>
  </si>
  <si>
    <t>厚労　花子</t>
  </si>
  <si>
    <t>厚労　太郎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</si>
</sst>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_ "/>
    <numFmt numFmtId="180" formatCode="0.00_ "/>
    <numFmt numFmtId="181" formatCode="#,##0_);[Red]\(#,##0\)"/>
    <numFmt numFmtId="182" formatCode="\(#,##0.00_ \)"/>
  </numFmts>
  <fonts count="6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trike/>
      <sz val="8"/>
      <color rgb="FFFF0000"/>
      <name val="ＭＳ Ｐゴシック"/>
      <family val="3"/>
      <charset val="128"/>
    </font>
    <font>
      <strike/>
      <sz val="11"/>
      <name val="ＭＳ Ｐゴシック"/>
      <family val="3"/>
      <charset val="128"/>
    </font>
    <font>
      <strike/>
      <sz val="14"/>
      <name val="ＭＳ Ｐゴシック"/>
      <family val="3"/>
      <charset val="128"/>
    </font>
    <font>
      <sz val="11"/>
      <name val="ＭＳ ゴシック"/>
      <family val="3"/>
      <charset val="128"/>
    </font>
    <font>
      <sz val="22"/>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sz val="8"/>
      <color theme="1"/>
      <name val="ＭＳ Ｐゴシック"/>
      <family val="3"/>
      <charset val="128"/>
    </font>
    <font>
      <b/>
      <sz val="10.5"/>
      <color theme="1"/>
      <name val="ＭＳ Ｐゴシック"/>
      <family val="3"/>
      <charset val="128"/>
    </font>
    <font>
      <b/>
      <sz val="11"/>
      <color indexed="81"/>
      <name val="MS P ゴシック"/>
      <family val="3"/>
      <charset val="128"/>
    </font>
    <font>
      <sz val="9"/>
      <color indexed="81"/>
      <name val="MS P ゴシック"/>
      <family val="3"/>
      <charset val="128"/>
    </font>
    <font>
      <b/>
      <sz val="9"/>
      <color indexed="81"/>
      <name val="MS P ゴシック"/>
      <family val="3"/>
      <charset val="128"/>
    </font>
    <font>
      <b/>
      <sz val="10"/>
      <color indexed="81"/>
      <name val="MS P ゴシック"/>
      <family val="3"/>
      <charset val="128"/>
    </font>
    <font>
      <b/>
      <u/>
      <sz val="10"/>
      <color indexed="81"/>
      <name val="MS P ゴシック"/>
      <family val="3"/>
      <charset val="128"/>
    </font>
    <font>
      <b/>
      <sz val="9"/>
      <color indexed="10"/>
      <name val="MS P ゴシック"/>
      <family val="3"/>
      <charset val="128"/>
    </font>
    <font>
      <b/>
      <sz val="8"/>
      <color indexed="81"/>
      <name val="MS P 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left/>
      <right style="thin">
        <color indexed="64"/>
      </right>
      <top style="dashed">
        <color indexed="64"/>
      </top>
      <bottom/>
      <diagonal/>
    </border>
    <border>
      <left/>
      <right/>
      <top style="dashed">
        <color indexed="64"/>
      </top>
      <bottom/>
      <diagonal/>
    </border>
    <border>
      <left style="thin">
        <color indexed="64"/>
      </left>
      <right/>
      <top style="dashed">
        <color indexed="64"/>
      </top>
      <bottom/>
      <diagonal/>
    </border>
  </borders>
  <cellStyleXfs count="6">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8"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702">
    <xf numFmtId="0" fontId="0" fillId="0" borderId="0" xfId="0">
      <alignment vertical="center"/>
    </xf>
    <xf numFmtId="0" fontId="0" fillId="0" borderId="0" xfId="0" applyFont="1" applyAlignment="1">
      <alignment horizontal="left" vertical="center"/>
    </xf>
    <xf numFmtId="0" fontId="6" fillId="0" borderId="0" xfId="0" applyFont="1">
      <alignment vertical="center"/>
    </xf>
    <xf numFmtId="0" fontId="7" fillId="0" borderId="0" xfId="0" applyFont="1">
      <alignment vertical="center"/>
    </xf>
    <xf numFmtId="0" fontId="0" fillId="0" borderId="0" xfId="0" applyAlignment="1">
      <alignment horizontal="center" vertical="center" wrapText="1"/>
    </xf>
    <xf numFmtId="0" fontId="9" fillId="0" borderId="0" xfId="0" applyFont="1" applyFill="1" applyBorder="1" applyAlignment="1">
      <alignment horizontal="center" vertical="center" wrapText="1"/>
    </xf>
    <xf numFmtId="0" fontId="12" fillId="0" borderId="0" xfId="0" applyFont="1">
      <alignment vertical="center"/>
    </xf>
    <xf numFmtId="0" fontId="6" fillId="9" borderId="1" xfId="0" applyFont="1" applyFill="1" applyBorder="1" applyAlignment="1">
      <alignment horizontal="center" vertical="center" wrapText="1"/>
    </xf>
    <xf numFmtId="0" fontId="0" fillId="0" borderId="0" xfId="0" applyAlignment="1">
      <alignment horizontal="center" vertical="center"/>
    </xf>
    <xf numFmtId="0" fontId="14"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5" fillId="0" borderId="0" xfId="0" applyFont="1" applyAlignment="1">
      <alignment vertical="top"/>
    </xf>
    <xf numFmtId="0" fontId="5" fillId="0" borderId="0" xfId="0" applyFont="1" applyAlignment="1">
      <alignment horizontal="center" vertical="top"/>
    </xf>
    <xf numFmtId="0" fontId="5" fillId="0" borderId="0" xfId="0" applyFont="1">
      <alignment vertical="center"/>
    </xf>
    <xf numFmtId="0" fontId="19" fillId="0" borderId="0" xfId="0" applyFont="1" applyAlignment="1">
      <alignment vertical="top"/>
    </xf>
    <xf numFmtId="0" fontId="19" fillId="0" borderId="0" xfId="0" applyFont="1" applyAlignment="1">
      <alignment horizontal="center" vertical="top"/>
    </xf>
    <xf numFmtId="0" fontId="17" fillId="10" borderId="1" xfId="0" applyFont="1" applyFill="1" applyBorder="1" applyAlignment="1">
      <alignment horizontal="center" vertical="center" wrapText="1"/>
    </xf>
    <xf numFmtId="0" fontId="15" fillId="0" borderId="0" xfId="0" applyFont="1" applyAlignment="1">
      <alignment horizontal="left" vertical="center" wrapText="1"/>
    </xf>
    <xf numFmtId="0" fontId="0" fillId="0" borderId="1" xfId="0" applyBorder="1" applyAlignment="1">
      <alignment horizontal="center" vertical="center" wrapText="1"/>
    </xf>
    <xf numFmtId="0" fontId="13" fillId="0" borderId="0" xfId="0" applyFont="1" applyBorder="1" applyAlignment="1">
      <alignment horizontal="left" vertical="top" wrapText="1"/>
    </xf>
    <xf numFmtId="0" fontId="6"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4"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9"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98" xfId="0" applyFont="1" applyFill="1" applyBorder="1" applyAlignment="1">
      <alignment horizontal="center" vertical="center"/>
    </xf>
    <xf numFmtId="0" fontId="0" fillId="8" borderId="99" xfId="0" applyFont="1" applyFill="1" applyBorder="1" applyAlignment="1">
      <alignment horizontal="center" vertical="center"/>
    </xf>
    <xf numFmtId="0" fontId="0" fillId="8" borderId="100" xfId="0" applyFont="1" applyFill="1" applyBorder="1" applyAlignment="1">
      <alignment horizontal="center" vertical="center"/>
    </xf>
    <xf numFmtId="0" fontId="0" fillId="8" borderId="70" xfId="0" applyFont="1" applyFill="1" applyBorder="1" applyAlignment="1">
      <alignment vertical="center"/>
    </xf>
    <xf numFmtId="0" fontId="0" fillId="8" borderId="70" xfId="0" applyFont="1" applyFill="1" applyBorder="1" applyAlignment="1">
      <alignment vertical="center" wrapText="1"/>
    </xf>
    <xf numFmtId="0" fontId="0" fillId="8" borderId="71"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4"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75" xfId="0" applyFont="1" applyFill="1" applyBorder="1" applyAlignment="1">
      <alignment vertical="center" wrapText="1"/>
    </xf>
    <xf numFmtId="0" fontId="0" fillId="8" borderId="76" xfId="0" applyFont="1" applyFill="1" applyBorder="1" applyAlignment="1">
      <alignment vertical="center" wrapText="1"/>
    </xf>
    <xf numFmtId="0" fontId="0" fillId="8" borderId="101" xfId="0" applyFont="1" applyFill="1" applyBorder="1" applyAlignment="1">
      <alignment horizontal="center" vertical="center"/>
    </xf>
    <xf numFmtId="0" fontId="0" fillId="8" borderId="102" xfId="0" applyFont="1" applyFill="1" applyBorder="1" applyAlignment="1">
      <alignment horizontal="center" vertical="center"/>
    </xf>
    <xf numFmtId="0" fontId="0" fillId="8" borderId="103" xfId="0" applyFont="1" applyFill="1" applyBorder="1" applyAlignment="1">
      <alignment horizontal="center" vertical="center"/>
    </xf>
    <xf numFmtId="0" fontId="0" fillId="8" borderId="80" xfId="0" applyFont="1" applyFill="1" applyBorder="1" applyAlignment="1">
      <alignment vertical="center"/>
    </xf>
    <xf numFmtId="0" fontId="0" fillId="8" borderId="80"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5"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22" fillId="0" borderId="0" xfId="0" applyFont="1" applyFill="1">
      <alignment vertical="center"/>
    </xf>
    <xf numFmtId="0" fontId="22" fillId="0" borderId="5" xfId="0" applyFont="1" applyFill="1" applyBorder="1">
      <alignment vertical="center"/>
    </xf>
    <xf numFmtId="0" fontId="22" fillId="0" borderId="2" xfId="0" applyFont="1" applyFill="1" applyBorder="1">
      <alignment vertical="center"/>
    </xf>
    <xf numFmtId="0" fontId="22" fillId="0" borderId="3" xfId="0" applyFont="1" applyFill="1" applyBorder="1">
      <alignment vertical="center"/>
    </xf>
    <xf numFmtId="0" fontId="22" fillId="0" borderId="4" xfId="0" applyFont="1" applyFill="1" applyBorder="1">
      <alignment vertical="center"/>
    </xf>
    <xf numFmtId="0" fontId="23" fillId="0" borderId="0" xfId="0" applyFont="1" applyFill="1">
      <alignment vertical="center"/>
    </xf>
    <xf numFmtId="0" fontId="22" fillId="0" borderId="0" xfId="0" applyFont="1" applyFill="1" applyBorder="1" applyAlignment="1">
      <alignment horizontal="center" vertical="center"/>
    </xf>
    <xf numFmtId="0" fontId="22" fillId="0" borderId="0" xfId="0" applyFont="1" applyFill="1" applyBorder="1" applyAlignment="1" applyProtection="1">
      <alignment vertical="center" shrinkToFit="1"/>
      <protection locked="0"/>
    </xf>
    <xf numFmtId="0" fontId="22" fillId="0" borderId="29" xfId="0" applyFont="1" applyFill="1" applyBorder="1" applyAlignment="1">
      <alignment horizontal="left" vertical="center" wrapText="1"/>
    </xf>
    <xf numFmtId="0" fontId="22" fillId="0" borderId="30" xfId="0" applyFont="1" applyFill="1" applyBorder="1" applyAlignment="1">
      <alignment horizontal="left" vertical="center" wrapText="1"/>
    </xf>
    <xf numFmtId="0" fontId="22" fillId="0" borderId="31" xfId="0" applyFont="1" applyFill="1" applyBorder="1" applyAlignment="1">
      <alignment horizontal="left" vertical="center" wrapText="1"/>
    </xf>
    <xf numFmtId="0" fontId="24" fillId="0" borderId="38" xfId="0" applyFont="1" applyFill="1" applyBorder="1">
      <alignment vertical="center"/>
    </xf>
    <xf numFmtId="0" fontId="22" fillId="0" borderId="0" xfId="0" applyFont="1" applyFill="1" applyBorder="1" applyAlignment="1">
      <alignment horizontal="left" vertical="center" wrapText="1"/>
    </xf>
    <xf numFmtId="0" fontId="22" fillId="0" borderId="35" xfId="0" applyFont="1" applyFill="1" applyBorder="1" applyAlignment="1">
      <alignment horizontal="left" vertical="center" wrapText="1"/>
    </xf>
    <xf numFmtId="0" fontId="26" fillId="0" borderId="0" xfId="0" applyFont="1" applyFill="1">
      <alignment vertical="center"/>
    </xf>
    <xf numFmtId="0" fontId="0" fillId="0" borderId="38" xfId="0" applyFont="1" applyFill="1" applyBorder="1">
      <alignment vertical="center"/>
    </xf>
    <xf numFmtId="0" fontId="25" fillId="0" borderId="0" xfId="0" applyFont="1" applyFill="1" applyBorder="1">
      <alignment vertical="center"/>
    </xf>
    <xf numFmtId="0" fontId="0" fillId="7" borderId="9" xfId="0" applyFont="1" applyFill="1" applyBorder="1">
      <alignment vertical="center"/>
    </xf>
    <xf numFmtId="0" fontId="24" fillId="7" borderId="10" xfId="0" applyFont="1" applyFill="1" applyBorder="1">
      <alignment vertical="center"/>
    </xf>
    <xf numFmtId="0" fontId="0" fillId="7" borderId="10" xfId="0" applyFont="1" applyFill="1" applyBorder="1">
      <alignment vertical="center"/>
    </xf>
    <xf numFmtId="0" fontId="25" fillId="7" borderId="10" xfId="0" applyFont="1" applyFill="1" applyBorder="1" applyAlignment="1">
      <alignment horizontal="center" vertical="center"/>
    </xf>
    <xf numFmtId="0" fontId="25" fillId="7" borderId="10" xfId="0" applyFont="1" applyFill="1" applyBorder="1">
      <alignment vertical="center"/>
    </xf>
    <xf numFmtId="0" fontId="25" fillId="7" borderId="57" xfId="0" applyFont="1" applyFill="1" applyBorder="1">
      <alignment vertical="center"/>
    </xf>
    <xf numFmtId="0" fontId="0" fillId="4" borderId="9" xfId="0" applyFont="1" applyFill="1" applyBorder="1">
      <alignment vertical="center"/>
    </xf>
    <xf numFmtId="0" fontId="24" fillId="4" borderId="10" xfId="0" applyFont="1" applyFill="1" applyBorder="1">
      <alignment vertical="center"/>
    </xf>
    <xf numFmtId="0" fontId="0" fillId="4" borderId="10" xfId="0" applyFont="1" applyFill="1" applyBorder="1">
      <alignment vertical="center"/>
    </xf>
    <xf numFmtId="0" fontId="25" fillId="4" borderId="10" xfId="0" applyFont="1" applyFill="1" applyBorder="1">
      <alignment vertical="center"/>
    </xf>
    <xf numFmtId="0" fontId="0" fillId="4" borderId="57" xfId="0" applyFont="1" applyFill="1" applyBorder="1">
      <alignment vertical="center"/>
    </xf>
    <xf numFmtId="0" fontId="0" fillId="0" borderId="35" xfId="0" applyFont="1" applyFill="1" applyBorder="1">
      <alignment vertical="center"/>
    </xf>
    <xf numFmtId="0" fontId="0" fillId="0" borderId="43" xfId="0" applyFont="1" applyFill="1" applyBorder="1">
      <alignment vertical="center"/>
    </xf>
    <xf numFmtId="0" fontId="0" fillId="0" borderId="26" xfId="0" applyFont="1" applyFill="1" applyBorder="1">
      <alignment vertical="center"/>
    </xf>
    <xf numFmtId="0" fontId="0" fillId="0" borderId="44" xfId="0" applyFont="1" applyFill="1" applyBorder="1">
      <alignment vertical="center"/>
    </xf>
    <xf numFmtId="0" fontId="22" fillId="0" borderId="0" xfId="0" applyFont="1" applyFill="1" applyBorder="1" applyAlignment="1">
      <alignment horizontal="left" vertical="center"/>
    </xf>
    <xf numFmtId="0" fontId="27" fillId="0" borderId="0" xfId="0" applyFont="1" applyFill="1" applyBorder="1" applyAlignment="1">
      <alignment horizontal="left"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3" xfId="0" applyFont="1" applyFill="1" applyBorder="1" applyAlignment="1" applyProtection="1">
      <alignment vertical="center" shrinkToFit="1"/>
      <protection locked="0"/>
    </xf>
    <xf numFmtId="0" fontId="22" fillId="3" borderId="4" xfId="0" applyFont="1" applyFill="1" applyBorder="1" applyAlignment="1" applyProtection="1">
      <alignment vertical="center" shrinkToFit="1"/>
      <protection locked="0"/>
    </xf>
    <xf numFmtId="0" fontId="22" fillId="0" borderId="2" xfId="0" applyFont="1" applyFill="1" applyBorder="1" applyAlignment="1">
      <alignment horizontal="center" vertical="center"/>
    </xf>
    <xf numFmtId="0" fontId="22" fillId="0" borderId="15" xfId="0" applyFont="1" applyFill="1" applyBorder="1" applyAlignment="1">
      <alignment vertical="center"/>
    </xf>
    <xf numFmtId="0" fontId="22" fillId="0" borderId="3" xfId="0" applyFont="1" applyFill="1" applyBorder="1" applyAlignment="1">
      <alignment vertical="center"/>
    </xf>
    <xf numFmtId="0" fontId="22" fillId="0" borderId="3" xfId="0" applyFont="1" applyFill="1" applyBorder="1" applyAlignment="1" applyProtection="1">
      <alignment vertical="center" shrinkToFit="1"/>
      <protection locked="0"/>
    </xf>
    <xf numFmtId="0" fontId="6" fillId="11" borderId="34" xfId="0" applyFont="1" applyFill="1" applyBorder="1" applyAlignment="1">
      <alignment horizontal="center" vertical="center"/>
    </xf>
    <xf numFmtId="0" fontId="6" fillId="12" borderId="27" xfId="0" applyFont="1" applyFill="1" applyBorder="1">
      <alignment vertical="center"/>
    </xf>
    <xf numFmtId="0" fontId="6" fillId="12" borderId="28" xfId="0" applyFont="1" applyFill="1" applyBorder="1">
      <alignment vertical="center"/>
    </xf>
    <xf numFmtId="0" fontId="28" fillId="12" borderId="61" xfId="0" applyFont="1" applyFill="1" applyBorder="1">
      <alignment vertical="center"/>
    </xf>
    <xf numFmtId="0" fontId="22" fillId="0" borderId="5" xfId="0" applyFont="1" applyFill="1" applyBorder="1" applyAlignment="1">
      <alignment horizontal="center" vertical="center"/>
    </xf>
    <xf numFmtId="0" fontId="22" fillId="0" borderId="6" xfId="0" applyFont="1" applyFill="1" applyBorder="1" applyAlignment="1">
      <alignment vertical="center"/>
    </xf>
    <xf numFmtId="0" fontId="22" fillId="0" borderId="6" xfId="0" applyFont="1" applyFill="1" applyBorder="1" applyAlignment="1">
      <alignment horizontal="center" vertical="center"/>
    </xf>
    <xf numFmtId="0" fontId="22" fillId="0" borderId="6" xfId="0" applyFont="1" applyFill="1" applyBorder="1" applyAlignment="1" applyProtection="1">
      <alignment vertical="center" shrinkToFit="1"/>
      <protection locked="0"/>
    </xf>
    <xf numFmtId="0" fontId="22" fillId="0" borderId="22" xfId="0" applyFont="1" applyFill="1" applyBorder="1" applyAlignment="1">
      <alignment horizontal="center" vertical="center"/>
    </xf>
    <xf numFmtId="0" fontId="22" fillId="0" borderId="39" xfId="0" applyFont="1" applyFill="1" applyBorder="1" applyAlignment="1">
      <alignment vertical="center"/>
    </xf>
    <xf numFmtId="0" fontId="22" fillId="0" borderId="10" xfId="0" applyFont="1" applyFill="1" applyBorder="1" applyAlignment="1">
      <alignment horizontal="center" vertical="center"/>
    </xf>
    <xf numFmtId="0" fontId="22" fillId="0" borderId="10" xfId="0" applyFont="1" applyFill="1" applyBorder="1" applyAlignment="1" applyProtection="1">
      <alignment vertical="center" shrinkToFit="1"/>
      <protection locked="0"/>
    </xf>
    <xf numFmtId="0" fontId="22" fillId="0" borderId="52" xfId="0" applyFont="1" applyFill="1" applyBorder="1" applyAlignment="1">
      <alignment vertical="center"/>
    </xf>
    <xf numFmtId="0" fontId="22" fillId="0" borderId="9" xfId="0" applyFont="1" applyFill="1" applyBorder="1" applyAlignment="1">
      <alignment horizontal="left" vertical="center"/>
    </xf>
    <xf numFmtId="0" fontId="22" fillId="0" borderId="19" xfId="0" applyFont="1" applyFill="1" applyBorder="1" applyAlignment="1">
      <alignment vertical="center"/>
    </xf>
    <xf numFmtId="0" fontId="22" fillId="0" borderId="21" xfId="0" applyFont="1" applyFill="1" applyBorder="1" applyAlignment="1">
      <alignment horizontal="center" vertical="center"/>
    </xf>
    <xf numFmtId="0" fontId="22" fillId="0" borderId="21" xfId="0" applyFont="1" applyFill="1" applyBorder="1" applyAlignment="1" applyProtection="1">
      <alignment vertical="center" shrinkToFit="1"/>
      <protection locked="0"/>
    </xf>
    <xf numFmtId="0" fontId="27" fillId="0" borderId="6" xfId="0" applyFont="1" applyFill="1" applyBorder="1" applyAlignment="1">
      <alignment vertical="center"/>
    </xf>
    <xf numFmtId="0" fontId="22" fillId="0" borderId="6" xfId="0" applyFont="1" applyFill="1" applyBorder="1" applyAlignment="1">
      <alignment horizontal="left" vertical="center"/>
    </xf>
    <xf numFmtId="176" fontId="30" fillId="0" borderId="0" xfId="0" applyNumberFormat="1" applyFont="1" applyFill="1" applyBorder="1" applyAlignment="1" applyProtection="1">
      <alignment horizontal="right" vertical="center"/>
      <protection locked="0"/>
    </xf>
    <xf numFmtId="0" fontId="30" fillId="0" borderId="0" xfId="0" applyFont="1" applyFill="1" applyBorder="1" applyAlignment="1" applyProtection="1">
      <alignment horizontal="right" vertical="center"/>
      <protection locked="0"/>
    </xf>
    <xf numFmtId="0" fontId="27" fillId="0" borderId="0" xfId="0" applyFont="1" applyFill="1" applyBorder="1" applyAlignment="1">
      <alignment horizontal="center" vertical="center"/>
    </xf>
    <xf numFmtId="0" fontId="22" fillId="0" borderId="0" xfId="0" applyFont="1" applyFill="1" applyBorder="1" applyAlignment="1">
      <alignment vertical="center"/>
    </xf>
    <xf numFmtId="0" fontId="27" fillId="0" borderId="0" xfId="0" applyFont="1" applyFill="1" applyBorder="1" applyAlignment="1">
      <alignment vertical="center"/>
    </xf>
    <xf numFmtId="182" fontId="22" fillId="0" borderId="0" xfId="0" applyNumberFormat="1" applyFont="1" applyFill="1">
      <alignment vertical="center"/>
    </xf>
    <xf numFmtId="0" fontId="22" fillId="0" borderId="5" xfId="0" applyFont="1" applyFill="1" applyBorder="1" applyAlignment="1">
      <alignment vertical="center"/>
    </xf>
    <xf numFmtId="176" fontId="25" fillId="2" borderId="7" xfId="0" applyNumberFormat="1" applyFont="1" applyFill="1" applyBorder="1" applyAlignment="1" applyProtection="1">
      <alignment vertical="center"/>
      <protection locked="0"/>
    </xf>
    <xf numFmtId="176" fontId="25" fillId="0" borderId="7" xfId="0" applyNumberFormat="1" applyFont="1" applyFill="1" applyBorder="1" applyAlignment="1" applyProtection="1">
      <alignment vertical="center"/>
      <protection locked="0"/>
    </xf>
    <xf numFmtId="0" fontId="25" fillId="0" borderId="6" xfId="0" applyFont="1" applyFill="1" applyBorder="1" applyAlignment="1">
      <alignment vertical="center"/>
    </xf>
    <xf numFmtId="0" fontId="22" fillId="0" borderId="22" xfId="0" applyFont="1" applyFill="1" applyBorder="1" applyAlignment="1" applyProtection="1">
      <alignment vertical="center" shrinkToFit="1"/>
      <protection locked="0"/>
    </xf>
    <xf numFmtId="0" fontId="22" fillId="0" borderId="0" xfId="0" applyFont="1" applyFill="1" applyBorder="1">
      <alignment vertical="center"/>
    </xf>
    <xf numFmtId="176" fontId="22" fillId="0" borderId="0" xfId="0" applyNumberFormat="1" applyFont="1" applyFill="1" applyBorder="1" applyAlignment="1" applyProtection="1">
      <alignment vertical="center"/>
      <protection locked="0"/>
    </xf>
    <xf numFmtId="0" fontId="25" fillId="0" borderId="23" xfId="0" applyFont="1" applyFill="1" applyBorder="1" applyAlignment="1">
      <alignment vertical="center"/>
    </xf>
    <xf numFmtId="0" fontId="22" fillId="0" borderId="12" xfId="0" applyFont="1" applyFill="1" applyBorder="1" applyAlignment="1">
      <alignment vertical="center"/>
    </xf>
    <xf numFmtId="176" fontId="25" fillId="2" borderId="11" xfId="0" applyNumberFormat="1" applyFont="1" applyFill="1" applyBorder="1" applyAlignment="1" applyProtection="1">
      <alignment vertical="center"/>
      <protection locked="0"/>
    </xf>
    <xf numFmtId="176" fontId="25" fillId="0" borderId="11" xfId="0" applyNumberFormat="1" applyFont="1" applyFill="1" applyBorder="1" applyAlignment="1" applyProtection="1">
      <alignment vertical="center"/>
      <protection locked="0"/>
    </xf>
    <xf numFmtId="0" fontId="25" fillId="0" borderId="10" xfId="0" applyFont="1" applyFill="1" applyBorder="1" applyAlignment="1">
      <alignment vertical="center"/>
    </xf>
    <xf numFmtId="0" fontId="22" fillId="0" borderId="26" xfId="0" applyFont="1" applyFill="1" applyBorder="1">
      <alignment vertical="center"/>
    </xf>
    <xf numFmtId="0" fontId="22" fillId="0" borderId="55" xfId="0" applyFont="1" applyFill="1" applyBorder="1" applyAlignment="1">
      <alignment vertical="center"/>
    </xf>
    <xf numFmtId="0" fontId="22" fillId="0" borderId="14" xfId="0" applyFont="1" applyFill="1" applyBorder="1" applyAlignment="1">
      <alignment horizontal="center" vertical="center"/>
    </xf>
    <xf numFmtId="176" fontId="25" fillId="0" borderId="25" xfId="0" applyNumberFormat="1" applyFont="1" applyFill="1" applyBorder="1" applyAlignment="1" applyProtection="1">
      <alignment vertical="center"/>
      <protection locked="0"/>
    </xf>
    <xf numFmtId="0" fontId="25" fillId="0" borderId="20" xfId="0" applyFont="1" applyFill="1" applyBorder="1" applyAlignment="1">
      <alignment vertical="center"/>
    </xf>
    <xf numFmtId="0" fontId="25" fillId="0" borderId="25" xfId="0" applyFont="1" applyFill="1" applyBorder="1" applyAlignment="1">
      <alignment vertical="center"/>
    </xf>
    <xf numFmtId="176" fontId="25" fillId="0" borderId="0" xfId="0" applyNumberFormat="1" applyFont="1" applyFill="1" applyBorder="1" applyAlignment="1" applyProtection="1">
      <alignment vertical="center"/>
      <protection locked="0"/>
    </xf>
    <xf numFmtId="0" fontId="25" fillId="0" borderId="0" xfId="0" applyFont="1" applyFill="1" applyBorder="1" applyAlignment="1">
      <alignment horizontal="center" vertical="center"/>
    </xf>
    <xf numFmtId="178" fontId="27" fillId="0" borderId="0" xfId="0" applyNumberFormat="1" applyFont="1" applyFill="1" applyBorder="1" applyAlignment="1">
      <alignment horizontal="center" vertical="center"/>
    </xf>
    <xf numFmtId="0" fontId="31" fillId="0" borderId="39" xfId="0" applyFont="1" applyFill="1" applyBorder="1" applyAlignment="1">
      <alignment horizontal="left" vertical="center"/>
    </xf>
    <xf numFmtId="0" fontId="22" fillId="0" borderId="40" xfId="0" applyFont="1" applyFill="1" applyBorder="1" applyAlignment="1" applyProtection="1">
      <alignment vertical="center" shrinkToFit="1"/>
      <protection locked="0"/>
    </xf>
    <xf numFmtId="0" fontId="22" fillId="0" borderId="19" xfId="0" applyFont="1" applyFill="1" applyBorder="1" applyAlignment="1">
      <alignment horizontal="center" vertical="center"/>
    </xf>
    <xf numFmtId="0" fontId="23" fillId="5" borderId="0" xfId="0" applyFont="1" applyFill="1" applyBorder="1" applyAlignment="1">
      <alignment horizontal="center" vertical="center"/>
    </xf>
    <xf numFmtId="0" fontId="22" fillId="0" borderId="0" xfId="0" applyFont="1" applyFill="1" applyBorder="1" applyAlignment="1">
      <alignment vertical="center" wrapText="1"/>
    </xf>
    <xf numFmtId="176" fontId="22" fillId="0" borderId="0" xfId="0" applyNumberFormat="1" applyFont="1" applyFill="1">
      <alignment vertical="center"/>
    </xf>
    <xf numFmtId="0" fontId="22" fillId="0" borderId="42" xfId="0" applyFont="1" applyFill="1" applyBorder="1" applyAlignment="1">
      <alignment horizontal="center" vertical="center"/>
    </xf>
    <xf numFmtId="0" fontId="22" fillId="0" borderId="13" xfId="0" applyFont="1" applyFill="1" applyBorder="1" applyAlignment="1">
      <alignment horizontal="center" vertical="center"/>
    </xf>
    <xf numFmtId="0" fontId="22" fillId="0" borderId="13" xfId="0" applyFont="1" applyFill="1" applyBorder="1" applyAlignment="1">
      <alignment vertical="center"/>
    </xf>
    <xf numFmtId="0" fontId="22" fillId="0" borderId="8" xfId="0" applyFont="1" applyFill="1" applyBorder="1" applyAlignment="1">
      <alignment vertical="center"/>
    </xf>
    <xf numFmtId="0" fontId="22" fillId="0" borderId="19" xfId="0" applyFont="1" applyFill="1" applyBorder="1" applyAlignment="1" applyProtection="1">
      <alignment vertical="center" shrinkToFit="1"/>
      <protection locked="0"/>
    </xf>
    <xf numFmtId="49" fontId="27"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32" fillId="0" borderId="38" xfId="0" applyFont="1" applyFill="1" applyBorder="1" applyAlignment="1">
      <alignment vertical="center" wrapText="1"/>
    </xf>
    <xf numFmtId="0" fontId="32" fillId="0" borderId="35" xfId="0" applyFont="1" applyFill="1" applyBorder="1" applyAlignment="1">
      <alignment vertical="center" wrapText="1"/>
    </xf>
    <xf numFmtId="0" fontId="25" fillId="0" borderId="0" xfId="0" applyFont="1" applyFill="1" applyBorder="1" applyAlignment="1">
      <alignment vertical="center"/>
    </xf>
    <xf numFmtId="0" fontId="32" fillId="0" borderId="0" xfId="0" applyFont="1" applyFill="1" applyBorder="1" applyAlignment="1">
      <alignment vertical="center" wrapText="1"/>
    </xf>
    <xf numFmtId="0" fontId="32" fillId="0" borderId="38" xfId="0" applyFont="1" applyFill="1" applyBorder="1">
      <alignment vertical="center"/>
    </xf>
    <xf numFmtId="0" fontId="32" fillId="0" borderId="0" xfId="0" applyFont="1" applyFill="1" applyBorder="1">
      <alignment vertical="center"/>
    </xf>
    <xf numFmtId="0" fontId="34" fillId="0" borderId="0" xfId="0" applyFont="1" applyFill="1" applyBorder="1">
      <alignment vertical="center"/>
    </xf>
    <xf numFmtId="0" fontId="32" fillId="0" borderId="0" xfId="0" applyFont="1" applyFill="1" applyBorder="1" applyAlignment="1">
      <alignment vertical="center"/>
    </xf>
    <xf numFmtId="0" fontId="33" fillId="0" borderId="0" xfId="0" applyFont="1" applyFill="1" applyBorder="1" applyAlignment="1">
      <alignment horizontal="left" vertical="center"/>
    </xf>
    <xf numFmtId="0" fontId="34" fillId="0" borderId="35" xfId="0" applyFont="1" applyFill="1" applyBorder="1">
      <alignment vertical="center"/>
    </xf>
    <xf numFmtId="0" fontId="34" fillId="0" borderId="0" xfId="0" applyFont="1" applyFill="1">
      <alignment vertical="center"/>
    </xf>
    <xf numFmtId="0" fontId="34" fillId="0" borderId="0" xfId="0" applyFont="1" applyFill="1" applyBorder="1" applyAlignment="1">
      <alignment horizontal="center" vertical="center"/>
    </xf>
    <xf numFmtId="0" fontId="32" fillId="0" borderId="26" xfId="0" applyFont="1" applyFill="1" applyBorder="1">
      <alignment vertical="center"/>
    </xf>
    <xf numFmtId="0" fontId="0" fillId="2" borderId="0" xfId="0" applyFont="1" applyFill="1">
      <alignment vertical="center"/>
    </xf>
    <xf numFmtId="0" fontId="5" fillId="2" borderId="0" xfId="0" applyFont="1" applyFill="1">
      <alignment vertical="center"/>
    </xf>
    <xf numFmtId="0" fontId="0" fillId="2" borderId="0" xfId="0"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right" vertical="center"/>
    </xf>
    <xf numFmtId="0" fontId="24" fillId="0" borderId="0" xfId="0" applyFont="1" applyFill="1" applyBorder="1">
      <alignment vertical="center"/>
    </xf>
    <xf numFmtId="0" fontId="35" fillId="0" borderId="0" xfId="0" applyFont="1" applyProtection="1">
      <alignment vertical="center"/>
      <protection locked="0"/>
    </xf>
    <xf numFmtId="0" fontId="0" fillId="0" borderId="0" xfId="0" applyFont="1" applyProtection="1">
      <alignment vertical="center"/>
      <protection locked="0"/>
    </xf>
    <xf numFmtId="0" fontId="30" fillId="0" borderId="0" xfId="0" applyFont="1" applyFill="1" applyBorder="1" applyAlignment="1">
      <alignment horizontal="center" vertical="center"/>
    </xf>
    <xf numFmtId="0" fontId="30" fillId="0" borderId="0" xfId="0" applyFont="1" applyFill="1" applyBorder="1" applyAlignment="1">
      <alignment vertical="center"/>
    </xf>
    <xf numFmtId="0" fontId="0" fillId="0" borderId="0" xfId="0" applyFont="1" applyFill="1" applyProtection="1">
      <alignment vertical="center"/>
      <protection locked="0"/>
    </xf>
    <xf numFmtId="0" fontId="22" fillId="0" borderId="5" xfId="0" applyFont="1" applyBorder="1" applyProtection="1">
      <alignment vertical="center"/>
      <protection locked="0"/>
    </xf>
    <xf numFmtId="0" fontId="22" fillId="0" borderId="6" xfId="0" applyFont="1" applyBorder="1" applyProtection="1">
      <alignment vertical="center"/>
      <protection locked="0"/>
    </xf>
    <xf numFmtId="0" fontId="22" fillId="0" borderId="7" xfId="0" applyFont="1" applyBorder="1" applyProtection="1">
      <alignment vertical="center"/>
      <protection locked="0"/>
    </xf>
    <xf numFmtId="0" fontId="25" fillId="0" borderId="4" xfId="0" applyFont="1" applyFill="1" applyBorder="1" applyAlignment="1">
      <alignment vertical="center" shrinkToFit="1"/>
    </xf>
    <xf numFmtId="0" fontId="25" fillId="0" borderId="0" xfId="0" applyFont="1" applyBorder="1" applyAlignment="1" applyProtection="1">
      <alignment vertical="center"/>
      <protection locked="0"/>
    </xf>
    <xf numFmtId="0" fontId="22" fillId="0" borderId="24" xfId="0" applyFont="1" applyBorder="1" applyProtection="1">
      <alignment vertical="center"/>
      <protection locked="0"/>
    </xf>
    <xf numFmtId="0" fontId="22" fillId="0" borderId="20" xfId="0" applyFont="1" applyBorder="1" applyProtection="1">
      <alignment vertical="center"/>
      <protection locked="0"/>
    </xf>
    <xf numFmtId="0" fontId="22" fillId="0" borderId="25" xfId="0" applyFont="1" applyBorder="1" applyProtection="1">
      <alignment vertical="center"/>
      <protection locked="0"/>
    </xf>
    <xf numFmtId="0" fontId="25" fillId="0" borderId="17"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5" fillId="0" borderId="0" xfId="0" applyFont="1" applyBorder="1" applyAlignment="1" applyProtection="1">
      <alignment horizontal="center" vertical="center" wrapText="1"/>
      <protection locked="0"/>
    </xf>
    <xf numFmtId="0" fontId="25" fillId="7" borderId="5" xfId="0" applyFont="1" applyFill="1" applyBorder="1" applyProtection="1">
      <alignment vertical="center"/>
      <protection locked="0"/>
    </xf>
    <xf numFmtId="0" fontId="22" fillId="7" borderId="6" xfId="0" applyFont="1" applyFill="1" applyBorder="1" applyProtection="1">
      <alignment vertical="center"/>
      <protection locked="0"/>
    </xf>
    <xf numFmtId="176" fontId="25" fillId="0" borderId="29" xfId="0" applyNumberFormat="1" applyFont="1" applyBorder="1" applyAlignment="1" applyProtection="1">
      <alignment vertical="center" shrinkToFit="1"/>
    </xf>
    <xf numFmtId="176" fontId="25" fillId="0" borderId="97" xfId="0" applyNumberFormat="1" applyFont="1" applyBorder="1" applyProtection="1">
      <alignment vertical="center"/>
      <protection locked="0"/>
    </xf>
    <xf numFmtId="176" fontId="25" fillId="0" borderId="31" xfId="0" applyNumberFormat="1" applyFont="1" applyBorder="1" applyProtection="1">
      <alignment vertical="center"/>
      <protection locked="0"/>
    </xf>
    <xf numFmtId="0" fontId="25" fillId="2" borderId="89" xfId="0" applyFont="1" applyFill="1" applyBorder="1" applyAlignment="1" applyProtection="1">
      <alignment vertical="center" wrapText="1"/>
      <protection locked="0"/>
    </xf>
    <xf numFmtId="176" fontId="25" fillId="0" borderId="85" xfId="0" applyNumberFormat="1" applyFont="1" applyBorder="1" applyAlignment="1" applyProtection="1">
      <alignment vertical="center" shrinkToFit="1"/>
    </xf>
    <xf numFmtId="0" fontId="25" fillId="0" borderId="86" xfId="0" applyFont="1" applyBorder="1" applyProtection="1">
      <alignment vertical="center"/>
      <protection locked="0"/>
    </xf>
    <xf numFmtId="0" fontId="25" fillId="0" borderId="84" xfId="0" applyFont="1" applyBorder="1" applyProtection="1">
      <alignment vertical="center"/>
      <protection locked="0"/>
    </xf>
    <xf numFmtId="0" fontId="25" fillId="0" borderId="96" xfId="0" applyFont="1" applyBorder="1" applyProtection="1">
      <alignment vertical="center"/>
      <protection locked="0"/>
    </xf>
    <xf numFmtId="0" fontId="25" fillId="0" borderId="0" xfId="0" applyFont="1" applyBorder="1" applyProtection="1">
      <alignment vertical="center"/>
      <protection locked="0"/>
    </xf>
    <xf numFmtId="0" fontId="25" fillId="5" borderId="2" xfId="0" applyFont="1" applyFill="1" applyBorder="1" applyProtection="1">
      <alignment vertical="center"/>
      <protection locked="0"/>
    </xf>
    <xf numFmtId="0" fontId="22" fillId="5" borderId="3" xfId="0" applyFont="1" applyFill="1" applyBorder="1" applyProtection="1">
      <alignment vertical="center"/>
      <protection locked="0"/>
    </xf>
    <xf numFmtId="176" fontId="25" fillId="0" borderId="68" xfId="0" applyNumberFormat="1" applyFont="1" applyBorder="1" applyAlignment="1" applyProtection="1">
      <alignment vertical="center" shrinkToFit="1"/>
    </xf>
    <xf numFmtId="176" fontId="25" fillId="0" borderId="45" xfId="0" applyNumberFormat="1" applyFont="1" applyBorder="1" applyAlignment="1" applyProtection="1">
      <alignment vertical="center" shrinkToFit="1"/>
    </xf>
    <xf numFmtId="176" fontId="25" fillId="0" borderId="36" xfId="0" applyNumberFormat="1" applyFont="1" applyBorder="1" applyProtection="1">
      <alignment vertical="center"/>
      <protection locked="0"/>
    </xf>
    <xf numFmtId="179" fontId="25" fillId="0" borderId="45" xfId="0" applyNumberFormat="1" applyFont="1" applyBorder="1" applyAlignment="1" applyProtection="1">
      <alignment vertical="center" shrinkToFit="1"/>
    </xf>
    <xf numFmtId="179" fontId="25" fillId="0" borderId="28" xfId="0" applyNumberFormat="1" applyFont="1" applyBorder="1" applyAlignment="1" applyProtection="1">
      <alignment vertical="center" shrinkToFit="1"/>
    </xf>
    <xf numFmtId="176" fontId="25" fillId="0" borderId="95" xfId="0" applyNumberFormat="1" applyFont="1" applyBorder="1" applyAlignment="1" applyProtection="1">
      <alignment vertical="center" shrinkToFit="1"/>
    </xf>
    <xf numFmtId="176" fontId="25" fillId="0" borderId="37" xfId="0" applyNumberFormat="1" applyFont="1" applyBorder="1" applyAlignment="1" applyProtection="1">
      <alignment vertical="center" shrinkToFit="1"/>
    </xf>
    <xf numFmtId="176" fontId="25" fillId="0" borderId="0" xfId="0" applyNumberFormat="1" applyFont="1" applyBorder="1" applyAlignment="1" applyProtection="1">
      <alignment vertical="center" shrinkToFit="1"/>
    </xf>
    <xf numFmtId="0" fontId="25" fillId="2" borderId="0" xfId="0" applyFont="1" applyFill="1" applyBorder="1" applyAlignment="1" applyProtection="1">
      <alignment vertical="center" wrapText="1"/>
      <protection locked="0"/>
    </xf>
    <xf numFmtId="0" fontId="22" fillId="0" borderId="0" xfId="0" applyFont="1">
      <alignment vertical="center"/>
    </xf>
    <xf numFmtId="0" fontId="22"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25"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27" fillId="2" borderId="49"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27" fillId="2" borderId="18" xfId="0" applyFont="1" applyFill="1" applyBorder="1" applyAlignment="1" applyProtection="1">
      <alignment horizontal="center" vertical="center" wrapText="1"/>
      <protection locked="0"/>
    </xf>
    <xf numFmtId="0" fontId="22" fillId="2" borderId="24" xfId="0" applyFont="1" applyFill="1" applyBorder="1" applyAlignment="1" applyProtection="1">
      <alignment horizontal="center" vertical="center"/>
      <protection locked="0"/>
    </xf>
    <xf numFmtId="0" fontId="22" fillId="2" borderId="20" xfId="0" applyFont="1" applyFill="1" applyBorder="1" applyAlignment="1" applyProtection="1">
      <alignment horizontal="center" vertical="center"/>
      <protection locked="0"/>
    </xf>
    <xf numFmtId="0" fontId="22"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25" fillId="2" borderId="24" xfId="0" applyFont="1" applyFill="1" applyBorder="1" applyAlignment="1" applyProtection="1">
      <alignment horizontal="center" vertical="center" wrapText="1"/>
      <protection locked="0"/>
    </xf>
    <xf numFmtId="0" fontId="25" fillId="2" borderId="18"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18"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5" fillId="0" borderId="17" xfId="0" applyNumberFormat="1" applyFont="1" applyFill="1" applyBorder="1" applyAlignment="1" applyProtection="1">
      <alignment horizontal="center" vertical="center"/>
      <protection locked="0"/>
    </xf>
    <xf numFmtId="0" fontId="25" fillId="2" borderId="46" xfId="0" applyNumberFormat="1" applyFont="1" applyFill="1" applyBorder="1" applyAlignment="1" applyProtection="1">
      <alignment vertical="center"/>
      <protection locked="0"/>
    </xf>
    <xf numFmtId="0" fontId="25" fillId="2" borderId="47" xfId="0" applyNumberFormat="1" applyFont="1" applyFill="1" applyBorder="1" applyAlignment="1" applyProtection="1">
      <alignment vertical="center"/>
      <protection locked="0"/>
    </xf>
    <xf numFmtId="0" fontId="25" fillId="2" borderId="48"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center" vertical="center"/>
      <protection locked="0"/>
    </xf>
    <xf numFmtId="0" fontId="25" fillId="2" borderId="17" xfId="0" applyNumberFormat="1" applyFont="1" applyFill="1" applyBorder="1" applyAlignment="1" applyProtection="1">
      <alignment vertical="center"/>
      <protection locked="0"/>
    </xf>
    <xf numFmtId="0" fontId="25" fillId="2" borderId="49" xfId="0" applyNumberFormat="1" applyFont="1" applyFill="1" applyBorder="1" applyAlignment="1" applyProtection="1">
      <alignment vertical="center"/>
      <protection locked="0"/>
    </xf>
    <xf numFmtId="0" fontId="25" fillId="2" borderId="17" xfId="0" applyNumberFormat="1" applyFont="1" applyFill="1" applyBorder="1" applyAlignment="1" applyProtection="1">
      <alignment vertical="center" shrinkToFit="1"/>
      <protection locked="0"/>
    </xf>
    <xf numFmtId="0" fontId="25" fillId="2" borderId="17" xfId="0" applyNumberFormat="1" applyFont="1" applyFill="1" applyBorder="1" applyAlignment="1" applyProtection="1">
      <alignment vertical="center" wrapText="1"/>
      <protection locked="0"/>
    </xf>
    <xf numFmtId="0" fontId="25" fillId="7" borderId="17" xfId="0" applyFont="1" applyFill="1" applyBorder="1" applyAlignment="1" applyProtection="1">
      <alignment horizontal="center" vertical="center"/>
      <protection locked="0"/>
    </xf>
    <xf numFmtId="176" fontId="25" fillId="7" borderId="17" xfId="0" applyNumberFormat="1" applyFont="1" applyFill="1" applyBorder="1" applyAlignment="1" applyProtection="1">
      <alignment vertical="center" shrinkToFit="1"/>
    </xf>
    <xf numFmtId="176" fontId="25" fillId="7" borderId="7" xfId="0" applyNumberFormat="1" applyFont="1" applyFill="1" applyBorder="1" applyAlignment="1" applyProtection="1">
      <alignment vertical="center" shrinkToFit="1"/>
    </xf>
    <xf numFmtId="0" fontId="25" fillId="5" borderId="17" xfId="0" applyFont="1" applyFill="1" applyBorder="1" applyAlignment="1" applyProtection="1">
      <alignment horizontal="center" vertical="center"/>
      <protection locked="0"/>
    </xf>
    <xf numFmtId="176" fontId="25" fillId="5" borderId="17" xfId="0" applyNumberFormat="1" applyFont="1" applyFill="1" applyBorder="1" applyAlignment="1" applyProtection="1">
      <alignment vertical="center" shrinkToFit="1"/>
    </xf>
    <xf numFmtId="179" fontId="25" fillId="5" borderId="17" xfId="0" applyNumberFormat="1" applyFont="1" applyFill="1" applyBorder="1" applyAlignment="1" applyProtection="1">
      <alignment vertical="center" shrinkToFit="1"/>
    </xf>
    <xf numFmtId="181" fontId="25" fillId="5" borderId="7" xfId="0" applyNumberFormat="1" applyFont="1" applyFill="1" applyBorder="1" applyAlignment="1" applyProtection="1">
      <alignment vertical="center" shrinkToFit="1"/>
    </xf>
    <xf numFmtId="49" fontId="25" fillId="0" borderId="0" xfId="0" applyNumberFormat="1" applyFont="1">
      <alignment vertical="center"/>
    </xf>
    <xf numFmtId="0" fontId="25" fillId="0" borderId="0" xfId="0" applyFont="1">
      <alignment vertical="center"/>
    </xf>
    <xf numFmtId="177" fontId="22" fillId="0" borderId="1" xfId="0" applyNumberFormat="1" applyFont="1" applyFill="1" applyBorder="1" applyAlignment="1" applyProtection="1">
      <alignment horizontal="center" vertical="center"/>
      <protection locked="0"/>
    </xf>
    <xf numFmtId="0" fontId="25" fillId="2" borderId="16" xfId="0" applyNumberFormat="1" applyFont="1" applyFill="1" applyBorder="1" applyAlignment="1" applyProtection="1">
      <alignment horizontal="center" vertical="center"/>
      <protection locked="0"/>
    </xf>
    <xf numFmtId="0" fontId="25" fillId="2" borderId="32" xfId="0" applyNumberFormat="1" applyFont="1" applyFill="1" applyBorder="1" applyAlignment="1" applyProtection="1">
      <alignment horizontal="center" vertical="center"/>
      <protection locked="0"/>
    </xf>
    <xf numFmtId="0" fontId="25" fillId="2" borderId="33" xfId="0" applyNumberFormat="1" applyFont="1" applyFill="1" applyBorder="1" applyAlignment="1" applyProtection="1">
      <alignment horizontal="center" vertical="center"/>
      <protection locked="0"/>
    </xf>
    <xf numFmtId="0" fontId="25" fillId="2" borderId="1" xfId="0" applyNumberFormat="1" applyFont="1" applyFill="1" applyBorder="1" applyAlignment="1" applyProtection="1">
      <alignment vertical="center"/>
      <protection locked="0"/>
    </xf>
    <xf numFmtId="0" fontId="25" fillId="2" borderId="3" xfId="0" applyNumberFormat="1" applyFont="1" applyFill="1" applyBorder="1" applyAlignment="1" applyProtection="1">
      <alignment vertical="center"/>
      <protection locked="0"/>
    </xf>
    <xf numFmtId="0" fontId="25" fillId="2" borderId="1" xfId="0" applyNumberFormat="1" applyFont="1" applyFill="1" applyBorder="1" applyAlignment="1" applyProtection="1">
      <alignment horizontal="left" vertical="center" shrinkToFit="1"/>
      <protection locked="0"/>
    </xf>
    <xf numFmtId="0" fontId="25" fillId="2" borderId="1" xfId="0" applyNumberFormat="1" applyFont="1" applyFill="1" applyBorder="1" applyAlignment="1" applyProtection="1">
      <alignment horizontal="left" vertical="center" wrapText="1"/>
      <protection locked="0"/>
    </xf>
    <xf numFmtId="176" fontId="25" fillId="7" borderId="1" xfId="0" applyNumberFormat="1" applyFont="1" applyFill="1" applyBorder="1" applyAlignment="1" applyProtection="1">
      <alignment vertical="center" shrinkToFit="1"/>
    </xf>
    <xf numFmtId="176" fontId="25" fillId="5" borderId="1" xfId="0" applyNumberFormat="1" applyFont="1" applyFill="1" applyBorder="1" applyAlignment="1" applyProtection="1">
      <alignment vertical="center" shrinkToFit="1"/>
    </xf>
    <xf numFmtId="176" fontId="25" fillId="5" borderId="4" xfId="0" applyNumberFormat="1" applyFont="1" applyFill="1" applyBorder="1" applyAlignment="1" applyProtection="1">
      <alignment vertical="center" shrinkToFit="1"/>
    </xf>
    <xf numFmtId="179" fontId="25" fillId="5" borderId="4" xfId="0" applyNumberFormat="1" applyFont="1" applyFill="1" applyBorder="1" applyAlignment="1" applyProtection="1">
      <alignment vertical="center" shrinkToFit="1"/>
    </xf>
    <xf numFmtId="181" fontId="25" fillId="5" borderId="1" xfId="0" applyNumberFormat="1" applyFont="1" applyFill="1" applyBorder="1" applyAlignment="1">
      <alignment vertical="center" shrinkToFit="1"/>
    </xf>
    <xf numFmtId="0" fontId="25" fillId="2" borderId="17" xfId="0" applyNumberFormat="1" applyFont="1" applyFill="1" applyBorder="1" applyAlignment="1" applyProtection="1">
      <alignment horizontal="left" vertical="center" wrapText="1"/>
      <protection locked="0"/>
    </xf>
    <xf numFmtId="176" fontId="25" fillId="5" borderId="7" xfId="0" applyNumberFormat="1" applyFont="1" applyFill="1" applyBorder="1" applyAlignment="1" applyProtection="1">
      <alignment vertical="center" shrinkToFit="1"/>
    </xf>
    <xf numFmtId="179" fontId="25" fillId="5" borderId="7" xfId="0" applyNumberFormat="1" applyFont="1" applyFill="1" applyBorder="1" applyAlignment="1" applyProtection="1">
      <alignment vertical="center" shrinkToFit="1"/>
    </xf>
    <xf numFmtId="181" fontId="25" fillId="5" borderId="17" xfId="0" applyNumberFormat="1" applyFont="1" applyFill="1" applyBorder="1" applyAlignment="1">
      <alignment vertical="center" shrinkToFit="1"/>
    </xf>
    <xf numFmtId="0" fontId="25" fillId="7" borderId="1" xfId="0" applyFont="1" applyFill="1" applyBorder="1" applyAlignment="1" applyProtection="1">
      <alignment horizontal="center" vertical="center"/>
      <protection locked="0"/>
    </xf>
    <xf numFmtId="176" fontId="25" fillId="7" borderId="4" xfId="0" applyNumberFormat="1" applyFont="1" applyFill="1" applyBorder="1" applyAlignment="1" applyProtection="1">
      <alignment vertical="center" shrinkToFit="1"/>
    </xf>
    <xf numFmtId="0" fontId="25" fillId="5" borderId="1" xfId="0" applyFont="1" applyFill="1" applyBorder="1" applyAlignment="1" applyProtection="1">
      <alignment horizontal="center" vertical="center"/>
      <protection locked="0"/>
    </xf>
    <xf numFmtId="0" fontId="22" fillId="0" borderId="0" xfId="0" applyFont="1" applyBorder="1" applyAlignment="1" applyProtection="1">
      <alignment horizontal="center" vertical="center"/>
      <protection locked="0"/>
    </xf>
    <xf numFmtId="0" fontId="27" fillId="0" borderId="0" xfId="0" applyFont="1" applyBorder="1" applyAlignment="1" applyProtection="1">
      <alignment horizontal="center" vertical="center"/>
      <protection locked="0"/>
    </xf>
    <xf numFmtId="0" fontId="27" fillId="0" borderId="0" xfId="0" applyFont="1" applyBorder="1" applyAlignment="1" applyProtection="1">
      <alignment vertical="center"/>
      <protection locked="0"/>
    </xf>
    <xf numFmtId="176" fontId="25" fillId="0" borderId="0" xfId="0" applyNumberFormat="1" applyFont="1" applyFill="1" applyBorder="1" applyAlignment="1" applyProtection="1">
      <alignment vertical="center" shrinkToFit="1"/>
    </xf>
    <xf numFmtId="176" fontId="27" fillId="0" borderId="0" xfId="0" applyNumberFormat="1" applyFont="1" applyFill="1" applyBorder="1" applyAlignment="1" applyProtection="1">
      <alignment vertical="center" shrinkToFit="1"/>
    </xf>
    <xf numFmtId="0" fontId="25" fillId="0" borderId="0" xfId="0" applyFont="1" applyFill="1" applyBorder="1" applyAlignment="1" applyProtection="1">
      <alignment vertical="center" wrapText="1"/>
      <protection locked="0"/>
    </xf>
    <xf numFmtId="176" fontId="27"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27" fillId="0" borderId="0" xfId="0" applyFont="1" applyFill="1" applyBorder="1" applyAlignment="1" applyProtection="1">
      <alignment vertical="center" shrinkToFit="1"/>
      <protection locked="0"/>
    </xf>
    <xf numFmtId="0" fontId="27" fillId="0" borderId="41" xfId="0" applyFont="1" applyFill="1" applyBorder="1" applyAlignment="1" applyProtection="1">
      <alignment vertical="center" shrinkToFit="1"/>
      <protection locked="0"/>
    </xf>
    <xf numFmtId="0" fontId="27" fillId="0" borderId="41" xfId="0" applyFont="1" applyFill="1" applyBorder="1" applyAlignment="1">
      <alignment vertical="center"/>
    </xf>
    <xf numFmtId="0" fontId="6" fillId="0" borderId="0" xfId="0" applyFont="1" applyFill="1" applyBorder="1" applyAlignment="1">
      <alignment horizontal="left" vertical="center"/>
    </xf>
    <xf numFmtId="0" fontId="6" fillId="0" borderId="0" xfId="0" applyFont="1" applyFill="1">
      <alignment vertical="center"/>
    </xf>
    <xf numFmtId="0" fontId="27" fillId="0" borderId="0" xfId="0" applyFont="1" applyFill="1" applyBorder="1" applyAlignment="1">
      <alignment horizontal="right" vertical="center"/>
    </xf>
    <xf numFmtId="0" fontId="38" fillId="0" borderId="0" xfId="0" applyFont="1" applyProtection="1">
      <alignment vertical="center"/>
      <protection locked="0"/>
    </xf>
    <xf numFmtId="0" fontId="37" fillId="0" borderId="0" xfId="0" applyFont="1" applyAlignment="1" applyProtection="1">
      <alignment vertical="center"/>
      <protection locked="0"/>
    </xf>
    <xf numFmtId="0" fontId="22" fillId="0" borderId="9" xfId="0" applyFont="1" applyFill="1" applyBorder="1" applyAlignment="1">
      <alignment vertical="center"/>
    </xf>
    <xf numFmtId="0" fontId="22" fillId="0" borderId="10" xfId="0" applyFont="1" applyFill="1" applyBorder="1">
      <alignment vertical="center"/>
    </xf>
    <xf numFmtId="0" fontId="22" fillId="0" borderId="6" xfId="0" applyFont="1" applyFill="1" applyBorder="1">
      <alignment vertical="center"/>
    </xf>
    <xf numFmtId="0" fontId="29" fillId="0" borderId="7" xfId="0" applyFont="1" applyFill="1" applyBorder="1" applyAlignment="1" applyProtection="1">
      <alignment horizontal="right" vertical="center"/>
      <protection locked="0"/>
    </xf>
    <xf numFmtId="0" fontId="22" fillId="0" borderId="11" xfId="0" applyFont="1" applyFill="1" applyBorder="1">
      <alignment vertical="center"/>
    </xf>
    <xf numFmtId="0" fontId="22" fillId="0" borderId="24" xfId="0" applyFont="1" applyFill="1" applyBorder="1" applyAlignment="1">
      <alignment horizontal="center" vertical="center"/>
    </xf>
    <xf numFmtId="0" fontId="22" fillId="0" borderId="104" xfId="0" applyFont="1" applyFill="1" applyBorder="1" applyAlignment="1">
      <alignment vertical="center"/>
    </xf>
    <xf numFmtId="0" fontId="22" fillId="0" borderId="14" xfId="0" applyFont="1" applyFill="1" applyBorder="1" applyAlignment="1" applyProtection="1">
      <alignment vertical="center" shrinkToFit="1"/>
      <protection locked="0"/>
    </xf>
    <xf numFmtId="0" fontId="22" fillId="0" borderId="14" xfId="0" applyFont="1" applyFill="1" applyBorder="1">
      <alignment vertical="center"/>
    </xf>
    <xf numFmtId="0" fontId="22" fillId="0" borderId="83" xfId="0" applyFont="1" applyFill="1" applyBorder="1">
      <alignment vertical="center"/>
    </xf>
    <xf numFmtId="0" fontId="39" fillId="0" borderId="6" xfId="0" applyFont="1" applyFill="1" applyBorder="1" applyAlignment="1" applyProtection="1">
      <alignment horizontal="right" vertical="center"/>
      <protection locked="0"/>
    </xf>
    <xf numFmtId="0" fontId="6" fillId="0" borderId="0" xfId="0" applyFont="1" applyFill="1" applyBorder="1" applyAlignment="1">
      <alignment horizontal="center" vertical="center"/>
    </xf>
    <xf numFmtId="0" fontId="6" fillId="0" borderId="0" xfId="0" applyFont="1" applyFill="1" applyBorder="1">
      <alignment vertical="center"/>
    </xf>
    <xf numFmtId="0" fontId="28" fillId="0" borderId="0" xfId="0" applyFont="1" applyFill="1" applyBorder="1">
      <alignment vertical="center"/>
    </xf>
    <xf numFmtId="0" fontId="23" fillId="0" borderId="0" xfId="0" applyFont="1" applyFill="1" applyBorder="1">
      <alignment vertical="center"/>
    </xf>
    <xf numFmtId="0" fontId="27" fillId="0" borderId="0" xfId="0" applyFont="1" applyFill="1" applyBorder="1" applyAlignment="1">
      <alignment horizontal="center" vertical="top"/>
    </xf>
    <xf numFmtId="0" fontId="25" fillId="0" borderId="1" xfId="0" applyFont="1" applyFill="1" applyBorder="1" applyAlignment="1">
      <alignment horizontal="center" vertical="center"/>
    </xf>
    <xf numFmtId="0" fontId="25" fillId="0" borderId="0" xfId="0" applyFont="1" applyFill="1" applyBorder="1" applyAlignment="1">
      <alignment horizontal="lef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40" fillId="0" borderId="0" xfId="0" applyFont="1" applyFill="1" applyBorder="1">
      <alignment vertical="center"/>
    </xf>
    <xf numFmtId="0" fontId="41" fillId="0" borderId="0" xfId="0" applyFont="1" applyAlignment="1">
      <alignment vertical="top"/>
    </xf>
    <xf numFmtId="0" fontId="0" fillId="0" borderId="0" xfId="0" applyFont="1" applyAlignment="1">
      <alignment horizontal="center" vertical="top"/>
    </xf>
    <xf numFmtId="0" fontId="0" fillId="0" borderId="0" xfId="0" applyFont="1" applyAlignment="1">
      <alignment vertical="top"/>
    </xf>
    <xf numFmtId="0" fontId="42" fillId="0" borderId="0" xfId="0" applyFont="1" applyAlignment="1">
      <alignment vertical="top"/>
    </xf>
    <xf numFmtId="0" fontId="5" fillId="0" borderId="0" xfId="0" applyFont="1" applyAlignment="1">
      <alignment vertical="center"/>
    </xf>
    <xf numFmtId="0" fontId="44" fillId="0" borderId="2" xfId="0" applyFont="1" applyBorder="1" applyAlignment="1">
      <alignment horizontal="center" vertical="center" wrapText="1"/>
    </xf>
    <xf numFmtId="0" fontId="0" fillId="0" borderId="1" xfId="0" applyFont="1" applyBorder="1">
      <alignment vertical="center"/>
    </xf>
    <xf numFmtId="0" fontId="4" fillId="0" borderId="1" xfId="0" applyFont="1" applyBorder="1">
      <alignment vertical="center"/>
    </xf>
    <xf numFmtId="0" fontId="45" fillId="11" borderId="34" xfId="0" applyFont="1" applyFill="1" applyBorder="1" applyAlignment="1">
      <alignment horizontal="center" vertical="center"/>
    </xf>
    <xf numFmtId="0" fontId="45" fillId="12" borderId="27" xfId="0" applyFont="1" applyFill="1" applyBorder="1">
      <alignment vertical="center"/>
    </xf>
    <xf numFmtId="0" fontId="45" fillId="12" borderId="28" xfId="0" applyFont="1" applyFill="1" applyBorder="1">
      <alignment vertical="center"/>
    </xf>
    <xf numFmtId="0" fontId="45" fillId="12" borderId="61" xfId="0" applyFont="1" applyFill="1" applyBorder="1">
      <alignment vertical="center"/>
    </xf>
    <xf numFmtId="0" fontId="27" fillId="0" borderId="0" xfId="0" applyFont="1">
      <alignment vertical="center"/>
    </xf>
    <xf numFmtId="38" fontId="4" fillId="0" borderId="1" xfId="5" applyFont="1" applyBorder="1" applyAlignment="1">
      <alignment horizontal="center" vertical="center"/>
    </xf>
    <xf numFmtId="0" fontId="27" fillId="0" borderId="22" xfId="0" applyFont="1" applyBorder="1" applyAlignment="1">
      <alignment vertical="center"/>
    </xf>
    <xf numFmtId="38" fontId="4" fillId="0" borderId="22" xfId="5" applyFont="1" applyBorder="1" applyAlignment="1">
      <alignment horizontal="center" vertical="center"/>
    </xf>
    <xf numFmtId="179" fontId="25" fillId="5" borderId="1" xfId="0" applyNumberFormat="1" applyFont="1" applyFill="1" applyBorder="1" applyAlignment="1" applyProtection="1">
      <alignment vertical="center" shrinkToFit="1"/>
    </xf>
    <xf numFmtId="0" fontId="0" fillId="0" borderId="1" xfId="0" applyBorder="1">
      <alignment vertical="center"/>
    </xf>
    <xf numFmtId="0" fontId="0" fillId="8" borderId="106" xfId="0" applyFont="1" applyFill="1" applyBorder="1" applyAlignment="1">
      <alignment vertical="center" wrapText="1"/>
    </xf>
    <xf numFmtId="0" fontId="22" fillId="0" borderId="0" xfId="0" applyFont="1" applyBorder="1">
      <alignment vertical="center"/>
    </xf>
    <xf numFmtId="49" fontId="25" fillId="0" borderId="6" xfId="0" applyNumberFormat="1" applyFont="1" applyFill="1" applyBorder="1" applyAlignment="1">
      <alignment horizontal="left" vertical="center" wrapText="1"/>
    </xf>
    <xf numFmtId="49" fontId="25" fillId="0" borderId="6" xfId="0" applyNumberFormat="1" applyFont="1" applyBorder="1" applyAlignment="1">
      <alignment horizontal="left" vertical="center" wrapText="1"/>
    </xf>
    <xf numFmtId="0" fontId="27" fillId="0" borderId="109" xfId="0" applyFont="1" applyFill="1" applyBorder="1" applyAlignment="1">
      <alignment horizontal="center" vertical="center" wrapText="1"/>
    </xf>
    <xf numFmtId="0" fontId="22" fillId="0" borderId="0" xfId="0" applyFont="1" applyFill="1" applyAlignment="1">
      <alignment vertical="top"/>
    </xf>
    <xf numFmtId="0" fontId="27" fillId="0" borderId="64" xfId="0" applyFont="1" applyFill="1" applyBorder="1" applyAlignment="1">
      <alignment horizontal="center" vertical="center" wrapText="1"/>
    </xf>
    <xf numFmtId="0" fontId="27" fillId="0" borderId="105" xfId="0" applyFont="1" applyFill="1" applyBorder="1" applyAlignment="1">
      <alignment horizontal="center" vertical="center" wrapText="1"/>
    </xf>
    <xf numFmtId="0" fontId="22" fillId="0" borderId="0" xfId="0" applyFont="1" applyBorder="1" applyAlignment="1">
      <alignment vertical="top"/>
    </xf>
    <xf numFmtId="0" fontId="27" fillId="0" borderId="66" xfId="0" applyFont="1" applyFill="1" applyBorder="1" applyAlignment="1">
      <alignment horizontal="center" vertical="center" wrapText="1"/>
    </xf>
    <xf numFmtId="0" fontId="25" fillId="0" borderId="0" xfId="0" applyFont="1" applyFill="1" applyBorder="1" applyAlignment="1">
      <alignment vertical="center" wrapText="1"/>
    </xf>
    <xf numFmtId="0" fontId="25" fillId="0" borderId="0"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2" borderId="25" xfId="0" applyFont="1" applyFill="1" applyBorder="1" applyAlignment="1" applyProtection="1">
      <alignment horizontal="center" vertical="center" wrapText="1"/>
      <protection locked="0"/>
    </xf>
    <xf numFmtId="49" fontId="48" fillId="0" borderId="0" xfId="0" applyNumberFormat="1" applyFont="1" applyFill="1">
      <alignment vertical="center"/>
    </xf>
    <xf numFmtId="0" fontId="49" fillId="0" borderId="0" xfId="0" applyFont="1" applyFill="1">
      <alignment vertical="center"/>
    </xf>
    <xf numFmtId="0" fontId="49" fillId="0" borderId="0" xfId="0" applyFont="1" applyFill="1" applyAlignment="1">
      <alignment vertical="center"/>
    </xf>
    <xf numFmtId="0" fontId="50" fillId="6" borderId="0" xfId="0" applyFont="1" applyFill="1" applyBorder="1" applyAlignment="1">
      <alignment vertical="center" wrapText="1"/>
    </xf>
    <xf numFmtId="0" fontId="50" fillId="6" borderId="0" xfId="0" applyFont="1" applyFill="1" applyAlignment="1">
      <alignment vertical="center" wrapText="1"/>
    </xf>
    <xf numFmtId="0" fontId="51" fillId="6" borderId="0" xfId="0" applyFont="1" applyFill="1" applyBorder="1" applyAlignment="1">
      <alignment vertical="center"/>
    </xf>
    <xf numFmtId="0" fontId="51" fillId="0" borderId="0" xfId="0" applyFont="1" applyFill="1" applyBorder="1" applyAlignment="1">
      <alignment horizontal="right" vertical="center"/>
    </xf>
    <xf numFmtId="0" fontId="27" fillId="0" borderId="0" xfId="0" applyFont="1" applyFill="1" applyBorder="1" applyAlignment="1">
      <alignment vertical="top" wrapText="1"/>
    </xf>
    <xf numFmtId="0" fontId="25" fillId="0" borderId="18" xfId="0" applyFont="1" applyBorder="1" applyAlignment="1" applyProtection="1">
      <alignment horizontal="center" vertical="center" wrapText="1"/>
      <protection locked="0"/>
    </xf>
    <xf numFmtId="0" fontId="27" fillId="0" borderId="18" xfId="0" applyFont="1" applyBorder="1" applyAlignment="1" applyProtection="1">
      <alignment horizontal="center" vertical="center" wrapText="1"/>
      <protection locked="0"/>
    </xf>
    <xf numFmtId="0" fontId="22" fillId="0" borderId="21" xfId="0" applyFont="1" applyFill="1" applyBorder="1" applyAlignment="1">
      <alignment horizontal="center" vertical="center"/>
    </xf>
    <xf numFmtId="0" fontId="22" fillId="0" borderId="0" xfId="0" applyFont="1" applyProtection="1">
      <alignment vertical="center"/>
      <protection locked="0"/>
    </xf>
    <xf numFmtId="0" fontId="22" fillId="0" borderId="114" xfId="0" applyFont="1" applyFill="1" applyBorder="1" applyAlignment="1">
      <alignment vertical="top"/>
    </xf>
    <xf numFmtId="0" fontId="22" fillId="0" borderId="115" xfId="0" applyFont="1" applyFill="1" applyBorder="1" applyAlignment="1">
      <alignment vertical="top"/>
    </xf>
    <xf numFmtId="0" fontId="22" fillId="0" borderId="116" xfId="0" applyFont="1" applyFill="1" applyBorder="1" applyAlignment="1">
      <alignment vertical="top"/>
    </xf>
    <xf numFmtId="0" fontId="22" fillId="6" borderId="3" xfId="0" applyFont="1" applyFill="1" applyBorder="1" applyAlignment="1">
      <alignment vertical="center"/>
    </xf>
    <xf numFmtId="0" fontId="22" fillId="6" borderId="2" xfId="0" applyFont="1" applyFill="1" applyBorder="1" applyAlignment="1">
      <alignment vertical="center"/>
    </xf>
    <xf numFmtId="0" fontId="22" fillId="0" borderId="0" xfId="0" applyFont="1" applyFill="1" applyBorder="1" applyAlignment="1" applyProtection="1">
      <alignment horizontal="right" vertical="center"/>
      <protection locked="0"/>
    </xf>
    <xf numFmtId="0" fontId="22" fillId="0" borderId="0" xfId="0" applyFont="1" applyFill="1" applyProtection="1">
      <alignment vertical="center"/>
    </xf>
    <xf numFmtId="0" fontId="0" fillId="0" borderId="2" xfId="0" applyBorder="1" applyAlignment="1">
      <alignment vertical="center" wrapText="1"/>
    </xf>
    <xf numFmtId="0" fontId="0" fillId="0" borderId="4" xfId="0" applyBorder="1" applyAlignment="1">
      <alignment vertical="center" wrapText="1"/>
    </xf>
    <xf numFmtId="0" fontId="10" fillId="0" borderId="90" xfId="0" applyFont="1" applyBorder="1" applyAlignment="1">
      <alignment horizontal="center" vertical="center" wrapText="1"/>
    </xf>
    <xf numFmtId="0" fontId="12" fillId="6" borderId="0" xfId="0" applyFont="1" applyFill="1" applyAlignment="1">
      <alignment horizontal="center" vertical="center" wrapText="1"/>
    </xf>
    <xf numFmtId="0" fontId="13" fillId="0" borderId="20" xfId="0" applyFont="1" applyBorder="1" applyAlignment="1">
      <alignment horizontal="left" vertical="top" wrapText="1"/>
    </xf>
    <xf numFmtId="0" fontId="6" fillId="9" borderId="2" xfId="0" applyFont="1" applyFill="1" applyBorder="1" applyAlignment="1">
      <alignment vertical="center"/>
    </xf>
    <xf numFmtId="0" fontId="6" fillId="9" borderId="4"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18" fillId="0" borderId="2" xfId="0" applyFont="1" applyBorder="1" applyAlignment="1">
      <alignment horizontal="center" vertical="center" wrapText="1"/>
    </xf>
    <xf numFmtId="0" fontId="18" fillId="0" borderId="2" xfId="0" applyFont="1" applyBorder="1" applyAlignment="1">
      <alignment horizontal="center" vertical="center"/>
    </xf>
    <xf numFmtId="0" fontId="0" fillId="0" borderId="1" xfId="0" applyBorder="1" applyAlignment="1">
      <alignment horizontal="center" vertical="top" wrapText="1"/>
    </xf>
    <xf numFmtId="0" fontId="15" fillId="0" borderId="0" xfId="0" applyFont="1" applyAlignment="1">
      <alignment horizontal="left" vertical="center" wrapText="1"/>
    </xf>
    <xf numFmtId="0" fontId="43" fillId="10" borderId="5" xfId="0" applyFont="1" applyFill="1" applyBorder="1" applyAlignment="1">
      <alignment horizontal="center" vertical="center" wrapText="1"/>
    </xf>
    <xf numFmtId="0" fontId="43" fillId="10" borderId="6" xfId="0" applyFont="1" applyFill="1" applyBorder="1" applyAlignment="1">
      <alignment horizontal="center" vertical="center" wrapText="1"/>
    </xf>
    <xf numFmtId="0" fontId="43" fillId="10" borderId="7" xfId="0" applyFont="1" applyFill="1" applyBorder="1" applyAlignment="1">
      <alignment horizontal="center" vertical="center" wrapText="1"/>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2" xfId="0" applyFont="1" applyFill="1" applyBorder="1" applyAlignment="1">
      <alignment horizontal="left" vertical="center"/>
    </xf>
    <xf numFmtId="0" fontId="0" fillId="8" borderId="1"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5" xfId="0" applyFont="1" applyFill="1" applyBorder="1" applyAlignment="1">
      <alignment horizontal="left" vertical="center"/>
    </xf>
    <xf numFmtId="0" fontId="0" fillId="8" borderId="2" xfId="0" applyFont="1" applyFill="1" applyBorder="1" applyAlignment="1">
      <alignment horizontal="left" vertical="center"/>
    </xf>
    <xf numFmtId="0" fontId="0" fillId="8" borderId="76" xfId="0" applyFont="1" applyFill="1" applyBorder="1" applyAlignment="1">
      <alignment horizontal="left" vertical="center"/>
    </xf>
    <xf numFmtId="0" fontId="0" fillId="8" borderId="68" xfId="0" applyFont="1" applyFill="1" applyBorder="1" applyAlignment="1">
      <alignment horizontal="left" vertical="center"/>
    </xf>
    <xf numFmtId="0" fontId="0" fillId="8" borderId="36" xfId="0" applyFont="1" applyFill="1" applyBorder="1" applyAlignment="1">
      <alignment horizontal="left" vertical="center"/>
    </xf>
    <xf numFmtId="0" fontId="0" fillId="8" borderId="37" xfId="0" applyFont="1" applyFill="1" applyBorder="1" applyAlignment="1">
      <alignment horizontal="left" vertical="center"/>
    </xf>
    <xf numFmtId="0" fontId="0" fillId="8" borderId="69" xfId="0" applyFont="1" applyFill="1" applyBorder="1" applyAlignment="1">
      <alignment horizontal="left" vertical="center"/>
    </xf>
    <xf numFmtId="0" fontId="0" fillId="8" borderId="70" xfId="0" applyFont="1" applyFill="1" applyBorder="1" applyAlignment="1">
      <alignment horizontal="left" vertical="center"/>
    </xf>
    <xf numFmtId="0" fontId="0" fillId="8" borderId="87" xfId="0" applyFont="1" applyFill="1" applyBorder="1" applyAlignment="1">
      <alignment horizontal="left" vertical="center"/>
    </xf>
    <xf numFmtId="0" fontId="0" fillId="8" borderId="71"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3" xfId="0" applyFont="1" applyFill="1" applyBorder="1" applyAlignment="1">
      <alignment horizontal="left" vertical="center"/>
    </xf>
    <xf numFmtId="0" fontId="0" fillId="8" borderId="78" xfId="0" applyFont="1" applyFill="1" applyBorder="1" applyAlignment="1">
      <alignment horizontal="left" vertical="center"/>
    </xf>
    <xf numFmtId="0" fontId="8" fillId="8" borderId="79" xfId="4" applyFont="1" applyFill="1" applyBorder="1" applyAlignment="1">
      <alignment horizontal="left" vertical="center"/>
    </xf>
    <xf numFmtId="0" fontId="0" fillId="8" borderId="80" xfId="0" applyFont="1" applyFill="1" applyBorder="1" applyAlignment="1">
      <alignment horizontal="left" vertical="center"/>
    </xf>
    <xf numFmtId="0" fontId="0" fillId="8" borderId="88" xfId="0" applyFont="1" applyFill="1" applyBorder="1" applyAlignment="1">
      <alignment horizontal="left" vertical="center"/>
    </xf>
    <xf numFmtId="0" fontId="0" fillId="8" borderId="81" xfId="0" applyFont="1" applyFill="1" applyBorder="1" applyAlignment="1">
      <alignment horizontal="left" vertical="center"/>
    </xf>
    <xf numFmtId="0" fontId="0" fillId="8" borderId="77"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1" xfId="0" applyFont="1" applyFill="1" applyBorder="1" applyAlignment="1">
      <alignment vertical="center"/>
    </xf>
    <xf numFmtId="0" fontId="0" fillId="0" borderId="0" xfId="0" applyFont="1" applyAlignment="1">
      <alignment horizontal="left" vertical="top" wrapText="1"/>
    </xf>
    <xf numFmtId="0" fontId="0" fillId="0" borderId="17" xfId="0" applyFont="1" applyBorder="1" applyAlignment="1">
      <alignment horizontal="center" vertical="center" wrapText="1"/>
    </xf>
    <xf numFmtId="0" fontId="0" fillId="0" borderId="17" xfId="0" applyFont="1" applyBorder="1" applyAlignment="1">
      <alignment horizontal="center" vertical="center"/>
    </xf>
    <xf numFmtId="0" fontId="0" fillId="8" borderId="70"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8" borderId="80" xfId="0" applyFont="1" applyFill="1"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30" fillId="0" borderId="1" xfId="0" applyFont="1" applyFill="1" applyBorder="1" applyAlignment="1">
      <alignment horizontal="center" vertical="center"/>
    </xf>
    <xf numFmtId="0" fontId="30" fillId="0" borderId="2" xfId="0" applyFont="1" applyFill="1" applyBorder="1" applyAlignment="1">
      <alignment horizontal="center" vertical="center"/>
    </xf>
    <xf numFmtId="0" fontId="25" fillId="0" borderId="2" xfId="0" applyFont="1" applyBorder="1" applyAlignment="1" applyProtection="1">
      <alignment horizontal="center" vertical="center" wrapText="1"/>
      <protection locked="0"/>
    </xf>
    <xf numFmtId="0" fontId="25" fillId="0" borderId="17" xfId="0" applyFont="1" applyBorder="1" applyAlignment="1" applyProtection="1">
      <alignment horizontal="center" vertical="center" wrapText="1"/>
      <protection locked="0"/>
    </xf>
    <xf numFmtId="0" fontId="25" fillId="2" borderId="2" xfId="0" applyFont="1" applyFill="1" applyBorder="1" applyAlignment="1" applyProtection="1">
      <alignment horizontal="center" vertical="center" wrapText="1"/>
      <protection locked="0"/>
    </xf>
    <xf numFmtId="0" fontId="25" fillId="2" borderId="1" xfId="0" applyFont="1" applyFill="1" applyBorder="1" applyAlignment="1" applyProtection="1">
      <alignment horizontal="center" vertical="center" wrapText="1"/>
      <protection locked="0"/>
    </xf>
    <xf numFmtId="0" fontId="25" fillId="0" borderId="3" xfId="0" applyFont="1" applyBorder="1" applyAlignment="1" applyProtection="1">
      <alignment horizontal="center" vertical="center"/>
      <protection locked="0"/>
    </xf>
    <xf numFmtId="0" fontId="25" fillId="0" borderId="4" xfId="0" applyFont="1" applyBorder="1" applyAlignment="1" applyProtection="1">
      <alignment horizontal="center" vertical="center"/>
      <protection locked="0"/>
    </xf>
    <xf numFmtId="0" fontId="25" fillId="2" borderId="17" xfId="0" applyFont="1" applyFill="1" applyBorder="1" applyAlignment="1" applyProtection="1">
      <alignment horizontal="center" vertical="center" wrapText="1"/>
      <protection locked="0"/>
    </xf>
    <xf numFmtId="0" fontId="25" fillId="2" borderId="49"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protection locked="0"/>
    </xf>
    <xf numFmtId="0" fontId="25" fillId="2" borderId="49" xfId="0" applyFont="1" applyFill="1" applyBorder="1" applyAlignment="1" applyProtection="1">
      <alignment horizontal="center" vertical="center"/>
      <protection locked="0"/>
    </xf>
    <xf numFmtId="0" fontId="27" fillId="2" borderId="17" xfId="0" applyFont="1" applyFill="1" applyBorder="1" applyAlignment="1" applyProtection="1">
      <alignment horizontal="center" vertical="center" wrapText="1"/>
      <protection locked="0"/>
    </xf>
    <xf numFmtId="0" fontId="27" fillId="2" borderId="49"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wrapText="1"/>
      <protection locked="0"/>
    </xf>
    <xf numFmtId="0" fontId="25" fillId="2" borderId="22"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protection locked="0"/>
    </xf>
    <xf numFmtId="0" fontId="25" fillId="2" borderId="7" xfId="0" applyFont="1" applyFill="1" applyBorder="1" applyAlignment="1" applyProtection="1">
      <alignment horizontal="center" vertical="center"/>
      <protection locked="0"/>
    </xf>
    <xf numFmtId="0" fontId="25" fillId="2" borderId="22" xfId="0" applyFont="1" applyFill="1" applyBorder="1" applyAlignment="1" applyProtection="1">
      <alignment horizontal="center" vertical="center"/>
      <protection locked="0"/>
    </xf>
    <xf numFmtId="0" fontId="25" fillId="2" borderId="0" xfId="0" applyFont="1" applyFill="1" applyBorder="1" applyAlignment="1" applyProtection="1">
      <alignment horizontal="center" vertical="center"/>
      <protection locked="0"/>
    </xf>
    <xf numFmtId="0" fontId="25" fillId="2" borderId="23" xfId="0" applyFont="1" applyFill="1" applyBorder="1" applyAlignment="1" applyProtection="1">
      <alignment horizontal="center" vertical="center"/>
      <protection locked="0"/>
    </xf>
    <xf numFmtId="0" fontId="27" fillId="2" borderId="5" xfId="0" applyFont="1" applyFill="1" applyBorder="1" applyAlignment="1" applyProtection="1">
      <alignment horizontal="center" vertical="center" wrapText="1"/>
      <protection locked="0"/>
    </xf>
    <xf numFmtId="0" fontId="27" fillId="2" borderId="22" xfId="0" applyFont="1" applyFill="1" applyBorder="1" applyAlignment="1" applyProtection="1">
      <alignment horizontal="center" vertical="center" wrapText="1"/>
      <protection locked="0"/>
    </xf>
    <xf numFmtId="0" fontId="25" fillId="2" borderId="24"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protection locked="0"/>
    </xf>
    <xf numFmtId="0" fontId="25" fillId="2" borderId="24"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30" fillId="0" borderId="27" xfId="0" applyFont="1" applyFill="1" applyBorder="1" applyAlignment="1">
      <alignment vertical="center"/>
    </xf>
    <xf numFmtId="0" fontId="30" fillId="0" borderId="28" xfId="0" applyFont="1" applyFill="1" applyBorder="1" applyAlignment="1">
      <alignment vertical="center"/>
    </xf>
    <xf numFmtId="0" fontId="30" fillId="0" borderId="61" xfId="0" applyFont="1" applyFill="1" applyBorder="1" applyAlignment="1">
      <alignment vertical="center"/>
    </xf>
    <xf numFmtId="0" fontId="27" fillId="0" borderId="22" xfId="0" applyFont="1" applyBorder="1" applyAlignment="1">
      <alignment horizontal="center" vertical="center" wrapText="1"/>
    </xf>
    <xf numFmtId="0" fontId="36" fillId="0" borderId="2" xfId="0" applyFont="1" applyBorder="1" applyAlignment="1" applyProtection="1">
      <alignment horizontal="center" vertical="center" wrapText="1"/>
      <protection locked="0"/>
    </xf>
    <xf numFmtId="0" fontId="36" fillId="0" borderId="1"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27" fillId="2" borderId="6" xfId="0" applyFont="1" applyFill="1" applyBorder="1" applyAlignment="1" applyProtection="1">
      <alignment horizontal="center" vertical="center" wrapText="1"/>
      <protection locked="0"/>
    </xf>
    <xf numFmtId="0" fontId="27" fillId="2" borderId="7"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0"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7" fillId="2" borderId="23" xfId="0" applyFont="1" applyFill="1" applyBorder="1" applyAlignment="1" applyProtection="1">
      <alignment horizontal="center" vertical="center" wrapText="1"/>
      <protection locked="0"/>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47" fillId="2" borderId="7" xfId="0" applyFont="1" applyFill="1" applyBorder="1" applyAlignment="1" applyProtection="1">
      <alignment horizontal="center" vertical="center" wrapText="1"/>
      <protection locked="0"/>
    </xf>
    <xf numFmtId="0" fontId="47" fillId="2" borderId="23" xfId="0" applyFont="1" applyFill="1" applyBorder="1" applyAlignment="1" applyProtection="1">
      <alignment horizontal="center" vertical="center" wrapText="1"/>
      <protection locked="0"/>
    </xf>
    <xf numFmtId="0" fontId="25" fillId="2" borderId="18" xfId="0" applyFont="1" applyFill="1" applyBorder="1" applyAlignment="1" applyProtection="1">
      <alignment horizontal="center" vertical="center"/>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5" fillId="3" borderId="2" xfId="0" applyFont="1" applyFill="1" applyBorder="1" applyAlignment="1">
      <alignment horizontal="center" vertical="center" shrinkToFit="1"/>
    </xf>
    <xf numFmtId="0" fontId="25" fillId="3" borderId="3" xfId="0" applyFont="1" applyFill="1" applyBorder="1" applyAlignment="1">
      <alignment horizontal="center" vertical="center" shrinkToFit="1"/>
    </xf>
    <xf numFmtId="0" fontId="25" fillId="3" borderId="4" xfId="0" applyFont="1" applyFill="1" applyBorder="1" applyAlignment="1">
      <alignment horizontal="center" vertical="center" shrinkToFit="1"/>
    </xf>
    <xf numFmtId="176" fontId="22" fillId="5" borderId="2" xfId="0" applyNumberFormat="1" applyFont="1" applyFill="1" applyBorder="1" applyAlignment="1" applyProtection="1">
      <alignment vertical="center"/>
      <protection locked="0"/>
    </xf>
    <xf numFmtId="176" fontId="22" fillId="5" borderId="3" xfId="0" applyNumberFormat="1" applyFont="1" applyFill="1" applyBorder="1" applyAlignment="1" applyProtection="1">
      <alignment vertical="center"/>
      <protection locked="0"/>
    </xf>
    <xf numFmtId="176" fontId="22" fillId="5" borderId="4" xfId="0" applyNumberFormat="1" applyFont="1" applyFill="1" applyBorder="1" applyAlignment="1" applyProtection="1">
      <alignment vertical="center"/>
      <protection locked="0"/>
    </xf>
    <xf numFmtId="0" fontId="22" fillId="0" borderId="2"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9" xfId="0" applyFont="1" applyFill="1" applyBorder="1" applyAlignment="1">
      <alignment vertical="center" wrapText="1"/>
    </xf>
    <xf numFmtId="0" fontId="22" fillId="0" borderId="10" xfId="0" applyFont="1" applyFill="1" applyBorder="1" applyAlignment="1">
      <alignment vertical="center"/>
    </xf>
    <xf numFmtId="0" fontId="22" fillId="0" borderId="11" xfId="0" applyFont="1" applyFill="1" applyBorder="1" applyAlignment="1">
      <alignment vertical="center"/>
    </xf>
    <xf numFmtId="176" fontId="22" fillId="0" borderId="12" xfId="0" applyNumberFormat="1" applyFont="1" applyFill="1" applyBorder="1" applyAlignment="1" applyProtection="1">
      <alignment horizontal="right" vertical="center"/>
      <protection locked="0"/>
    </xf>
    <xf numFmtId="0" fontId="22" fillId="0" borderId="10" xfId="0" applyFont="1" applyFill="1" applyBorder="1" applyAlignment="1" applyProtection="1">
      <alignment horizontal="right" vertical="center"/>
      <protection locked="0"/>
    </xf>
    <xf numFmtId="0" fontId="22" fillId="0" borderId="10" xfId="0" applyFont="1" applyFill="1" applyBorder="1" applyAlignment="1">
      <alignment horizontal="center" vertical="center"/>
    </xf>
    <xf numFmtId="0" fontId="22" fillId="0" borderId="11" xfId="0" applyFont="1" applyFill="1" applyBorder="1" applyAlignment="1">
      <alignment horizontal="center" vertical="center"/>
    </xf>
    <xf numFmtId="0" fontId="22" fillId="0" borderId="3" xfId="0" applyFont="1" applyFill="1" applyBorder="1" applyAlignment="1">
      <alignment horizontal="center" vertical="center"/>
    </xf>
    <xf numFmtId="176" fontId="22" fillId="0" borderId="3" xfId="0" applyNumberFormat="1" applyFont="1" applyFill="1" applyBorder="1" applyAlignment="1" applyProtection="1">
      <alignment horizontal="right" vertical="center"/>
      <protection locked="0"/>
    </xf>
    <xf numFmtId="0" fontId="22" fillId="0" borderId="3" xfId="0" applyFont="1" applyFill="1" applyBorder="1" applyAlignment="1" applyProtection="1">
      <alignment horizontal="right" vertical="center"/>
      <protection locked="0"/>
    </xf>
    <xf numFmtId="176" fontId="22" fillId="2" borderId="55" xfId="0" applyNumberFormat="1" applyFont="1" applyFill="1" applyBorder="1" applyAlignment="1" applyProtection="1">
      <alignment vertical="center"/>
      <protection locked="0"/>
    </xf>
    <xf numFmtId="176" fontId="22" fillId="2" borderId="14" xfId="0" applyNumberFormat="1" applyFont="1" applyFill="1" applyBorder="1" applyAlignment="1" applyProtection="1">
      <alignment vertical="center"/>
      <protection locked="0"/>
    </xf>
    <xf numFmtId="176" fontId="22" fillId="0" borderId="55" xfId="0" applyNumberFormat="1" applyFont="1" applyFill="1" applyBorder="1" applyAlignment="1" applyProtection="1">
      <alignment vertical="center"/>
      <protection locked="0"/>
    </xf>
    <xf numFmtId="176" fontId="22" fillId="0" borderId="14" xfId="0" applyNumberFormat="1" applyFont="1" applyFill="1" applyBorder="1" applyAlignment="1" applyProtection="1">
      <alignment vertical="center"/>
      <protection locked="0"/>
    </xf>
    <xf numFmtId="176" fontId="22" fillId="0" borderId="12" xfId="0" applyNumberFormat="1" applyFont="1" applyFill="1" applyBorder="1" applyAlignment="1" applyProtection="1">
      <alignment vertical="center"/>
      <protection locked="0"/>
    </xf>
    <xf numFmtId="176" fontId="22" fillId="0" borderId="10" xfId="0" applyNumberFormat="1" applyFont="1" applyFill="1" applyBorder="1" applyAlignment="1" applyProtection="1">
      <alignment vertical="center"/>
      <protection locked="0"/>
    </xf>
    <xf numFmtId="176" fontId="22" fillId="5" borderId="91" xfId="0" applyNumberFormat="1" applyFont="1" applyFill="1" applyBorder="1" applyAlignment="1" applyProtection="1">
      <alignment horizontal="center" vertical="center"/>
      <protection locked="0"/>
    </xf>
    <xf numFmtId="176" fontId="22" fillId="5" borderId="92" xfId="0" applyNumberFormat="1" applyFont="1" applyFill="1" applyBorder="1" applyAlignment="1" applyProtection="1">
      <alignment horizontal="center" vertical="center"/>
      <protection locked="0"/>
    </xf>
    <xf numFmtId="176" fontId="22" fillId="5" borderId="93" xfId="0" applyNumberFormat="1" applyFont="1" applyFill="1" applyBorder="1" applyAlignment="1" applyProtection="1">
      <alignment horizontal="center" vertical="center"/>
      <protection locked="0"/>
    </xf>
    <xf numFmtId="176" fontId="22" fillId="5" borderId="64" xfId="0" applyNumberFormat="1" applyFont="1" applyFill="1" applyBorder="1" applyAlignment="1" applyProtection="1">
      <alignment horizontal="center" vertical="center"/>
      <protection locked="0"/>
    </xf>
    <xf numFmtId="176" fontId="22" fillId="5" borderId="10" xfId="0" applyNumberFormat="1" applyFont="1" applyFill="1" applyBorder="1" applyAlignment="1" applyProtection="1">
      <alignment horizontal="center" vertical="center"/>
      <protection locked="0"/>
    </xf>
    <xf numFmtId="176" fontId="22" fillId="5" borderId="65" xfId="0" applyNumberFormat="1" applyFont="1" applyFill="1" applyBorder="1" applyAlignment="1" applyProtection="1">
      <alignment horizontal="center" vertical="center"/>
      <protection locked="0"/>
    </xf>
    <xf numFmtId="176" fontId="22" fillId="5" borderId="66" xfId="0" applyNumberFormat="1" applyFont="1" applyFill="1" applyBorder="1" applyAlignment="1" applyProtection="1">
      <alignment horizontal="center" vertical="center"/>
      <protection locked="0"/>
    </xf>
    <xf numFmtId="176" fontId="22" fillId="5" borderId="56" xfId="0" applyNumberFormat="1" applyFont="1" applyFill="1" applyBorder="1" applyAlignment="1" applyProtection="1">
      <alignment horizontal="center" vertical="center"/>
      <protection locked="0"/>
    </xf>
    <xf numFmtId="176" fontId="22" fillId="5" borderId="67" xfId="0" applyNumberFormat="1" applyFont="1" applyFill="1" applyBorder="1" applyAlignment="1" applyProtection="1">
      <alignment horizontal="center" vertical="center"/>
      <protection locked="0"/>
    </xf>
    <xf numFmtId="176" fontId="22" fillId="5" borderId="91" xfId="0" applyNumberFormat="1" applyFont="1" applyFill="1" applyBorder="1" applyAlignment="1" applyProtection="1">
      <alignment vertical="center"/>
      <protection locked="0"/>
    </xf>
    <xf numFmtId="176" fontId="22" fillId="5" borderId="92" xfId="0" applyNumberFormat="1" applyFont="1" applyFill="1" applyBorder="1" applyAlignment="1" applyProtection="1">
      <alignment vertical="center"/>
      <protection locked="0"/>
    </xf>
    <xf numFmtId="176" fontId="22" fillId="5" borderId="93" xfId="0" applyNumberFormat="1" applyFont="1" applyFill="1" applyBorder="1" applyAlignment="1" applyProtection="1">
      <alignment vertical="center"/>
      <protection locked="0"/>
    </xf>
    <xf numFmtId="176" fontId="22" fillId="2" borderId="53" xfId="0" applyNumberFormat="1" applyFont="1" applyFill="1" applyBorder="1" applyAlignment="1" applyProtection="1">
      <alignment vertical="center"/>
      <protection locked="0"/>
    </xf>
    <xf numFmtId="176" fontId="22" fillId="2" borderId="54" xfId="0" applyNumberFormat="1" applyFont="1" applyFill="1" applyBorder="1" applyAlignment="1" applyProtection="1">
      <alignment vertical="center"/>
      <protection locked="0"/>
    </xf>
    <xf numFmtId="176" fontId="22" fillId="5" borderId="64" xfId="0" applyNumberFormat="1" applyFont="1" applyFill="1" applyBorder="1" applyAlignment="1" applyProtection="1">
      <alignment vertical="center"/>
      <protection locked="0"/>
    </xf>
    <xf numFmtId="176" fontId="22" fillId="5" borderId="10" xfId="0" applyNumberFormat="1" applyFont="1" applyFill="1" applyBorder="1" applyAlignment="1" applyProtection="1">
      <alignment vertical="center"/>
      <protection locked="0"/>
    </xf>
    <xf numFmtId="176" fontId="22" fillId="5" borderId="65" xfId="0" applyNumberFormat="1" applyFont="1" applyFill="1" applyBorder="1" applyAlignment="1" applyProtection="1">
      <alignment vertical="center"/>
      <protection locked="0"/>
    </xf>
    <xf numFmtId="0" fontId="25" fillId="3" borderId="2" xfId="0" applyFont="1" applyFill="1" applyBorder="1" applyAlignment="1" applyProtection="1">
      <alignment horizontal="center" vertical="center" shrinkToFit="1"/>
      <protection locked="0"/>
    </xf>
    <xf numFmtId="0" fontId="25" fillId="3" borderId="3" xfId="0" applyFont="1" applyFill="1" applyBorder="1" applyAlignment="1" applyProtection="1">
      <alignment horizontal="center" vertical="center" shrinkToFit="1"/>
      <protection locked="0"/>
    </xf>
    <xf numFmtId="0" fontId="25" fillId="3" borderId="4" xfId="0" applyFont="1" applyFill="1" applyBorder="1" applyAlignment="1" applyProtection="1">
      <alignment horizontal="center" vertical="center" shrinkToFit="1"/>
      <protection locked="0"/>
    </xf>
    <xf numFmtId="0" fontId="22" fillId="0" borderId="1" xfId="0" applyFont="1" applyFill="1" applyBorder="1" applyAlignment="1" applyProtection="1">
      <alignment horizontal="center" vertical="center"/>
      <protection locked="0"/>
    </xf>
    <xf numFmtId="0" fontId="22" fillId="0" borderId="18" xfId="0" applyFont="1" applyFill="1" applyBorder="1" applyAlignment="1">
      <alignment horizontal="center" vertical="center"/>
    </xf>
    <xf numFmtId="0" fontId="22" fillId="0" borderId="24" xfId="0" applyFont="1" applyFill="1" applyBorder="1" applyAlignment="1">
      <alignment horizontal="center" vertical="center"/>
    </xf>
    <xf numFmtId="176" fontId="22" fillId="0" borderId="50" xfId="0" applyNumberFormat="1" applyFont="1" applyFill="1" applyBorder="1" applyAlignment="1" applyProtection="1">
      <alignment horizontal="right" vertical="center"/>
      <protection locked="0"/>
    </xf>
    <xf numFmtId="0" fontId="22" fillId="0" borderId="21" xfId="0" applyFont="1" applyFill="1" applyBorder="1" applyAlignment="1" applyProtection="1">
      <alignment horizontal="right" vertical="center"/>
      <protection locked="0"/>
    </xf>
    <xf numFmtId="0" fontId="22" fillId="0" borderId="6" xfId="0" applyFont="1" applyFill="1" applyBorder="1" applyAlignment="1">
      <alignment horizontal="center" vertical="center"/>
    </xf>
    <xf numFmtId="0" fontId="22" fillId="0" borderId="7" xfId="0" applyFont="1" applyFill="1" applyBorder="1" applyAlignment="1">
      <alignment horizontal="center" vertical="center"/>
    </xf>
    <xf numFmtId="176" fontId="22" fillId="0" borderId="2" xfId="0" applyNumberFormat="1" applyFont="1" applyFill="1" applyBorder="1" applyAlignment="1" applyProtection="1">
      <alignment horizontal="right" vertical="center"/>
      <protection locked="0"/>
    </xf>
    <xf numFmtId="176" fontId="22" fillId="0" borderId="5" xfId="0" applyNumberFormat="1" applyFont="1" applyFill="1" applyBorder="1" applyAlignment="1" applyProtection="1">
      <alignment horizontal="right" vertical="center"/>
      <protection locked="0"/>
    </xf>
    <xf numFmtId="0" fontId="22" fillId="0" borderId="6" xfId="0" applyFont="1" applyFill="1" applyBorder="1" applyAlignment="1" applyProtection="1">
      <alignment horizontal="right" vertical="center"/>
      <protection locked="0"/>
    </xf>
    <xf numFmtId="176" fontId="22" fillId="7" borderId="95" xfId="0" applyNumberFormat="1" applyFont="1" applyFill="1" applyBorder="1" applyAlignment="1" applyProtection="1">
      <alignment horizontal="right" vertical="center"/>
      <protection locked="0"/>
    </xf>
    <xf numFmtId="0" fontId="22" fillId="7" borderId="28" xfId="0" applyFont="1" applyFill="1" applyBorder="1" applyAlignment="1" applyProtection="1">
      <alignment horizontal="right" vertical="center"/>
      <protection locked="0"/>
    </xf>
    <xf numFmtId="0" fontId="22" fillId="7" borderId="61" xfId="0" applyFont="1" applyFill="1" applyBorder="1" applyAlignment="1" applyProtection="1">
      <alignment horizontal="right" vertical="center"/>
      <protection locked="0"/>
    </xf>
    <xf numFmtId="0" fontId="22" fillId="0" borderId="105" xfId="0" applyFont="1" applyFill="1" applyBorder="1" applyAlignment="1">
      <alignment horizontal="center" vertical="center"/>
    </xf>
    <xf numFmtId="0" fontId="22" fillId="0" borderId="83" xfId="0" applyFont="1" applyFill="1" applyBorder="1" applyAlignment="1">
      <alignment horizontal="center" vertical="center"/>
    </xf>
    <xf numFmtId="0" fontId="22" fillId="2" borderId="1" xfId="0" applyFont="1" applyFill="1" applyBorder="1" applyAlignment="1">
      <alignment horizontal="center" vertical="center"/>
    </xf>
    <xf numFmtId="176" fontId="22" fillId="0" borderId="58" xfId="0" applyNumberFormat="1" applyFont="1" applyFill="1" applyBorder="1" applyAlignment="1" applyProtection="1">
      <alignment horizontal="center" vertical="center"/>
      <protection locked="0"/>
    </xf>
    <xf numFmtId="176" fontId="22" fillId="0" borderId="59" xfId="0" applyNumberFormat="1" applyFont="1" applyFill="1" applyBorder="1" applyAlignment="1" applyProtection="1">
      <alignment horizontal="center" vertical="center"/>
      <protection locked="0"/>
    </xf>
    <xf numFmtId="176" fontId="22" fillId="0" borderId="60" xfId="0" applyNumberFormat="1" applyFont="1" applyFill="1" applyBorder="1" applyAlignment="1" applyProtection="1">
      <alignment horizontal="center" vertical="center"/>
      <protection locked="0"/>
    </xf>
    <xf numFmtId="176" fontId="22" fillId="0" borderId="62" xfId="0" applyNumberFormat="1" applyFont="1" applyFill="1" applyBorder="1" applyAlignment="1" applyProtection="1">
      <alignment horizontal="center" vertical="center"/>
      <protection locked="0"/>
    </xf>
    <xf numFmtId="176" fontId="22" fillId="0" borderId="63" xfId="0" applyNumberFormat="1" applyFont="1" applyFill="1" applyBorder="1" applyAlignment="1" applyProtection="1">
      <alignment horizontal="center" vertical="center"/>
      <protection locked="0"/>
    </xf>
    <xf numFmtId="0" fontId="5" fillId="6" borderId="0" xfId="0" applyFont="1" applyFill="1" applyAlignment="1">
      <alignment horizontal="center" vertical="center"/>
    </xf>
    <xf numFmtId="0" fontId="22" fillId="2" borderId="24" xfId="0" applyFont="1" applyFill="1" applyBorder="1" applyAlignment="1">
      <alignment vertical="center"/>
    </xf>
    <xf numFmtId="0" fontId="22" fillId="2" borderId="20" xfId="0" applyFont="1" applyFill="1" applyBorder="1" applyAlignment="1">
      <alignment vertical="center"/>
    </xf>
    <xf numFmtId="0" fontId="22" fillId="2" borderId="25" xfId="0" applyFont="1" applyFill="1" applyBorder="1" applyAlignment="1">
      <alignment vertical="center"/>
    </xf>
    <xf numFmtId="0" fontId="22" fillId="2" borderId="6" xfId="0" applyNumberFormat="1" applyFont="1" applyFill="1" applyBorder="1" applyAlignment="1" applyProtection="1">
      <alignment vertical="center"/>
      <protection locked="0"/>
    </xf>
    <xf numFmtId="0" fontId="22" fillId="2" borderId="22" xfId="0" applyFont="1" applyFill="1" applyBorder="1" applyAlignment="1" applyProtection="1">
      <alignment vertical="center"/>
      <protection locked="0"/>
    </xf>
    <xf numFmtId="0" fontId="22" fillId="2" borderId="0" xfId="0" applyFont="1" applyFill="1" applyBorder="1" applyAlignment="1" applyProtection="1">
      <alignment vertical="center"/>
      <protection locked="0"/>
    </xf>
    <xf numFmtId="0" fontId="22" fillId="2" borderId="23" xfId="0" applyFont="1" applyFill="1" applyBorder="1" applyAlignment="1" applyProtection="1">
      <alignment vertical="center"/>
      <protection locked="0"/>
    </xf>
    <xf numFmtId="0" fontId="22" fillId="2" borderId="24" xfId="0" applyFont="1" applyFill="1" applyBorder="1" applyAlignment="1" applyProtection="1">
      <alignment vertical="center"/>
      <protection locked="0"/>
    </xf>
    <xf numFmtId="0" fontId="22" fillId="2" borderId="20" xfId="0" applyFont="1" applyFill="1" applyBorder="1" applyAlignment="1" applyProtection="1">
      <alignment vertical="center"/>
      <protection locked="0"/>
    </xf>
    <xf numFmtId="0" fontId="22" fillId="2" borderId="25" xfId="0" applyFont="1" applyFill="1" applyBorder="1" applyAlignment="1" applyProtection="1">
      <alignment vertical="center"/>
      <protection locked="0"/>
    </xf>
    <xf numFmtId="0" fontId="22" fillId="2" borderId="53" xfId="0" applyFont="1" applyFill="1" applyBorder="1" applyAlignment="1" applyProtection="1">
      <alignment vertical="center"/>
      <protection locked="0"/>
    </xf>
    <xf numFmtId="0" fontId="22" fillId="2" borderId="54" xfId="0" applyFont="1" applyFill="1" applyBorder="1" applyAlignment="1" applyProtection="1">
      <alignment vertical="center"/>
      <protection locked="0"/>
    </xf>
    <xf numFmtId="0" fontId="22" fillId="2" borderId="82" xfId="0" applyFont="1" applyFill="1" applyBorder="1" applyAlignment="1" applyProtection="1">
      <alignment vertical="center"/>
      <protection locked="0"/>
    </xf>
    <xf numFmtId="0" fontId="22" fillId="2" borderId="55" xfId="0" applyFont="1" applyFill="1" applyBorder="1" applyAlignment="1" applyProtection="1">
      <alignment vertical="center" wrapText="1"/>
      <protection locked="0"/>
    </xf>
    <xf numFmtId="0" fontId="22" fillId="2" borderId="14" xfId="0" applyFont="1" applyFill="1" applyBorder="1" applyAlignment="1" applyProtection="1">
      <alignment vertical="center" wrapText="1"/>
      <protection locked="0"/>
    </xf>
    <xf numFmtId="0" fontId="22" fillId="2" borderId="83" xfId="0" applyFont="1" applyFill="1" applyBorder="1" applyAlignment="1" applyProtection="1">
      <alignment vertical="center" wrapText="1"/>
      <protection locked="0"/>
    </xf>
    <xf numFmtId="0" fontId="22" fillId="2" borderId="53" xfId="0" applyFont="1" applyFill="1" applyBorder="1" applyAlignment="1">
      <alignment vertical="center"/>
    </xf>
    <xf numFmtId="0" fontId="22" fillId="2" borderId="54" xfId="0" applyFont="1" applyFill="1" applyBorder="1" applyAlignment="1">
      <alignment vertical="center"/>
    </xf>
    <xf numFmtId="0" fontId="22" fillId="2" borderId="82" xfId="0" applyFont="1" applyFill="1" applyBorder="1" applyAlignment="1">
      <alignment vertical="center"/>
    </xf>
    <xf numFmtId="0" fontId="22" fillId="2" borderId="1" xfId="0" applyFont="1" applyFill="1" applyBorder="1" applyAlignment="1" applyProtection="1">
      <alignment vertical="center"/>
      <protection locked="0"/>
    </xf>
    <xf numFmtId="0" fontId="32" fillId="0" borderId="0" xfId="0" applyFont="1" applyFill="1" applyBorder="1" applyAlignment="1">
      <alignment horizontal="center" vertical="center"/>
    </xf>
    <xf numFmtId="176" fontId="52" fillId="0" borderId="0" xfId="0" applyNumberFormat="1" applyFont="1" applyFill="1" applyBorder="1" applyAlignment="1" applyProtection="1">
      <alignment vertical="center" shrinkToFit="1"/>
      <protection locked="0"/>
    </xf>
    <xf numFmtId="0" fontId="52" fillId="0" borderId="0" xfId="0" applyFont="1" applyFill="1" applyBorder="1" applyAlignment="1" applyProtection="1">
      <alignment vertical="center" shrinkToFit="1"/>
      <protection locked="0"/>
    </xf>
    <xf numFmtId="0" fontId="32"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52" fillId="6" borderId="0" xfId="0" applyFont="1" applyFill="1" applyBorder="1" applyAlignment="1" applyProtection="1">
      <alignment horizontal="center" vertical="center"/>
      <protection locked="0"/>
    </xf>
    <xf numFmtId="0" fontId="9" fillId="6" borderId="0" xfId="0" applyFont="1" applyFill="1" applyBorder="1" applyAlignment="1" applyProtection="1">
      <alignment horizontal="center" vertical="center"/>
      <protection locked="0"/>
    </xf>
    <xf numFmtId="0" fontId="32" fillId="0" borderId="0" xfId="0" applyFont="1" applyFill="1" applyBorder="1" applyAlignment="1">
      <alignment horizontal="left" vertical="center" wrapText="1"/>
    </xf>
    <xf numFmtId="49" fontId="27" fillId="0" borderId="2" xfId="0" applyNumberFormat="1" applyFont="1" applyFill="1" applyBorder="1" applyAlignment="1">
      <alignment vertical="center" wrapText="1"/>
    </xf>
    <xf numFmtId="49" fontId="27" fillId="0" borderId="3" xfId="0" applyNumberFormat="1" applyFont="1" applyFill="1" applyBorder="1" applyAlignment="1">
      <alignment vertical="center" wrapText="1"/>
    </xf>
    <xf numFmtId="49" fontId="27" fillId="0" borderId="4" xfId="0" applyNumberFormat="1" applyFont="1" applyFill="1" applyBorder="1" applyAlignment="1">
      <alignment vertical="center" wrapText="1"/>
    </xf>
    <xf numFmtId="49" fontId="25" fillId="0" borderId="29" xfId="0" applyNumberFormat="1" applyFont="1" applyFill="1" applyBorder="1" applyAlignment="1">
      <alignment horizontal="center" vertical="center" wrapText="1"/>
    </xf>
    <xf numFmtId="49" fontId="25" fillId="0" borderId="30" xfId="0" applyNumberFormat="1" applyFont="1" applyFill="1" applyBorder="1" applyAlignment="1">
      <alignment horizontal="center" vertical="center" wrapText="1"/>
    </xf>
    <xf numFmtId="49" fontId="25" fillId="0" borderId="107" xfId="0" applyNumberFormat="1" applyFont="1" applyFill="1" applyBorder="1" applyAlignment="1">
      <alignment horizontal="center" vertical="center" wrapText="1"/>
    </xf>
    <xf numFmtId="49" fontId="25" fillId="0" borderId="108" xfId="0" applyNumberFormat="1" applyFont="1" applyFill="1" applyBorder="1" applyAlignment="1">
      <alignment horizontal="center" vertical="center" wrapText="1"/>
    </xf>
    <xf numFmtId="49" fontId="25" fillId="0" borderId="31" xfId="0" applyNumberFormat="1" applyFont="1" applyFill="1" applyBorder="1" applyAlignment="1">
      <alignment horizontal="center" vertical="center" wrapText="1"/>
    </xf>
    <xf numFmtId="0" fontId="25" fillId="0" borderId="109" xfId="0" applyFont="1" applyFill="1" applyBorder="1" applyAlignment="1">
      <alignment horizontal="center" vertical="center" wrapText="1"/>
    </xf>
    <xf numFmtId="0" fontId="25" fillId="0" borderId="54" xfId="0" applyFont="1" applyFill="1" applyBorder="1" applyAlignment="1">
      <alignment horizontal="center" vertical="center" wrapText="1"/>
    </xf>
    <xf numFmtId="0" fontId="25" fillId="0" borderId="110" xfId="0" applyFont="1" applyFill="1" applyBorder="1" applyAlignment="1">
      <alignment horizontal="center" vertical="center" wrapText="1"/>
    </xf>
    <xf numFmtId="0" fontId="25" fillId="0" borderId="64"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65" xfId="0" applyFont="1" applyFill="1" applyBorder="1" applyAlignment="1">
      <alignment horizontal="center" vertical="center" wrapText="1"/>
    </xf>
    <xf numFmtId="0" fontId="25" fillId="0" borderId="105"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25" fillId="0" borderId="94" xfId="0" applyFont="1" applyFill="1" applyBorder="1" applyAlignment="1">
      <alignment horizontal="center" vertical="center" wrapText="1"/>
    </xf>
    <xf numFmtId="0" fontId="27" fillId="0" borderId="54" xfId="0" applyFont="1" applyFill="1" applyBorder="1" applyAlignment="1">
      <alignment horizontal="left" vertical="center" wrapText="1"/>
    </xf>
    <xf numFmtId="0" fontId="27" fillId="0" borderId="110" xfId="0" applyFont="1" applyFill="1" applyBorder="1" applyAlignment="1">
      <alignment horizontal="left" vertical="center" wrapText="1"/>
    </xf>
    <xf numFmtId="0" fontId="27" fillId="0" borderId="10" xfId="0" applyFont="1" applyFill="1" applyBorder="1" applyAlignment="1">
      <alignment horizontal="left" vertical="center" wrapText="1"/>
    </xf>
    <xf numFmtId="0" fontId="27" fillId="0" borderId="65" xfId="0" applyFont="1" applyFill="1" applyBorder="1" applyAlignment="1">
      <alignment horizontal="left" vertical="center" wrapText="1"/>
    </xf>
    <xf numFmtId="0" fontId="27" fillId="0" borderId="14" xfId="0" applyFont="1" applyFill="1" applyBorder="1" applyAlignment="1">
      <alignment horizontal="left" vertical="center" wrapText="1"/>
    </xf>
    <xf numFmtId="0" fontId="27" fillId="0" borderId="94"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41" xfId="0" applyFont="1" applyFill="1" applyBorder="1" applyAlignment="1">
      <alignment horizontal="left" vertical="center" wrapText="1"/>
    </xf>
    <xf numFmtId="0" fontId="27" fillId="5" borderId="0" xfId="0" applyFont="1" applyFill="1" applyBorder="1" applyAlignment="1">
      <alignment vertical="center"/>
    </xf>
    <xf numFmtId="176" fontId="22" fillId="0" borderId="2" xfId="0" applyNumberFormat="1" applyFont="1" applyFill="1" applyBorder="1" applyAlignment="1" applyProtection="1">
      <alignment vertical="center"/>
      <protection locked="0"/>
    </xf>
    <xf numFmtId="176" fontId="22" fillId="0" borderId="3" xfId="0" applyNumberFormat="1" applyFont="1" applyFill="1" applyBorder="1" applyAlignment="1" applyProtection="1">
      <alignment vertical="center"/>
      <protection locked="0"/>
    </xf>
    <xf numFmtId="0" fontId="22" fillId="0" borderId="21" xfId="0" applyFont="1" applyFill="1" applyBorder="1" applyAlignment="1">
      <alignment horizontal="center" vertical="center"/>
    </xf>
    <xf numFmtId="0" fontId="22" fillId="0" borderId="51" xfId="0" applyFont="1" applyFill="1" applyBorder="1" applyAlignment="1">
      <alignment horizontal="center" vertical="center"/>
    </xf>
    <xf numFmtId="176" fontId="22" fillId="7" borderId="27" xfId="0" applyNumberFormat="1" applyFont="1" applyFill="1" applyBorder="1" applyAlignment="1" applyProtection="1">
      <alignment horizontal="right" vertical="center"/>
      <protection locked="0"/>
    </xf>
    <xf numFmtId="176" fontId="22" fillId="5" borderId="27" xfId="0" applyNumberFormat="1" applyFont="1" applyFill="1" applyBorder="1" applyAlignment="1" applyProtection="1">
      <alignment horizontal="right" vertical="center"/>
      <protection locked="0"/>
    </xf>
    <xf numFmtId="0" fontId="22" fillId="5" borderId="28" xfId="0" applyFont="1" applyFill="1" applyBorder="1" applyAlignment="1" applyProtection="1">
      <alignment horizontal="right" vertical="center"/>
      <protection locked="0"/>
    </xf>
    <xf numFmtId="0" fontId="22" fillId="5" borderId="61" xfId="0" applyFont="1" applyFill="1" applyBorder="1" applyAlignment="1" applyProtection="1">
      <alignment horizontal="right" vertical="center"/>
      <protection locked="0"/>
    </xf>
    <xf numFmtId="49" fontId="27" fillId="0" borderId="2" xfId="0" applyNumberFormat="1" applyFont="1" applyFill="1" applyBorder="1" applyAlignment="1">
      <alignment horizontal="left" vertical="top" wrapText="1"/>
    </xf>
    <xf numFmtId="49" fontId="27" fillId="0" borderId="3" xfId="0" applyNumberFormat="1" applyFont="1" applyFill="1" applyBorder="1" applyAlignment="1">
      <alignment horizontal="left" vertical="top" wrapText="1"/>
    </xf>
    <xf numFmtId="49" fontId="27" fillId="0" borderId="4" xfId="0" applyNumberFormat="1" applyFont="1" applyFill="1" applyBorder="1" applyAlignment="1">
      <alignment horizontal="left" vertical="top" wrapText="1"/>
    </xf>
    <xf numFmtId="0" fontId="27" fillId="3" borderId="2" xfId="0" applyFont="1" applyFill="1" applyBorder="1" applyAlignment="1" applyProtection="1">
      <alignment horizontal="center" vertical="center" wrapText="1" shrinkToFit="1"/>
      <protection locked="0"/>
    </xf>
    <xf numFmtId="0" fontId="27" fillId="3" borderId="3" xfId="0" applyFont="1" applyFill="1" applyBorder="1" applyAlignment="1" applyProtection="1">
      <alignment horizontal="center" vertical="center" wrapText="1" shrinkToFit="1"/>
      <protection locked="0"/>
    </xf>
    <xf numFmtId="0" fontId="27" fillId="3" borderId="4" xfId="0" applyFont="1" applyFill="1" applyBorder="1" applyAlignment="1" applyProtection="1">
      <alignment horizontal="center" vertical="center" wrapText="1" shrinkToFit="1"/>
      <protection locked="0"/>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176" fontId="22" fillId="0" borderId="53" xfId="0" applyNumberFormat="1" applyFont="1" applyFill="1" applyBorder="1" applyAlignment="1" applyProtection="1">
      <alignment vertical="center"/>
      <protection locked="0"/>
    </xf>
    <xf numFmtId="176" fontId="22" fillId="0" borderId="54" xfId="0" applyNumberFormat="1" applyFont="1" applyFill="1" applyBorder="1" applyAlignment="1" applyProtection="1">
      <alignment vertical="center"/>
      <protection locked="0"/>
    </xf>
    <xf numFmtId="182" fontId="22" fillId="0" borderId="54" xfId="0" applyNumberFormat="1" applyFont="1" applyFill="1" applyBorder="1" applyAlignment="1" applyProtection="1">
      <alignment horizontal="center" vertical="center"/>
      <protection locked="0"/>
    </xf>
    <xf numFmtId="182" fontId="22" fillId="0" borderId="82" xfId="0" applyNumberFormat="1" applyFont="1" applyFill="1" applyBorder="1" applyAlignment="1" applyProtection="1">
      <alignment horizontal="center" vertical="center"/>
      <protection locked="0"/>
    </xf>
    <xf numFmtId="176" fontId="22" fillId="2" borderId="12" xfId="0" applyNumberFormat="1" applyFont="1" applyFill="1" applyBorder="1" applyAlignment="1" applyProtection="1">
      <alignment vertical="center"/>
      <protection locked="0"/>
    </xf>
    <xf numFmtId="176" fontId="22" fillId="2" borderId="10" xfId="0" applyNumberFormat="1" applyFont="1" applyFill="1" applyBorder="1" applyAlignment="1" applyProtection="1">
      <alignment vertical="center"/>
      <protection locked="0"/>
    </xf>
    <xf numFmtId="176" fontId="22" fillId="5" borderId="27" xfId="0" applyNumberFormat="1" applyFont="1" applyFill="1" applyBorder="1" applyAlignment="1" applyProtection="1">
      <alignment vertical="center"/>
      <protection locked="0"/>
    </xf>
    <xf numFmtId="176" fontId="22" fillId="5" borderId="28" xfId="0" applyNumberFormat="1" applyFont="1" applyFill="1" applyBorder="1" applyAlignment="1" applyProtection="1">
      <alignment vertical="center"/>
      <protection locked="0"/>
    </xf>
    <xf numFmtId="176" fontId="22" fillId="5" borderId="61" xfId="0" applyNumberFormat="1" applyFont="1" applyFill="1" applyBorder="1" applyAlignment="1" applyProtection="1">
      <alignment vertical="center"/>
      <protection locked="0"/>
    </xf>
    <xf numFmtId="182" fontId="22" fillId="0" borderId="10" xfId="0" applyNumberFormat="1" applyFont="1" applyFill="1" applyBorder="1" applyAlignment="1" applyProtection="1">
      <alignment horizontal="center" vertical="center"/>
      <protection locked="0"/>
    </xf>
    <xf numFmtId="182" fontId="22" fillId="0" borderId="11" xfId="0" applyNumberFormat="1" applyFont="1" applyFill="1" applyBorder="1" applyAlignment="1" applyProtection="1">
      <alignment horizontal="center" vertical="center"/>
      <protection locked="0"/>
    </xf>
    <xf numFmtId="182" fontId="22" fillId="0" borderId="14" xfId="0" applyNumberFormat="1" applyFont="1" applyFill="1" applyBorder="1" applyAlignment="1" applyProtection="1">
      <alignment horizontal="center" vertical="center"/>
      <protection locked="0"/>
    </xf>
    <xf numFmtId="182" fontId="22" fillId="0" borderId="94" xfId="0" applyNumberFormat="1" applyFont="1" applyFill="1" applyBorder="1" applyAlignment="1" applyProtection="1">
      <alignment horizontal="center" vertical="center"/>
      <protection locked="0"/>
    </xf>
    <xf numFmtId="0" fontId="27" fillId="3" borderId="5" xfId="0" applyFont="1" applyFill="1" applyBorder="1" applyAlignment="1" applyProtection="1">
      <alignment horizontal="center" vertical="center" wrapText="1" shrinkToFit="1"/>
      <protection locked="0"/>
    </xf>
    <xf numFmtId="0" fontId="27" fillId="3" borderId="6" xfId="0" applyFont="1" applyFill="1" applyBorder="1" applyAlignment="1" applyProtection="1">
      <alignment horizontal="center" vertical="center" wrapText="1" shrinkToFit="1"/>
      <protection locked="0"/>
    </xf>
    <xf numFmtId="0" fontId="27" fillId="3" borderId="7" xfId="0" applyFont="1" applyFill="1" applyBorder="1" applyAlignment="1" applyProtection="1">
      <alignment horizontal="center" vertical="center" wrapText="1" shrinkToFit="1"/>
      <protection locked="0"/>
    </xf>
    <xf numFmtId="176" fontId="22" fillId="5" borderId="66" xfId="0" applyNumberFormat="1" applyFont="1" applyFill="1" applyBorder="1" applyAlignment="1" applyProtection="1">
      <alignment vertical="center"/>
      <protection locked="0"/>
    </xf>
    <xf numFmtId="176" fontId="22" fillId="5" borderId="56" xfId="0" applyNumberFormat="1" applyFont="1" applyFill="1" applyBorder="1" applyAlignment="1" applyProtection="1">
      <alignment vertical="center"/>
      <protection locked="0"/>
    </xf>
    <xf numFmtId="176" fontId="22" fillId="5" borderId="67" xfId="0" applyNumberFormat="1" applyFont="1" applyFill="1" applyBorder="1" applyAlignment="1" applyProtection="1">
      <alignment vertical="center"/>
      <protection locked="0"/>
    </xf>
    <xf numFmtId="0" fontId="27" fillId="0" borderId="0" xfId="0" applyFont="1" applyFill="1" applyAlignment="1">
      <alignment horizontal="center" vertical="center"/>
    </xf>
    <xf numFmtId="0" fontId="22" fillId="3" borderId="1" xfId="0" applyFont="1" applyFill="1" applyBorder="1" applyAlignment="1">
      <alignment horizontal="center" vertical="center"/>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20" xfId="0" applyFont="1" applyFill="1" applyBorder="1" applyAlignment="1">
      <alignment horizontal="center" vertical="center"/>
    </xf>
    <xf numFmtId="0" fontId="22" fillId="0" borderId="53" xfId="0" applyFont="1" applyFill="1" applyBorder="1" applyAlignment="1">
      <alignment horizontal="center" vertical="center" wrapText="1"/>
    </xf>
    <xf numFmtId="0" fontId="22" fillId="0" borderId="54" xfId="0" applyFont="1" applyFill="1" applyBorder="1" applyAlignment="1">
      <alignment horizontal="center" vertical="center" wrapText="1"/>
    </xf>
    <xf numFmtId="0" fontId="22" fillId="0" borderId="5" xfId="0" applyFont="1" applyFill="1" applyBorder="1" applyAlignment="1">
      <alignment horizontal="center" vertical="center"/>
    </xf>
    <xf numFmtId="0" fontId="22" fillId="0" borderId="25" xfId="0" applyFont="1" applyFill="1" applyBorder="1" applyAlignment="1">
      <alignment horizontal="center" vertical="center"/>
    </xf>
    <xf numFmtId="0" fontId="22" fillId="2" borderId="1" xfId="0" applyFont="1" applyFill="1" applyBorder="1" applyAlignment="1" applyProtection="1">
      <alignment horizontal="left" vertical="center"/>
      <protection locked="0"/>
    </xf>
    <xf numFmtId="0" fontId="27" fillId="0" borderId="0" xfId="0" applyFont="1" applyFill="1" applyBorder="1" applyAlignment="1">
      <alignment horizontal="left" vertical="top" wrapText="1"/>
    </xf>
    <xf numFmtId="0" fontId="27" fillId="0" borderId="0" xfId="0" applyFont="1" applyFill="1" applyAlignment="1">
      <alignment horizontal="left" vertical="top" wrapText="1"/>
    </xf>
    <xf numFmtId="0" fontId="25" fillId="0" borderId="43" xfId="0" applyFont="1" applyFill="1" applyBorder="1" applyAlignment="1">
      <alignment vertical="center" wrapText="1"/>
    </xf>
    <xf numFmtId="0" fontId="25" fillId="0" borderId="26" xfId="0" applyFont="1" applyFill="1" applyBorder="1" applyAlignment="1">
      <alignment vertical="center" wrapText="1"/>
    </xf>
    <xf numFmtId="0" fontId="25" fillId="0" borderId="111" xfId="0" applyFont="1" applyFill="1" applyBorder="1" applyAlignment="1">
      <alignment vertical="center" wrapText="1"/>
    </xf>
    <xf numFmtId="0" fontId="25" fillId="0" borderId="112" xfId="0" applyFont="1" applyFill="1" applyBorder="1" applyAlignment="1">
      <alignment horizontal="center" vertical="center" wrapText="1"/>
    </xf>
    <xf numFmtId="0" fontId="27" fillId="0" borderId="112"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25" fillId="0" borderId="56" xfId="0" applyFont="1" applyFill="1" applyBorder="1" applyAlignment="1">
      <alignment horizontal="center" vertical="center" wrapText="1"/>
    </xf>
    <xf numFmtId="0" fontId="25" fillId="0" borderId="67" xfId="0" applyFont="1" applyFill="1" applyBorder="1" applyAlignment="1">
      <alignment horizontal="center" vertical="center" wrapText="1"/>
    </xf>
    <xf numFmtId="0" fontId="27" fillId="0" borderId="56" xfId="0" applyFont="1" applyFill="1" applyBorder="1" applyAlignment="1">
      <alignment horizontal="left" vertical="center" wrapText="1"/>
    </xf>
    <xf numFmtId="0" fontId="27" fillId="0" borderId="67" xfId="0" applyFont="1" applyFill="1" applyBorder="1" applyAlignment="1">
      <alignment horizontal="left" vertical="center" wrapText="1"/>
    </xf>
    <xf numFmtId="0" fontId="27" fillId="0" borderId="113" xfId="0" applyFont="1" applyFill="1" applyBorder="1" applyAlignment="1">
      <alignment horizontal="left" vertical="center" wrapText="1"/>
    </xf>
    <xf numFmtId="0" fontId="27" fillId="0" borderId="28" xfId="0" applyFont="1" applyFill="1" applyBorder="1" applyAlignment="1">
      <alignment horizontal="left" vertical="center" wrapText="1"/>
    </xf>
    <xf numFmtId="0" fontId="27" fillId="0" borderId="61" xfId="0" applyFont="1" applyFill="1" applyBorder="1" applyAlignment="1">
      <alignment horizontal="left" vertical="center" wrapText="1"/>
    </xf>
    <xf numFmtId="0" fontId="22" fillId="0" borderId="1" xfId="0" applyFont="1" applyFill="1" applyBorder="1" applyAlignment="1">
      <alignment horizontal="center" vertical="center"/>
    </xf>
    <xf numFmtId="0" fontId="22" fillId="0" borderId="1" xfId="0" applyFont="1" applyFill="1" applyBorder="1" applyAlignment="1">
      <alignment horizontal="left" vertical="center"/>
    </xf>
    <xf numFmtId="38" fontId="22" fillId="6" borderId="1" xfId="5" applyFont="1" applyFill="1" applyBorder="1" applyAlignment="1">
      <alignment horizontal="right" vertical="center"/>
    </xf>
    <xf numFmtId="38" fontId="22" fillId="0" borderId="1" xfId="5" applyFont="1" applyFill="1" applyBorder="1" applyAlignment="1">
      <alignment horizontal="right" vertical="center"/>
    </xf>
    <xf numFmtId="38" fontId="22" fillId="0" borderId="1" xfId="5" applyFont="1" applyFill="1" applyBorder="1" applyAlignment="1">
      <alignment horizontal="center" vertical="center"/>
    </xf>
    <xf numFmtId="0" fontId="22" fillId="6" borderId="22" xfId="0" applyFont="1" applyFill="1" applyBorder="1" applyAlignment="1">
      <alignment horizontal="left" vertical="top" wrapText="1"/>
    </xf>
    <xf numFmtId="0" fontId="22" fillId="6" borderId="0" xfId="0" applyFont="1" applyFill="1" applyBorder="1" applyAlignment="1">
      <alignment horizontal="left" vertical="top" wrapText="1"/>
    </xf>
    <xf numFmtId="0" fontId="22" fillId="6" borderId="23" xfId="0" applyFont="1" applyFill="1" applyBorder="1" applyAlignment="1">
      <alignment horizontal="left" vertical="top" wrapText="1"/>
    </xf>
    <xf numFmtId="0" fontId="22" fillId="6" borderId="24" xfId="0" applyFont="1" applyFill="1" applyBorder="1" applyAlignment="1">
      <alignment horizontal="left" vertical="top" wrapText="1"/>
    </xf>
    <xf numFmtId="0" fontId="22" fillId="6" borderId="20" xfId="0" applyFont="1" applyFill="1" applyBorder="1" applyAlignment="1">
      <alignment horizontal="left" vertical="top" wrapText="1"/>
    </xf>
    <xf numFmtId="0" fontId="22" fillId="6" borderId="25" xfId="0" applyFont="1" applyFill="1" applyBorder="1" applyAlignment="1">
      <alignment horizontal="left" vertical="top" wrapText="1"/>
    </xf>
    <xf numFmtId="0" fontId="22" fillId="0" borderId="3" xfId="0" applyFont="1" applyFill="1" applyBorder="1" applyAlignment="1">
      <alignment horizontal="left" vertical="center"/>
    </xf>
    <xf numFmtId="0" fontId="22" fillId="0" borderId="4" xfId="0" applyFont="1" applyFill="1" applyBorder="1" applyAlignment="1">
      <alignment horizontal="left" vertical="center"/>
    </xf>
    <xf numFmtId="0" fontId="22" fillId="0" borderId="6" xfId="0" applyFont="1" applyFill="1" applyBorder="1" applyAlignment="1">
      <alignment horizontal="left" vertical="center"/>
    </xf>
    <xf numFmtId="0" fontId="22" fillId="0" borderId="7" xfId="0" applyFont="1" applyFill="1" applyBorder="1" applyAlignment="1">
      <alignment horizontal="left" vertical="center"/>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7">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CDFFFF"/>
      <color rgb="FFCCFFCC"/>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C65" lockText="1" noThreeD="1"/>
</file>

<file path=xl/ctrlProps/ctrlProp2.xml><?xml version="1.0" encoding="utf-8"?>
<formControlPr xmlns="http://schemas.microsoft.com/office/spreadsheetml/2009/9/main" objectType="CheckBox" fmlaLink="C66" lockText="1" noThreeD="1"/>
</file>

<file path=xl/ctrlProps/ctrlProp3.xml><?xml version="1.0" encoding="utf-8"?>
<formControlPr xmlns="http://schemas.microsoft.com/office/spreadsheetml/2009/9/main" objectType="CheckBox" fmlaLink="C67" lockText="1" noThreeD="1"/>
</file>

<file path=xl/ctrlProps/ctrlProp4.xml><?xml version="1.0" encoding="utf-8"?>
<formControlPr xmlns="http://schemas.microsoft.com/office/spreadsheetml/2009/9/main" objectType="CheckBox" fmlaLink="C68" lockText="1" noThreeD="1"/>
</file>

<file path=xl/ctrlProps/ctrlProp5.xml><?xml version="1.0" encoding="utf-8"?>
<formControlPr xmlns="http://schemas.microsoft.com/office/spreadsheetml/2009/9/main" objectType="CheckBox" checked="Checked"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fmlaLink="$L$54" lockText="1" noThreeD="1"/>
</file>

<file path=xl/ctrlProps/ctrlProp8.xml><?xml version="1.0" encoding="utf-8"?>
<formControlPr xmlns="http://schemas.microsoft.com/office/spreadsheetml/2009/9/main" objectType="CheckBox" checked="Checked" fmlaLink="$L$55" lockText="1" noThreeD="1"/>
</file>

<file path=xl/ctrlProps/ctrlProp9.xml><?xml version="1.0" encoding="utf-8"?>
<formControlPr xmlns="http://schemas.microsoft.com/office/spreadsheetml/2009/9/main" objectType="CheckBox" checked="Checked" fmlaLink="$L$56" lockText="1" noThreeD="1"/>
</file>

<file path=xl/ctrlProps/ctrlProp10.xml><?xml version="1.0" encoding="utf-8"?>
<formControlPr xmlns="http://schemas.microsoft.com/office/spreadsheetml/2009/9/main" objectType="CheckBox" checked="Checked" fmlaLink="$AL$19"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fmlaLink="$AL$19"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0</xdr:col>
      <xdr:colOff>673893</xdr:colOff>
      <xdr:row>8</xdr:row>
      <xdr:rowOff>223834</xdr:rowOff>
    </xdr:from>
    <xdr:to>
      <xdr:col>4</xdr:col>
      <xdr:colOff>1721726</xdr:colOff>
      <xdr:row>16</xdr:row>
      <xdr:rowOff>111590</xdr:rowOff>
    </xdr:to>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673893" y="4736567"/>
          <a:ext cx="7347033" cy="1750423"/>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12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1295400" y="4607626"/>
            <a:ext cx="1154624"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14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endParaRPr kumimoji="1" lang="en-US" altLang="ja-JP" sz="1800" b="1"/>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16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17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18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2543300"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764482"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clientData/>
  </xdr:twoCellAnchor>
  <xdr:twoCellAnchor>
    <xdr:from>
      <xdr:col>1</xdr:col>
      <xdr:colOff>141819</xdr:colOff>
      <xdr:row>26</xdr:row>
      <xdr:rowOff>132141</xdr:rowOff>
    </xdr:from>
    <xdr:to>
      <xdr:col>3</xdr:col>
      <xdr:colOff>1532467</xdr:colOff>
      <xdr:row>28</xdr:row>
      <xdr:rowOff>36256</xdr:rowOff>
    </xdr:to>
    <xdr:sp macro="" textlink="">
      <xdr:nvSpPr>
        <xdr:cNvPr id="32" name="正方形/長方形 31">
          <a:extLst>
            <a:ext uri="{FF2B5EF4-FFF2-40B4-BE49-F238E27FC236}">
              <a16:creationId xmlns:a16="http://schemas.microsoft.com/office/drawing/2014/main" id="{00000000-0008-0000-0000-000021000000}"/>
            </a:ext>
          </a:extLst>
        </xdr:cNvPr>
        <xdr:cNvSpPr/>
      </xdr:nvSpPr>
      <xdr:spPr bwMode="auto">
        <a:xfrm>
          <a:off x="1833459" y="9664761"/>
          <a:ext cx="3211828" cy="1580515"/>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r>
            <a:rPr kumimoji="1" lang="en-US" altLang="ja-JP" sz="1400">
              <a:latin typeface="+mn-ea"/>
              <a:ea typeface="+mn-ea"/>
            </a:rPr>
            <a:t>-</a:t>
          </a:r>
          <a:r>
            <a:rPr kumimoji="1" lang="ja-JP" altLang="en-US" sz="1400">
              <a:latin typeface="+mn-ea"/>
              <a:ea typeface="+mn-ea"/>
            </a:rPr>
            <a:t>加算総額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1</xdr:col>
      <xdr:colOff>186267</xdr:colOff>
      <xdr:row>26</xdr:row>
      <xdr:rowOff>702733</xdr:rowOff>
    </xdr:from>
    <xdr:to>
      <xdr:col>3</xdr:col>
      <xdr:colOff>1583266</xdr:colOff>
      <xdr:row>26</xdr:row>
      <xdr:rowOff>702734</xdr:rowOff>
    </xdr:to>
    <xdr:cxnSp macro="">
      <xdr:nvCxnSpPr>
        <xdr:cNvPr id="38" name="直線コネクタ 37">
          <a:extLst>
            <a:ext uri="{FF2B5EF4-FFF2-40B4-BE49-F238E27FC236}">
              <a16:creationId xmlns:a16="http://schemas.microsoft.com/office/drawing/2014/main" id="{00000000-0008-0000-0000-000022000000}"/>
            </a:ext>
          </a:extLst>
        </xdr:cNvPr>
        <xdr:cNvCxnSpPr/>
      </xdr:nvCxnSpPr>
      <xdr:spPr bwMode="auto">
        <a:xfrm>
          <a:off x="1877907" y="10235353"/>
          <a:ext cx="3218179" cy="1"/>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1570855</xdr:colOff>
      <xdr:row>26</xdr:row>
      <xdr:rowOff>549118</xdr:rowOff>
    </xdr:from>
    <xdr:to>
      <xdr:col>3</xdr:col>
      <xdr:colOff>2375187</xdr:colOff>
      <xdr:row>27</xdr:row>
      <xdr:rowOff>19951</xdr:rowOff>
    </xdr:to>
    <xdr:sp macro="" textlink="">
      <xdr:nvSpPr>
        <xdr:cNvPr id="39" name="正方形/長方形 38">
          <a:extLst>
            <a:ext uri="{FF2B5EF4-FFF2-40B4-BE49-F238E27FC236}">
              <a16:creationId xmlns:a16="http://schemas.microsoft.com/office/drawing/2014/main" id="{00000000-0008-0000-0000-000023000000}"/>
            </a:ext>
          </a:extLst>
        </xdr:cNvPr>
        <xdr:cNvSpPr/>
      </xdr:nvSpPr>
      <xdr:spPr bwMode="auto">
        <a:xfrm>
          <a:off x="5083675" y="10081738"/>
          <a:ext cx="804332" cy="51477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2099734</xdr:colOff>
      <xdr:row>26</xdr:row>
      <xdr:rowOff>141665</xdr:rowOff>
    </xdr:from>
    <xdr:to>
      <xdr:col>6</xdr:col>
      <xdr:colOff>1</xdr:colOff>
      <xdr:row>27</xdr:row>
      <xdr:rowOff>435239</xdr:rowOff>
    </xdr:to>
    <xdr:sp macro="" textlink="">
      <xdr:nvSpPr>
        <xdr:cNvPr id="40" name="正方形/長方形 39">
          <a:extLst>
            <a:ext uri="{FF2B5EF4-FFF2-40B4-BE49-F238E27FC236}">
              <a16:creationId xmlns:a16="http://schemas.microsoft.com/office/drawing/2014/main" id="{00000000-0008-0000-0000-000024000000}"/>
            </a:ext>
          </a:extLst>
        </xdr:cNvPr>
        <xdr:cNvSpPr/>
      </xdr:nvSpPr>
      <xdr:spPr bwMode="auto">
        <a:xfrm>
          <a:off x="5613401" y="9683598"/>
          <a:ext cx="3327400" cy="133497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２）－加算総額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2404533</xdr:colOff>
      <xdr:row>26</xdr:row>
      <xdr:rowOff>702733</xdr:rowOff>
    </xdr:from>
    <xdr:to>
      <xdr:col>5</xdr:col>
      <xdr:colOff>1143000</xdr:colOff>
      <xdr:row>26</xdr:row>
      <xdr:rowOff>702734</xdr:rowOff>
    </xdr:to>
    <xdr:cxnSp macro="">
      <xdr:nvCxnSpPr>
        <xdr:cNvPr id="41" name="直線コネクタ 40">
          <a:extLst>
            <a:ext uri="{FF2B5EF4-FFF2-40B4-BE49-F238E27FC236}">
              <a16:creationId xmlns:a16="http://schemas.microsoft.com/office/drawing/2014/main" id="{00000000-0008-0000-0000-000025000000}"/>
            </a:ext>
          </a:extLst>
        </xdr:cNvPr>
        <xdr:cNvCxnSpPr/>
      </xdr:nvCxnSpPr>
      <xdr:spPr bwMode="auto">
        <a:xfrm>
          <a:off x="5917353" y="10235353"/>
          <a:ext cx="3295227" cy="1"/>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27</xdr:col>
      <xdr:colOff>729615</xdr:colOff>
      <xdr:row>7</xdr:row>
      <xdr:rowOff>123826</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198869" y="480060"/>
          <a:ext cx="4817746" cy="140398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r>
              <a:rPr kumimoji="1" lang="ja-JP" altLang="en-US" sz="1100"/>
              <a:t>　　</a:t>
            </a:r>
            <a:r>
              <a:rPr kumimoji="1" lang="ja-JP" altLang="ja-JP" sz="1100">
                <a:solidFill>
                  <a:schemeClr val="dk1"/>
                </a:solidFill>
                <a:effectLst/>
                <a:latin typeface="+mn-lt"/>
                <a:ea typeface="+mn-ea"/>
                <a:cs typeface="+mn-cs"/>
              </a:rPr>
              <a:t>　</a:t>
            </a:r>
            <a:r>
              <a:rPr kumimoji="1" lang="ja-JP" altLang="ja-JP" sz="1100" b="1" u="sng">
                <a:solidFill>
                  <a:srgbClr val="FF0000"/>
                </a:solidFill>
                <a:effectLst/>
                <a:latin typeface="+mn-lt"/>
                <a:ea typeface="+mn-ea"/>
                <a:cs typeface="+mn-cs"/>
              </a:rPr>
              <a:t>色付きセル以外には、自動的に入力されますので、手入力しないでください</a:t>
            </a:r>
            <a:r>
              <a:rPr kumimoji="1" lang="ja-JP" altLang="en-US" sz="1100" b="1" u="sng">
                <a:solidFill>
                  <a:srgbClr val="FF0000"/>
                </a:solidFill>
                <a:effectLst/>
                <a:latin typeface="+mn-lt"/>
                <a:ea typeface="+mn-ea"/>
                <a:cs typeface="+mn-cs"/>
              </a:rPr>
              <a:t>。</a:t>
            </a:r>
            <a:endParaRPr kumimoji="1" lang="en-US" altLang="ja-JP" sz="1100">
              <a:solidFill>
                <a:srgbClr val="FF0000"/>
              </a:solidFill>
            </a:endParaRPr>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43650" y="3896513"/>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0" y="3715538"/>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0" y="3534564"/>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35</xdr:col>
      <xdr:colOff>42334</xdr:colOff>
      <xdr:row>0</xdr:row>
      <xdr:rowOff>0</xdr:rowOff>
    </xdr:from>
    <xdr:to>
      <xdr:col>41</xdr:col>
      <xdr:colOff>399201</xdr:colOff>
      <xdr:row>5</xdr:row>
      <xdr:rowOff>593661</xdr:rowOff>
    </xdr:to>
    <xdr:sp macro="" textlink="">
      <xdr:nvSpPr>
        <xdr:cNvPr id="2" name="正方形/長方形 1">
          <a:extLst>
            <a:ext uri="{FF2B5EF4-FFF2-40B4-BE49-F238E27FC236}">
              <a16:creationId xmlns:a16="http://schemas.microsoft.com/office/drawing/2014/main" id="{00000000-0008-0000-0200-000016000000}"/>
            </a:ext>
          </a:extLst>
        </xdr:cNvPr>
        <xdr:cNvSpPr/>
      </xdr:nvSpPr>
      <xdr:spPr bwMode="auto">
        <a:xfrm>
          <a:off x="17737667" y="0"/>
          <a:ext cx="4717201" cy="144879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lang="ja-JP" altLang="ja-JP">
            <a:effectLst/>
          </a:endParaRPr>
        </a:p>
        <a:p>
          <a:pPr eaLnBrk="1" fontAlgn="auto" latinLnBrk="0" hangingPunct="1"/>
          <a:r>
            <a:rPr kumimoji="1" lang="ja-JP" altLang="ja-JP" sz="1100">
              <a:solidFill>
                <a:schemeClr val="dk1"/>
              </a:solidFill>
              <a:effectLst/>
              <a:latin typeface="+mn-lt"/>
              <a:ea typeface="+mn-ea"/>
              <a:cs typeface="+mn-cs"/>
            </a:rPr>
            <a:t>　　　</a:t>
          </a:r>
          <a:r>
            <a:rPr kumimoji="1" lang="ja-JP" altLang="ja-JP" sz="1100" b="1" u="sng">
              <a:solidFill>
                <a:srgbClr val="FF0000"/>
              </a:solidFill>
              <a:effectLst/>
              <a:latin typeface="+mn-lt"/>
              <a:ea typeface="+mn-ea"/>
              <a:cs typeface="+mn-cs"/>
            </a:rPr>
            <a:t>色付きセル以外には、自動的に入力されますので、手入力しないでください</a:t>
          </a:r>
          <a:r>
            <a:rPr kumimoji="1" lang="ja-JP" altLang="ja-JP" sz="1100">
              <a:solidFill>
                <a:srgbClr val="FF0000"/>
              </a:solidFill>
              <a:effectLst/>
              <a:latin typeface="+mn-lt"/>
              <a:ea typeface="+mn-ea"/>
              <a:cs typeface="+mn-cs"/>
            </a:rPr>
            <a:t>。</a:t>
          </a:r>
          <a:endParaRPr lang="ja-JP" altLang="ja-JP">
            <a:solidFill>
              <a:srgbClr val="FF0000"/>
            </a:solidFill>
            <a:effectLst/>
          </a:endParaRPr>
        </a:p>
        <a:p>
          <a:pPr algn="l"/>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clientData/>
  </xdr:twoCellAnchor>
  <xdr:twoCellAnchor>
    <xdr:from>
      <xdr:col>35</xdr:col>
      <xdr:colOff>194734</xdr:colOff>
      <xdr:row>5</xdr:row>
      <xdr:rowOff>16934</xdr:rowOff>
    </xdr:from>
    <xdr:to>
      <xdr:col>36</xdr:col>
      <xdr:colOff>292311</xdr:colOff>
      <xdr:row>5</xdr:row>
      <xdr:rowOff>156102</xdr:rowOff>
    </xdr:to>
    <xdr:sp macro="" textlink="">
      <xdr:nvSpPr>
        <xdr:cNvPr id="3" name="正方形/長方形 2">
          <a:extLst>
            <a:ext uri="{FF2B5EF4-FFF2-40B4-BE49-F238E27FC236}">
              <a16:creationId xmlns:a16="http://schemas.microsoft.com/office/drawing/2014/main" id="{00000000-0008-0000-0200-000019000000}"/>
            </a:ext>
          </a:extLst>
        </xdr:cNvPr>
        <xdr:cNvSpPr/>
      </xdr:nvSpPr>
      <xdr:spPr bwMode="auto">
        <a:xfrm>
          <a:off x="17890067" y="872067"/>
          <a:ext cx="300777" cy="139168"/>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1</xdr:colOff>
      <xdr:row>5</xdr:row>
      <xdr:rowOff>211667</xdr:rowOff>
    </xdr:from>
    <xdr:to>
      <xdr:col>36</xdr:col>
      <xdr:colOff>300347</xdr:colOff>
      <xdr:row>5</xdr:row>
      <xdr:rowOff>351704</xdr:rowOff>
    </xdr:to>
    <xdr:sp macro="" textlink="">
      <xdr:nvSpPr>
        <xdr:cNvPr id="4" name="正方形/長方形 3">
          <a:extLst>
            <a:ext uri="{FF2B5EF4-FFF2-40B4-BE49-F238E27FC236}">
              <a16:creationId xmlns:a16="http://schemas.microsoft.com/office/drawing/2014/main" id="{00000000-0008-0000-0200-000018000000}"/>
            </a:ext>
          </a:extLst>
        </xdr:cNvPr>
        <xdr:cNvSpPr/>
      </xdr:nvSpPr>
      <xdr:spPr bwMode="auto">
        <a:xfrm>
          <a:off x="17898534" y="1066800"/>
          <a:ext cx="300346" cy="140037"/>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8468</xdr:colOff>
      <xdr:row>5</xdr:row>
      <xdr:rowOff>397934</xdr:rowOff>
    </xdr:from>
    <xdr:to>
      <xdr:col>36</xdr:col>
      <xdr:colOff>308814</xdr:colOff>
      <xdr:row>5</xdr:row>
      <xdr:rowOff>537971</xdr:rowOff>
    </xdr:to>
    <xdr:sp macro="" textlink="">
      <xdr:nvSpPr>
        <xdr:cNvPr id="5" name="正方形/長方形 4">
          <a:extLst>
            <a:ext uri="{FF2B5EF4-FFF2-40B4-BE49-F238E27FC236}">
              <a16:creationId xmlns:a16="http://schemas.microsoft.com/office/drawing/2014/main" id="{00000000-0008-0000-0200-000017000000}"/>
            </a:ext>
          </a:extLst>
        </xdr:cNvPr>
        <xdr:cNvSpPr/>
      </xdr:nvSpPr>
      <xdr:spPr bwMode="auto">
        <a:xfrm>
          <a:off x="17907001" y="1253067"/>
          <a:ext cx="300346" cy="140037"/>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xdr:colOff>
          <xdr:row>63</xdr:row>
          <xdr:rowOff>160020</xdr:rowOff>
        </xdr:from>
        <xdr:to>
          <xdr:col>3</xdr:col>
          <xdr:colOff>30480</xdr:colOff>
          <xdr:row>65</xdr:row>
          <xdr:rowOff>22860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xdr:row>
          <xdr:rowOff>182880</xdr:rowOff>
        </xdr:from>
        <xdr:to>
          <xdr:col>3</xdr:col>
          <xdr:colOff>30480</xdr:colOff>
          <xdr:row>66</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66</xdr:row>
          <xdr:rowOff>60960</xdr:rowOff>
        </xdr:from>
        <xdr:to>
          <xdr:col>3</xdr:col>
          <xdr:colOff>30480</xdr:colOff>
          <xdr:row>66</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66</xdr:row>
          <xdr:rowOff>312420</xdr:rowOff>
        </xdr:from>
        <xdr:to>
          <xdr:col>3</xdr:col>
          <xdr:colOff>30480</xdr:colOff>
          <xdr:row>68</xdr:row>
          <xdr:rowOff>22860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182880</xdr:colOff>
          <xdr:row>18</xdr:row>
          <xdr:rowOff>7620</xdr:rowOff>
        </xdr:from>
        <xdr:to>
          <xdr:col>19</xdr:col>
          <xdr:colOff>22860</xdr:colOff>
          <xdr:row>19</xdr:row>
          <xdr:rowOff>7620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2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270329</xdr:colOff>
      <xdr:row>2</xdr:row>
      <xdr:rowOff>33563</xdr:rowOff>
    </xdr:from>
    <xdr:to>
      <xdr:col>44</xdr:col>
      <xdr:colOff>403240</xdr:colOff>
      <xdr:row>10</xdr:row>
      <xdr:rowOff>115207</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6340929" y="363763"/>
          <a:ext cx="4723961" cy="1345294"/>
          <a:chOff x="6172200" y="2790824"/>
          <a:chExt cx="5086350" cy="1381126"/>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t>　　</a:t>
            </a:r>
            <a:r>
              <a:rPr kumimoji="1" lang="ja-JP" altLang="ja-JP" sz="1100" b="1" u="sng">
                <a:solidFill>
                  <a:srgbClr val="FF0000"/>
                </a:solidFill>
                <a:effectLst/>
                <a:latin typeface="+mn-lt"/>
                <a:ea typeface="+mn-ea"/>
                <a:cs typeface="+mn-cs"/>
              </a:rPr>
              <a:t>色付きセル以外には、自動的に入力されますので、手入力しないでください</a:t>
            </a:r>
            <a:r>
              <a:rPr kumimoji="1" lang="ja-JP" altLang="ja-JP" sz="1100">
                <a:solidFill>
                  <a:srgbClr val="FF0000"/>
                </a:solidFill>
                <a:effectLst/>
                <a:latin typeface="+mn-lt"/>
                <a:ea typeface="+mn-ea"/>
                <a:cs typeface="+mn-cs"/>
              </a:rPr>
              <a:t>。</a:t>
            </a:r>
            <a:endParaRPr lang="ja-JP" altLang="ja-JP">
              <a:solidFill>
                <a:srgbClr val="FF0000"/>
              </a:solidFill>
              <a:effectLst/>
            </a:endParaRPr>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50488" y="3878061"/>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689118"/>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493177"/>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22860</xdr:rowOff>
        </xdr:from>
        <xdr:to>
          <xdr:col>13</xdr:col>
          <xdr:colOff>0</xdr:colOff>
          <xdr:row>53</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7620</xdr:rowOff>
        </xdr:from>
        <xdr:to>
          <xdr:col>12</xdr:col>
          <xdr:colOff>0</xdr:colOff>
          <xdr:row>54</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7620</xdr:rowOff>
        </xdr:from>
        <xdr:to>
          <xdr:col>12</xdr:col>
          <xdr:colOff>0</xdr:colOff>
          <xdr:row>55</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200-00007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2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18</xdr:row>
          <xdr:rowOff>7620</xdr:rowOff>
        </xdr:from>
        <xdr:to>
          <xdr:col>2</xdr:col>
          <xdr:colOff>38100</xdr:colOff>
          <xdr:row>19</xdr:row>
          <xdr:rowOff>7620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2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196501</xdr:colOff>
          <xdr:row>78</xdr:row>
          <xdr:rowOff>106091</xdr:rowOff>
        </xdr:from>
        <xdr:to>
          <xdr:col>5</xdr:col>
          <xdr:colOff>6803</xdr:colOff>
          <xdr:row>83</xdr:row>
          <xdr:rowOff>66760</xdr:rowOff>
        </xdr:to>
        <xdr:grpSp>
          <xdr:nvGrpSpPr>
            <xdr:cNvPr id="27" name="グループ化 26">
              <a:extLst>
                <a:ext uri="{FF2B5EF4-FFF2-40B4-BE49-F238E27FC236}">
                  <a16:creationId xmlns:a16="http://schemas.microsoft.com/office/drawing/2014/main" id="{00000000-0008-0000-0200-00001B000000}"/>
                </a:ext>
              </a:extLst>
            </xdr:cNvPr>
            <xdr:cNvGrpSpPr/>
          </xdr:nvGrpSpPr>
          <xdr:grpSpPr>
            <a:xfrm>
              <a:off x="734981" y="14006241"/>
              <a:ext cx="198922" cy="913169"/>
              <a:chOff x="896844" y="8204834"/>
              <a:chExt cx="217581" cy="684398"/>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200-0000763C0000}"/>
                  </a:ext>
                </a:extLst>
              </xdr:cNvPr>
              <xdr:cNvSpPr/>
            </xdr:nvSpPr>
            <xdr:spPr bwMode="auto">
              <a:xfrm>
                <a:off x="897450" y="8204834"/>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200-0000773C0000}"/>
                  </a:ext>
                </a:extLst>
              </xdr:cNvPr>
              <xdr:cNvSpPr/>
            </xdr:nvSpPr>
            <xdr:spPr bwMode="auto">
              <a:xfrm>
                <a:off x="896844" y="836299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200-0000783C0000}"/>
                  </a:ext>
                </a:extLst>
              </xdr:cNvPr>
              <xdr:cNvSpPr/>
            </xdr:nvSpPr>
            <xdr:spPr bwMode="auto">
              <a:xfrm>
                <a:off x="904875" y="86320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200-0000793C0000}"/>
                  </a:ext>
                </a:extLst>
              </xdr:cNvPr>
              <xdr:cNvSpPr/>
            </xdr:nvSpPr>
            <xdr:spPr bwMode="auto">
              <a:xfrm>
                <a:off x="904875" y="84940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83</xdr:row>
          <xdr:rowOff>13917</xdr:rowOff>
        </xdr:from>
        <xdr:to>
          <xdr:col>5</xdr:col>
          <xdr:colOff>22167</xdr:colOff>
          <xdr:row>87</xdr:row>
          <xdr:rowOff>74446</xdr:rowOff>
        </xdr:to>
        <xdr:grpSp>
          <xdr:nvGrpSpPr>
            <xdr:cNvPr id="51" name="グループ化 50">
              <a:extLst>
                <a:ext uri="{FF2B5EF4-FFF2-40B4-BE49-F238E27FC236}">
                  <a16:creationId xmlns:a16="http://schemas.microsoft.com/office/drawing/2014/main" id="{00000000-0008-0000-0200-000033000000}"/>
                </a:ext>
              </a:extLst>
            </xdr:cNvPr>
            <xdr:cNvGrpSpPr/>
          </xdr:nvGrpSpPr>
          <xdr:grpSpPr>
            <a:xfrm>
              <a:off x="741066" y="14866567"/>
              <a:ext cx="208201" cy="1013029"/>
              <a:chOff x="896845" y="8130656"/>
              <a:chExt cx="217580" cy="758542"/>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903C0000}"/>
                  </a:ext>
                </a:extLst>
              </xdr:cNvPr>
              <xdr:cNvSpPr/>
            </xdr:nvSpPr>
            <xdr:spPr bwMode="auto">
              <a:xfrm>
                <a:off x="897450" y="8130656"/>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913C00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923C0000}"/>
                  </a:ext>
                </a:extLst>
              </xdr:cNvPr>
              <xdr:cNvSpPr/>
            </xdr:nvSpPr>
            <xdr:spPr bwMode="auto">
              <a:xfrm>
                <a:off x="904875" y="8632023"/>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93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86</xdr:row>
          <xdr:rowOff>113777</xdr:rowOff>
        </xdr:from>
        <xdr:to>
          <xdr:col>5</xdr:col>
          <xdr:colOff>6804</xdr:colOff>
          <xdr:row>92</xdr:row>
          <xdr:rowOff>74448</xdr:rowOff>
        </xdr:to>
        <xdr:grpSp>
          <xdr:nvGrpSpPr>
            <xdr:cNvPr id="57" name="グループ化 56">
              <a:extLst>
                <a:ext uri="{FF2B5EF4-FFF2-40B4-BE49-F238E27FC236}">
                  <a16:creationId xmlns:a16="http://schemas.microsoft.com/office/drawing/2014/main" id="{00000000-0008-0000-0200-000039000000}"/>
                </a:ext>
              </a:extLst>
            </xdr:cNvPr>
            <xdr:cNvGrpSpPr/>
          </xdr:nvGrpSpPr>
          <xdr:grpSpPr>
            <a:xfrm>
              <a:off x="734982" y="15728427"/>
              <a:ext cx="198922" cy="1294171"/>
              <a:chOff x="896844" y="7942286"/>
              <a:chExt cx="217581" cy="969758"/>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953C0000}"/>
                  </a:ext>
                </a:extLst>
              </xdr:cNvPr>
              <xdr:cNvSpPr/>
            </xdr:nvSpPr>
            <xdr:spPr bwMode="auto">
              <a:xfrm>
                <a:off x="897450" y="813065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963C0000}"/>
                  </a:ext>
                </a:extLst>
              </xdr:cNvPr>
              <xdr:cNvSpPr/>
            </xdr:nvSpPr>
            <xdr:spPr bwMode="auto">
              <a:xfrm>
                <a:off x="896844" y="836870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973C0000}"/>
                  </a:ext>
                </a:extLst>
              </xdr:cNvPr>
              <xdr:cNvSpPr/>
            </xdr:nvSpPr>
            <xdr:spPr bwMode="auto">
              <a:xfrm>
                <a:off x="904875" y="8654869"/>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983C00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993C0000}"/>
                  </a:ext>
                </a:extLst>
              </xdr:cNvPr>
              <xdr:cNvSpPr/>
            </xdr:nvSpPr>
            <xdr:spPr bwMode="auto">
              <a:xfrm>
                <a:off x="904874" y="7942286"/>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92</xdr:row>
          <xdr:rowOff>23045</xdr:rowOff>
        </xdr:from>
        <xdr:to>
          <xdr:col>5</xdr:col>
          <xdr:colOff>17701</xdr:colOff>
          <xdr:row>96</xdr:row>
          <xdr:rowOff>83574</xdr:rowOff>
        </xdr:to>
        <xdr:grpSp>
          <xdr:nvGrpSpPr>
            <xdr:cNvPr id="63" name="グループ化 62">
              <a:extLst>
                <a:ext uri="{FF2B5EF4-FFF2-40B4-BE49-F238E27FC236}">
                  <a16:creationId xmlns:a16="http://schemas.microsoft.com/office/drawing/2014/main" id="{00000000-0008-0000-0200-00003F000000}"/>
                </a:ext>
              </a:extLst>
            </xdr:cNvPr>
            <xdr:cNvGrpSpPr/>
          </xdr:nvGrpSpPr>
          <xdr:grpSpPr>
            <a:xfrm>
              <a:off x="736600" y="16971195"/>
              <a:ext cx="208201" cy="1013029"/>
              <a:chOff x="896845" y="8130665"/>
              <a:chExt cx="217580" cy="758529"/>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9A3C0000}"/>
                  </a:ext>
                </a:extLst>
              </xdr:cNvPr>
              <xdr:cNvSpPr/>
            </xdr:nvSpPr>
            <xdr:spPr bwMode="auto">
              <a:xfrm>
                <a:off x="897450" y="8130665"/>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9B3C00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9C3C0000}"/>
                  </a:ext>
                </a:extLst>
              </xdr:cNvPr>
              <xdr:cNvSpPr/>
            </xdr:nvSpPr>
            <xdr:spPr bwMode="auto">
              <a:xfrm>
                <a:off x="904875" y="8632019"/>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9D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95</xdr:row>
          <xdr:rowOff>130589</xdr:rowOff>
        </xdr:from>
        <xdr:to>
          <xdr:col>5</xdr:col>
          <xdr:colOff>17701</xdr:colOff>
          <xdr:row>100</xdr:row>
          <xdr:rowOff>89887</xdr:rowOff>
        </xdr:to>
        <xdr:grpSp>
          <xdr:nvGrpSpPr>
            <xdr:cNvPr id="68" name="グループ化 67">
              <a:extLst>
                <a:ext uri="{FF2B5EF4-FFF2-40B4-BE49-F238E27FC236}">
                  <a16:creationId xmlns:a16="http://schemas.microsoft.com/office/drawing/2014/main" id="{00000000-0008-0000-0200-000044000000}"/>
                </a:ext>
              </a:extLst>
            </xdr:cNvPr>
            <xdr:cNvGrpSpPr/>
          </xdr:nvGrpSpPr>
          <xdr:grpSpPr>
            <a:xfrm>
              <a:off x="736600" y="17840739"/>
              <a:ext cx="208201" cy="1102298"/>
              <a:chOff x="896845" y="8113519"/>
              <a:chExt cx="217580" cy="826052"/>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9E3C0000}"/>
                  </a:ext>
                </a:extLst>
              </xdr:cNvPr>
              <xdr:cNvSpPr/>
            </xdr:nvSpPr>
            <xdr:spPr bwMode="auto">
              <a:xfrm>
                <a:off x="897450" y="8113519"/>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9F3C0000}"/>
                  </a:ext>
                </a:extLst>
              </xdr:cNvPr>
              <xdr:cNvSpPr/>
            </xdr:nvSpPr>
            <xdr:spPr bwMode="auto">
              <a:xfrm>
                <a:off x="896845" y="830019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A03C00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A13C0000}"/>
                  </a:ext>
                </a:extLst>
              </xdr:cNvPr>
              <xdr:cNvSpPr/>
            </xdr:nvSpPr>
            <xdr:spPr bwMode="auto">
              <a:xfrm>
                <a:off x="904875" y="8682396"/>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100</xdr:row>
          <xdr:rowOff>23045</xdr:rowOff>
        </xdr:from>
        <xdr:to>
          <xdr:col>5</xdr:col>
          <xdr:colOff>10020</xdr:colOff>
          <xdr:row>104</xdr:row>
          <xdr:rowOff>83574</xdr:rowOff>
        </xdr:to>
        <xdr:grpSp>
          <xdr:nvGrpSpPr>
            <xdr:cNvPr id="73" name="グループ化 72">
              <a:extLst>
                <a:ext uri="{FF2B5EF4-FFF2-40B4-BE49-F238E27FC236}">
                  <a16:creationId xmlns:a16="http://schemas.microsoft.com/office/drawing/2014/main" id="{00000000-0008-0000-0200-000049000000}"/>
                </a:ext>
              </a:extLst>
            </xdr:cNvPr>
            <xdr:cNvGrpSpPr/>
          </xdr:nvGrpSpPr>
          <xdr:grpSpPr>
            <a:xfrm>
              <a:off x="738198" y="18876195"/>
              <a:ext cx="198922" cy="1013029"/>
              <a:chOff x="896844" y="8130656"/>
              <a:chExt cx="217581" cy="758542"/>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A23C0000}"/>
                  </a:ext>
                </a:extLst>
              </xdr:cNvPr>
              <xdr:cNvSpPr/>
            </xdr:nvSpPr>
            <xdr:spPr bwMode="auto">
              <a:xfrm>
                <a:off x="897450" y="8130656"/>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A33C0000}"/>
                  </a:ext>
                </a:extLst>
              </xdr:cNvPr>
              <xdr:cNvSpPr/>
            </xdr:nvSpPr>
            <xdr:spPr bwMode="auto">
              <a:xfrm>
                <a:off x="896844"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A43C0000}"/>
                  </a:ext>
                </a:extLst>
              </xdr:cNvPr>
              <xdr:cNvSpPr/>
            </xdr:nvSpPr>
            <xdr:spPr bwMode="auto">
              <a:xfrm>
                <a:off x="904875" y="8632023"/>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200-0000A5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104</xdr:row>
          <xdr:rowOff>7620</xdr:rowOff>
        </xdr:from>
        <xdr:to>
          <xdr:col>15</xdr:col>
          <xdr:colOff>114300</xdr:colOff>
          <xdr:row>104</xdr:row>
          <xdr:rowOff>350520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2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xdr:row>
          <xdr:rowOff>144780</xdr:rowOff>
        </xdr:from>
        <xdr:to>
          <xdr:col>33</xdr:col>
          <xdr:colOff>45720</xdr:colOff>
          <xdr:row>76</xdr:row>
          <xdr:rowOff>60960</xdr:rowOff>
        </xdr:to>
        <xdr:sp macro="" textlink="">
          <xdr:nvSpPr>
            <xdr:cNvPr id="15530" name="Check Box 170" hidden="1">
              <a:extLst>
                <a:ext uri="{63B3BB69-23CF-44E3-9099-C40C66FF867C}">
                  <a14:compatExt spid="_x0000_s15530"/>
                </a:ext>
                <a:ext uri="{FF2B5EF4-FFF2-40B4-BE49-F238E27FC236}">
                  <a16:creationId xmlns:a16="http://schemas.microsoft.com/office/drawing/2014/main" id="{00000000-0008-0000-0200-0000A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71</xdr:row>
          <xdr:rowOff>0</xdr:rowOff>
        </xdr:from>
        <xdr:to>
          <xdr:col>5</xdr:col>
          <xdr:colOff>19050</xdr:colOff>
          <xdr:row>71</xdr:row>
          <xdr:rowOff>28575</xdr:rowOff>
        </xdr:to>
        <xdr:grpSp>
          <xdr:nvGrpSpPr>
            <xdr:cNvPr id="59" name="Group 41">
              <a:extLst>
                <a:ext uri="{FF2B5EF4-FFF2-40B4-BE49-F238E27FC236}">
                  <a16:creationId xmlns:a16="http://schemas.microsoft.com/office/drawing/2014/main" id="{00000000-0008-0000-0200-00003B000000}"/>
                </a:ext>
              </a:extLst>
            </xdr:cNvPr>
            <xdr:cNvGrpSpPr>
              <a:grpSpLocks/>
            </xdr:cNvGrpSpPr>
          </xdr:nvGrpSpPr>
          <xdr:grpSpPr bwMode="auto">
            <a:xfrm>
              <a:off x="774700" y="1158875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71</xdr:row>
          <xdr:rowOff>0</xdr:rowOff>
        </xdr:from>
        <xdr:to>
          <xdr:col>5</xdr:col>
          <xdr:colOff>19050</xdr:colOff>
          <xdr:row>71</xdr:row>
          <xdr:rowOff>28575</xdr:rowOff>
        </xdr:to>
        <xdr:grpSp>
          <xdr:nvGrpSpPr>
            <xdr:cNvPr id="60" name="Group 41">
              <a:extLst>
                <a:ext uri="{FF2B5EF4-FFF2-40B4-BE49-F238E27FC236}">
                  <a16:creationId xmlns:a16="http://schemas.microsoft.com/office/drawing/2014/main" id="{00000000-0008-0000-0200-00003C000000}"/>
                </a:ext>
              </a:extLst>
            </xdr:cNvPr>
            <xdr:cNvGrpSpPr>
              <a:grpSpLocks/>
            </xdr:cNvGrpSpPr>
          </xdr:nvGrpSpPr>
          <xdr:grpSpPr bwMode="auto">
            <a:xfrm>
              <a:off x="774700" y="1158875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107</xdr:row>
          <xdr:rowOff>0</xdr:rowOff>
        </xdr:from>
        <xdr:to>
          <xdr:col>5</xdr:col>
          <xdr:colOff>19050</xdr:colOff>
          <xdr:row>107</xdr:row>
          <xdr:rowOff>28575</xdr:rowOff>
        </xdr:to>
        <xdr:grpSp>
          <xdr:nvGrpSpPr>
            <xdr:cNvPr id="61" name="Group 41">
              <a:extLst>
                <a:ext uri="{FF2B5EF4-FFF2-40B4-BE49-F238E27FC236}">
                  <a16:creationId xmlns:a16="http://schemas.microsoft.com/office/drawing/2014/main" id="{00000000-0008-0000-0200-00003D000000}"/>
                </a:ext>
              </a:extLst>
            </xdr:cNvPr>
            <xdr:cNvGrpSpPr>
              <a:grpSpLocks/>
            </xdr:cNvGrpSpPr>
          </xdr:nvGrpSpPr>
          <xdr:grpSpPr bwMode="auto">
            <a:xfrm>
              <a:off x="774700" y="2049780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107</xdr:row>
          <xdr:rowOff>0</xdr:rowOff>
        </xdr:from>
        <xdr:to>
          <xdr:col>5</xdr:col>
          <xdr:colOff>19050</xdr:colOff>
          <xdr:row>107</xdr:row>
          <xdr:rowOff>28575</xdr:rowOff>
        </xdr:to>
        <xdr:grpSp>
          <xdr:nvGrpSpPr>
            <xdr:cNvPr id="62" name="Group 41">
              <a:extLst>
                <a:ext uri="{FF2B5EF4-FFF2-40B4-BE49-F238E27FC236}">
                  <a16:creationId xmlns:a16="http://schemas.microsoft.com/office/drawing/2014/main" id="{00000000-0008-0000-0200-00003E000000}"/>
                </a:ext>
              </a:extLst>
            </xdr:cNvPr>
            <xdr:cNvGrpSpPr>
              <a:grpSpLocks/>
            </xdr:cNvGrpSpPr>
          </xdr:nvGrpSpPr>
          <xdr:grpSpPr bwMode="auto">
            <a:xfrm>
              <a:off x="774700" y="20497800"/>
              <a:ext cx="171450" cy="28575"/>
              <a:chOff x="9239" y="107537"/>
              <a:chExt cx="2190" cy="12573"/>
            </a:xfrm>
          </xdr:grpSpPr>
        </xdr:grp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36</xdr:col>
      <xdr:colOff>244929</xdr:colOff>
      <xdr:row>2</xdr:row>
      <xdr:rowOff>27224</xdr:rowOff>
    </xdr:from>
    <xdr:to>
      <xdr:col>44</xdr:col>
      <xdr:colOff>377840</xdr:colOff>
      <xdr:row>10</xdr:row>
      <xdr:rowOff>108871</xdr:rowOff>
    </xdr:to>
    <xdr:sp macro="" textlink="">
      <xdr:nvSpPr>
        <xdr:cNvPr id="2" name="正方形/長方形 1">
          <a:extLst>
            <a:ext uri="{FF2B5EF4-FFF2-40B4-BE49-F238E27FC236}">
              <a16:creationId xmlns:a16="http://schemas.microsoft.com/office/drawing/2014/main" id="{00000000-0008-0000-0200-000016000000}"/>
            </a:ext>
          </a:extLst>
        </xdr:cNvPr>
        <xdr:cNvSpPr/>
      </xdr:nvSpPr>
      <xdr:spPr bwMode="auto">
        <a:xfrm>
          <a:off x="22464849" y="362504"/>
          <a:ext cx="5070671" cy="1422767"/>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ja-JP" sz="1100" b="1" u="sng">
              <a:solidFill>
                <a:schemeClr val="dk1"/>
              </a:solidFill>
              <a:effectLst/>
              <a:latin typeface="+mn-lt"/>
              <a:ea typeface="+mn-ea"/>
              <a:cs typeface="+mn-cs"/>
            </a:rPr>
            <a:t>色付きセル以外には、自動的に入力されますので、手入力しないでください</a:t>
          </a:r>
          <a:r>
            <a:rPr kumimoji="1" lang="ja-JP" altLang="ja-JP" sz="1100">
              <a:solidFill>
                <a:schemeClr val="dk1"/>
              </a:solidFill>
              <a:effectLst/>
              <a:latin typeface="+mn-lt"/>
              <a:ea typeface="+mn-ea"/>
              <a:cs typeface="+mn-cs"/>
            </a:rPr>
            <a:t>。</a:t>
          </a:r>
          <a:endParaRPr lang="ja-JP" altLang="ja-JP" sz="800">
            <a:effectLst/>
          </a:endParaRPr>
        </a:p>
      </xdr:txBody>
    </xdr:sp>
    <xdr:clientData/>
  </xdr:twoCellAnchor>
  <mc:AlternateContent xmlns:mc="http://schemas.openxmlformats.org/markup-compatibility/2006">
    <mc:Choice xmlns:a14="http://schemas.microsoft.com/office/drawing/2010/main" Requires="a14">
      <xdr:twoCellAnchor editAs="oneCell">
        <xdr:from>
          <xdr:col>0</xdr:col>
          <xdr:colOff>106680</xdr:colOff>
          <xdr:row>33</xdr:row>
          <xdr:rowOff>45720</xdr:rowOff>
        </xdr:from>
        <xdr:to>
          <xdr:col>1</xdr:col>
          <xdr:colOff>152400</xdr:colOff>
          <xdr:row>33</xdr:row>
          <xdr:rowOff>281940</xdr:rowOff>
        </xdr:to>
        <xdr:sp macro="" textlink="">
          <xdr:nvSpPr>
            <xdr:cNvPr id="18433" name="Check Box 1"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34</xdr:row>
          <xdr:rowOff>45720</xdr:rowOff>
        </xdr:from>
        <xdr:to>
          <xdr:col>1</xdr:col>
          <xdr:colOff>144780</xdr:colOff>
          <xdr:row>34</xdr:row>
          <xdr:rowOff>281940</xdr:rowOff>
        </xdr:to>
        <xdr:sp macro="" textlink="">
          <xdr:nvSpPr>
            <xdr:cNvPr id="18434" name="Check Box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106680</xdr:colOff>
          <xdr:row>35</xdr:row>
          <xdr:rowOff>45720</xdr:rowOff>
        </xdr:from>
        <xdr:to>
          <xdr:col>1</xdr:col>
          <xdr:colOff>144780</xdr:colOff>
          <xdr:row>35</xdr:row>
          <xdr:rowOff>281940</xdr:rowOff>
        </xdr:to>
        <xdr:sp macro="" textlink="">
          <xdr:nvSpPr>
            <xdr:cNvPr id="18435" name="Check Box 3" hidden="1">
              <a:extLst>
                <a:ext uri="{63B3BB69-23CF-44E3-9099-C40C66FF867C}">
                  <a14:compatExt spid="_x0000_s18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参考】数式用"/>
      <sheetName val="加算率一覧"/>
      <sheetName val="加算様式1-1 "/>
      <sheetName val="数式用"/>
      <sheetName val="サービス一覧"/>
      <sheetName val="サービス名一覧"/>
      <sheetName val="【参考】サービス名一覧"/>
      <sheetName val="交付率一覧"/>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加算率一覧"/>
      <sheetName val="注意事項"/>
      <sheetName val="様式5（実績報告書）"/>
      <sheetName val="様式5添付1（都内所別内訳"/>
      <sheetName val="様式5添付２（指定権者一覧） "/>
      <sheetName val="様式5添付３（都道府県一覧）"/>
      <sheetName val="サービス名一覧"/>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refreshError="1"/>
      <sheetData sheetId="9" refreshError="1"/>
      <sheetData sheetId="10"/>
      <sheetData sheetId="11"/>
      <sheetData sheetId="12"/>
      <sheetData sheetId="13"/>
      <sheetData sheetId="14">
        <row r="4">
          <cell r="A4" t="str">
            <v>訪問介護</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3.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4.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omments" Target="../comments4.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ctrlProp" Target="../ctrlProps/ctrlProp40.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8"/>
  <sheetViews>
    <sheetView showGridLines="0" view="pageBreakPreview" topLeftCell="A5" zoomScale="90" zoomScaleNormal="90" zoomScaleSheetLayoutView="90" workbookViewId="0">
      <selection activeCell="L6" sqref="L6"/>
    </sheetView>
  </sheetViews>
  <sheetFormatPr defaultRowHeight="13.2"/>
  <cols>
    <col min="1" max="1" width="24.6640625" style="10" customWidth="1"/>
    <col min="2" max="2" width="6.6640625" style="11" customWidth="1"/>
    <col min="3" max="3" width="19.88671875" style="12" customWidth="1"/>
    <col min="4" max="4" width="40.6640625" style="12" customWidth="1"/>
    <col min="5" max="5" width="25.77734375" style="12" customWidth="1"/>
    <col min="6" max="6" width="12.6640625" customWidth="1"/>
  </cols>
  <sheetData>
    <row r="1" spans="1:6" ht="45" customHeight="1" thickBot="1">
      <c r="A1" s="397" t="s">
        <v>137</v>
      </c>
      <c r="B1" s="397"/>
      <c r="C1" s="397"/>
      <c r="D1" s="397"/>
      <c r="E1" s="397"/>
      <c r="F1" s="397"/>
    </row>
    <row r="2" spans="1:6" ht="30" customHeight="1" thickTop="1">
      <c r="A2" s="398" t="s">
        <v>187</v>
      </c>
      <c r="B2" s="398"/>
      <c r="C2" s="398"/>
      <c r="D2" s="398"/>
      <c r="E2" s="398"/>
      <c r="F2" s="398"/>
    </row>
    <row r="3" spans="1:6" s="6" customFormat="1" ht="8.1" customHeight="1">
      <c r="A3" s="399"/>
      <c r="B3" s="399"/>
      <c r="C3" s="399"/>
      <c r="D3" s="399"/>
      <c r="E3" s="22"/>
    </row>
    <row r="4" spans="1:6" s="8" customFormat="1" ht="39.9" customHeight="1">
      <c r="A4" s="7" t="s">
        <v>138</v>
      </c>
      <c r="B4" s="7" t="s">
        <v>80</v>
      </c>
      <c r="C4" s="23" t="s">
        <v>81</v>
      </c>
      <c r="D4" s="400" t="s">
        <v>82</v>
      </c>
      <c r="E4" s="401"/>
      <c r="F4" s="7" t="s">
        <v>186</v>
      </c>
    </row>
    <row r="5" spans="1:6" ht="24.9" customHeight="1">
      <c r="A5" s="24" t="s">
        <v>139</v>
      </c>
      <c r="B5" s="25">
        <v>1</v>
      </c>
      <c r="C5" s="25" t="s">
        <v>140</v>
      </c>
      <c r="D5" s="402" t="s">
        <v>83</v>
      </c>
      <c r="E5" s="403"/>
      <c r="F5" s="21" t="s">
        <v>84</v>
      </c>
    </row>
    <row r="6" spans="1:6" ht="69.900000000000006" customHeight="1">
      <c r="A6" s="26" t="s">
        <v>85</v>
      </c>
      <c r="B6" s="21">
        <v>1</v>
      </c>
      <c r="C6" s="349" t="s">
        <v>141</v>
      </c>
      <c r="D6" s="395" t="s">
        <v>142</v>
      </c>
      <c r="E6" s="396"/>
      <c r="F6" s="27" t="s">
        <v>84</v>
      </c>
    </row>
    <row r="7" spans="1:6" ht="69.900000000000006" customHeight="1">
      <c r="A7" s="26" t="s">
        <v>89</v>
      </c>
      <c r="B7" s="21">
        <v>1</v>
      </c>
      <c r="C7" s="349" t="s">
        <v>143</v>
      </c>
      <c r="D7" s="395" t="s">
        <v>144</v>
      </c>
      <c r="E7" s="396"/>
      <c r="F7" s="9" t="s">
        <v>86</v>
      </c>
    </row>
    <row r="8" spans="1:6" ht="69.900000000000006" customHeight="1">
      <c r="A8" s="26" t="s">
        <v>90</v>
      </c>
      <c r="B8" s="21">
        <v>1</v>
      </c>
      <c r="C8" s="349" t="s">
        <v>145</v>
      </c>
      <c r="D8" s="395" t="s">
        <v>146</v>
      </c>
      <c r="E8" s="396"/>
      <c r="F8" s="9" t="s">
        <v>86</v>
      </c>
    </row>
    <row r="9" spans="1:6" ht="19.2" customHeight="1">
      <c r="C9" s="11"/>
      <c r="D9" s="10"/>
      <c r="E9" s="10"/>
      <c r="F9" s="4"/>
    </row>
    <row r="10" spans="1:6" ht="19.2" customHeight="1">
      <c r="C10" s="11"/>
      <c r="D10" s="10"/>
      <c r="E10" s="10"/>
      <c r="F10" s="4"/>
    </row>
    <row r="11" spans="1:6" ht="19.2" customHeight="1">
      <c r="C11" s="11"/>
      <c r="D11" s="10"/>
      <c r="E11" s="10"/>
      <c r="F11" s="4"/>
    </row>
    <row r="12" spans="1:6" ht="19.2" customHeight="1">
      <c r="C12" s="11"/>
      <c r="D12" s="10"/>
      <c r="E12" s="10"/>
      <c r="F12" s="4"/>
    </row>
    <row r="13" spans="1:6" ht="19.2" customHeight="1">
      <c r="C13" s="11"/>
      <c r="D13" s="10"/>
      <c r="E13" s="10"/>
      <c r="F13" s="4"/>
    </row>
    <row r="14" spans="1:6" ht="19.2" customHeight="1">
      <c r="C14" s="11"/>
      <c r="D14" s="10"/>
      <c r="E14" s="10"/>
      <c r="F14" s="4"/>
    </row>
    <row r="15" spans="1:6" ht="19.2" customHeight="1">
      <c r="C15" s="11"/>
      <c r="D15" s="10"/>
      <c r="E15" s="10"/>
      <c r="F15" s="4"/>
    </row>
    <row r="16" spans="1:6" ht="11.4" customHeight="1">
      <c r="A16" s="407" t="s">
        <v>87</v>
      </c>
      <c r="B16" s="407"/>
      <c r="C16" s="407"/>
      <c r="D16" s="407"/>
      <c r="E16" s="20"/>
    </row>
    <row r="17" spans="1:6">
      <c r="A17" s="344"/>
      <c r="B17" s="345"/>
      <c r="C17" s="346"/>
      <c r="D17" s="346"/>
    </row>
    <row r="18" spans="1:6" s="16" customFormat="1" ht="50.1" customHeight="1">
      <c r="A18" s="347"/>
      <c r="B18" s="15"/>
      <c r="C18" s="14"/>
      <c r="D18" s="14"/>
      <c r="E18" s="14"/>
    </row>
    <row r="19" spans="1:6" s="16" customFormat="1" ht="24.9" customHeight="1">
      <c r="A19" s="14" t="s">
        <v>189</v>
      </c>
      <c r="B19" s="15"/>
      <c r="C19" s="14"/>
      <c r="D19" s="14"/>
      <c r="E19" s="14"/>
    </row>
    <row r="20" spans="1:6" s="16" customFormat="1" ht="24.9" customHeight="1">
      <c r="A20" s="14" t="s">
        <v>88</v>
      </c>
      <c r="B20" s="15"/>
      <c r="C20" s="14"/>
      <c r="D20" s="14"/>
      <c r="E20" s="14"/>
    </row>
    <row r="21" spans="1:6" s="16" customFormat="1" ht="24.9" customHeight="1">
      <c r="A21" s="14" t="s">
        <v>192</v>
      </c>
      <c r="B21" s="15"/>
      <c r="C21" s="14"/>
      <c r="D21" s="14"/>
      <c r="E21" s="14"/>
    </row>
    <row r="22" spans="1:6" s="16" customFormat="1" ht="24.9" customHeight="1">
      <c r="A22" s="14" t="s">
        <v>185</v>
      </c>
      <c r="B22" s="15"/>
      <c r="C22" s="14"/>
      <c r="D22" s="14"/>
      <c r="E22" s="14"/>
    </row>
    <row r="23" spans="1:6" s="16" customFormat="1" ht="24.9" customHeight="1">
      <c r="A23" s="14" t="s">
        <v>190</v>
      </c>
      <c r="B23" s="15"/>
      <c r="C23" s="14"/>
      <c r="D23" s="14"/>
      <c r="E23" s="14"/>
    </row>
    <row r="24" spans="1:6" ht="24.9" customHeight="1">
      <c r="A24" s="14" t="s">
        <v>184</v>
      </c>
      <c r="B24" s="345"/>
      <c r="C24" s="346"/>
      <c r="D24" s="346"/>
    </row>
    <row r="25" spans="1:6" ht="16.2">
      <c r="A25" s="14"/>
      <c r="B25" s="13"/>
    </row>
    <row r="26" spans="1:6" ht="22.2" customHeight="1">
      <c r="A26" s="19"/>
      <c r="B26" s="408" t="s">
        <v>188</v>
      </c>
      <c r="C26" s="409"/>
      <c r="D26" s="409"/>
      <c r="E26" s="409"/>
      <c r="F26" s="410"/>
    </row>
    <row r="27" spans="1:6" ht="82.5" customHeight="1">
      <c r="A27" s="404" t="s">
        <v>191</v>
      </c>
      <c r="B27" s="406"/>
      <c r="C27" s="406"/>
      <c r="D27" s="406"/>
      <c r="E27" s="406"/>
      <c r="F27" s="406"/>
    </row>
    <row r="28" spans="1:6" ht="50.1" customHeight="1">
      <c r="A28" s="405"/>
      <c r="B28" s="406"/>
      <c r="C28" s="406"/>
      <c r="D28" s="406"/>
      <c r="E28" s="406"/>
      <c r="F28" s="406"/>
    </row>
    <row r="29" spans="1:6" ht="24.9" customHeight="1">
      <c r="A29" s="348" t="s">
        <v>204</v>
      </c>
      <c r="B29" s="345"/>
      <c r="C29" s="346"/>
      <c r="D29" s="345"/>
      <c r="E29" s="345"/>
      <c r="F29" s="28"/>
    </row>
    <row r="30" spans="1:6" ht="24.9" customHeight="1">
      <c r="A30" s="348" t="s">
        <v>205</v>
      </c>
      <c r="B30" s="13"/>
      <c r="D30" s="13"/>
      <c r="E30" s="13"/>
    </row>
    <row r="31" spans="1:6">
      <c r="A31" s="12"/>
      <c r="B31" s="13"/>
      <c r="D31" s="13"/>
      <c r="E31" s="13"/>
    </row>
    <row r="32" spans="1:6">
      <c r="A32" s="12"/>
      <c r="B32" s="13"/>
    </row>
    <row r="33" spans="1:3">
      <c r="A33" s="12"/>
      <c r="B33" s="13"/>
    </row>
    <row r="34" spans="1:3" ht="14.4" customHeight="1">
      <c r="A34" s="12"/>
      <c r="B34" s="13"/>
    </row>
    <row r="35" spans="1:3" ht="14.4" customHeight="1">
      <c r="A35" s="12"/>
      <c r="B35" s="13"/>
    </row>
    <row r="36" spans="1:3" ht="16.2">
      <c r="A36" s="17"/>
      <c r="B36" s="18"/>
      <c r="C36" s="17"/>
    </row>
    <row r="37" spans="1:3">
      <c r="A37" s="12"/>
      <c r="B37" s="13"/>
    </row>
    <row r="38" spans="1:3">
      <c r="A38" s="12"/>
      <c r="B38" s="13"/>
    </row>
    <row r="39" spans="1:3">
      <c r="A39" s="12"/>
      <c r="B39" s="13"/>
    </row>
    <row r="40" spans="1:3">
      <c r="A40" s="12"/>
      <c r="B40" s="13"/>
    </row>
    <row r="41" spans="1:3">
      <c r="A41" s="12"/>
      <c r="B41" s="13"/>
    </row>
    <row r="61" ht="34.950000000000003" customHeight="1"/>
    <row r="62" ht="34.950000000000003" customHeight="1"/>
    <row r="66" ht="34.950000000000003" customHeight="1"/>
    <row r="67" ht="34.950000000000003" customHeight="1"/>
    <row r="69" ht="34.950000000000003" customHeight="1"/>
    <row r="70" ht="34.950000000000003" customHeight="1"/>
    <row r="72" ht="55.2" customHeight="1"/>
    <row r="73" ht="55.2" customHeight="1"/>
    <row r="77" ht="28.95" customHeight="1"/>
    <row r="78" ht="28.95" customHeight="1"/>
  </sheetData>
  <mergeCells count="12">
    <mergeCell ref="A27:A28"/>
    <mergeCell ref="B27:F28"/>
    <mergeCell ref="D7:E7"/>
    <mergeCell ref="D8:E8"/>
    <mergeCell ref="A16:D16"/>
    <mergeCell ref="B26:F26"/>
    <mergeCell ref="D6:E6"/>
    <mergeCell ref="A1:F1"/>
    <mergeCell ref="A2:F2"/>
    <mergeCell ref="A3:D3"/>
    <mergeCell ref="D4:E4"/>
    <mergeCell ref="D5:E5"/>
  </mergeCells>
  <phoneticPr fontId="3"/>
  <pageMargins left="0.70866141732283472" right="0.70866141732283472" top="0.74803149606299213" bottom="0.74803149606299213" header="0.31496062992125984" footer="0.31496062992125984"/>
  <pageSetup paperSize="9" scale="6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141"/>
  <sheetViews>
    <sheetView showGridLines="0" view="pageBreakPreview" topLeftCell="A23" zoomScaleNormal="100" zoomScaleSheetLayoutView="100" workbookViewId="0">
      <selection activeCell="AC33" sqref="AC33"/>
    </sheetView>
  </sheetViews>
  <sheetFormatPr defaultColWidth="8.88671875" defaultRowHeight="20.100000000000001" customHeight="1"/>
  <cols>
    <col min="1" max="1" width="2.6640625" style="28" customWidth="1"/>
    <col min="2" max="2" width="11" style="28" customWidth="1"/>
    <col min="3" max="22" width="2.6640625" style="28" customWidth="1"/>
    <col min="23" max="23" width="14.21875" style="28" customWidth="1"/>
    <col min="24" max="24" width="25" style="28" customWidth="1"/>
    <col min="25" max="25" width="22.44140625" style="28" customWidth="1"/>
    <col min="26" max="28" width="10.6640625" style="28" customWidth="1"/>
    <col min="29" max="16384" width="8.88671875" style="28"/>
  </cols>
  <sheetData>
    <row r="1" spans="1:30" ht="20.100000000000001" customHeight="1">
      <c r="A1" s="2" t="s">
        <v>147</v>
      </c>
      <c r="AD1" s="28" t="s">
        <v>193</v>
      </c>
    </row>
    <row r="2" spans="1:30" ht="20.100000000000001" customHeight="1">
      <c r="A2" s="3"/>
    </row>
    <row r="4" spans="1:30" ht="20.100000000000001" customHeight="1">
      <c r="A4" s="28" t="s">
        <v>36</v>
      </c>
    </row>
    <row r="5" spans="1:30" ht="20.100000000000001" customHeight="1">
      <c r="A5" s="28" t="s">
        <v>56</v>
      </c>
    </row>
    <row r="6" spans="1:30" ht="20.100000000000001" customHeight="1">
      <c r="A6" s="28" t="s">
        <v>57</v>
      </c>
    </row>
    <row r="7" spans="1:30" ht="20.100000000000001" customHeight="1">
      <c r="A7" s="28" t="s">
        <v>37</v>
      </c>
    </row>
    <row r="9" spans="1:30" ht="20.100000000000001" customHeight="1">
      <c r="A9" s="2" t="s">
        <v>58</v>
      </c>
    </row>
    <row r="10" spans="1:30" ht="20.100000000000001" customHeight="1" thickBot="1">
      <c r="B10" s="28" t="s">
        <v>76</v>
      </c>
    </row>
    <row r="11" spans="1:30" ht="20.100000000000001" customHeight="1" thickBot="1">
      <c r="B11" s="29" t="s">
        <v>27</v>
      </c>
      <c r="C11" s="420" t="s">
        <v>291</v>
      </c>
      <c r="D11" s="421"/>
      <c r="E11" s="421"/>
      <c r="F11" s="421"/>
      <c r="G11" s="421"/>
      <c r="H11" s="421"/>
      <c r="I11" s="421"/>
      <c r="J11" s="421"/>
      <c r="K11" s="421"/>
      <c r="L11" s="422"/>
    </row>
    <row r="13" spans="1:30" ht="20.100000000000001" customHeight="1">
      <c r="A13" s="2" t="s">
        <v>59</v>
      </c>
    </row>
    <row r="14" spans="1:30" ht="20.100000000000001" customHeight="1" thickBot="1">
      <c r="B14" s="28" t="s">
        <v>38</v>
      </c>
    </row>
    <row r="15" spans="1:30" ht="20.100000000000001" customHeight="1">
      <c r="B15" s="30" t="s">
        <v>34</v>
      </c>
      <c r="C15" s="411" t="s">
        <v>0</v>
      </c>
      <c r="D15" s="411"/>
      <c r="E15" s="411"/>
      <c r="F15" s="411"/>
      <c r="G15" s="411"/>
      <c r="H15" s="411"/>
      <c r="I15" s="411"/>
      <c r="J15" s="411"/>
      <c r="K15" s="411"/>
      <c r="L15" s="412"/>
      <c r="M15" s="423" t="s">
        <v>292</v>
      </c>
      <c r="N15" s="424"/>
      <c r="O15" s="424"/>
      <c r="P15" s="424"/>
      <c r="Q15" s="424"/>
      <c r="R15" s="424"/>
      <c r="S15" s="424"/>
      <c r="T15" s="424"/>
      <c r="U15" s="424"/>
      <c r="V15" s="424"/>
      <c r="W15" s="425"/>
      <c r="X15" s="426"/>
    </row>
    <row r="16" spans="1:30" ht="20.100000000000001" customHeight="1" thickBot="1">
      <c r="B16" s="31"/>
      <c r="C16" s="411" t="s">
        <v>39</v>
      </c>
      <c r="D16" s="411"/>
      <c r="E16" s="411"/>
      <c r="F16" s="411"/>
      <c r="G16" s="411"/>
      <c r="H16" s="411"/>
      <c r="I16" s="411"/>
      <c r="J16" s="411"/>
      <c r="K16" s="411"/>
      <c r="L16" s="412"/>
      <c r="M16" s="413" t="s">
        <v>293</v>
      </c>
      <c r="N16" s="414"/>
      <c r="O16" s="414"/>
      <c r="P16" s="414"/>
      <c r="Q16" s="414"/>
      <c r="R16" s="414"/>
      <c r="S16" s="414"/>
      <c r="T16" s="414"/>
      <c r="U16" s="427"/>
      <c r="V16" s="427"/>
      <c r="W16" s="428"/>
      <c r="X16" s="429"/>
      <c r="AD16" s="28" t="s">
        <v>40</v>
      </c>
    </row>
    <row r="17" spans="1:30" ht="20.100000000000001" customHeight="1" thickBot="1">
      <c r="B17" s="30" t="s">
        <v>41</v>
      </c>
      <c r="C17" s="411" t="s">
        <v>42</v>
      </c>
      <c r="D17" s="411"/>
      <c r="E17" s="411"/>
      <c r="F17" s="411"/>
      <c r="G17" s="411"/>
      <c r="H17" s="411"/>
      <c r="I17" s="411"/>
      <c r="J17" s="411"/>
      <c r="K17" s="411"/>
      <c r="L17" s="412"/>
      <c r="M17" s="32">
        <v>1</v>
      </c>
      <c r="N17" s="33">
        <v>0</v>
      </c>
      <c r="O17" s="33">
        <v>0</v>
      </c>
      <c r="P17" s="34" t="s">
        <v>43</v>
      </c>
      <c r="Q17" s="33">
        <v>1</v>
      </c>
      <c r="R17" s="33">
        <v>2</v>
      </c>
      <c r="S17" s="33">
        <v>3</v>
      </c>
      <c r="T17" s="35">
        <v>4</v>
      </c>
      <c r="U17" s="36"/>
      <c r="V17" s="37"/>
      <c r="W17" s="37"/>
      <c r="X17" s="37"/>
      <c r="AD17" s="28" t="str">
        <f>CONCATENATE(M17,N17,O17,P17,Q17,R17,S17,T17)</f>
        <v>100－1234</v>
      </c>
    </row>
    <row r="18" spans="1:30" ht="20.100000000000001" customHeight="1">
      <c r="B18" s="38"/>
      <c r="C18" s="411" t="s">
        <v>44</v>
      </c>
      <c r="D18" s="411"/>
      <c r="E18" s="411"/>
      <c r="F18" s="411"/>
      <c r="G18" s="411"/>
      <c r="H18" s="411"/>
      <c r="I18" s="411"/>
      <c r="J18" s="411"/>
      <c r="K18" s="411"/>
      <c r="L18" s="412"/>
      <c r="M18" s="413" t="s">
        <v>262</v>
      </c>
      <c r="N18" s="414"/>
      <c r="O18" s="414"/>
      <c r="P18" s="414"/>
      <c r="Q18" s="414"/>
      <c r="R18" s="414"/>
      <c r="S18" s="414"/>
      <c r="T18" s="414"/>
      <c r="U18" s="415"/>
      <c r="V18" s="415"/>
      <c r="W18" s="416"/>
      <c r="X18" s="417"/>
    </row>
    <row r="19" spans="1:30" ht="20.100000000000001" customHeight="1">
      <c r="B19" s="31"/>
      <c r="C19" s="411" t="s">
        <v>45</v>
      </c>
      <c r="D19" s="411"/>
      <c r="E19" s="411"/>
      <c r="F19" s="411"/>
      <c r="G19" s="411"/>
      <c r="H19" s="411"/>
      <c r="I19" s="411"/>
      <c r="J19" s="411"/>
      <c r="K19" s="411"/>
      <c r="L19" s="412"/>
      <c r="M19" s="413" t="s">
        <v>263</v>
      </c>
      <c r="N19" s="414"/>
      <c r="O19" s="414"/>
      <c r="P19" s="414"/>
      <c r="Q19" s="414"/>
      <c r="R19" s="414"/>
      <c r="S19" s="414"/>
      <c r="T19" s="414"/>
      <c r="U19" s="414"/>
      <c r="V19" s="414"/>
      <c r="W19" s="418"/>
      <c r="X19" s="419"/>
    </row>
    <row r="20" spans="1:30" ht="20.100000000000001" customHeight="1">
      <c r="B20" s="30" t="s">
        <v>46</v>
      </c>
      <c r="C20" s="411" t="s">
        <v>47</v>
      </c>
      <c r="D20" s="411"/>
      <c r="E20" s="411"/>
      <c r="F20" s="411"/>
      <c r="G20" s="411"/>
      <c r="H20" s="411"/>
      <c r="I20" s="411"/>
      <c r="J20" s="411"/>
      <c r="K20" s="411"/>
      <c r="L20" s="412"/>
      <c r="M20" s="413" t="s">
        <v>264</v>
      </c>
      <c r="N20" s="414"/>
      <c r="O20" s="414"/>
      <c r="P20" s="414"/>
      <c r="Q20" s="414"/>
      <c r="R20" s="414"/>
      <c r="S20" s="414"/>
      <c r="T20" s="414"/>
      <c r="U20" s="414"/>
      <c r="V20" s="414"/>
      <c r="W20" s="418"/>
      <c r="X20" s="419"/>
    </row>
    <row r="21" spans="1:30" ht="20.100000000000001" customHeight="1">
      <c r="B21" s="31"/>
      <c r="C21" s="411" t="s">
        <v>48</v>
      </c>
      <c r="D21" s="411"/>
      <c r="E21" s="411"/>
      <c r="F21" s="411"/>
      <c r="G21" s="411"/>
      <c r="H21" s="411"/>
      <c r="I21" s="411"/>
      <c r="J21" s="411"/>
      <c r="K21" s="411"/>
      <c r="L21" s="412"/>
      <c r="M21" s="435" t="s">
        <v>265</v>
      </c>
      <c r="N21" s="427"/>
      <c r="O21" s="427"/>
      <c r="P21" s="427"/>
      <c r="Q21" s="427"/>
      <c r="R21" s="427"/>
      <c r="S21" s="427"/>
      <c r="T21" s="427"/>
      <c r="U21" s="427"/>
      <c r="V21" s="427"/>
      <c r="W21" s="428"/>
      <c r="X21" s="429"/>
    </row>
    <row r="22" spans="1:30" ht="20.100000000000001" customHeight="1">
      <c r="B22" s="436" t="s">
        <v>49</v>
      </c>
      <c r="C22" s="411" t="s">
        <v>50</v>
      </c>
      <c r="D22" s="411"/>
      <c r="E22" s="411"/>
      <c r="F22" s="411"/>
      <c r="G22" s="411"/>
      <c r="H22" s="411"/>
      <c r="I22" s="411"/>
      <c r="J22" s="411"/>
      <c r="K22" s="411"/>
      <c r="L22" s="412"/>
      <c r="M22" s="413" t="s">
        <v>266</v>
      </c>
      <c r="N22" s="414"/>
      <c r="O22" s="414"/>
      <c r="P22" s="414"/>
      <c r="Q22" s="414"/>
      <c r="R22" s="414"/>
      <c r="S22" s="414"/>
      <c r="T22" s="414"/>
      <c r="U22" s="414"/>
      <c r="V22" s="414"/>
      <c r="W22" s="418"/>
      <c r="X22" s="419"/>
    </row>
    <row r="23" spans="1:30" ht="20.100000000000001" customHeight="1">
      <c r="B23" s="437"/>
      <c r="C23" s="438" t="s">
        <v>48</v>
      </c>
      <c r="D23" s="438"/>
      <c r="E23" s="438"/>
      <c r="F23" s="438"/>
      <c r="G23" s="438"/>
      <c r="H23" s="438"/>
      <c r="I23" s="438"/>
      <c r="J23" s="438"/>
      <c r="K23" s="438"/>
      <c r="L23" s="438"/>
      <c r="M23" s="413" t="s">
        <v>267</v>
      </c>
      <c r="N23" s="414"/>
      <c r="O23" s="414"/>
      <c r="P23" s="414"/>
      <c r="Q23" s="414"/>
      <c r="R23" s="414"/>
      <c r="S23" s="414"/>
      <c r="T23" s="414"/>
      <c r="U23" s="414"/>
      <c r="V23" s="414"/>
      <c r="W23" s="418"/>
      <c r="X23" s="419"/>
    </row>
    <row r="24" spans="1:30" ht="20.100000000000001" customHeight="1">
      <c r="B24" s="30" t="s">
        <v>32</v>
      </c>
      <c r="C24" s="411" t="s">
        <v>11</v>
      </c>
      <c r="D24" s="411"/>
      <c r="E24" s="411"/>
      <c r="F24" s="411"/>
      <c r="G24" s="411"/>
      <c r="H24" s="411"/>
      <c r="I24" s="411"/>
      <c r="J24" s="411"/>
      <c r="K24" s="411"/>
      <c r="L24" s="412"/>
      <c r="M24" s="430" t="s">
        <v>268</v>
      </c>
      <c r="N24" s="415"/>
      <c r="O24" s="415"/>
      <c r="P24" s="415"/>
      <c r="Q24" s="415"/>
      <c r="R24" s="415"/>
      <c r="S24" s="415"/>
      <c r="T24" s="415"/>
      <c r="U24" s="415"/>
      <c r="V24" s="415"/>
      <c r="W24" s="416"/>
      <c r="X24" s="417"/>
    </row>
    <row r="25" spans="1:30" ht="20.100000000000001" customHeight="1">
      <c r="B25" s="38"/>
      <c r="C25" s="411" t="s">
        <v>12</v>
      </c>
      <c r="D25" s="411"/>
      <c r="E25" s="411"/>
      <c r="F25" s="411"/>
      <c r="G25" s="411"/>
      <c r="H25" s="411"/>
      <c r="I25" s="411"/>
      <c r="J25" s="411"/>
      <c r="K25" s="411"/>
      <c r="L25" s="412"/>
      <c r="M25" s="413" t="s">
        <v>269</v>
      </c>
      <c r="N25" s="414"/>
      <c r="O25" s="414"/>
      <c r="P25" s="414"/>
      <c r="Q25" s="414"/>
      <c r="R25" s="414"/>
      <c r="S25" s="414"/>
      <c r="T25" s="414"/>
      <c r="U25" s="414"/>
      <c r="V25" s="414"/>
      <c r="W25" s="418"/>
      <c r="X25" s="419"/>
    </row>
    <row r="26" spans="1:30" ht="20.100000000000001" customHeight="1" thickBot="1">
      <c r="B26" s="39"/>
      <c r="C26" s="411" t="s">
        <v>51</v>
      </c>
      <c r="D26" s="411"/>
      <c r="E26" s="411"/>
      <c r="F26" s="411"/>
      <c r="G26" s="411"/>
      <c r="H26" s="411"/>
      <c r="I26" s="411"/>
      <c r="J26" s="411"/>
      <c r="K26" s="411"/>
      <c r="L26" s="412"/>
      <c r="M26" s="431" t="s">
        <v>270</v>
      </c>
      <c r="N26" s="432"/>
      <c r="O26" s="432"/>
      <c r="P26" s="432"/>
      <c r="Q26" s="432"/>
      <c r="R26" s="432"/>
      <c r="S26" s="432"/>
      <c r="T26" s="432"/>
      <c r="U26" s="432"/>
      <c r="V26" s="432"/>
      <c r="W26" s="433"/>
      <c r="X26" s="434"/>
    </row>
    <row r="28" spans="1:30" ht="20.100000000000001" customHeight="1">
      <c r="A28" s="2" t="s">
        <v>52</v>
      </c>
    </row>
    <row r="29" spans="1:30" ht="20.100000000000001" customHeight="1">
      <c r="B29" s="28" t="s">
        <v>296</v>
      </c>
      <c r="X29" s="40"/>
    </row>
    <row r="30" spans="1:30" ht="13.2">
      <c r="B30" s="41"/>
      <c r="C30" s="440"/>
      <c r="D30" s="440"/>
      <c r="E30" s="440"/>
      <c r="F30" s="440"/>
      <c r="G30" s="440"/>
      <c r="H30" s="440"/>
      <c r="I30" s="440"/>
      <c r="J30" s="440"/>
      <c r="K30" s="440"/>
      <c r="L30" s="440"/>
      <c r="M30" s="440"/>
      <c r="N30" s="440"/>
      <c r="O30" s="440"/>
      <c r="P30" s="440"/>
      <c r="Q30" s="440"/>
      <c r="R30" s="440"/>
      <c r="S30" s="440"/>
      <c r="T30" s="440"/>
      <c r="U30" s="440"/>
      <c r="V30" s="440"/>
      <c r="W30" s="440"/>
      <c r="X30" s="440"/>
      <c r="Y30" s="440"/>
      <c r="Z30" s="440"/>
      <c r="AA30" s="440"/>
      <c r="AB30" s="440"/>
    </row>
    <row r="31" spans="1:30" ht="28.5" customHeight="1">
      <c r="B31" s="451" t="s">
        <v>53</v>
      </c>
      <c r="C31" s="452" t="s">
        <v>148</v>
      </c>
      <c r="D31" s="451"/>
      <c r="E31" s="451"/>
      <c r="F31" s="451"/>
      <c r="G31" s="451"/>
      <c r="H31" s="451"/>
      <c r="I31" s="451"/>
      <c r="J31" s="451"/>
      <c r="K31" s="451"/>
      <c r="L31" s="451"/>
      <c r="M31" s="451" t="s">
        <v>54</v>
      </c>
      <c r="N31" s="451"/>
      <c r="O31" s="451"/>
      <c r="P31" s="451"/>
      <c r="Q31" s="451"/>
      <c r="R31" s="444" t="s">
        <v>72</v>
      </c>
      <c r="S31" s="445"/>
      <c r="T31" s="445"/>
      <c r="U31" s="445"/>
      <c r="V31" s="445"/>
      <c r="W31" s="446"/>
      <c r="X31" s="451" t="s">
        <v>55</v>
      </c>
      <c r="Y31" s="451" t="s">
        <v>7</v>
      </c>
      <c r="Z31" s="42"/>
      <c r="AA31" s="342"/>
      <c r="AB31" s="42"/>
    </row>
    <row r="32" spans="1:30" ht="28.5" customHeight="1" thickBot="1">
      <c r="B32" s="451"/>
      <c r="C32" s="442"/>
      <c r="D32" s="442"/>
      <c r="E32" s="442"/>
      <c r="F32" s="442"/>
      <c r="G32" s="442"/>
      <c r="H32" s="442"/>
      <c r="I32" s="442"/>
      <c r="J32" s="442"/>
      <c r="K32" s="442"/>
      <c r="L32" s="442"/>
      <c r="M32" s="442"/>
      <c r="N32" s="442"/>
      <c r="O32" s="442"/>
      <c r="P32" s="442"/>
      <c r="Q32" s="442"/>
      <c r="R32" s="441" t="s">
        <v>73</v>
      </c>
      <c r="S32" s="442"/>
      <c r="T32" s="442"/>
      <c r="U32" s="442"/>
      <c r="V32" s="442"/>
      <c r="W32" s="43" t="s">
        <v>74</v>
      </c>
      <c r="X32" s="442"/>
      <c r="Y32" s="442"/>
      <c r="Z32" s="5"/>
      <c r="AA32" s="5"/>
      <c r="AB32" s="44"/>
    </row>
    <row r="33" spans="2:29" ht="38.25" customHeight="1">
      <c r="B33" s="45">
        <v>1</v>
      </c>
      <c r="C33" s="46">
        <v>1</v>
      </c>
      <c r="D33" s="47">
        <v>3</v>
      </c>
      <c r="E33" s="47">
        <v>1</v>
      </c>
      <c r="F33" s="47">
        <v>4</v>
      </c>
      <c r="G33" s="47">
        <v>5</v>
      </c>
      <c r="H33" s="47">
        <v>6</v>
      </c>
      <c r="I33" s="47">
        <v>7</v>
      </c>
      <c r="J33" s="47">
        <v>8</v>
      </c>
      <c r="K33" s="47">
        <v>9</v>
      </c>
      <c r="L33" s="48">
        <v>1</v>
      </c>
      <c r="M33" s="443" t="s">
        <v>271</v>
      </c>
      <c r="N33" s="443"/>
      <c r="O33" s="443"/>
      <c r="P33" s="443"/>
      <c r="Q33" s="443"/>
      <c r="R33" s="443" t="s">
        <v>271</v>
      </c>
      <c r="S33" s="443"/>
      <c r="T33" s="443"/>
      <c r="U33" s="443"/>
      <c r="V33" s="443"/>
      <c r="W33" s="49" t="s">
        <v>276</v>
      </c>
      <c r="X33" s="50" t="s">
        <v>279</v>
      </c>
      <c r="Y33" s="51" t="s">
        <v>115</v>
      </c>
      <c r="Z33" s="52"/>
      <c r="AA33" s="52"/>
      <c r="AB33" s="53"/>
      <c r="AC33"/>
    </row>
    <row r="34" spans="2:29" ht="38.25" customHeight="1">
      <c r="B34" s="29">
        <f>B33+1</f>
        <v>2</v>
      </c>
      <c r="C34" s="54">
        <v>1</v>
      </c>
      <c r="D34" s="55">
        <v>3</v>
      </c>
      <c r="E34" s="55">
        <v>1</v>
      </c>
      <c r="F34" s="55">
        <v>4</v>
      </c>
      <c r="G34" s="55">
        <v>5</v>
      </c>
      <c r="H34" s="55">
        <v>6</v>
      </c>
      <c r="I34" s="55">
        <v>7</v>
      </c>
      <c r="J34" s="55">
        <v>8</v>
      </c>
      <c r="K34" s="55">
        <v>9</v>
      </c>
      <c r="L34" s="56">
        <v>2</v>
      </c>
      <c r="M34" s="439" t="s">
        <v>271</v>
      </c>
      <c r="N34" s="439"/>
      <c r="O34" s="439"/>
      <c r="P34" s="439"/>
      <c r="Q34" s="439"/>
      <c r="R34" s="439" t="s">
        <v>271</v>
      </c>
      <c r="S34" s="439"/>
      <c r="T34" s="439"/>
      <c r="U34" s="439"/>
      <c r="V34" s="439"/>
      <c r="W34" s="57" t="s">
        <v>277</v>
      </c>
      <c r="X34" s="58" t="s">
        <v>280</v>
      </c>
      <c r="Y34" s="59" t="s">
        <v>115</v>
      </c>
      <c r="Z34" s="52"/>
      <c r="AA34" s="52"/>
      <c r="AB34" s="53"/>
    </row>
    <row r="35" spans="2:29" ht="38.25" customHeight="1">
      <c r="B35" s="29">
        <f t="shared" ref="B35:B98" si="0">B34+1</f>
        <v>3</v>
      </c>
      <c r="C35" s="54">
        <v>1</v>
      </c>
      <c r="D35" s="55">
        <v>3</v>
      </c>
      <c r="E35" s="55">
        <v>1</v>
      </c>
      <c r="F35" s="55">
        <v>4</v>
      </c>
      <c r="G35" s="55">
        <v>5</v>
      </c>
      <c r="H35" s="55">
        <v>6</v>
      </c>
      <c r="I35" s="55">
        <v>7</v>
      </c>
      <c r="J35" s="55">
        <v>8</v>
      </c>
      <c r="K35" s="55">
        <v>9</v>
      </c>
      <c r="L35" s="56">
        <v>3</v>
      </c>
      <c r="M35" s="439" t="s">
        <v>271</v>
      </c>
      <c r="N35" s="439"/>
      <c r="O35" s="439"/>
      <c r="P35" s="439"/>
      <c r="Q35" s="439"/>
      <c r="R35" s="439" t="s">
        <v>271</v>
      </c>
      <c r="S35" s="439"/>
      <c r="T35" s="439"/>
      <c r="U35" s="439"/>
      <c r="V35" s="439"/>
      <c r="W35" s="57" t="s">
        <v>278</v>
      </c>
      <c r="X35" s="58" t="s">
        <v>281</v>
      </c>
      <c r="Y35" s="60" t="s">
        <v>120</v>
      </c>
      <c r="Z35" s="52"/>
      <c r="AA35" s="52"/>
      <c r="AB35" s="53"/>
    </row>
    <row r="36" spans="2:29" ht="38.25" customHeight="1">
      <c r="B36" s="29">
        <f t="shared" si="0"/>
        <v>4</v>
      </c>
      <c r="C36" s="54">
        <v>1</v>
      </c>
      <c r="D36" s="55">
        <v>1</v>
      </c>
      <c r="E36" s="55">
        <v>1</v>
      </c>
      <c r="F36" s="55">
        <v>4</v>
      </c>
      <c r="G36" s="55">
        <v>5</v>
      </c>
      <c r="H36" s="55">
        <v>6</v>
      </c>
      <c r="I36" s="55">
        <v>7</v>
      </c>
      <c r="J36" s="55">
        <v>8</v>
      </c>
      <c r="K36" s="55">
        <v>9</v>
      </c>
      <c r="L36" s="56">
        <v>4</v>
      </c>
      <c r="M36" s="439" t="s">
        <v>272</v>
      </c>
      <c r="N36" s="439"/>
      <c r="O36" s="439"/>
      <c r="P36" s="439"/>
      <c r="Q36" s="439"/>
      <c r="R36" s="439" t="s">
        <v>274</v>
      </c>
      <c r="S36" s="439"/>
      <c r="T36" s="439"/>
      <c r="U36" s="439"/>
      <c r="V36" s="439"/>
      <c r="W36" s="57" t="s">
        <v>272</v>
      </c>
      <c r="X36" s="58" t="s">
        <v>282</v>
      </c>
      <c r="Y36" s="60" t="s">
        <v>127</v>
      </c>
      <c r="Z36" s="52"/>
      <c r="AA36" s="52"/>
      <c r="AB36" s="53"/>
    </row>
    <row r="37" spans="2:29" ht="38.25" customHeight="1">
      <c r="B37" s="29">
        <f t="shared" si="0"/>
        <v>5</v>
      </c>
      <c r="C37" s="54">
        <v>1</v>
      </c>
      <c r="D37" s="55">
        <v>2</v>
      </c>
      <c r="E37" s="55">
        <v>1</v>
      </c>
      <c r="F37" s="55">
        <v>4</v>
      </c>
      <c r="G37" s="55">
        <v>5</v>
      </c>
      <c r="H37" s="55">
        <v>6</v>
      </c>
      <c r="I37" s="55">
        <v>7</v>
      </c>
      <c r="J37" s="55">
        <v>8</v>
      </c>
      <c r="K37" s="55">
        <v>9</v>
      </c>
      <c r="L37" s="56">
        <v>5</v>
      </c>
      <c r="M37" s="439" t="s">
        <v>273</v>
      </c>
      <c r="N37" s="439"/>
      <c r="O37" s="439"/>
      <c r="P37" s="439"/>
      <c r="Q37" s="439"/>
      <c r="R37" s="439" t="s">
        <v>275</v>
      </c>
      <c r="S37" s="439"/>
      <c r="T37" s="439"/>
      <c r="U37" s="439"/>
      <c r="V37" s="439"/>
      <c r="W37" s="57" t="s">
        <v>273</v>
      </c>
      <c r="X37" s="58" t="s">
        <v>283</v>
      </c>
      <c r="Y37" s="60" t="s">
        <v>122</v>
      </c>
      <c r="Z37" s="52"/>
      <c r="AA37" s="52"/>
      <c r="AB37" s="53"/>
    </row>
    <row r="38" spans="2:29" ht="38.25" customHeight="1">
      <c r="B38" s="29">
        <f t="shared" si="0"/>
        <v>6</v>
      </c>
      <c r="C38" s="54">
        <v>1</v>
      </c>
      <c r="D38" s="55">
        <v>2</v>
      </c>
      <c r="E38" s="55">
        <v>1</v>
      </c>
      <c r="F38" s="55">
        <v>4</v>
      </c>
      <c r="G38" s="55">
        <v>5</v>
      </c>
      <c r="H38" s="55">
        <v>6</v>
      </c>
      <c r="I38" s="55">
        <v>7</v>
      </c>
      <c r="J38" s="55">
        <v>8</v>
      </c>
      <c r="K38" s="55">
        <v>9</v>
      </c>
      <c r="L38" s="56">
        <v>5</v>
      </c>
      <c r="M38" s="439" t="s">
        <v>273</v>
      </c>
      <c r="N38" s="439"/>
      <c r="O38" s="439"/>
      <c r="P38" s="439"/>
      <c r="Q38" s="439"/>
      <c r="R38" s="447" t="s">
        <v>275</v>
      </c>
      <c r="S38" s="448"/>
      <c r="T38" s="448"/>
      <c r="U38" s="448"/>
      <c r="V38" s="449"/>
      <c r="W38" s="57" t="s">
        <v>273</v>
      </c>
      <c r="X38" s="58" t="s">
        <v>283</v>
      </c>
      <c r="Y38" s="60" t="s">
        <v>213</v>
      </c>
      <c r="Z38" s="52"/>
      <c r="AA38" s="52"/>
      <c r="AB38" s="53"/>
    </row>
    <row r="39" spans="2:29" ht="38.25" customHeight="1">
      <c r="B39" s="29">
        <f t="shared" si="0"/>
        <v>7</v>
      </c>
      <c r="C39" s="54"/>
      <c r="D39" s="55"/>
      <c r="E39" s="55"/>
      <c r="F39" s="55"/>
      <c r="G39" s="55"/>
      <c r="H39" s="55"/>
      <c r="I39" s="55"/>
      <c r="J39" s="55"/>
      <c r="K39" s="55"/>
      <c r="L39" s="56"/>
      <c r="M39" s="439"/>
      <c r="N39" s="439"/>
      <c r="O39" s="439"/>
      <c r="P39" s="439"/>
      <c r="Q39" s="439"/>
      <c r="R39" s="447"/>
      <c r="S39" s="448"/>
      <c r="T39" s="448"/>
      <c r="U39" s="448"/>
      <c r="V39" s="449"/>
      <c r="W39" s="57"/>
      <c r="X39" s="58"/>
      <c r="Y39" s="60"/>
      <c r="Z39" s="52"/>
      <c r="AA39" s="52"/>
      <c r="AB39" s="53"/>
    </row>
    <row r="40" spans="2:29" ht="38.25" customHeight="1">
      <c r="B40" s="29">
        <f t="shared" si="0"/>
        <v>8</v>
      </c>
      <c r="C40" s="54"/>
      <c r="D40" s="55"/>
      <c r="E40" s="55"/>
      <c r="F40" s="55"/>
      <c r="G40" s="55"/>
      <c r="H40" s="55"/>
      <c r="I40" s="55"/>
      <c r="J40" s="55"/>
      <c r="K40" s="55"/>
      <c r="L40" s="56"/>
      <c r="M40" s="439"/>
      <c r="N40" s="439"/>
      <c r="O40" s="439"/>
      <c r="P40" s="439"/>
      <c r="Q40" s="439"/>
      <c r="R40" s="439"/>
      <c r="S40" s="439"/>
      <c r="T40" s="439"/>
      <c r="U40" s="439"/>
      <c r="V40" s="439"/>
      <c r="W40" s="57"/>
      <c r="X40" s="58"/>
      <c r="Y40" s="60"/>
      <c r="Z40" s="52"/>
      <c r="AA40" s="52"/>
      <c r="AB40" s="53"/>
    </row>
    <row r="41" spans="2:29" ht="38.25" customHeight="1">
      <c r="B41" s="29">
        <f t="shared" si="0"/>
        <v>9</v>
      </c>
      <c r="C41" s="54"/>
      <c r="D41" s="55"/>
      <c r="E41" s="55"/>
      <c r="F41" s="55"/>
      <c r="G41" s="55"/>
      <c r="H41" s="55"/>
      <c r="I41" s="55"/>
      <c r="J41" s="55"/>
      <c r="K41" s="55"/>
      <c r="L41" s="56"/>
      <c r="M41" s="439"/>
      <c r="N41" s="439"/>
      <c r="O41" s="439"/>
      <c r="P41" s="439"/>
      <c r="Q41" s="439"/>
      <c r="R41" s="439"/>
      <c r="S41" s="439"/>
      <c r="T41" s="439"/>
      <c r="U41" s="439"/>
      <c r="V41" s="439"/>
      <c r="W41" s="57"/>
      <c r="X41" s="58"/>
      <c r="Y41" s="60"/>
      <c r="Z41" s="52"/>
      <c r="AA41" s="52"/>
      <c r="AB41" s="53"/>
    </row>
    <row r="42" spans="2:29" ht="38.25" customHeight="1">
      <c r="B42" s="29">
        <f t="shared" si="0"/>
        <v>10</v>
      </c>
      <c r="C42" s="54"/>
      <c r="D42" s="55"/>
      <c r="E42" s="55"/>
      <c r="F42" s="55"/>
      <c r="G42" s="55"/>
      <c r="H42" s="55"/>
      <c r="I42" s="55"/>
      <c r="J42" s="55"/>
      <c r="K42" s="55"/>
      <c r="L42" s="56"/>
      <c r="M42" s="439"/>
      <c r="N42" s="439"/>
      <c r="O42" s="439"/>
      <c r="P42" s="439"/>
      <c r="Q42" s="439"/>
      <c r="R42" s="439"/>
      <c r="S42" s="439"/>
      <c r="T42" s="439"/>
      <c r="U42" s="439"/>
      <c r="V42" s="439"/>
      <c r="W42" s="57"/>
      <c r="X42" s="58"/>
      <c r="Y42" s="60"/>
      <c r="Z42" s="52"/>
      <c r="AA42" s="52"/>
      <c r="AB42" s="53"/>
    </row>
    <row r="43" spans="2:29" ht="38.25" customHeight="1">
      <c r="B43" s="29">
        <f t="shared" si="0"/>
        <v>11</v>
      </c>
      <c r="C43" s="54"/>
      <c r="D43" s="55"/>
      <c r="E43" s="55"/>
      <c r="F43" s="55"/>
      <c r="G43" s="55"/>
      <c r="H43" s="55"/>
      <c r="I43" s="55"/>
      <c r="J43" s="55"/>
      <c r="K43" s="55"/>
      <c r="L43" s="56"/>
      <c r="M43" s="439"/>
      <c r="N43" s="439"/>
      <c r="O43" s="439"/>
      <c r="P43" s="439"/>
      <c r="Q43" s="439"/>
      <c r="R43" s="439"/>
      <c r="S43" s="439"/>
      <c r="T43" s="439"/>
      <c r="U43" s="439"/>
      <c r="V43" s="439"/>
      <c r="W43" s="57"/>
      <c r="X43" s="58"/>
      <c r="Y43" s="60"/>
      <c r="Z43" s="52"/>
      <c r="AA43" s="52"/>
      <c r="AB43" s="53"/>
    </row>
    <row r="44" spans="2:29" ht="38.25" customHeight="1">
      <c r="B44" s="29">
        <f t="shared" si="0"/>
        <v>12</v>
      </c>
      <c r="C44" s="54"/>
      <c r="D44" s="55"/>
      <c r="E44" s="55"/>
      <c r="F44" s="55"/>
      <c r="G44" s="55"/>
      <c r="H44" s="55"/>
      <c r="I44" s="55"/>
      <c r="J44" s="55"/>
      <c r="K44" s="55"/>
      <c r="L44" s="56"/>
      <c r="M44" s="439"/>
      <c r="N44" s="439"/>
      <c r="O44" s="439"/>
      <c r="P44" s="439"/>
      <c r="Q44" s="439"/>
      <c r="R44" s="439"/>
      <c r="S44" s="439"/>
      <c r="T44" s="439"/>
      <c r="U44" s="439"/>
      <c r="V44" s="439"/>
      <c r="W44" s="57"/>
      <c r="X44" s="58"/>
      <c r="Y44" s="60"/>
      <c r="Z44" s="52"/>
      <c r="AA44" s="52"/>
      <c r="AB44" s="53"/>
    </row>
    <row r="45" spans="2:29" ht="38.25" customHeight="1">
      <c r="B45" s="29">
        <f t="shared" si="0"/>
        <v>13</v>
      </c>
      <c r="C45" s="54"/>
      <c r="D45" s="55"/>
      <c r="E45" s="55"/>
      <c r="F45" s="55"/>
      <c r="G45" s="55"/>
      <c r="H45" s="55"/>
      <c r="I45" s="55"/>
      <c r="J45" s="55"/>
      <c r="K45" s="55"/>
      <c r="L45" s="56"/>
      <c r="M45" s="439"/>
      <c r="N45" s="439"/>
      <c r="O45" s="439"/>
      <c r="P45" s="439"/>
      <c r="Q45" s="439"/>
      <c r="R45" s="439"/>
      <c r="S45" s="439"/>
      <c r="T45" s="439"/>
      <c r="U45" s="439"/>
      <c r="V45" s="439"/>
      <c r="W45" s="57"/>
      <c r="X45" s="58"/>
      <c r="Y45" s="60"/>
      <c r="Z45" s="52"/>
      <c r="AA45" s="52"/>
      <c r="AB45" s="53"/>
    </row>
    <row r="46" spans="2:29" ht="38.25" customHeight="1">
      <c r="B46" s="29">
        <f t="shared" si="0"/>
        <v>14</v>
      </c>
      <c r="C46" s="54"/>
      <c r="D46" s="55"/>
      <c r="E46" s="55"/>
      <c r="F46" s="55"/>
      <c r="G46" s="55"/>
      <c r="H46" s="55"/>
      <c r="I46" s="55"/>
      <c r="J46" s="55"/>
      <c r="K46" s="55"/>
      <c r="L46" s="56"/>
      <c r="M46" s="439"/>
      <c r="N46" s="439"/>
      <c r="O46" s="439"/>
      <c r="P46" s="439"/>
      <c r="Q46" s="439"/>
      <c r="R46" s="439"/>
      <c r="S46" s="439"/>
      <c r="T46" s="439"/>
      <c r="U46" s="439"/>
      <c r="V46" s="439"/>
      <c r="W46" s="57"/>
      <c r="X46" s="58"/>
      <c r="Y46" s="60"/>
      <c r="Z46" s="52"/>
      <c r="AA46" s="52"/>
      <c r="AB46" s="53"/>
    </row>
    <row r="47" spans="2:29" ht="38.25" customHeight="1">
      <c r="B47" s="29">
        <f t="shared" si="0"/>
        <v>15</v>
      </c>
      <c r="C47" s="54"/>
      <c r="D47" s="55"/>
      <c r="E47" s="55"/>
      <c r="F47" s="55"/>
      <c r="G47" s="55"/>
      <c r="H47" s="55"/>
      <c r="I47" s="55"/>
      <c r="J47" s="55"/>
      <c r="K47" s="55"/>
      <c r="L47" s="56"/>
      <c r="M47" s="439"/>
      <c r="N47" s="439"/>
      <c r="O47" s="439"/>
      <c r="P47" s="439"/>
      <c r="Q47" s="439"/>
      <c r="R47" s="439"/>
      <c r="S47" s="439"/>
      <c r="T47" s="439"/>
      <c r="U47" s="439"/>
      <c r="V47" s="439"/>
      <c r="W47" s="57"/>
      <c r="X47" s="58"/>
      <c r="Y47" s="60"/>
      <c r="Z47" s="52"/>
      <c r="AA47" s="52"/>
      <c r="AB47" s="53"/>
    </row>
    <row r="48" spans="2:29" ht="38.25" customHeight="1">
      <c r="B48" s="29">
        <f t="shared" si="0"/>
        <v>16</v>
      </c>
      <c r="C48" s="54"/>
      <c r="D48" s="55"/>
      <c r="E48" s="55"/>
      <c r="F48" s="55"/>
      <c r="G48" s="55"/>
      <c r="H48" s="55"/>
      <c r="I48" s="55"/>
      <c r="J48" s="55"/>
      <c r="K48" s="55"/>
      <c r="L48" s="56"/>
      <c r="M48" s="439"/>
      <c r="N48" s="439"/>
      <c r="O48" s="439"/>
      <c r="P48" s="439"/>
      <c r="Q48" s="439"/>
      <c r="R48" s="439"/>
      <c r="S48" s="439"/>
      <c r="T48" s="439"/>
      <c r="U48" s="439"/>
      <c r="V48" s="439"/>
      <c r="W48" s="57"/>
      <c r="X48" s="58"/>
      <c r="Y48" s="60"/>
      <c r="Z48" s="52"/>
      <c r="AA48" s="52"/>
      <c r="AB48" s="53"/>
    </row>
    <row r="49" spans="2:28" ht="38.25" customHeight="1">
      <c r="B49" s="29">
        <f t="shared" si="0"/>
        <v>17</v>
      </c>
      <c r="C49" s="54"/>
      <c r="D49" s="55"/>
      <c r="E49" s="55"/>
      <c r="F49" s="55"/>
      <c r="G49" s="55"/>
      <c r="H49" s="55"/>
      <c r="I49" s="55"/>
      <c r="J49" s="55"/>
      <c r="K49" s="55"/>
      <c r="L49" s="56"/>
      <c r="M49" s="439"/>
      <c r="N49" s="439"/>
      <c r="O49" s="439"/>
      <c r="P49" s="439"/>
      <c r="Q49" s="439"/>
      <c r="R49" s="439"/>
      <c r="S49" s="439"/>
      <c r="T49" s="439"/>
      <c r="U49" s="439"/>
      <c r="V49" s="439"/>
      <c r="W49" s="57"/>
      <c r="X49" s="58"/>
      <c r="Y49" s="60"/>
      <c r="Z49" s="52"/>
      <c r="AA49" s="52"/>
      <c r="AB49" s="53"/>
    </row>
    <row r="50" spans="2:28" ht="38.25" customHeight="1">
      <c r="B50" s="29">
        <f t="shared" si="0"/>
        <v>18</v>
      </c>
      <c r="C50" s="54"/>
      <c r="D50" s="55"/>
      <c r="E50" s="55"/>
      <c r="F50" s="55"/>
      <c r="G50" s="55"/>
      <c r="H50" s="55"/>
      <c r="I50" s="55"/>
      <c r="J50" s="55"/>
      <c r="K50" s="55"/>
      <c r="L50" s="56"/>
      <c r="M50" s="439"/>
      <c r="N50" s="439"/>
      <c r="O50" s="439"/>
      <c r="P50" s="439"/>
      <c r="Q50" s="439"/>
      <c r="R50" s="439"/>
      <c r="S50" s="439"/>
      <c r="T50" s="439"/>
      <c r="U50" s="439"/>
      <c r="V50" s="439"/>
      <c r="W50" s="57"/>
      <c r="X50" s="58"/>
      <c r="Y50" s="60"/>
      <c r="Z50" s="52"/>
      <c r="AA50" s="52"/>
      <c r="AB50" s="53"/>
    </row>
    <row r="51" spans="2:28" ht="38.25" customHeight="1">
      <c r="B51" s="29">
        <f t="shared" si="0"/>
        <v>19</v>
      </c>
      <c r="C51" s="54"/>
      <c r="D51" s="55"/>
      <c r="E51" s="55"/>
      <c r="F51" s="55"/>
      <c r="G51" s="55"/>
      <c r="H51" s="55"/>
      <c r="I51" s="55"/>
      <c r="J51" s="55"/>
      <c r="K51" s="55"/>
      <c r="L51" s="56"/>
      <c r="M51" s="439"/>
      <c r="N51" s="439"/>
      <c r="O51" s="439"/>
      <c r="P51" s="439"/>
      <c r="Q51" s="439"/>
      <c r="R51" s="439"/>
      <c r="S51" s="439"/>
      <c r="T51" s="439"/>
      <c r="U51" s="439"/>
      <c r="V51" s="439"/>
      <c r="W51" s="57"/>
      <c r="X51" s="58"/>
      <c r="Y51" s="60"/>
      <c r="Z51" s="52"/>
      <c r="AA51" s="52"/>
      <c r="AB51" s="53"/>
    </row>
    <row r="52" spans="2:28" ht="38.25" customHeight="1">
      <c r="B52" s="29">
        <f t="shared" si="0"/>
        <v>20</v>
      </c>
      <c r="C52" s="54"/>
      <c r="D52" s="55"/>
      <c r="E52" s="55"/>
      <c r="F52" s="55"/>
      <c r="G52" s="55"/>
      <c r="H52" s="55"/>
      <c r="I52" s="55"/>
      <c r="J52" s="55"/>
      <c r="K52" s="55"/>
      <c r="L52" s="56"/>
      <c r="M52" s="439"/>
      <c r="N52" s="439"/>
      <c r="O52" s="439"/>
      <c r="P52" s="439"/>
      <c r="Q52" s="439"/>
      <c r="R52" s="439"/>
      <c r="S52" s="439"/>
      <c r="T52" s="439"/>
      <c r="U52" s="439"/>
      <c r="V52" s="439"/>
      <c r="W52" s="57"/>
      <c r="X52" s="58"/>
      <c r="Y52" s="60"/>
      <c r="Z52" s="52"/>
      <c r="AA52" s="52"/>
      <c r="AB52" s="53"/>
    </row>
    <row r="53" spans="2:28" ht="38.25" customHeight="1">
      <c r="B53" s="29">
        <f t="shared" si="0"/>
        <v>21</v>
      </c>
      <c r="C53" s="54"/>
      <c r="D53" s="55"/>
      <c r="E53" s="55"/>
      <c r="F53" s="55"/>
      <c r="G53" s="55"/>
      <c r="H53" s="55"/>
      <c r="I53" s="55"/>
      <c r="J53" s="55"/>
      <c r="K53" s="55"/>
      <c r="L53" s="56"/>
      <c r="M53" s="439"/>
      <c r="N53" s="439"/>
      <c r="O53" s="439"/>
      <c r="P53" s="439"/>
      <c r="Q53" s="439"/>
      <c r="R53" s="439"/>
      <c r="S53" s="439"/>
      <c r="T53" s="439"/>
      <c r="U53" s="439"/>
      <c r="V53" s="439"/>
      <c r="W53" s="57"/>
      <c r="X53" s="58"/>
      <c r="Y53" s="60"/>
      <c r="Z53" s="52"/>
      <c r="AA53" s="52"/>
      <c r="AB53" s="53"/>
    </row>
    <row r="54" spans="2:28" ht="38.25" customHeight="1">
      <c r="B54" s="29">
        <f t="shared" si="0"/>
        <v>22</v>
      </c>
      <c r="C54" s="54"/>
      <c r="D54" s="55"/>
      <c r="E54" s="55"/>
      <c r="F54" s="55"/>
      <c r="G54" s="55"/>
      <c r="H54" s="55"/>
      <c r="I54" s="55"/>
      <c r="J54" s="55"/>
      <c r="K54" s="55"/>
      <c r="L54" s="56"/>
      <c r="M54" s="439"/>
      <c r="N54" s="439"/>
      <c r="O54" s="439"/>
      <c r="P54" s="439"/>
      <c r="Q54" s="439"/>
      <c r="R54" s="439"/>
      <c r="S54" s="439"/>
      <c r="T54" s="439"/>
      <c r="U54" s="439"/>
      <c r="V54" s="439"/>
      <c r="W54" s="57"/>
      <c r="X54" s="58"/>
      <c r="Y54" s="60"/>
      <c r="Z54" s="52"/>
      <c r="AA54" s="52"/>
      <c r="AB54" s="53"/>
    </row>
    <row r="55" spans="2:28" ht="38.25" customHeight="1">
      <c r="B55" s="29">
        <f t="shared" si="0"/>
        <v>23</v>
      </c>
      <c r="C55" s="54"/>
      <c r="D55" s="55"/>
      <c r="E55" s="55"/>
      <c r="F55" s="55"/>
      <c r="G55" s="55"/>
      <c r="H55" s="55"/>
      <c r="I55" s="55"/>
      <c r="J55" s="55"/>
      <c r="K55" s="55"/>
      <c r="L55" s="56"/>
      <c r="M55" s="439"/>
      <c r="N55" s="439"/>
      <c r="O55" s="439"/>
      <c r="P55" s="439"/>
      <c r="Q55" s="439"/>
      <c r="R55" s="439"/>
      <c r="S55" s="439"/>
      <c r="T55" s="439"/>
      <c r="U55" s="439"/>
      <c r="V55" s="439"/>
      <c r="W55" s="57"/>
      <c r="X55" s="58"/>
      <c r="Y55" s="60"/>
      <c r="Z55" s="52"/>
      <c r="AA55" s="52"/>
      <c r="AB55" s="53"/>
    </row>
    <row r="56" spans="2:28" ht="38.25" customHeight="1">
      <c r="B56" s="29">
        <f t="shared" si="0"/>
        <v>24</v>
      </c>
      <c r="C56" s="54"/>
      <c r="D56" s="55"/>
      <c r="E56" s="55"/>
      <c r="F56" s="55"/>
      <c r="G56" s="55"/>
      <c r="H56" s="55"/>
      <c r="I56" s="55"/>
      <c r="J56" s="55"/>
      <c r="K56" s="55"/>
      <c r="L56" s="56"/>
      <c r="M56" s="439"/>
      <c r="N56" s="439"/>
      <c r="O56" s="439"/>
      <c r="P56" s="439"/>
      <c r="Q56" s="439"/>
      <c r="R56" s="439"/>
      <c r="S56" s="439"/>
      <c r="T56" s="439"/>
      <c r="U56" s="439"/>
      <c r="V56" s="439"/>
      <c r="W56" s="57"/>
      <c r="X56" s="58"/>
      <c r="Y56" s="60"/>
      <c r="Z56" s="52"/>
      <c r="AA56" s="52"/>
      <c r="AB56" s="53"/>
    </row>
    <row r="57" spans="2:28" ht="38.25" customHeight="1">
      <c r="B57" s="29">
        <f t="shared" si="0"/>
        <v>25</v>
      </c>
      <c r="C57" s="54"/>
      <c r="D57" s="55"/>
      <c r="E57" s="55"/>
      <c r="F57" s="55"/>
      <c r="G57" s="55"/>
      <c r="H57" s="55"/>
      <c r="I57" s="55"/>
      <c r="J57" s="55"/>
      <c r="K57" s="55"/>
      <c r="L57" s="56"/>
      <c r="M57" s="439"/>
      <c r="N57" s="439"/>
      <c r="O57" s="439"/>
      <c r="P57" s="439"/>
      <c r="Q57" s="439"/>
      <c r="R57" s="439"/>
      <c r="S57" s="439"/>
      <c r="T57" s="439"/>
      <c r="U57" s="439"/>
      <c r="V57" s="439"/>
      <c r="W57" s="57"/>
      <c r="X57" s="58"/>
      <c r="Y57" s="60"/>
      <c r="Z57" s="52"/>
      <c r="AA57" s="52"/>
      <c r="AB57" s="53"/>
    </row>
    <row r="58" spans="2:28" ht="38.25" customHeight="1">
      <c r="B58" s="29">
        <f t="shared" si="0"/>
        <v>26</v>
      </c>
      <c r="C58" s="54"/>
      <c r="D58" s="55"/>
      <c r="E58" s="55"/>
      <c r="F58" s="55"/>
      <c r="G58" s="55"/>
      <c r="H58" s="55"/>
      <c r="I58" s="55"/>
      <c r="J58" s="55"/>
      <c r="K58" s="55"/>
      <c r="L58" s="56"/>
      <c r="M58" s="439"/>
      <c r="N58" s="439"/>
      <c r="O58" s="439"/>
      <c r="P58" s="439"/>
      <c r="Q58" s="439"/>
      <c r="R58" s="439"/>
      <c r="S58" s="439"/>
      <c r="T58" s="439"/>
      <c r="U58" s="439"/>
      <c r="V58" s="439"/>
      <c r="W58" s="57"/>
      <c r="X58" s="58"/>
      <c r="Y58" s="60"/>
      <c r="Z58" s="52"/>
      <c r="AA58" s="52"/>
      <c r="AB58" s="53"/>
    </row>
    <row r="59" spans="2:28" ht="38.25" customHeight="1">
      <c r="B59" s="29">
        <f t="shared" si="0"/>
        <v>27</v>
      </c>
      <c r="C59" s="54"/>
      <c r="D59" s="55"/>
      <c r="E59" s="55"/>
      <c r="F59" s="55"/>
      <c r="G59" s="55"/>
      <c r="H59" s="55"/>
      <c r="I59" s="55"/>
      <c r="J59" s="55"/>
      <c r="K59" s="55"/>
      <c r="L59" s="56"/>
      <c r="M59" s="439"/>
      <c r="N59" s="439"/>
      <c r="O59" s="439"/>
      <c r="P59" s="439"/>
      <c r="Q59" s="439"/>
      <c r="R59" s="439"/>
      <c r="S59" s="439"/>
      <c r="T59" s="439"/>
      <c r="U59" s="439"/>
      <c r="V59" s="439"/>
      <c r="W59" s="57"/>
      <c r="X59" s="58"/>
      <c r="Y59" s="60"/>
      <c r="Z59" s="52"/>
      <c r="AA59" s="52"/>
      <c r="AB59" s="53"/>
    </row>
    <row r="60" spans="2:28" ht="38.25" customHeight="1">
      <c r="B60" s="29">
        <f t="shared" si="0"/>
        <v>28</v>
      </c>
      <c r="C60" s="54"/>
      <c r="D60" s="55"/>
      <c r="E60" s="55"/>
      <c r="F60" s="55"/>
      <c r="G60" s="55"/>
      <c r="H60" s="55"/>
      <c r="I60" s="55"/>
      <c r="J60" s="55"/>
      <c r="K60" s="55"/>
      <c r="L60" s="56"/>
      <c r="M60" s="439"/>
      <c r="N60" s="439"/>
      <c r="O60" s="439"/>
      <c r="P60" s="439"/>
      <c r="Q60" s="439"/>
      <c r="R60" s="439"/>
      <c r="S60" s="439"/>
      <c r="T60" s="439"/>
      <c r="U60" s="439"/>
      <c r="V60" s="439"/>
      <c r="W60" s="57"/>
      <c r="X60" s="58"/>
      <c r="Y60" s="60"/>
      <c r="Z60" s="52"/>
      <c r="AA60" s="52"/>
      <c r="AB60" s="53"/>
    </row>
    <row r="61" spans="2:28" ht="38.25" customHeight="1">
      <c r="B61" s="29">
        <f t="shared" si="0"/>
        <v>29</v>
      </c>
      <c r="C61" s="54"/>
      <c r="D61" s="55"/>
      <c r="E61" s="55"/>
      <c r="F61" s="55"/>
      <c r="G61" s="55"/>
      <c r="H61" s="55"/>
      <c r="I61" s="55"/>
      <c r="J61" s="55"/>
      <c r="K61" s="55"/>
      <c r="L61" s="56"/>
      <c r="M61" s="439"/>
      <c r="N61" s="439"/>
      <c r="O61" s="439"/>
      <c r="P61" s="439"/>
      <c r="Q61" s="439"/>
      <c r="R61" s="439"/>
      <c r="S61" s="439"/>
      <c r="T61" s="439"/>
      <c r="U61" s="439"/>
      <c r="V61" s="439"/>
      <c r="W61" s="57"/>
      <c r="X61" s="58"/>
      <c r="Y61" s="60"/>
      <c r="Z61" s="52"/>
      <c r="AA61" s="52"/>
      <c r="AB61" s="53"/>
    </row>
    <row r="62" spans="2:28" ht="38.25" customHeight="1">
      <c r="B62" s="29">
        <f t="shared" si="0"/>
        <v>30</v>
      </c>
      <c r="C62" s="54"/>
      <c r="D62" s="55"/>
      <c r="E62" s="55"/>
      <c r="F62" s="55"/>
      <c r="G62" s="55"/>
      <c r="H62" s="55"/>
      <c r="I62" s="55"/>
      <c r="J62" s="55"/>
      <c r="K62" s="55"/>
      <c r="L62" s="56"/>
      <c r="M62" s="439"/>
      <c r="N62" s="439"/>
      <c r="O62" s="439"/>
      <c r="P62" s="439"/>
      <c r="Q62" s="439"/>
      <c r="R62" s="439"/>
      <c r="S62" s="439"/>
      <c r="T62" s="439"/>
      <c r="U62" s="439"/>
      <c r="V62" s="439"/>
      <c r="W62" s="57"/>
      <c r="X62" s="58"/>
      <c r="Y62" s="60"/>
      <c r="Z62" s="52"/>
      <c r="AA62" s="52"/>
      <c r="AB62" s="53"/>
    </row>
    <row r="63" spans="2:28" ht="38.25" customHeight="1">
      <c r="B63" s="29">
        <f t="shared" si="0"/>
        <v>31</v>
      </c>
      <c r="C63" s="54"/>
      <c r="D63" s="55"/>
      <c r="E63" s="55"/>
      <c r="F63" s="55"/>
      <c r="G63" s="55"/>
      <c r="H63" s="55"/>
      <c r="I63" s="55"/>
      <c r="J63" s="55"/>
      <c r="K63" s="55"/>
      <c r="L63" s="56"/>
      <c r="M63" s="439"/>
      <c r="N63" s="439"/>
      <c r="O63" s="439"/>
      <c r="P63" s="439"/>
      <c r="Q63" s="439"/>
      <c r="R63" s="439"/>
      <c r="S63" s="439"/>
      <c r="T63" s="439"/>
      <c r="U63" s="439"/>
      <c r="V63" s="439"/>
      <c r="W63" s="57"/>
      <c r="X63" s="58"/>
      <c r="Y63" s="60"/>
      <c r="Z63" s="52"/>
      <c r="AA63" s="52"/>
      <c r="AB63" s="53"/>
    </row>
    <row r="64" spans="2:28" ht="38.25" customHeight="1">
      <c r="B64" s="29">
        <f t="shared" si="0"/>
        <v>32</v>
      </c>
      <c r="C64" s="54"/>
      <c r="D64" s="55"/>
      <c r="E64" s="55"/>
      <c r="F64" s="55"/>
      <c r="G64" s="55"/>
      <c r="H64" s="55"/>
      <c r="I64" s="55"/>
      <c r="J64" s="55"/>
      <c r="K64" s="55"/>
      <c r="L64" s="56"/>
      <c r="M64" s="439"/>
      <c r="N64" s="439"/>
      <c r="O64" s="439"/>
      <c r="P64" s="439"/>
      <c r="Q64" s="439"/>
      <c r="R64" s="439"/>
      <c r="S64" s="439"/>
      <c r="T64" s="439"/>
      <c r="U64" s="439"/>
      <c r="V64" s="439"/>
      <c r="W64" s="57"/>
      <c r="X64" s="58"/>
      <c r="Y64" s="60"/>
      <c r="Z64" s="52"/>
      <c r="AA64" s="52"/>
      <c r="AB64" s="53"/>
    </row>
    <row r="65" spans="2:28" ht="38.25" customHeight="1">
      <c r="B65" s="29">
        <f t="shared" si="0"/>
        <v>33</v>
      </c>
      <c r="C65" s="54"/>
      <c r="D65" s="55"/>
      <c r="E65" s="55"/>
      <c r="F65" s="55"/>
      <c r="G65" s="55"/>
      <c r="H65" s="55"/>
      <c r="I65" s="55"/>
      <c r="J65" s="55"/>
      <c r="K65" s="55"/>
      <c r="L65" s="56"/>
      <c r="M65" s="439"/>
      <c r="N65" s="439"/>
      <c r="O65" s="439"/>
      <c r="P65" s="439"/>
      <c r="Q65" s="439"/>
      <c r="R65" s="439"/>
      <c r="S65" s="439"/>
      <c r="T65" s="439"/>
      <c r="U65" s="439"/>
      <c r="V65" s="439"/>
      <c r="W65" s="57"/>
      <c r="X65" s="58"/>
      <c r="Y65" s="60"/>
      <c r="Z65" s="52"/>
      <c r="AA65" s="52"/>
      <c r="AB65" s="53"/>
    </row>
    <row r="66" spans="2:28" ht="38.25" customHeight="1">
      <c r="B66" s="29">
        <f t="shared" si="0"/>
        <v>34</v>
      </c>
      <c r="C66" s="54"/>
      <c r="D66" s="55"/>
      <c r="E66" s="55"/>
      <c r="F66" s="55"/>
      <c r="G66" s="55"/>
      <c r="H66" s="55"/>
      <c r="I66" s="55"/>
      <c r="J66" s="55"/>
      <c r="K66" s="55"/>
      <c r="L66" s="56"/>
      <c r="M66" s="439"/>
      <c r="N66" s="439"/>
      <c r="O66" s="439"/>
      <c r="P66" s="439"/>
      <c r="Q66" s="439"/>
      <c r="R66" s="439"/>
      <c r="S66" s="439"/>
      <c r="T66" s="439"/>
      <c r="U66" s="439"/>
      <c r="V66" s="439"/>
      <c r="W66" s="57"/>
      <c r="X66" s="58"/>
      <c r="Y66" s="60"/>
      <c r="Z66" s="52"/>
      <c r="AA66" s="52"/>
      <c r="AB66" s="53"/>
    </row>
    <row r="67" spans="2:28" ht="38.25" customHeight="1">
      <c r="B67" s="29">
        <f t="shared" si="0"/>
        <v>35</v>
      </c>
      <c r="C67" s="54"/>
      <c r="D67" s="55"/>
      <c r="E67" s="55"/>
      <c r="F67" s="55"/>
      <c r="G67" s="55"/>
      <c r="H67" s="55"/>
      <c r="I67" s="55"/>
      <c r="J67" s="55"/>
      <c r="K67" s="55"/>
      <c r="L67" s="56"/>
      <c r="M67" s="439"/>
      <c r="N67" s="439"/>
      <c r="O67" s="439"/>
      <c r="P67" s="439"/>
      <c r="Q67" s="439"/>
      <c r="R67" s="439"/>
      <c r="S67" s="439"/>
      <c r="T67" s="439"/>
      <c r="U67" s="439"/>
      <c r="V67" s="439"/>
      <c r="W67" s="57"/>
      <c r="X67" s="58"/>
      <c r="Y67" s="60"/>
      <c r="Z67" s="52"/>
      <c r="AA67" s="52"/>
      <c r="AB67" s="53"/>
    </row>
    <row r="68" spans="2:28" ht="38.25" customHeight="1">
      <c r="B68" s="29">
        <f t="shared" si="0"/>
        <v>36</v>
      </c>
      <c r="C68" s="54"/>
      <c r="D68" s="55"/>
      <c r="E68" s="55"/>
      <c r="F68" s="55"/>
      <c r="G68" s="55"/>
      <c r="H68" s="55"/>
      <c r="I68" s="55"/>
      <c r="J68" s="55"/>
      <c r="K68" s="55"/>
      <c r="L68" s="56"/>
      <c r="M68" s="439"/>
      <c r="N68" s="439"/>
      <c r="O68" s="439"/>
      <c r="P68" s="439"/>
      <c r="Q68" s="439"/>
      <c r="R68" s="439"/>
      <c r="S68" s="439"/>
      <c r="T68" s="439"/>
      <c r="U68" s="439"/>
      <c r="V68" s="439"/>
      <c r="W68" s="57"/>
      <c r="X68" s="58"/>
      <c r="Y68" s="60"/>
      <c r="Z68" s="52"/>
      <c r="AA68" s="52"/>
      <c r="AB68" s="53"/>
    </row>
    <row r="69" spans="2:28" ht="38.25" customHeight="1">
      <c r="B69" s="29">
        <f t="shared" si="0"/>
        <v>37</v>
      </c>
      <c r="C69" s="54"/>
      <c r="D69" s="55"/>
      <c r="E69" s="55"/>
      <c r="F69" s="55"/>
      <c r="G69" s="55"/>
      <c r="H69" s="55"/>
      <c r="I69" s="55"/>
      <c r="J69" s="55"/>
      <c r="K69" s="55"/>
      <c r="L69" s="56"/>
      <c r="M69" s="439"/>
      <c r="N69" s="439"/>
      <c r="O69" s="439"/>
      <c r="P69" s="439"/>
      <c r="Q69" s="439"/>
      <c r="R69" s="439"/>
      <c r="S69" s="439"/>
      <c r="T69" s="439"/>
      <c r="U69" s="439"/>
      <c r="V69" s="439"/>
      <c r="W69" s="57"/>
      <c r="X69" s="58"/>
      <c r="Y69" s="60"/>
      <c r="Z69" s="52"/>
      <c r="AA69" s="52"/>
      <c r="AB69" s="53"/>
    </row>
    <row r="70" spans="2:28" ht="38.25" customHeight="1">
      <c r="B70" s="29">
        <f t="shared" si="0"/>
        <v>38</v>
      </c>
      <c r="C70" s="54"/>
      <c r="D70" s="55"/>
      <c r="E70" s="55"/>
      <c r="F70" s="55"/>
      <c r="G70" s="55"/>
      <c r="H70" s="55"/>
      <c r="I70" s="55"/>
      <c r="J70" s="55"/>
      <c r="K70" s="55"/>
      <c r="L70" s="56"/>
      <c r="M70" s="439"/>
      <c r="N70" s="439"/>
      <c r="O70" s="439"/>
      <c r="P70" s="439"/>
      <c r="Q70" s="439"/>
      <c r="R70" s="439"/>
      <c r="S70" s="439"/>
      <c r="T70" s="439"/>
      <c r="U70" s="439"/>
      <c r="V70" s="439"/>
      <c r="W70" s="57"/>
      <c r="X70" s="58"/>
      <c r="Y70" s="60"/>
      <c r="Z70" s="52"/>
      <c r="AA70" s="52"/>
      <c r="AB70" s="53"/>
    </row>
    <row r="71" spans="2:28" ht="38.25" customHeight="1">
      <c r="B71" s="29">
        <f t="shared" si="0"/>
        <v>39</v>
      </c>
      <c r="C71" s="54"/>
      <c r="D71" s="55"/>
      <c r="E71" s="55"/>
      <c r="F71" s="55"/>
      <c r="G71" s="55"/>
      <c r="H71" s="55"/>
      <c r="I71" s="55"/>
      <c r="J71" s="55"/>
      <c r="K71" s="55"/>
      <c r="L71" s="56"/>
      <c r="M71" s="439"/>
      <c r="N71" s="439"/>
      <c r="O71" s="439"/>
      <c r="P71" s="439"/>
      <c r="Q71" s="439"/>
      <c r="R71" s="439"/>
      <c r="S71" s="439"/>
      <c r="T71" s="439"/>
      <c r="U71" s="439"/>
      <c r="V71" s="439"/>
      <c r="W71" s="57"/>
      <c r="X71" s="58"/>
      <c r="Y71" s="60"/>
      <c r="Z71" s="52"/>
      <c r="AA71" s="52"/>
      <c r="AB71" s="53"/>
    </row>
    <row r="72" spans="2:28" ht="38.25" customHeight="1">
      <c r="B72" s="29">
        <f t="shared" si="0"/>
        <v>40</v>
      </c>
      <c r="C72" s="54"/>
      <c r="D72" s="55"/>
      <c r="E72" s="55"/>
      <c r="F72" s="55"/>
      <c r="G72" s="55"/>
      <c r="H72" s="55"/>
      <c r="I72" s="55"/>
      <c r="J72" s="55"/>
      <c r="K72" s="55"/>
      <c r="L72" s="56"/>
      <c r="M72" s="439"/>
      <c r="N72" s="439"/>
      <c r="O72" s="439"/>
      <c r="P72" s="439"/>
      <c r="Q72" s="439"/>
      <c r="R72" s="439"/>
      <c r="S72" s="439"/>
      <c r="T72" s="439"/>
      <c r="U72" s="439"/>
      <c r="V72" s="439"/>
      <c r="W72" s="57"/>
      <c r="X72" s="58"/>
      <c r="Y72" s="60"/>
      <c r="Z72" s="52"/>
      <c r="AA72" s="52"/>
      <c r="AB72" s="53"/>
    </row>
    <row r="73" spans="2:28" ht="38.25" customHeight="1">
      <c r="B73" s="29">
        <f t="shared" si="0"/>
        <v>41</v>
      </c>
      <c r="C73" s="54"/>
      <c r="D73" s="55"/>
      <c r="E73" s="55"/>
      <c r="F73" s="55"/>
      <c r="G73" s="55"/>
      <c r="H73" s="55"/>
      <c r="I73" s="55"/>
      <c r="J73" s="55"/>
      <c r="K73" s="55"/>
      <c r="L73" s="56"/>
      <c r="M73" s="439"/>
      <c r="N73" s="439"/>
      <c r="O73" s="439"/>
      <c r="P73" s="439"/>
      <c r="Q73" s="439"/>
      <c r="R73" s="439"/>
      <c r="S73" s="439"/>
      <c r="T73" s="439"/>
      <c r="U73" s="439"/>
      <c r="V73" s="439"/>
      <c r="W73" s="57"/>
      <c r="X73" s="58"/>
      <c r="Y73" s="60"/>
      <c r="Z73" s="52"/>
      <c r="AA73" s="52"/>
      <c r="AB73" s="53"/>
    </row>
    <row r="74" spans="2:28" ht="38.25" customHeight="1">
      <c r="B74" s="29">
        <f t="shared" si="0"/>
        <v>42</v>
      </c>
      <c r="C74" s="54"/>
      <c r="D74" s="55"/>
      <c r="E74" s="55"/>
      <c r="F74" s="55"/>
      <c r="G74" s="55"/>
      <c r="H74" s="55"/>
      <c r="I74" s="55"/>
      <c r="J74" s="55"/>
      <c r="K74" s="55"/>
      <c r="L74" s="56"/>
      <c r="M74" s="439"/>
      <c r="N74" s="439"/>
      <c r="O74" s="439"/>
      <c r="P74" s="439"/>
      <c r="Q74" s="439"/>
      <c r="R74" s="439"/>
      <c r="S74" s="439"/>
      <c r="T74" s="439"/>
      <c r="U74" s="439"/>
      <c r="V74" s="439"/>
      <c r="W74" s="57"/>
      <c r="X74" s="58"/>
      <c r="Y74" s="60"/>
      <c r="Z74" s="52"/>
      <c r="AA74" s="52"/>
      <c r="AB74" s="53"/>
    </row>
    <row r="75" spans="2:28" ht="38.25" customHeight="1">
      <c r="B75" s="29">
        <f t="shared" si="0"/>
        <v>43</v>
      </c>
      <c r="C75" s="54"/>
      <c r="D75" s="55"/>
      <c r="E75" s="55"/>
      <c r="F75" s="55"/>
      <c r="G75" s="55"/>
      <c r="H75" s="55"/>
      <c r="I75" s="55"/>
      <c r="J75" s="55"/>
      <c r="K75" s="55"/>
      <c r="L75" s="56"/>
      <c r="M75" s="439"/>
      <c r="N75" s="439"/>
      <c r="O75" s="439"/>
      <c r="P75" s="439"/>
      <c r="Q75" s="439"/>
      <c r="R75" s="439"/>
      <c r="S75" s="439"/>
      <c r="T75" s="439"/>
      <c r="U75" s="439"/>
      <c r="V75" s="439"/>
      <c r="W75" s="57"/>
      <c r="X75" s="58"/>
      <c r="Y75" s="60"/>
      <c r="Z75" s="52"/>
      <c r="AA75" s="52"/>
      <c r="AB75" s="53"/>
    </row>
    <row r="76" spans="2:28" ht="38.25" customHeight="1">
      <c r="B76" s="29">
        <f t="shared" si="0"/>
        <v>44</v>
      </c>
      <c r="C76" s="54"/>
      <c r="D76" s="55"/>
      <c r="E76" s="55"/>
      <c r="F76" s="55"/>
      <c r="G76" s="55"/>
      <c r="H76" s="55"/>
      <c r="I76" s="55"/>
      <c r="J76" s="55"/>
      <c r="K76" s="55"/>
      <c r="L76" s="56"/>
      <c r="M76" s="439"/>
      <c r="N76" s="439"/>
      <c r="O76" s="439"/>
      <c r="P76" s="439"/>
      <c r="Q76" s="439"/>
      <c r="R76" s="439"/>
      <c r="S76" s="439"/>
      <c r="T76" s="439"/>
      <c r="U76" s="439"/>
      <c r="V76" s="439"/>
      <c r="W76" s="57"/>
      <c r="X76" s="58"/>
      <c r="Y76" s="60"/>
      <c r="Z76" s="52"/>
      <c r="AA76" s="52"/>
      <c r="AB76" s="53"/>
    </row>
    <row r="77" spans="2:28" ht="38.25" customHeight="1">
      <c r="B77" s="29">
        <f t="shared" si="0"/>
        <v>45</v>
      </c>
      <c r="C77" s="54"/>
      <c r="D77" s="55"/>
      <c r="E77" s="55"/>
      <c r="F77" s="55"/>
      <c r="G77" s="55"/>
      <c r="H77" s="55"/>
      <c r="I77" s="55"/>
      <c r="J77" s="55"/>
      <c r="K77" s="55"/>
      <c r="L77" s="56"/>
      <c r="M77" s="439"/>
      <c r="N77" s="439"/>
      <c r="O77" s="439"/>
      <c r="P77" s="439"/>
      <c r="Q77" s="439"/>
      <c r="R77" s="439"/>
      <c r="S77" s="439"/>
      <c r="T77" s="439"/>
      <c r="U77" s="439"/>
      <c r="V77" s="439"/>
      <c r="W77" s="57"/>
      <c r="X77" s="58"/>
      <c r="Y77" s="60"/>
      <c r="Z77" s="52"/>
      <c r="AA77" s="52"/>
      <c r="AB77" s="53"/>
    </row>
    <row r="78" spans="2:28" ht="38.25" customHeight="1">
      <c r="B78" s="29">
        <f t="shared" si="0"/>
        <v>46</v>
      </c>
      <c r="C78" s="54"/>
      <c r="D78" s="55"/>
      <c r="E78" s="55"/>
      <c r="F78" s="55"/>
      <c r="G78" s="55"/>
      <c r="H78" s="55"/>
      <c r="I78" s="55"/>
      <c r="J78" s="55"/>
      <c r="K78" s="55"/>
      <c r="L78" s="56"/>
      <c r="M78" s="439"/>
      <c r="N78" s="439"/>
      <c r="O78" s="439"/>
      <c r="P78" s="439"/>
      <c r="Q78" s="439"/>
      <c r="R78" s="439"/>
      <c r="S78" s="439"/>
      <c r="T78" s="439"/>
      <c r="U78" s="439"/>
      <c r="V78" s="439"/>
      <c r="W78" s="57"/>
      <c r="X78" s="58"/>
      <c r="Y78" s="60"/>
      <c r="Z78" s="52"/>
      <c r="AA78" s="52"/>
      <c r="AB78" s="53"/>
    </row>
    <row r="79" spans="2:28" ht="38.25" customHeight="1">
      <c r="B79" s="29">
        <f t="shared" si="0"/>
        <v>47</v>
      </c>
      <c r="C79" s="54"/>
      <c r="D79" s="55"/>
      <c r="E79" s="55"/>
      <c r="F79" s="55"/>
      <c r="G79" s="55"/>
      <c r="H79" s="55"/>
      <c r="I79" s="55"/>
      <c r="J79" s="55"/>
      <c r="K79" s="55"/>
      <c r="L79" s="56"/>
      <c r="M79" s="439"/>
      <c r="N79" s="439"/>
      <c r="O79" s="439"/>
      <c r="P79" s="439"/>
      <c r="Q79" s="439"/>
      <c r="R79" s="439"/>
      <c r="S79" s="439"/>
      <c r="T79" s="439"/>
      <c r="U79" s="439"/>
      <c r="V79" s="439"/>
      <c r="W79" s="57"/>
      <c r="X79" s="58"/>
      <c r="Y79" s="60"/>
      <c r="Z79" s="52"/>
      <c r="AA79" s="52"/>
      <c r="AB79" s="53"/>
    </row>
    <row r="80" spans="2:28" ht="38.25" customHeight="1">
      <c r="B80" s="29">
        <f t="shared" si="0"/>
        <v>48</v>
      </c>
      <c r="C80" s="54"/>
      <c r="D80" s="55"/>
      <c r="E80" s="55"/>
      <c r="F80" s="55"/>
      <c r="G80" s="55"/>
      <c r="H80" s="55"/>
      <c r="I80" s="55"/>
      <c r="J80" s="55"/>
      <c r="K80" s="55"/>
      <c r="L80" s="56"/>
      <c r="M80" s="439"/>
      <c r="N80" s="439"/>
      <c r="O80" s="439"/>
      <c r="P80" s="439"/>
      <c r="Q80" s="439"/>
      <c r="R80" s="439"/>
      <c r="S80" s="439"/>
      <c r="T80" s="439"/>
      <c r="U80" s="439"/>
      <c r="V80" s="439"/>
      <c r="W80" s="57"/>
      <c r="X80" s="58"/>
      <c r="Y80" s="60"/>
      <c r="Z80" s="52"/>
      <c r="AA80" s="52"/>
      <c r="AB80" s="53"/>
    </row>
    <row r="81" spans="2:28" ht="38.25" customHeight="1">
      <c r="B81" s="29">
        <f t="shared" si="0"/>
        <v>49</v>
      </c>
      <c r="C81" s="54"/>
      <c r="D81" s="55"/>
      <c r="E81" s="55"/>
      <c r="F81" s="55"/>
      <c r="G81" s="55"/>
      <c r="H81" s="55"/>
      <c r="I81" s="55"/>
      <c r="J81" s="55"/>
      <c r="K81" s="55"/>
      <c r="L81" s="56"/>
      <c r="M81" s="439"/>
      <c r="N81" s="439"/>
      <c r="O81" s="439"/>
      <c r="P81" s="439"/>
      <c r="Q81" s="439"/>
      <c r="R81" s="439"/>
      <c r="S81" s="439"/>
      <c r="T81" s="439"/>
      <c r="U81" s="439"/>
      <c r="V81" s="439"/>
      <c r="W81" s="57"/>
      <c r="X81" s="58"/>
      <c r="Y81" s="60"/>
      <c r="Z81" s="52"/>
      <c r="AA81" s="52"/>
      <c r="AB81" s="53"/>
    </row>
    <row r="82" spans="2:28" ht="38.25" customHeight="1">
      <c r="B82" s="29">
        <f t="shared" si="0"/>
        <v>50</v>
      </c>
      <c r="C82" s="54"/>
      <c r="D82" s="55"/>
      <c r="E82" s="55"/>
      <c r="F82" s="55"/>
      <c r="G82" s="55"/>
      <c r="H82" s="55"/>
      <c r="I82" s="55"/>
      <c r="J82" s="55"/>
      <c r="K82" s="55"/>
      <c r="L82" s="56"/>
      <c r="M82" s="439"/>
      <c r="N82" s="439"/>
      <c r="O82" s="439"/>
      <c r="P82" s="439"/>
      <c r="Q82" s="439"/>
      <c r="R82" s="439"/>
      <c r="S82" s="439"/>
      <c r="T82" s="439"/>
      <c r="U82" s="439"/>
      <c r="V82" s="439"/>
      <c r="W82" s="57"/>
      <c r="X82" s="58"/>
      <c r="Y82" s="60"/>
      <c r="Z82" s="52"/>
      <c r="AA82" s="52"/>
      <c r="AB82" s="53"/>
    </row>
    <row r="83" spans="2:28" ht="38.25" customHeight="1">
      <c r="B83" s="29">
        <f t="shared" si="0"/>
        <v>51</v>
      </c>
      <c r="C83" s="54"/>
      <c r="D83" s="55"/>
      <c r="E83" s="55"/>
      <c r="F83" s="55"/>
      <c r="G83" s="55"/>
      <c r="H83" s="55"/>
      <c r="I83" s="55"/>
      <c r="J83" s="55"/>
      <c r="K83" s="55"/>
      <c r="L83" s="56"/>
      <c r="M83" s="439"/>
      <c r="N83" s="439"/>
      <c r="O83" s="439"/>
      <c r="P83" s="439"/>
      <c r="Q83" s="439"/>
      <c r="R83" s="439"/>
      <c r="S83" s="439"/>
      <c r="T83" s="439"/>
      <c r="U83" s="439"/>
      <c r="V83" s="439"/>
      <c r="W83" s="57"/>
      <c r="X83" s="58"/>
      <c r="Y83" s="60"/>
      <c r="Z83" s="52"/>
      <c r="AA83" s="52"/>
      <c r="AB83" s="53"/>
    </row>
    <row r="84" spans="2:28" ht="38.25" customHeight="1">
      <c r="B84" s="29">
        <f t="shared" si="0"/>
        <v>52</v>
      </c>
      <c r="C84" s="54"/>
      <c r="D84" s="55"/>
      <c r="E84" s="55"/>
      <c r="F84" s="55"/>
      <c r="G84" s="55"/>
      <c r="H84" s="55"/>
      <c r="I84" s="55"/>
      <c r="J84" s="55"/>
      <c r="K84" s="55"/>
      <c r="L84" s="56"/>
      <c r="M84" s="439"/>
      <c r="N84" s="439"/>
      <c r="O84" s="439"/>
      <c r="P84" s="439"/>
      <c r="Q84" s="439"/>
      <c r="R84" s="439"/>
      <c r="S84" s="439"/>
      <c r="T84" s="439"/>
      <c r="U84" s="439"/>
      <c r="V84" s="439"/>
      <c r="W84" s="57"/>
      <c r="X84" s="58"/>
      <c r="Y84" s="60"/>
      <c r="Z84" s="52"/>
      <c r="AA84" s="52"/>
      <c r="AB84" s="53"/>
    </row>
    <row r="85" spans="2:28" ht="38.25" customHeight="1">
      <c r="B85" s="29">
        <f t="shared" si="0"/>
        <v>53</v>
      </c>
      <c r="C85" s="54"/>
      <c r="D85" s="55"/>
      <c r="E85" s="55"/>
      <c r="F85" s="55"/>
      <c r="G85" s="55"/>
      <c r="H85" s="55"/>
      <c r="I85" s="55"/>
      <c r="J85" s="55"/>
      <c r="K85" s="55"/>
      <c r="L85" s="56"/>
      <c r="M85" s="439"/>
      <c r="N85" s="439"/>
      <c r="O85" s="439"/>
      <c r="P85" s="439"/>
      <c r="Q85" s="439"/>
      <c r="R85" s="439"/>
      <c r="S85" s="439"/>
      <c r="T85" s="439"/>
      <c r="U85" s="439"/>
      <c r="V85" s="439"/>
      <c r="W85" s="57"/>
      <c r="X85" s="58"/>
      <c r="Y85" s="60"/>
      <c r="Z85" s="52"/>
      <c r="AA85" s="52"/>
      <c r="AB85" s="53"/>
    </row>
    <row r="86" spans="2:28" ht="38.25" customHeight="1">
      <c r="B86" s="29">
        <f t="shared" si="0"/>
        <v>54</v>
      </c>
      <c r="C86" s="54"/>
      <c r="D86" s="55"/>
      <c r="E86" s="55"/>
      <c r="F86" s="55"/>
      <c r="G86" s="55"/>
      <c r="H86" s="55"/>
      <c r="I86" s="55"/>
      <c r="J86" s="55"/>
      <c r="K86" s="55"/>
      <c r="L86" s="56"/>
      <c r="M86" s="439"/>
      <c r="N86" s="439"/>
      <c r="O86" s="439"/>
      <c r="P86" s="439"/>
      <c r="Q86" s="439"/>
      <c r="R86" s="439"/>
      <c r="S86" s="439"/>
      <c r="T86" s="439"/>
      <c r="U86" s="439"/>
      <c r="V86" s="439"/>
      <c r="W86" s="57"/>
      <c r="X86" s="58"/>
      <c r="Y86" s="60"/>
      <c r="Z86" s="52"/>
      <c r="AA86" s="52"/>
      <c r="AB86" s="53"/>
    </row>
    <row r="87" spans="2:28" ht="38.25" customHeight="1">
      <c r="B87" s="29">
        <f t="shared" si="0"/>
        <v>55</v>
      </c>
      <c r="C87" s="54"/>
      <c r="D87" s="55"/>
      <c r="E87" s="55"/>
      <c r="F87" s="55"/>
      <c r="G87" s="55"/>
      <c r="H87" s="55"/>
      <c r="I87" s="55"/>
      <c r="J87" s="55"/>
      <c r="K87" s="55"/>
      <c r="L87" s="56"/>
      <c r="M87" s="439"/>
      <c r="N87" s="439"/>
      <c r="O87" s="439"/>
      <c r="P87" s="439"/>
      <c r="Q87" s="439"/>
      <c r="R87" s="439"/>
      <c r="S87" s="439"/>
      <c r="T87" s="439"/>
      <c r="U87" s="439"/>
      <c r="V87" s="439"/>
      <c r="W87" s="57"/>
      <c r="X87" s="58"/>
      <c r="Y87" s="60"/>
      <c r="Z87" s="52"/>
      <c r="AA87" s="52"/>
      <c r="AB87" s="53"/>
    </row>
    <row r="88" spans="2:28" ht="38.25" customHeight="1">
      <c r="B88" s="29">
        <f t="shared" si="0"/>
        <v>56</v>
      </c>
      <c r="C88" s="54"/>
      <c r="D88" s="55"/>
      <c r="E88" s="55"/>
      <c r="F88" s="55"/>
      <c r="G88" s="55"/>
      <c r="H88" s="55"/>
      <c r="I88" s="55"/>
      <c r="J88" s="55"/>
      <c r="K88" s="55"/>
      <c r="L88" s="56"/>
      <c r="M88" s="439"/>
      <c r="N88" s="439"/>
      <c r="O88" s="439"/>
      <c r="P88" s="439"/>
      <c r="Q88" s="439"/>
      <c r="R88" s="439"/>
      <c r="S88" s="439"/>
      <c r="T88" s="439"/>
      <c r="U88" s="439"/>
      <c r="V88" s="439"/>
      <c r="W88" s="57"/>
      <c r="X88" s="58"/>
      <c r="Y88" s="60"/>
      <c r="Z88" s="52"/>
      <c r="AA88" s="52"/>
      <c r="AB88" s="53"/>
    </row>
    <row r="89" spans="2:28" ht="38.25" customHeight="1">
      <c r="B89" s="29">
        <f t="shared" si="0"/>
        <v>57</v>
      </c>
      <c r="C89" s="54"/>
      <c r="D89" s="55"/>
      <c r="E89" s="55"/>
      <c r="F89" s="55"/>
      <c r="G89" s="55"/>
      <c r="H89" s="55"/>
      <c r="I89" s="55"/>
      <c r="J89" s="55"/>
      <c r="K89" s="55"/>
      <c r="L89" s="56"/>
      <c r="M89" s="439"/>
      <c r="N89" s="439"/>
      <c r="O89" s="439"/>
      <c r="P89" s="439"/>
      <c r="Q89" s="439"/>
      <c r="R89" s="439"/>
      <c r="S89" s="439"/>
      <c r="T89" s="439"/>
      <c r="U89" s="439"/>
      <c r="V89" s="439"/>
      <c r="W89" s="57"/>
      <c r="X89" s="58"/>
      <c r="Y89" s="60"/>
      <c r="Z89" s="52"/>
      <c r="AA89" s="52"/>
      <c r="AB89" s="53"/>
    </row>
    <row r="90" spans="2:28" ht="38.25" customHeight="1">
      <c r="B90" s="29">
        <f t="shared" si="0"/>
        <v>58</v>
      </c>
      <c r="C90" s="54"/>
      <c r="D90" s="55"/>
      <c r="E90" s="55"/>
      <c r="F90" s="55"/>
      <c r="G90" s="55"/>
      <c r="H90" s="55"/>
      <c r="I90" s="55"/>
      <c r="J90" s="55"/>
      <c r="K90" s="55"/>
      <c r="L90" s="56"/>
      <c r="M90" s="439"/>
      <c r="N90" s="439"/>
      <c r="O90" s="439"/>
      <c r="P90" s="439"/>
      <c r="Q90" s="439"/>
      <c r="R90" s="439"/>
      <c r="S90" s="439"/>
      <c r="T90" s="439"/>
      <c r="U90" s="439"/>
      <c r="V90" s="439"/>
      <c r="W90" s="57"/>
      <c r="X90" s="58"/>
      <c r="Y90" s="60"/>
      <c r="Z90" s="52"/>
      <c r="AA90" s="52"/>
      <c r="AB90" s="53"/>
    </row>
    <row r="91" spans="2:28" ht="38.25" customHeight="1">
      <c r="B91" s="29">
        <f t="shared" si="0"/>
        <v>59</v>
      </c>
      <c r="C91" s="54"/>
      <c r="D91" s="55"/>
      <c r="E91" s="55"/>
      <c r="F91" s="55"/>
      <c r="G91" s="55"/>
      <c r="H91" s="55"/>
      <c r="I91" s="55"/>
      <c r="J91" s="55"/>
      <c r="K91" s="55"/>
      <c r="L91" s="56"/>
      <c r="M91" s="439"/>
      <c r="N91" s="439"/>
      <c r="O91" s="439"/>
      <c r="P91" s="439"/>
      <c r="Q91" s="439"/>
      <c r="R91" s="439"/>
      <c r="S91" s="439"/>
      <c r="T91" s="439"/>
      <c r="U91" s="439"/>
      <c r="V91" s="439"/>
      <c r="W91" s="57"/>
      <c r="X91" s="58"/>
      <c r="Y91" s="60"/>
      <c r="Z91" s="52"/>
      <c r="AA91" s="52"/>
      <c r="AB91" s="53"/>
    </row>
    <row r="92" spans="2:28" ht="38.25" customHeight="1">
      <c r="B92" s="29">
        <f t="shared" si="0"/>
        <v>60</v>
      </c>
      <c r="C92" s="54"/>
      <c r="D92" s="55"/>
      <c r="E92" s="55"/>
      <c r="F92" s="55"/>
      <c r="G92" s="55"/>
      <c r="H92" s="55"/>
      <c r="I92" s="55"/>
      <c r="J92" s="55"/>
      <c r="K92" s="55"/>
      <c r="L92" s="56"/>
      <c r="M92" s="439"/>
      <c r="N92" s="439"/>
      <c r="O92" s="439"/>
      <c r="P92" s="439"/>
      <c r="Q92" s="439"/>
      <c r="R92" s="439"/>
      <c r="S92" s="439"/>
      <c r="T92" s="439"/>
      <c r="U92" s="439"/>
      <c r="V92" s="439"/>
      <c r="W92" s="57"/>
      <c r="X92" s="58"/>
      <c r="Y92" s="60"/>
      <c r="Z92" s="52"/>
      <c r="AA92" s="52"/>
      <c r="AB92" s="53"/>
    </row>
    <row r="93" spans="2:28" ht="38.25" customHeight="1">
      <c r="B93" s="29">
        <f t="shared" si="0"/>
        <v>61</v>
      </c>
      <c r="C93" s="54"/>
      <c r="D93" s="55"/>
      <c r="E93" s="55"/>
      <c r="F93" s="55"/>
      <c r="G93" s="55"/>
      <c r="H93" s="55"/>
      <c r="I93" s="55"/>
      <c r="J93" s="55"/>
      <c r="K93" s="55"/>
      <c r="L93" s="56"/>
      <c r="M93" s="439"/>
      <c r="N93" s="439"/>
      <c r="O93" s="439"/>
      <c r="P93" s="439"/>
      <c r="Q93" s="439"/>
      <c r="R93" s="439"/>
      <c r="S93" s="439"/>
      <c r="T93" s="439"/>
      <c r="U93" s="439"/>
      <c r="V93" s="439"/>
      <c r="W93" s="57"/>
      <c r="X93" s="58"/>
      <c r="Y93" s="60"/>
      <c r="Z93" s="52"/>
      <c r="AA93" s="52"/>
      <c r="AB93" s="53"/>
    </row>
    <row r="94" spans="2:28" ht="38.25" customHeight="1">
      <c r="B94" s="29">
        <f t="shared" si="0"/>
        <v>62</v>
      </c>
      <c r="C94" s="54"/>
      <c r="D94" s="55"/>
      <c r="E94" s="55"/>
      <c r="F94" s="55"/>
      <c r="G94" s="55"/>
      <c r="H94" s="55"/>
      <c r="I94" s="55"/>
      <c r="J94" s="55"/>
      <c r="K94" s="55"/>
      <c r="L94" s="56"/>
      <c r="M94" s="439"/>
      <c r="N94" s="439"/>
      <c r="O94" s="439"/>
      <c r="P94" s="439"/>
      <c r="Q94" s="439"/>
      <c r="R94" s="439"/>
      <c r="S94" s="439"/>
      <c r="T94" s="439"/>
      <c r="U94" s="439"/>
      <c r="V94" s="439"/>
      <c r="W94" s="57"/>
      <c r="X94" s="58"/>
      <c r="Y94" s="60"/>
      <c r="Z94" s="52"/>
      <c r="AA94" s="52"/>
      <c r="AB94" s="53"/>
    </row>
    <row r="95" spans="2:28" ht="38.25" customHeight="1">
      <c r="B95" s="29">
        <f t="shared" si="0"/>
        <v>63</v>
      </c>
      <c r="C95" s="54"/>
      <c r="D95" s="55"/>
      <c r="E95" s="55"/>
      <c r="F95" s="55"/>
      <c r="G95" s="55"/>
      <c r="H95" s="55"/>
      <c r="I95" s="55"/>
      <c r="J95" s="55"/>
      <c r="K95" s="55"/>
      <c r="L95" s="56"/>
      <c r="M95" s="439"/>
      <c r="N95" s="439"/>
      <c r="O95" s="439"/>
      <c r="P95" s="439"/>
      <c r="Q95" s="439"/>
      <c r="R95" s="439"/>
      <c r="S95" s="439"/>
      <c r="T95" s="439"/>
      <c r="U95" s="439"/>
      <c r="V95" s="439"/>
      <c r="W95" s="57"/>
      <c r="X95" s="58"/>
      <c r="Y95" s="60"/>
      <c r="Z95" s="52"/>
      <c r="AA95" s="52"/>
      <c r="AB95" s="53"/>
    </row>
    <row r="96" spans="2:28" ht="38.25" customHeight="1">
      <c r="B96" s="29">
        <f t="shared" si="0"/>
        <v>64</v>
      </c>
      <c r="C96" s="54"/>
      <c r="D96" s="55"/>
      <c r="E96" s="55"/>
      <c r="F96" s="55"/>
      <c r="G96" s="55"/>
      <c r="H96" s="55"/>
      <c r="I96" s="55"/>
      <c r="J96" s="55"/>
      <c r="K96" s="55"/>
      <c r="L96" s="56"/>
      <c r="M96" s="439"/>
      <c r="N96" s="439"/>
      <c r="O96" s="439"/>
      <c r="P96" s="439"/>
      <c r="Q96" s="439"/>
      <c r="R96" s="439"/>
      <c r="S96" s="439"/>
      <c r="T96" s="439"/>
      <c r="U96" s="439"/>
      <c r="V96" s="439"/>
      <c r="W96" s="57"/>
      <c r="X96" s="58"/>
      <c r="Y96" s="60"/>
      <c r="Z96" s="52"/>
      <c r="AA96" s="52"/>
      <c r="AB96" s="53"/>
    </row>
    <row r="97" spans="2:28" ht="38.25" customHeight="1">
      <c r="B97" s="29">
        <f t="shared" si="0"/>
        <v>65</v>
      </c>
      <c r="C97" s="54"/>
      <c r="D97" s="55"/>
      <c r="E97" s="55"/>
      <c r="F97" s="55"/>
      <c r="G97" s="55"/>
      <c r="H97" s="55"/>
      <c r="I97" s="55"/>
      <c r="J97" s="55"/>
      <c r="K97" s="55"/>
      <c r="L97" s="56"/>
      <c r="M97" s="439"/>
      <c r="N97" s="439"/>
      <c r="O97" s="439"/>
      <c r="P97" s="439"/>
      <c r="Q97" s="439"/>
      <c r="R97" s="439"/>
      <c r="S97" s="439"/>
      <c r="T97" s="439"/>
      <c r="U97" s="439"/>
      <c r="V97" s="439"/>
      <c r="W97" s="57"/>
      <c r="X97" s="58"/>
      <c r="Y97" s="60"/>
      <c r="Z97" s="52"/>
      <c r="AA97" s="52"/>
      <c r="AB97" s="53"/>
    </row>
    <row r="98" spans="2:28" ht="38.25" customHeight="1">
      <c r="B98" s="29">
        <f t="shared" si="0"/>
        <v>66</v>
      </c>
      <c r="C98" s="54"/>
      <c r="D98" s="55"/>
      <c r="E98" s="55"/>
      <c r="F98" s="55"/>
      <c r="G98" s="55"/>
      <c r="H98" s="55"/>
      <c r="I98" s="55"/>
      <c r="J98" s="55"/>
      <c r="K98" s="55"/>
      <c r="L98" s="56"/>
      <c r="M98" s="439"/>
      <c r="N98" s="439"/>
      <c r="O98" s="439"/>
      <c r="P98" s="439"/>
      <c r="Q98" s="439"/>
      <c r="R98" s="439"/>
      <c r="S98" s="439"/>
      <c r="T98" s="439"/>
      <c r="U98" s="439"/>
      <c r="V98" s="439"/>
      <c r="W98" s="57"/>
      <c r="X98" s="58"/>
      <c r="Y98" s="60"/>
      <c r="Z98" s="52"/>
      <c r="AA98" s="52"/>
      <c r="AB98" s="53"/>
    </row>
    <row r="99" spans="2:28" ht="38.25" customHeight="1">
      <c r="B99" s="29">
        <f t="shared" ref="B99:B132" si="1">B98+1</f>
        <v>67</v>
      </c>
      <c r="C99" s="54"/>
      <c r="D99" s="55"/>
      <c r="E99" s="55"/>
      <c r="F99" s="55"/>
      <c r="G99" s="55"/>
      <c r="H99" s="55"/>
      <c r="I99" s="55"/>
      <c r="J99" s="55"/>
      <c r="K99" s="55"/>
      <c r="L99" s="56"/>
      <c r="M99" s="439"/>
      <c r="N99" s="439"/>
      <c r="O99" s="439"/>
      <c r="P99" s="439"/>
      <c r="Q99" s="439"/>
      <c r="R99" s="439"/>
      <c r="S99" s="439"/>
      <c r="T99" s="439"/>
      <c r="U99" s="439"/>
      <c r="V99" s="439"/>
      <c r="W99" s="57"/>
      <c r="X99" s="58"/>
      <c r="Y99" s="60"/>
      <c r="Z99" s="52"/>
      <c r="AA99" s="52"/>
      <c r="AB99" s="53"/>
    </row>
    <row r="100" spans="2:28" ht="38.25" customHeight="1">
      <c r="B100" s="29">
        <f t="shared" si="1"/>
        <v>68</v>
      </c>
      <c r="C100" s="54"/>
      <c r="D100" s="55"/>
      <c r="E100" s="55"/>
      <c r="F100" s="55"/>
      <c r="G100" s="55"/>
      <c r="H100" s="55"/>
      <c r="I100" s="55"/>
      <c r="J100" s="55"/>
      <c r="K100" s="55"/>
      <c r="L100" s="56"/>
      <c r="M100" s="439"/>
      <c r="N100" s="439"/>
      <c r="O100" s="439"/>
      <c r="P100" s="439"/>
      <c r="Q100" s="439"/>
      <c r="R100" s="439"/>
      <c r="S100" s="439"/>
      <c r="T100" s="439"/>
      <c r="U100" s="439"/>
      <c r="V100" s="439"/>
      <c r="W100" s="57"/>
      <c r="X100" s="58"/>
      <c r="Y100" s="60"/>
      <c r="Z100" s="52"/>
      <c r="AA100" s="52"/>
      <c r="AB100" s="53"/>
    </row>
    <row r="101" spans="2:28" ht="38.25" customHeight="1">
      <c r="B101" s="29">
        <f t="shared" si="1"/>
        <v>69</v>
      </c>
      <c r="C101" s="54"/>
      <c r="D101" s="55"/>
      <c r="E101" s="55"/>
      <c r="F101" s="55"/>
      <c r="G101" s="55"/>
      <c r="H101" s="55"/>
      <c r="I101" s="55"/>
      <c r="J101" s="55"/>
      <c r="K101" s="55"/>
      <c r="L101" s="56"/>
      <c r="M101" s="439"/>
      <c r="N101" s="439"/>
      <c r="O101" s="439"/>
      <c r="P101" s="439"/>
      <c r="Q101" s="439"/>
      <c r="R101" s="439"/>
      <c r="S101" s="439"/>
      <c r="T101" s="439"/>
      <c r="U101" s="439"/>
      <c r="V101" s="439"/>
      <c r="W101" s="57"/>
      <c r="X101" s="58"/>
      <c r="Y101" s="60"/>
      <c r="Z101" s="52"/>
      <c r="AA101" s="52"/>
      <c r="AB101" s="53"/>
    </row>
    <row r="102" spans="2:28" ht="38.25" customHeight="1">
      <c r="B102" s="29">
        <f t="shared" si="1"/>
        <v>70</v>
      </c>
      <c r="C102" s="54"/>
      <c r="D102" s="55"/>
      <c r="E102" s="55"/>
      <c r="F102" s="55"/>
      <c r="G102" s="55"/>
      <c r="H102" s="55"/>
      <c r="I102" s="55"/>
      <c r="J102" s="55"/>
      <c r="K102" s="55"/>
      <c r="L102" s="56"/>
      <c r="M102" s="439"/>
      <c r="N102" s="439"/>
      <c r="O102" s="439"/>
      <c r="P102" s="439"/>
      <c r="Q102" s="439"/>
      <c r="R102" s="439"/>
      <c r="S102" s="439"/>
      <c r="T102" s="439"/>
      <c r="U102" s="439"/>
      <c r="V102" s="439"/>
      <c r="W102" s="57"/>
      <c r="X102" s="58"/>
      <c r="Y102" s="60"/>
      <c r="Z102" s="52"/>
      <c r="AA102" s="52"/>
      <c r="AB102" s="53"/>
    </row>
    <row r="103" spans="2:28" ht="38.25" customHeight="1">
      <c r="B103" s="29">
        <f t="shared" si="1"/>
        <v>71</v>
      </c>
      <c r="C103" s="54"/>
      <c r="D103" s="55"/>
      <c r="E103" s="55"/>
      <c r="F103" s="55"/>
      <c r="G103" s="55"/>
      <c r="H103" s="55"/>
      <c r="I103" s="55"/>
      <c r="J103" s="55"/>
      <c r="K103" s="55"/>
      <c r="L103" s="56"/>
      <c r="M103" s="439"/>
      <c r="N103" s="439"/>
      <c r="O103" s="439"/>
      <c r="P103" s="439"/>
      <c r="Q103" s="439"/>
      <c r="R103" s="439"/>
      <c r="S103" s="439"/>
      <c r="T103" s="439"/>
      <c r="U103" s="439"/>
      <c r="V103" s="439"/>
      <c r="W103" s="57"/>
      <c r="X103" s="58"/>
      <c r="Y103" s="60"/>
      <c r="Z103" s="52"/>
      <c r="AA103" s="52"/>
      <c r="AB103" s="53"/>
    </row>
    <row r="104" spans="2:28" ht="38.25" customHeight="1">
      <c r="B104" s="29">
        <f t="shared" si="1"/>
        <v>72</v>
      </c>
      <c r="C104" s="54"/>
      <c r="D104" s="55"/>
      <c r="E104" s="55"/>
      <c r="F104" s="55"/>
      <c r="G104" s="55"/>
      <c r="H104" s="55"/>
      <c r="I104" s="55"/>
      <c r="J104" s="55"/>
      <c r="K104" s="55"/>
      <c r="L104" s="56"/>
      <c r="M104" s="439"/>
      <c r="N104" s="439"/>
      <c r="O104" s="439"/>
      <c r="P104" s="439"/>
      <c r="Q104" s="439"/>
      <c r="R104" s="439"/>
      <c r="S104" s="439"/>
      <c r="T104" s="439"/>
      <c r="U104" s="439"/>
      <c r="V104" s="439"/>
      <c r="W104" s="57"/>
      <c r="X104" s="58"/>
      <c r="Y104" s="60"/>
      <c r="Z104" s="52"/>
      <c r="AA104" s="52"/>
      <c r="AB104" s="53"/>
    </row>
    <row r="105" spans="2:28" ht="38.25" customHeight="1">
      <c r="B105" s="29">
        <f t="shared" si="1"/>
        <v>73</v>
      </c>
      <c r="C105" s="54"/>
      <c r="D105" s="55"/>
      <c r="E105" s="55"/>
      <c r="F105" s="55"/>
      <c r="G105" s="55"/>
      <c r="H105" s="55"/>
      <c r="I105" s="55"/>
      <c r="J105" s="55"/>
      <c r="K105" s="55"/>
      <c r="L105" s="56"/>
      <c r="M105" s="439"/>
      <c r="N105" s="439"/>
      <c r="O105" s="439"/>
      <c r="P105" s="439"/>
      <c r="Q105" s="439"/>
      <c r="R105" s="439"/>
      <c r="S105" s="439"/>
      <c r="T105" s="439"/>
      <c r="U105" s="439"/>
      <c r="V105" s="439"/>
      <c r="W105" s="57"/>
      <c r="X105" s="58"/>
      <c r="Y105" s="60"/>
      <c r="Z105" s="52"/>
      <c r="AA105" s="52"/>
      <c r="AB105" s="53"/>
    </row>
    <row r="106" spans="2:28" ht="38.25" customHeight="1">
      <c r="B106" s="29">
        <f t="shared" si="1"/>
        <v>74</v>
      </c>
      <c r="C106" s="54"/>
      <c r="D106" s="55"/>
      <c r="E106" s="55"/>
      <c r="F106" s="55"/>
      <c r="G106" s="55"/>
      <c r="H106" s="55"/>
      <c r="I106" s="55"/>
      <c r="J106" s="55"/>
      <c r="K106" s="55"/>
      <c r="L106" s="56"/>
      <c r="M106" s="439"/>
      <c r="N106" s="439"/>
      <c r="O106" s="439"/>
      <c r="P106" s="439"/>
      <c r="Q106" s="439"/>
      <c r="R106" s="439"/>
      <c r="S106" s="439"/>
      <c r="T106" s="439"/>
      <c r="U106" s="439"/>
      <c r="V106" s="439"/>
      <c r="W106" s="57"/>
      <c r="X106" s="58"/>
      <c r="Y106" s="60"/>
      <c r="Z106" s="52"/>
      <c r="AA106" s="52"/>
      <c r="AB106" s="53"/>
    </row>
    <row r="107" spans="2:28" ht="38.25" customHeight="1">
      <c r="B107" s="29">
        <f t="shared" si="1"/>
        <v>75</v>
      </c>
      <c r="C107" s="54"/>
      <c r="D107" s="55"/>
      <c r="E107" s="55"/>
      <c r="F107" s="55"/>
      <c r="G107" s="55"/>
      <c r="H107" s="55"/>
      <c r="I107" s="55"/>
      <c r="J107" s="55"/>
      <c r="K107" s="55"/>
      <c r="L107" s="56"/>
      <c r="M107" s="439"/>
      <c r="N107" s="439"/>
      <c r="O107" s="439"/>
      <c r="P107" s="439"/>
      <c r="Q107" s="439"/>
      <c r="R107" s="439"/>
      <c r="S107" s="439"/>
      <c r="T107" s="439"/>
      <c r="U107" s="439"/>
      <c r="V107" s="439"/>
      <c r="W107" s="57"/>
      <c r="X107" s="58"/>
      <c r="Y107" s="60"/>
      <c r="Z107" s="52"/>
      <c r="AA107" s="52"/>
      <c r="AB107" s="53"/>
    </row>
    <row r="108" spans="2:28" ht="38.25" customHeight="1">
      <c r="B108" s="29">
        <f t="shared" si="1"/>
        <v>76</v>
      </c>
      <c r="C108" s="54"/>
      <c r="D108" s="55"/>
      <c r="E108" s="55"/>
      <c r="F108" s="55"/>
      <c r="G108" s="55"/>
      <c r="H108" s="55"/>
      <c r="I108" s="55"/>
      <c r="J108" s="55"/>
      <c r="K108" s="55"/>
      <c r="L108" s="56"/>
      <c r="M108" s="439"/>
      <c r="N108" s="439"/>
      <c r="O108" s="439"/>
      <c r="P108" s="439"/>
      <c r="Q108" s="439"/>
      <c r="R108" s="439"/>
      <c r="S108" s="439"/>
      <c r="T108" s="439"/>
      <c r="U108" s="439"/>
      <c r="V108" s="439"/>
      <c r="W108" s="57"/>
      <c r="X108" s="58"/>
      <c r="Y108" s="60"/>
      <c r="Z108" s="52"/>
      <c r="AA108" s="52"/>
      <c r="AB108" s="53"/>
    </row>
    <row r="109" spans="2:28" ht="38.25" customHeight="1">
      <c r="B109" s="29">
        <f t="shared" si="1"/>
        <v>77</v>
      </c>
      <c r="C109" s="54"/>
      <c r="D109" s="55"/>
      <c r="E109" s="55"/>
      <c r="F109" s="55"/>
      <c r="G109" s="55"/>
      <c r="H109" s="55"/>
      <c r="I109" s="55"/>
      <c r="J109" s="55"/>
      <c r="K109" s="55"/>
      <c r="L109" s="56"/>
      <c r="M109" s="439"/>
      <c r="N109" s="439"/>
      <c r="O109" s="439"/>
      <c r="P109" s="439"/>
      <c r="Q109" s="439"/>
      <c r="R109" s="439"/>
      <c r="S109" s="439"/>
      <c r="T109" s="439"/>
      <c r="U109" s="439"/>
      <c r="V109" s="439"/>
      <c r="W109" s="57"/>
      <c r="X109" s="58"/>
      <c r="Y109" s="60"/>
      <c r="Z109" s="52"/>
      <c r="AA109" s="52"/>
      <c r="AB109" s="53"/>
    </row>
    <row r="110" spans="2:28" ht="38.25" customHeight="1">
      <c r="B110" s="29">
        <f t="shared" si="1"/>
        <v>78</v>
      </c>
      <c r="C110" s="54"/>
      <c r="D110" s="55"/>
      <c r="E110" s="55"/>
      <c r="F110" s="55"/>
      <c r="G110" s="55"/>
      <c r="H110" s="55"/>
      <c r="I110" s="55"/>
      <c r="J110" s="55"/>
      <c r="K110" s="55"/>
      <c r="L110" s="56"/>
      <c r="M110" s="439"/>
      <c r="N110" s="439"/>
      <c r="O110" s="439"/>
      <c r="P110" s="439"/>
      <c r="Q110" s="439"/>
      <c r="R110" s="439"/>
      <c r="S110" s="439"/>
      <c r="T110" s="439"/>
      <c r="U110" s="439"/>
      <c r="V110" s="439"/>
      <c r="W110" s="57"/>
      <c r="X110" s="58"/>
      <c r="Y110" s="60"/>
      <c r="Z110" s="52"/>
      <c r="AA110" s="52"/>
      <c r="AB110" s="53"/>
    </row>
    <row r="111" spans="2:28" ht="38.25" customHeight="1">
      <c r="B111" s="29">
        <f t="shared" si="1"/>
        <v>79</v>
      </c>
      <c r="C111" s="54"/>
      <c r="D111" s="55"/>
      <c r="E111" s="55"/>
      <c r="F111" s="55"/>
      <c r="G111" s="55"/>
      <c r="H111" s="55"/>
      <c r="I111" s="55"/>
      <c r="J111" s="55"/>
      <c r="K111" s="55"/>
      <c r="L111" s="56"/>
      <c r="M111" s="439"/>
      <c r="N111" s="439"/>
      <c r="O111" s="439"/>
      <c r="P111" s="439"/>
      <c r="Q111" s="439"/>
      <c r="R111" s="439"/>
      <c r="S111" s="439"/>
      <c r="T111" s="439"/>
      <c r="U111" s="439"/>
      <c r="V111" s="439"/>
      <c r="W111" s="57"/>
      <c r="X111" s="58"/>
      <c r="Y111" s="60"/>
      <c r="Z111" s="52"/>
      <c r="AA111" s="52"/>
      <c r="AB111" s="53"/>
    </row>
    <row r="112" spans="2:28" ht="38.25" customHeight="1">
      <c r="B112" s="29">
        <f t="shared" si="1"/>
        <v>80</v>
      </c>
      <c r="C112" s="54"/>
      <c r="D112" s="55"/>
      <c r="E112" s="55"/>
      <c r="F112" s="55"/>
      <c r="G112" s="55"/>
      <c r="H112" s="55"/>
      <c r="I112" s="55"/>
      <c r="J112" s="55"/>
      <c r="K112" s="55"/>
      <c r="L112" s="56"/>
      <c r="M112" s="439"/>
      <c r="N112" s="439"/>
      <c r="O112" s="439"/>
      <c r="P112" s="439"/>
      <c r="Q112" s="439"/>
      <c r="R112" s="439"/>
      <c r="S112" s="439"/>
      <c r="T112" s="439"/>
      <c r="U112" s="439"/>
      <c r="V112" s="439"/>
      <c r="W112" s="57"/>
      <c r="X112" s="58"/>
      <c r="Y112" s="60"/>
      <c r="Z112" s="52"/>
      <c r="AA112" s="52"/>
      <c r="AB112" s="53"/>
    </row>
    <row r="113" spans="2:28" ht="38.25" customHeight="1">
      <c r="B113" s="29">
        <f t="shared" si="1"/>
        <v>81</v>
      </c>
      <c r="C113" s="54"/>
      <c r="D113" s="55"/>
      <c r="E113" s="55"/>
      <c r="F113" s="55"/>
      <c r="G113" s="55"/>
      <c r="H113" s="55"/>
      <c r="I113" s="55"/>
      <c r="J113" s="55"/>
      <c r="K113" s="55"/>
      <c r="L113" s="56"/>
      <c r="M113" s="439"/>
      <c r="N113" s="439"/>
      <c r="O113" s="439"/>
      <c r="P113" s="439"/>
      <c r="Q113" s="439"/>
      <c r="R113" s="439"/>
      <c r="S113" s="439"/>
      <c r="T113" s="439"/>
      <c r="U113" s="439"/>
      <c r="V113" s="439"/>
      <c r="W113" s="57"/>
      <c r="X113" s="58"/>
      <c r="Y113" s="60"/>
      <c r="Z113" s="52"/>
      <c r="AA113" s="52"/>
      <c r="AB113" s="53"/>
    </row>
    <row r="114" spans="2:28" ht="38.25" customHeight="1">
      <c r="B114" s="29">
        <f t="shared" si="1"/>
        <v>82</v>
      </c>
      <c r="C114" s="54"/>
      <c r="D114" s="55"/>
      <c r="E114" s="55"/>
      <c r="F114" s="55"/>
      <c r="G114" s="55"/>
      <c r="H114" s="55"/>
      <c r="I114" s="55"/>
      <c r="J114" s="55"/>
      <c r="K114" s="55"/>
      <c r="L114" s="56"/>
      <c r="M114" s="439"/>
      <c r="N114" s="439"/>
      <c r="O114" s="439"/>
      <c r="P114" s="439"/>
      <c r="Q114" s="439"/>
      <c r="R114" s="439"/>
      <c r="S114" s="439"/>
      <c r="T114" s="439"/>
      <c r="U114" s="439"/>
      <c r="V114" s="439"/>
      <c r="W114" s="57"/>
      <c r="X114" s="58"/>
      <c r="Y114" s="60"/>
      <c r="Z114" s="52"/>
      <c r="AA114" s="52"/>
      <c r="AB114" s="53"/>
    </row>
    <row r="115" spans="2:28" ht="38.25" customHeight="1">
      <c r="B115" s="29">
        <f t="shared" si="1"/>
        <v>83</v>
      </c>
      <c r="C115" s="54"/>
      <c r="D115" s="55"/>
      <c r="E115" s="55"/>
      <c r="F115" s="55"/>
      <c r="G115" s="55"/>
      <c r="H115" s="55"/>
      <c r="I115" s="55"/>
      <c r="J115" s="55"/>
      <c r="K115" s="55"/>
      <c r="L115" s="56"/>
      <c r="M115" s="439"/>
      <c r="N115" s="439"/>
      <c r="O115" s="439"/>
      <c r="P115" s="439"/>
      <c r="Q115" s="439"/>
      <c r="R115" s="439"/>
      <c r="S115" s="439"/>
      <c r="T115" s="439"/>
      <c r="U115" s="439"/>
      <c r="V115" s="439"/>
      <c r="W115" s="57"/>
      <c r="X115" s="58"/>
      <c r="Y115" s="60"/>
      <c r="Z115" s="52"/>
      <c r="AA115" s="52"/>
      <c r="AB115" s="53"/>
    </row>
    <row r="116" spans="2:28" ht="38.25" customHeight="1">
      <c r="B116" s="29">
        <f t="shared" si="1"/>
        <v>84</v>
      </c>
      <c r="C116" s="54"/>
      <c r="D116" s="55"/>
      <c r="E116" s="55"/>
      <c r="F116" s="55"/>
      <c r="G116" s="55"/>
      <c r="H116" s="55"/>
      <c r="I116" s="55"/>
      <c r="J116" s="55"/>
      <c r="K116" s="55"/>
      <c r="L116" s="56"/>
      <c r="M116" s="439"/>
      <c r="N116" s="439"/>
      <c r="O116" s="439"/>
      <c r="P116" s="439"/>
      <c r="Q116" s="439"/>
      <c r="R116" s="439"/>
      <c r="S116" s="439"/>
      <c r="T116" s="439"/>
      <c r="U116" s="439"/>
      <c r="V116" s="439"/>
      <c r="W116" s="57"/>
      <c r="X116" s="58"/>
      <c r="Y116" s="60"/>
      <c r="Z116" s="52"/>
      <c r="AA116" s="52"/>
      <c r="AB116" s="53"/>
    </row>
    <row r="117" spans="2:28" ht="38.25" customHeight="1">
      <c r="B117" s="29">
        <f t="shared" si="1"/>
        <v>85</v>
      </c>
      <c r="C117" s="54"/>
      <c r="D117" s="55"/>
      <c r="E117" s="55"/>
      <c r="F117" s="55"/>
      <c r="G117" s="55"/>
      <c r="H117" s="55"/>
      <c r="I117" s="55"/>
      <c r="J117" s="55"/>
      <c r="K117" s="55"/>
      <c r="L117" s="56"/>
      <c r="M117" s="439"/>
      <c r="N117" s="439"/>
      <c r="O117" s="439"/>
      <c r="P117" s="439"/>
      <c r="Q117" s="439"/>
      <c r="R117" s="439"/>
      <c r="S117" s="439"/>
      <c r="T117" s="439"/>
      <c r="U117" s="439"/>
      <c r="V117" s="439"/>
      <c r="W117" s="57"/>
      <c r="X117" s="58"/>
      <c r="Y117" s="60"/>
      <c r="Z117" s="52"/>
      <c r="AA117" s="52"/>
      <c r="AB117" s="53"/>
    </row>
    <row r="118" spans="2:28" ht="38.25" customHeight="1">
      <c r="B118" s="29">
        <f t="shared" si="1"/>
        <v>86</v>
      </c>
      <c r="C118" s="54"/>
      <c r="D118" s="55"/>
      <c r="E118" s="55"/>
      <c r="F118" s="55"/>
      <c r="G118" s="55"/>
      <c r="H118" s="55"/>
      <c r="I118" s="55"/>
      <c r="J118" s="55"/>
      <c r="K118" s="55"/>
      <c r="L118" s="56"/>
      <c r="M118" s="439"/>
      <c r="N118" s="439"/>
      <c r="O118" s="439"/>
      <c r="P118" s="439"/>
      <c r="Q118" s="439"/>
      <c r="R118" s="439"/>
      <c r="S118" s="439"/>
      <c r="T118" s="439"/>
      <c r="U118" s="439"/>
      <c r="V118" s="439"/>
      <c r="W118" s="57"/>
      <c r="X118" s="58"/>
      <c r="Y118" s="60"/>
      <c r="Z118" s="52"/>
      <c r="AA118" s="52"/>
      <c r="AB118" s="53"/>
    </row>
    <row r="119" spans="2:28" ht="38.25" customHeight="1">
      <c r="B119" s="29">
        <f t="shared" si="1"/>
        <v>87</v>
      </c>
      <c r="C119" s="54"/>
      <c r="D119" s="55"/>
      <c r="E119" s="55"/>
      <c r="F119" s="55"/>
      <c r="G119" s="55"/>
      <c r="H119" s="55"/>
      <c r="I119" s="55"/>
      <c r="J119" s="55"/>
      <c r="K119" s="55"/>
      <c r="L119" s="56"/>
      <c r="M119" s="439"/>
      <c r="N119" s="439"/>
      <c r="O119" s="439"/>
      <c r="P119" s="439"/>
      <c r="Q119" s="439"/>
      <c r="R119" s="439"/>
      <c r="S119" s="439"/>
      <c r="T119" s="439"/>
      <c r="U119" s="439"/>
      <c r="V119" s="439"/>
      <c r="W119" s="57"/>
      <c r="X119" s="58"/>
      <c r="Y119" s="60"/>
      <c r="Z119" s="52"/>
      <c r="AA119" s="52"/>
      <c r="AB119" s="53"/>
    </row>
    <row r="120" spans="2:28" ht="38.25" customHeight="1">
      <c r="B120" s="29">
        <f t="shared" si="1"/>
        <v>88</v>
      </c>
      <c r="C120" s="54"/>
      <c r="D120" s="55"/>
      <c r="E120" s="55"/>
      <c r="F120" s="55"/>
      <c r="G120" s="55"/>
      <c r="H120" s="55"/>
      <c r="I120" s="55"/>
      <c r="J120" s="55"/>
      <c r="K120" s="55"/>
      <c r="L120" s="56"/>
      <c r="M120" s="439"/>
      <c r="N120" s="439"/>
      <c r="O120" s="439"/>
      <c r="P120" s="439"/>
      <c r="Q120" s="439"/>
      <c r="R120" s="439"/>
      <c r="S120" s="439"/>
      <c r="T120" s="439"/>
      <c r="U120" s="439"/>
      <c r="V120" s="439"/>
      <c r="W120" s="57"/>
      <c r="X120" s="58"/>
      <c r="Y120" s="60"/>
      <c r="Z120" s="52"/>
      <c r="AA120" s="52"/>
      <c r="AB120" s="53"/>
    </row>
    <row r="121" spans="2:28" ht="38.25" customHeight="1">
      <c r="B121" s="29">
        <f t="shared" si="1"/>
        <v>89</v>
      </c>
      <c r="C121" s="54"/>
      <c r="D121" s="55"/>
      <c r="E121" s="55"/>
      <c r="F121" s="55"/>
      <c r="G121" s="55"/>
      <c r="H121" s="55"/>
      <c r="I121" s="55"/>
      <c r="J121" s="55"/>
      <c r="K121" s="55"/>
      <c r="L121" s="56"/>
      <c r="M121" s="439"/>
      <c r="N121" s="439"/>
      <c r="O121" s="439"/>
      <c r="P121" s="439"/>
      <c r="Q121" s="439"/>
      <c r="R121" s="439"/>
      <c r="S121" s="439"/>
      <c r="T121" s="439"/>
      <c r="U121" s="439"/>
      <c r="V121" s="439"/>
      <c r="W121" s="57"/>
      <c r="X121" s="58"/>
      <c r="Y121" s="60"/>
      <c r="Z121" s="52"/>
      <c r="AA121" s="52"/>
      <c r="AB121" s="53"/>
    </row>
    <row r="122" spans="2:28" ht="38.25" customHeight="1">
      <c r="B122" s="29">
        <f t="shared" si="1"/>
        <v>90</v>
      </c>
      <c r="C122" s="54"/>
      <c r="D122" s="55"/>
      <c r="E122" s="55"/>
      <c r="F122" s="55"/>
      <c r="G122" s="55"/>
      <c r="H122" s="55"/>
      <c r="I122" s="55"/>
      <c r="J122" s="55"/>
      <c r="K122" s="55"/>
      <c r="L122" s="56"/>
      <c r="M122" s="439"/>
      <c r="N122" s="439"/>
      <c r="O122" s="439"/>
      <c r="P122" s="439"/>
      <c r="Q122" s="439"/>
      <c r="R122" s="439"/>
      <c r="S122" s="439"/>
      <c r="T122" s="439"/>
      <c r="U122" s="439"/>
      <c r="V122" s="439"/>
      <c r="W122" s="57"/>
      <c r="X122" s="58"/>
      <c r="Y122" s="60"/>
      <c r="Z122" s="52"/>
      <c r="AA122" s="52"/>
      <c r="AB122" s="53"/>
    </row>
    <row r="123" spans="2:28" ht="38.25" customHeight="1">
      <c r="B123" s="29">
        <f t="shared" si="1"/>
        <v>91</v>
      </c>
      <c r="C123" s="54"/>
      <c r="D123" s="55"/>
      <c r="E123" s="55"/>
      <c r="F123" s="55"/>
      <c r="G123" s="55"/>
      <c r="H123" s="55"/>
      <c r="I123" s="55"/>
      <c r="J123" s="55"/>
      <c r="K123" s="55"/>
      <c r="L123" s="56"/>
      <c r="M123" s="439"/>
      <c r="N123" s="439"/>
      <c r="O123" s="439"/>
      <c r="P123" s="439"/>
      <c r="Q123" s="439"/>
      <c r="R123" s="439"/>
      <c r="S123" s="439"/>
      <c r="T123" s="439"/>
      <c r="U123" s="439"/>
      <c r="V123" s="439"/>
      <c r="W123" s="57"/>
      <c r="X123" s="58"/>
      <c r="Y123" s="60"/>
      <c r="Z123" s="52"/>
      <c r="AA123" s="52"/>
      <c r="AB123" s="53"/>
    </row>
    <row r="124" spans="2:28" ht="38.25" customHeight="1">
      <c r="B124" s="29">
        <f t="shared" si="1"/>
        <v>92</v>
      </c>
      <c r="C124" s="54"/>
      <c r="D124" s="55"/>
      <c r="E124" s="55"/>
      <c r="F124" s="55"/>
      <c r="G124" s="55"/>
      <c r="H124" s="55"/>
      <c r="I124" s="55"/>
      <c r="J124" s="55"/>
      <c r="K124" s="55"/>
      <c r="L124" s="56"/>
      <c r="M124" s="439"/>
      <c r="N124" s="439"/>
      <c r="O124" s="439"/>
      <c r="P124" s="439"/>
      <c r="Q124" s="439"/>
      <c r="R124" s="439"/>
      <c r="S124" s="439"/>
      <c r="T124" s="439"/>
      <c r="U124" s="439"/>
      <c r="V124" s="439"/>
      <c r="W124" s="57"/>
      <c r="X124" s="58"/>
      <c r="Y124" s="60"/>
      <c r="Z124" s="52"/>
      <c r="AA124" s="52"/>
      <c r="AB124" s="53"/>
    </row>
    <row r="125" spans="2:28" ht="38.25" customHeight="1">
      <c r="B125" s="29">
        <f t="shared" si="1"/>
        <v>93</v>
      </c>
      <c r="C125" s="54"/>
      <c r="D125" s="55"/>
      <c r="E125" s="55"/>
      <c r="F125" s="55"/>
      <c r="G125" s="55"/>
      <c r="H125" s="55"/>
      <c r="I125" s="55"/>
      <c r="J125" s="55"/>
      <c r="K125" s="55"/>
      <c r="L125" s="56"/>
      <c r="M125" s="439"/>
      <c r="N125" s="439"/>
      <c r="O125" s="439"/>
      <c r="P125" s="439"/>
      <c r="Q125" s="439"/>
      <c r="R125" s="439"/>
      <c r="S125" s="439"/>
      <c r="T125" s="439"/>
      <c r="U125" s="439"/>
      <c r="V125" s="439"/>
      <c r="W125" s="57"/>
      <c r="X125" s="58"/>
      <c r="Y125" s="60"/>
      <c r="Z125" s="52"/>
      <c r="AA125" s="52"/>
      <c r="AB125" s="53"/>
    </row>
    <row r="126" spans="2:28" ht="38.25" customHeight="1">
      <c r="B126" s="29">
        <f t="shared" si="1"/>
        <v>94</v>
      </c>
      <c r="C126" s="54"/>
      <c r="D126" s="55"/>
      <c r="E126" s="55"/>
      <c r="F126" s="55"/>
      <c r="G126" s="55"/>
      <c r="H126" s="55"/>
      <c r="I126" s="55"/>
      <c r="J126" s="55"/>
      <c r="K126" s="55"/>
      <c r="L126" s="56"/>
      <c r="M126" s="439"/>
      <c r="N126" s="439"/>
      <c r="O126" s="439"/>
      <c r="P126" s="439"/>
      <c r="Q126" s="439"/>
      <c r="R126" s="439"/>
      <c r="S126" s="439"/>
      <c r="T126" s="439"/>
      <c r="U126" s="439"/>
      <c r="V126" s="439"/>
      <c r="W126" s="57"/>
      <c r="X126" s="58"/>
      <c r="Y126" s="60"/>
      <c r="Z126" s="52"/>
      <c r="AA126" s="52"/>
      <c r="AB126" s="53"/>
    </row>
    <row r="127" spans="2:28" ht="38.25" customHeight="1">
      <c r="B127" s="29">
        <f t="shared" si="1"/>
        <v>95</v>
      </c>
      <c r="C127" s="54"/>
      <c r="D127" s="55"/>
      <c r="E127" s="55"/>
      <c r="F127" s="55"/>
      <c r="G127" s="55"/>
      <c r="H127" s="55"/>
      <c r="I127" s="55"/>
      <c r="J127" s="55"/>
      <c r="K127" s="55"/>
      <c r="L127" s="56"/>
      <c r="M127" s="439"/>
      <c r="N127" s="439"/>
      <c r="O127" s="439"/>
      <c r="P127" s="439"/>
      <c r="Q127" s="439"/>
      <c r="R127" s="439"/>
      <c r="S127" s="439"/>
      <c r="T127" s="439"/>
      <c r="U127" s="439"/>
      <c r="V127" s="439"/>
      <c r="W127" s="57"/>
      <c r="X127" s="58"/>
      <c r="Y127" s="60"/>
      <c r="Z127" s="52"/>
      <c r="AA127" s="52"/>
      <c r="AB127" s="53"/>
    </row>
    <row r="128" spans="2:28" ht="38.25" customHeight="1">
      <c r="B128" s="29">
        <f t="shared" si="1"/>
        <v>96</v>
      </c>
      <c r="C128" s="54"/>
      <c r="D128" s="55"/>
      <c r="E128" s="55"/>
      <c r="F128" s="55"/>
      <c r="G128" s="55"/>
      <c r="H128" s="55"/>
      <c r="I128" s="55"/>
      <c r="J128" s="55"/>
      <c r="K128" s="55"/>
      <c r="L128" s="56"/>
      <c r="M128" s="439"/>
      <c r="N128" s="439"/>
      <c r="O128" s="439"/>
      <c r="P128" s="439"/>
      <c r="Q128" s="439"/>
      <c r="R128" s="439"/>
      <c r="S128" s="439"/>
      <c r="T128" s="439"/>
      <c r="U128" s="439"/>
      <c r="V128" s="439"/>
      <c r="W128" s="57"/>
      <c r="X128" s="58"/>
      <c r="Y128" s="60"/>
      <c r="Z128" s="52"/>
      <c r="AA128" s="52"/>
      <c r="AB128" s="53"/>
    </row>
    <row r="129" spans="1:28" ht="38.25" customHeight="1">
      <c r="B129" s="29">
        <f t="shared" si="1"/>
        <v>97</v>
      </c>
      <c r="C129" s="54"/>
      <c r="D129" s="55"/>
      <c r="E129" s="55"/>
      <c r="F129" s="55"/>
      <c r="G129" s="55"/>
      <c r="H129" s="55"/>
      <c r="I129" s="55"/>
      <c r="J129" s="55"/>
      <c r="K129" s="55"/>
      <c r="L129" s="56"/>
      <c r="M129" s="439"/>
      <c r="N129" s="439"/>
      <c r="O129" s="439"/>
      <c r="P129" s="439"/>
      <c r="Q129" s="439"/>
      <c r="R129" s="439"/>
      <c r="S129" s="439"/>
      <c r="T129" s="439"/>
      <c r="U129" s="439"/>
      <c r="V129" s="439"/>
      <c r="W129" s="57"/>
      <c r="X129" s="58"/>
      <c r="Y129" s="60"/>
      <c r="Z129" s="52"/>
      <c r="AA129" s="52"/>
      <c r="AB129" s="53"/>
    </row>
    <row r="130" spans="1:28" ht="38.25" customHeight="1">
      <c r="B130" s="29">
        <f t="shared" si="1"/>
        <v>98</v>
      </c>
      <c r="C130" s="54"/>
      <c r="D130" s="55"/>
      <c r="E130" s="55"/>
      <c r="F130" s="55"/>
      <c r="G130" s="55"/>
      <c r="H130" s="55"/>
      <c r="I130" s="55"/>
      <c r="J130" s="55"/>
      <c r="K130" s="55"/>
      <c r="L130" s="56"/>
      <c r="M130" s="439"/>
      <c r="N130" s="439"/>
      <c r="O130" s="439"/>
      <c r="P130" s="439"/>
      <c r="Q130" s="439"/>
      <c r="R130" s="439"/>
      <c r="S130" s="439"/>
      <c r="T130" s="439"/>
      <c r="U130" s="439"/>
      <c r="V130" s="439"/>
      <c r="W130" s="57"/>
      <c r="X130" s="58"/>
      <c r="Y130" s="60"/>
      <c r="Z130" s="52"/>
      <c r="AA130" s="52"/>
      <c r="AB130" s="53"/>
    </row>
    <row r="131" spans="1:28" ht="38.25" customHeight="1">
      <c r="B131" s="29">
        <f t="shared" si="1"/>
        <v>99</v>
      </c>
      <c r="C131" s="54"/>
      <c r="D131" s="55"/>
      <c r="E131" s="55"/>
      <c r="F131" s="55"/>
      <c r="G131" s="55"/>
      <c r="H131" s="55"/>
      <c r="I131" s="55"/>
      <c r="J131" s="55"/>
      <c r="K131" s="55"/>
      <c r="L131" s="56"/>
      <c r="M131" s="439"/>
      <c r="N131" s="439"/>
      <c r="O131" s="439"/>
      <c r="P131" s="439"/>
      <c r="Q131" s="439"/>
      <c r="R131" s="439"/>
      <c r="S131" s="439"/>
      <c r="T131" s="439"/>
      <c r="U131" s="439"/>
      <c r="V131" s="439"/>
      <c r="W131" s="57"/>
      <c r="X131" s="58"/>
      <c r="Y131" s="60"/>
      <c r="Z131" s="52"/>
      <c r="AA131" s="52"/>
      <c r="AB131" s="53"/>
    </row>
    <row r="132" spans="1:28" ht="38.25" customHeight="1" thickBot="1">
      <c r="B132" s="29">
        <f t="shared" si="1"/>
        <v>100</v>
      </c>
      <c r="C132" s="61"/>
      <c r="D132" s="62"/>
      <c r="E132" s="62"/>
      <c r="F132" s="62"/>
      <c r="G132" s="62"/>
      <c r="H132" s="62"/>
      <c r="I132" s="62"/>
      <c r="J132" s="62"/>
      <c r="K132" s="62"/>
      <c r="L132" s="63"/>
      <c r="M132" s="450"/>
      <c r="N132" s="450"/>
      <c r="O132" s="450"/>
      <c r="P132" s="450"/>
      <c r="Q132" s="450"/>
      <c r="R132" s="450"/>
      <c r="S132" s="450"/>
      <c r="T132" s="450"/>
      <c r="U132" s="450"/>
      <c r="V132" s="450"/>
      <c r="W132" s="64"/>
      <c r="X132" s="65"/>
      <c r="Y132" s="362"/>
      <c r="Z132" s="52"/>
      <c r="AA132" s="52"/>
      <c r="AB132" s="53"/>
    </row>
    <row r="133" spans="1:28" ht="4.5" customHeight="1">
      <c r="A133" s="3"/>
    </row>
    <row r="134" spans="1:28" ht="28.5" customHeight="1">
      <c r="B134" s="41"/>
      <c r="C134" s="440"/>
      <c r="D134" s="440"/>
      <c r="E134" s="440"/>
      <c r="F134" s="440"/>
      <c r="G134" s="440"/>
      <c r="H134" s="440"/>
      <c r="I134" s="440"/>
      <c r="J134" s="440"/>
      <c r="K134" s="440"/>
      <c r="L134" s="440"/>
      <c r="M134" s="440"/>
      <c r="N134" s="440"/>
      <c r="O134" s="440"/>
      <c r="P134" s="440"/>
      <c r="Q134" s="440"/>
      <c r="R134" s="440"/>
      <c r="S134" s="440"/>
      <c r="T134" s="440"/>
      <c r="U134" s="440"/>
      <c r="V134" s="440"/>
      <c r="W134" s="440"/>
      <c r="X134" s="440"/>
      <c r="Y134" s="440"/>
      <c r="Z134" s="440"/>
      <c r="AA134" s="440"/>
      <c r="AB134" s="440"/>
    </row>
    <row r="135" spans="1:28" ht="20.100000000000001" customHeight="1">
      <c r="T135" s="66"/>
      <c r="U135" s="66"/>
      <c r="V135" s="66"/>
      <c r="W135" s="66"/>
      <c r="X135" s="66"/>
      <c r="Y135" s="66"/>
    </row>
    <row r="136" spans="1:28" ht="20.100000000000001" customHeight="1">
      <c r="T136" s="66"/>
      <c r="U136" s="66"/>
      <c r="V136" s="66"/>
      <c r="W136" s="66"/>
      <c r="X136" s="66"/>
      <c r="Y136" s="66"/>
    </row>
    <row r="137" spans="1:28" ht="20.100000000000001" customHeight="1">
      <c r="T137" s="66"/>
      <c r="U137" s="66"/>
      <c r="V137" s="66"/>
      <c r="W137" s="66"/>
      <c r="X137" s="66"/>
      <c r="Y137" s="66"/>
    </row>
    <row r="138" spans="1:28" ht="20.100000000000001" customHeight="1">
      <c r="T138" s="66"/>
      <c r="U138" s="66"/>
      <c r="V138" s="67"/>
      <c r="W138" s="67"/>
      <c r="X138" s="66"/>
      <c r="Y138" s="66"/>
    </row>
    <row r="139" spans="1:28" ht="20.100000000000001" customHeight="1">
      <c r="T139" s="66"/>
      <c r="U139" s="66"/>
      <c r="V139" s="68"/>
      <c r="W139" s="68"/>
      <c r="X139" s="66"/>
      <c r="Y139" s="66"/>
    </row>
    <row r="140" spans="1:28" ht="20.100000000000001" customHeight="1">
      <c r="T140" s="66"/>
      <c r="U140" s="66"/>
      <c r="V140" s="69"/>
      <c r="W140" s="69"/>
      <c r="X140" s="66"/>
      <c r="Y140" s="66"/>
    </row>
    <row r="141" spans="1:28" ht="20.100000000000001" customHeight="1">
      <c r="T141" s="66"/>
      <c r="U141" s="66"/>
      <c r="V141" s="66"/>
      <c r="W141" s="66"/>
      <c r="X141" s="66"/>
      <c r="Y141" s="66"/>
    </row>
  </sheetData>
  <mergeCells count="234">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02:Q102"/>
    <mergeCell ref="R102:V102"/>
    <mergeCell ref="M103:Q103"/>
    <mergeCell ref="R103:V103"/>
    <mergeCell ref="M104:Q104"/>
    <mergeCell ref="R104:V104"/>
    <mergeCell ref="M105:Q105"/>
    <mergeCell ref="R105:V105"/>
    <mergeCell ref="M106:Q106"/>
    <mergeCell ref="R106:V106"/>
    <mergeCell ref="M97:Q97"/>
    <mergeCell ref="R97:V97"/>
    <mergeCell ref="M98:Q98"/>
    <mergeCell ref="R98:V98"/>
    <mergeCell ref="M99:Q99"/>
    <mergeCell ref="R99:V99"/>
    <mergeCell ref="M100:Q100"/>
    <mergeCell ref="R100:V100"/>
    <mergeCell ref="M101:Q101"/>
    <mergeCell ref="R101:V101"/>
    <mergeCell ref="M92:Q92"/>
    <mergeCell ref="R92:V92"/>
    <mergeCell ref="M93:Q93"/>
    <mergeCell ref="R93:V93"/>
    <mergeCell ref="M94:Q94"/>
    <mergeCell ref="R94:V94"/>
    <mergeCell ref="M95:Q95"/>
    <mergeCell ref="R95:V95"/>
    <mergeCell ref="M96:Q96"/>
    <mergeCell ref="R96:V96"/>
    <mergeCell ref="M87:Q87"/>
    <mergeCell ref="R87:V87"/>
    <mergeCell ref="M88:Q88"/>
    <mergeCell ref="R88:V88"/>
    <mergeCell ref="M89:Q89"/>
    <mergeCell ref="R89:V89"/>
    <mergeCell ref="M90:Q90"/>
    <mergeCell ref="R90:V90"/>
    <mergeCell ref="M91:Q91"/>
    <mergeCell ref="R91:V91"/>
    <mergeCell ref="M82:Q82"/>
    <mergeCell ref="R82:V82"/>
    <mergeCell ref="M83:Q83"/>
    <mergeCell ref="R83:V83"/>
    <mergeCell ref="M84:Q84"/>
    <mergeCell ref="R84:V84"/>
    <mergeCell ref="M85:Q85"/>
    <mergeCell ref="R85:V85"/>
    <mergeCell ref="M86:Q86"/>
    <mergeCell ref="R86:V86"/>
    <mergeCell ref="R77:V77"/>
    <mergeCell ref="M78:Q78"/>
    <mergeCell ref="R78:V78"/>
    <mergeCell ref="M79:Q79"/>
    <mergeCell ref="R79:V79"/>
    <mergeCell ref="M80:Q80"/>
    <mergeCell ref="R80:V80"/>
    <mergeCell ref="M81:Q81"/>
    <mergeCell ref="R81:V81"/>
    <mergeCell ref="C134:AB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M64:Q64"/>
    <mergeCell ref="R64:V64"/>
    <mergeCell ref="M65:Q65"/>
    <mergeCell ref="R65:V65"/>
    <mergeCell ref="M66:Q66"/>
    <mergeCell ref="R66:V66"/>
    <mergeCell ref="M61:Q61"/>
    <mergeCell ref="R61:V61"/>
    <mergeCell ref="M62:Q62"/>
    <mergeCell ref="R62:V62"/>
    <mergeCell ref="M63:Q63"/>
    <mergeCell ref="R63:V63"/>
    <mergeCell ref="M58:Q58"/>
    <mergeCell ref="R58:V58"/>
    <mergeCell ref="M59:Q59"/>
    <mergeCell ref="R59:V59"/>
    <mergeCell ref="M60:Q60"/>
    <mergeCell ref="R60:V60"/>
    <mergeCell ref="M55:Q55"/>
    <mergeCell ref="R55:V55"/>
    <mergeCell ref="M56:Q56"/>
    <mergeCell ref="R56:V56"/>
    <mergeCell ref="M57:Q57"/>
    <mergeCell ref="R57:V57"/>
    <mergeCell ref="M52:Q52"/>
    <mergeCell ref="R52:V52"/>
    <mergeCell ref="M53:Q53"/>
    <mergeCell ref="R53:V53"/>
    <mergeCell ref="M54:Q54"/>
    <mergeCell ref="R54:V54"/>
    <mergeCell ref="M49:Q49"/>
    <mergeCell ref="R49:V49"/>
    <mergeCell ref="M50:Q50"/>
    <mergeCell ref="R50:V50"/>
    <mergeCell ref="M51:Q51"/>
    <mergeCell ref="R51:V51"/>
    <mergeCell ref="M46:Q46"/>
    <mergeCell ref="R46:V46"/>
    <mergeCell ref="M47:Q47"/>
    <mergeCell ref="R47:V47"/>
    <mergeCell ref="M48:Q48"/>
    <mergeCell ref="R48:V48"/>
    <mergeCell ref="M43:Q43"/>
    <mergeCell ref="R43:V43"/>
    <mergeCell ref="M44:Q44"/>
    <mergeCell ref="R44:V44"/>
    <mergeCell ref="M45:Q45"/>
    <mergeCell ref="R45:V45"/>
    <mergeCell ref="M40:Q40"/>
    <mergeCell ref="R40:V40"/>
    <mergeCell ref="M41:Q41"/>
    <mergeCell ref="R41:V41"/>
    <mergeCell ref="M42:Q42"/>
    <mergeCell ref="R42:V42"/>
    <mergeCell ref="M37:Q37"/>
    <mergeCell ref="R37:V37"/>
    <mergeCell ref="M38:Q38"/>
    <mergeCell ref="R38:V38"/>
    <mergeCell ref="M39:Q39"/>
    <mergeCell ref="R39:V39"/>
    <mergeCell ref="M34:Q34"/>
    <mergeCell ref="R34:V34"/>
    <mergeCell ref="M35:Q35"/>
    <mergeCell ref="R35:V35"/>
    <mergeCell ref="M36:Q36"/>
    <mergeCell ref="R36:V36"/>
    <mergeCell ref="C30:AB30"/>
    <mergeCell ref="R32:V32"/>
    <mergeCell ref="M33:Q33"/>
    <mergeCell ref="R33:V33"/>
    <mergeCell ref="R31:W31"/>
    <mergeCell ref="C24:L24"/>
    <mergeCell ref="M24:X24"/>
    <mergeCell ref="C25:L25"/>
    <mergeCell ref="M25:X25"/>
    <mergeCell ref="C26:L26"/>
    <mergeCell ref="M26:X26"/>
    <mergeCell ref="C21:L21"/>
    <mergeCell ref="M21:X21"/>
    <mergeCell ref="B22:B23"/>
    <mergeCell ref="C22:L22"/>
    <mergeCell ref="M22:X22"/>
    <mergeCell ref="C23:L23"/>
    <mergeCell ref="M23:X23"/>
    <mergeCell ref="C18:L18"/>
    <mergeCell ref="M18:X18"/>
    <mergeCell ref="C19:L19"/>
    <mergeCell ref="M19:X19"/>
    <mergeCell ref="C20:L20"/>
    <mergeCell ref="M20:X20"/>
    <mergeCell ref="C11:L11"/>
    <mergeCell ref="C15:L15"/>
    <mergeCell ref="M15:X15"/>
    <mergeCell ref="C16:L16"/>
    <mergeCell ref="M16:X16"/>
    <mergeCell ref="C17:L17"/>
  </mergeCells>
  <phoneticPr fontId="3"/>
  <pageMargins left="0.70866141732283472" right="0.70866141732283472" top="0.74803149606299213" bottom="0.74803149606299213" header="0.31496062992125984" footer="0.31496062992125984"/>
  <pageSetup paperSize="9" scale="55" fitToHeight="0"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N124"/>
  <sheetViews>
    <sheetView view="pageBreakPreview" topLeftCell="O9" zoomScale="120" zoomScaleNormal="120" zoomScaleSheetLayoutView="120" workbookViewId="0">
      <selection activeCell="V11" sqref="V11"/>
    </sheetView>
  </sheetViews>
  <sheetFormatPr defaultColWidth="9" defaultRowHeight="13.2"/>
  <cols>
    <col min="1" max="1" width="4" style="28" customWidth="1"/>
    <col min="2" max="4" width="2" style="28" customWidth="1"/>
    <col min="5" max="5" width="1.88671875" style="28" customWidth="1"/>
    <col min="6" max="9" width="2" style="28" customWidth="1"/>
    <col min="10" max="10" width="2.109375" style="28" customWidth="1"/>
    <col min="11" max="11" width="2" style="28" customWidth="1"/>
    <col min="12" max="12" width="2" style="28" hidden="1" customWidth="1"/>
    <col min="13" max="14" width="7.44140625" style="28" bestFit="1" customWidth="1"/>
    <col min="15" max="15" width="8.77734375" style="28" customWidth="1"/>
    <col min="16" max="17" width="17" style="28" customWidth="1"/>
    <col min="18" max="24" width="10.6640625" style="28" customWidth="1"/>
    <col min="25" max="34" width="9.21875" style="28" customWidth="1"/>
    <col min="35" max="35" width="9.77734375" style="28" customWidth="1"/>
    <col min="36" max="36" width="3" style="28" bestFit="1" customWidth="1"/>
    <col min="37" max="37" width="9.21875" style="356" bestFit="1" customWidth="1"/>
    <col min="38" max="38" width="9" style="356"/>
    <col min="39" max="39" width="23.6640625" style="356" customWidth="1"/>
    <col min="40" max="40" width="9.6640625" style="28" customWidth="1"/>
    <col min="41" max="16384" width="9" style="28"/>
  </cols>
  <sheetData>
    <row r="1" spans="1:35" ht="13.8">
      <c r="A1" s="200" t="s">
        <v>260</v>
      </c>
      <c r="B1" s="200"/>
      <c r="C1" s="201"/>
      <c r="D1" s="201"/>
      <c r="E1" s="201"/>
      <c r="F1" s="201"/>
      <c r="G1" s="201"/>
      <c r="H1" s="201"/>
      <c r="I1" s="201" t="s">
        <v>161</v>
      </c>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row>
    <row r="2" spans="1:35" ht="10.5" customHeight="1" thickBot="1">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c r="AH2" s="201"/>
    </row>
    <row r="3" spans="1:35" ht="15" thickBot="1">
      <c r="A3" s="453" t="s">
        <v>34</v>
      </c>
      <c r="B3" s="453"/>
      <c r="C3" s="454"/>
      <c r="D3" s="481" t="str">
        <f>①【全員最初に作成】基本情報!$M$16</f>
        <v>社会福祉法人○○会</v>
      </c>
      <c r="E3" s="482"/>
      <c r="F3" s="482"/>
      <c r="G3" s="482"/>
      <c r="H3" s="482"/>
      <c r="I3" s="482"/>
      <c r="J3" s="482"/>
      <c r="K3" s="482"/>
      <c r="L3" s="482"/>
      <c r="M3" s="482"/>
      <c r="N3" s="482"/>
      <c r="O3" s="482"/>
      <c r="P3" s="483"/>
      <c r="Q3" s="201"/>
      <c r="R3" s="201"/>
      <c r="S3" s="201"/>
      <c r="T3" s="201"/>
      <c r="U3" s="201"/>
      <c r="V3" s="201"/>
      <c r="W3" s="201"/>
      <c r="X3" s="201"/>
      <c r="Y3" s="201"/>
      <c r="Z3" s="201"/>
      <c r="AA3" s="201"/>
      <c r="AB3" s="201"/>
      <c r="AC3" s="201"/>
      <c r="AD3" s="201"/>
      <c r="AE3" s="201"/>
      <c r="AF3" s="201"/>
      <c r="AG3" s="201"/>
      <c r="AH3" s="201"/>
    </row>
    <row r="4" spans="1:35" ht="14.4">
      <c r="A4" s="202"/>
      <c r="B4" s="202"/>
      <c r="C4" s="202"/>
      <c r="D4" s="203"/>
      <c r="E4" s="203"/>
      <c r="F4" s="203"/>
      <c r="G4" s="203"/>
      <c r="H4" s="203"/>
      <c r="I4" s="203"/>
      <c r="J4" s="203"/>
      <c r="K4" s="203"/>
      <c r="L4" s="203"/>
      <c r="M4" s="203"/>
      <c r="N4" s="203"/>
      <c r="O4" s="203"/>
      <c r="P4" s="201"/>
      <c r="Q4" s="201"/>
      <c r="R4" s="201"/>
      <c r="S4" s="201"/>
      <c r="T4" s="201"/>
      <c r="U4" s="201"/>
      <c r="V4" s="201"/>
      <c r="W4" s="201"/>
      <c r="X4" s="201"/>
      <c r="Y4" s="201"/>
      <c r="Z4" s="201"/>
      <c r="AA4" s="201"/>
      <c r="AB4" s="201"/>
      <c r="AC4" s="204"/>
      <c r="AD4" s="201"/>
      <c r="AE4" s="201"/>
      <c r="AF4" s="201"/>
      <c r="AG4" s="201"/>
      <c r="AH4" s="201"/>
    </row>
    <row r="5" spans="1:35">
      <c r="A5" s="201"/>
      <c r="B5" s="205"/>
      <c r="C5" s="206"/>
      <c r="D5" s="206"/>
      <c r="E5" s="206"/>
      <c r="F5" s="206"/>
      <c r="G5" s="206"/>
      <c r="H5" s="206"/>
      <c r="I5" s="206"/>
      <c r="J5" s="206"/>
      <c r="K5" s="206"/>
      <c r="L5" s="206"/>
      <c r="M5" s="206"/>
      <c r="N5" s="206"/>
      <c r="O5" s="206"/>
      <c r="P5" s="207"/>
      <c r="Q5" s="455" t="s">
        <v>106</v>
      </c>
      <c r="R5" s="459" t="s">
        <v>68</v>
      </c>
      <c r="S5" s="459"/>
      <c r="T5" s="460"/>
      <c r="U5" s="457" t="s">
        <v>107</v>
      </c>
      <c r="V5" s="459" t="s">
        <v>68</v>
      </c>
      <c r="W5" s="459"/>
      <c r="X5" s="459"/>
      <c r="Y5" s="460"/>
      <c r="Z5" s="487" t="s">
        <v>66</v>
      </c>
      <c r="AA5" s="459"/>
      <c r="AB5" s="460"/>
      <c r="AC5" s="485" t="s">
        <v>165</v>
      </c>
      <c r="AD5" s="208"/>
      <c r="AE5" s="209"/>
      <c r="AF5" s="209"/>
      <c r="AG5" s="201"/>
      <c r="AH5" s="201"/>
    </row>
    <row r="6" spans="1:35" ht="48" customHeight="1" thickBot="1">
      <c r="A6" s="201"/>
      <c r="B6" s="210"/>
      <c r="C6" s="211"/>
      <c r="D6" s="211"/>
      <c r="E6" s="211"/>
      <c r="F6" s="211"/>
      <c r="G6" s="211"/>
      <c r="H6" s="211"/>
      <c r="I6" s="211"/>
      <c r="J6" s="211"/>
      <c r="K6" s="211"/>
      <c r="L6" s="211"/>
      <c r="M6" s="211"/>
      <c r="N6" s="211"/>
      <c r="O6" s="211"/>
      <c r="P6" s="212"/>
      <c r="Q6" s="456"/>
      <c r="R6" s="213" t="s">
        <v>164</v>
      </c>
      <c r="S6" s="213" t="s">
        <v>166</v>
      </c>
      <c r="T6" s="214" t="s">
        <v>65</v>
      </c>
      <c r="U6" s="458"/>
      <c r="V6" s="384" t="s">
        <v>167</v>
      </c>
      <c r="W6" s="384" t="s">
        <v>166</v>
      </c>
      <c r="X6" s="384" t="s">
        <v>65</v>
      </c>
      <c r="Y6" s="385" t="s">
        <v>261</v>
      </c>
      <c r="Z6" s="214" t="s">
        <v>167</v>
      </c>
      <c r="AA6" s="214" t="s">
        <v>166</v>
      </c>
      <c r="AB6" s="214" t="s">
        <v>65</v>
      </c>
      <c r="AC6" s="486"/>
      <c r="AD6" s="215" t="s">
        <v>99</v>
      </c>
      <c r="AE6" s="216"/>
      <c r="AF6" s="216"/>
      <c r="AG6" s="201"/>
      <c r="AH6" s="201"/>
    </row>
    <row r="7" spans="1:35" ht="18" customHeight="1" thickBot="1">
      <c r="B7" s="217" t="s">
        <v>162</v>
      </c>
      <c r="C7" s="218"/>
      <c r="D7" s="218"/>
      <c r="E7" s="218"/>
      <c r="F7" s="218"/>
      <c r="G7" s="218"/>
      <c r="H7" s="218"/>
      <c r="I7" s="218"/>
      <c r="J7" s="218"/>
      <c r="K7" s="218"/>
      <c r="L7" s="218"/>
      <c r="M7" s="218"/>
      <c r="N7" s="218"/>
      <c r="O7" s="218"/>
      <c r="P7" s="218"/>
      <c r="Q7" s="219">
        <f>SUM(S20:S119)</f>
        <v>24535200</v>
      </c>
      <c r="R7" s="220">
        <f>SUM(T20:T119)</f>
        <v>6145200</v>
      </c>
      <c r="S7" s="221">
        <f>SUM(U20:U119)</f>
        <v>18390000</v>
      </c>
      <c r="T7" s="222"/>
      <c r="U7" s="223">
        <f>SUM(V20:V119)</f>
        <v>236850000</v>
      </c>
      <c r="V7" s="224"/>
      <c r="W7" s="225"/>
      <c r="X7" s="225"/>
      <c r="Y7" s="225"/>
      <c r="Z7" s="225"/>
      <c r="AA7" s="225"/>
      <c r="AB7" s="225"/>
      <c r="AC7" s="226"/>
      <c r="AD7" s="225"/>
      <c r="AE7" s="227"/>
      <c r="AF7" s="227"/>
      <c r="AG7" s="201"/>
      <c r="AH7" s="201"/>
    </row>
    <row r="8" spans="1:35" ht="18" customHeight="1" thickBot="1">
      <c r="B8" s="228" t="s">
        <v>163</v>
      </c>
      <c r="C8" s="229"/>
      <c r="D8" s="229"/>
      <c r="E8" s="229"/>
      <c r="F8" s="229"/>
      <c r="G8" s="229"/>
      <c r="H8" s="229"/>
      <c r="I8" s="229"/>
      <c r="J8" s="229"/>
      <c r="K8" s="229"/>
      <c r="L8" s="229"/>
      <c r="M8" s="229"/>
      <c r="N8" s="229"/>
      <c r="O8" s="229"/>
      <c r="P8" s="229"/>
      <c r="Q8" s="230">
        <f>SUM(X20:X119)</f>
        <v>6727560</v>
      </c>
      <c r="R8" s="231">
        <f>SUM(Y20:Y119)</f>
        <v>1561560</v>
      </c>
      <c r="S8" s="231">
        <f>SUM(Z20:Z119)</f>
        <v>4590000</v>
      </c>
      <c r="T8" s="231">
        <f>SUM(AA20:AA119)</f>
        <v>576000</v>
      </c>
      <c r="U8" s="232">
        <f>SUM(V8:X8)</f>
        <v>284850000</v>
      </c>
      <c r="V8" s="231">
        <f t="shared" ref="V8:W8" si="0">SUM(AB20:AB119)</f>
        <v>65850000</v>
      </c>
      <c r="W8" s="231">
        <f t="shared" si="0"/>
        <v>171000000</v>
      </c>
      <c r="X8" s="231">
        <f t="shared" ref="X8:AC8" si="1">SUM(AD20:AD119)</f>
        <v>48000000</v>
      </c>
      <c r="Y8" s="231">
        <f t="shared" si="1"/>
        <v>0</v>
      </c>
      <c r="Z8" s="233">
        <f t="shared" si="1"/>
        <v>171.60000000000002</v>
      </c>
      <c r="AA8" s="233">
        <f>SUM(AG20:AG119)</f>
        <v>510</v>
      </c>
      <c r="AB8" s="234">
        <f>SUM(AH20:AH119)</f>
        <v>144</v>
      </c>
      <c r="AC8" s="235">
        <f t="shared" si="1"/>
        <v>6</v>
      </c>
      <c r="AD8" s="236">
        <f>COUNTIFS(AI20:AI119,"",AG20:AG119,"&gt;０")+COUNTIFS(AI20:AI119,"",AF20:AF119,"&gt;０")-COUNTIFS(AF20:AF119,"&gt;0",AG20:AG119,"&gt;０",AI20:AI119,"")</f>
        <v>0</v>
      </c>
      <c r="AE8" s="237"/>
      <c r="AF8" s="352" t="str">
        <f>IFERROR(IF(COUNTA(W20:W104)=0,"",IF(AND(Q8=SUM(R8:T8),U8=SUM(V8:Y8)),"○","×")),"")</f>
        <v>○</v>
      </c>
      <c r="AG8" s="353" t="str">
        <f>IF(AF8="×","【エラー】特定加算に係る加算額または賃金額が総額と内訳で異なっています。","")</f>
        <v/>
      </c>
      <c r="AH8" s="354"/>
      <c r="AI8" s="355"/>
    </row>
    <row r="9" spans="1:35" ht="9" customHeight="1">
      <c r="A9" s="201"/>
      <c r="B9" s="201"/>
      <c r="C9" s="201"/>
      <c r="D9" s="201"/>
      <c r="E9" s="201"/>
      <c r="F9" s="201"/>
      <c r="G9" s="201"/>
      <c r="H9" s="201"/>
      <c r="I9" s="201"/>
      <c r="J9" s="201"/>
      <c r="K9" s="201"/>
      <c r="L9" s="201"/>
      <c r="M9" s="201"/>
      <c r="N9" s="201"/>
      <c r="O9" s="201"/>
      <c r="P9" s="201"/>
      <c r="Q9" s="201"/>
      <c r="R9" s="201"/>
      <c r="S9" s="201"/>
      <c r="T9" s="201"/>
      <c r="U9" s="201"/>
      <c r="V9" s="238"/>
      <c r="W9" s="201"/>
      <c r="X9" s="201"/>
      <c r="Y9" s="201"/>
      <c r="Z9" s="201"/>
      <c r="AA9" s="201"/>
      <c r="AB9" s="201"/>
      <c r="AC9" s="201"/>
      <c r="AD9" s="201"/>
      <c r="AE9" s="201"/>
      <c r="AF9" s="201"/>
      <c r="AG9" s="201"/>
      <c r="AH9" s="201"/>
    </row>
    <row r="10" spans="1:35">
      <c r="A10" s="201"/>
      <c r="B10" s="239" t="s">
        <v>78</v>
      </c>
      <c r="C10" s="201"/>
      <c r="D10" s="201"/>
      <c r="E10" s="201"/>
      <c r="F10" s="201"/>
      <c r="G10" s="201"/>
      <c r="H10" s="201"/>
      <c r="I10" s="201"/>
      <c r="J10" s="201"/>
      <c r="K10" s="201"/>
      <c r="L10" s="201"/>
      <c r="M10" s="201"/>
      <c r="N10" s="201"/>
      <c r="O10" s="201"/>
      <c r="P10" s="201"/>
      <c r="Q10" s="201"/>
      <c r="R10" s="201"/>
      <c r="S10" s="201"/>
      <c r="T10" s="201"/>
      <c r="U10" s="201"/>
      <c r="V10" s="201"/>
      <c r="W10" s="201"/>
      <c r="X10" s="201"/>
      <c r="Y10" s="201"/>
      <c r="Z10" s="201"/>
      <c r="AA10" s="201"/>
      <c r="AB10" s="201"/>
      <c r="AC10" s="201"/>
      <c r="AD10" s="201"/>
      <c r="AE10" s="201"/>
      <c r="AF10" s="201"/>
      <c r="AG10" s="201"/>
      <c r="AH10" s="201"/>
    </row>
    <row r="11" spans="1:35">
      <c r="A11" s="201"/>
      <c r="B11" s="240" t="s">
        <v>77</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41"/>
      <c r="AC11" s="241"/>
      <c r="AD11" s="241"/>
      <c r="AE11" s="241"/>
      <c r="AF11" s="201"/>
      <c r="AG11" s="201"/>
      <c r="AH11" s="201"/>
    </row>
    <row r="12" spans="1:35">
      <c r="A12" s="201"/>
      <c r="B12" s="322" t="s">
        <v>206</v>
      </c>
      <c r="C12" s="321"/>
      <c r="D12" s="201"/>
      <c r="E12" s="201"/>
      <c r="F12" s="201"/>
      <c r="G12" s="201"/>
      <c r="H12" s="201"/>
      <c r="I12" s="201"/>
      <c r="J12" s="201"/>
      <c r="K12" s="201"/>
      <c r="L12" s="201"/>
      <c r="M12" s="201"/>
      <c r="N12" s="201"/>
      <c r="O12" s="201"/>
      <c r="P12" s="201"/>
      <c r="Q12" s="201"/>
      <c r="R12" s="201"/>
      <c r="S12" s="201"/>
      <c r="T12" s="201"/>
      <c r="U12" s="201"/>
      <c r="V12" s="201"/>
      <c r="W12" s="201"/>
      <c r="X12" s="201"/>
      <c r="Y12" s="201"/>
      <c r="Z12" s="201"/>
      <c r="AA12" s="201"/>
      <c r="AB12" s="241"/>
      <c r="AC12" s="241"/>
      <c r="AD12" s="241"/>
      <c r="AE12" s="241"/>
      <c r="AF12" s="201"/>
      <c r="AG12" s="201"/>
      <c r="AH12" s="201"/>
    </row>
    <row r="13" spans="1:35" ht="9" customHeight="1">
      <c r="A13" s="242"/>
      <c r="B13" s="242"/>
      <c r="C13" s="242"/>
      <c r="D13" s="242"/>
      <c r="E13" s="242"/>
      <c r="F13" s="242"/>
      <c r="G13" s="242"/>
      <c r="H13" s="242"/>
      <c r="I13" s="242"/>
      <c r="J13" s="242"/>
      <c r="K13" s="242"/>
      <c r="L13" s="242"/>
      <c r="M13" s="242"/>
      <c r="N13" s="242"/>
      <c r="O13" s="242"/>
      <c r="P13" s="243"/>
      <c r="Q13" s="201"/>
      <c r="R13" s="201"/>
      <c r="S13" s="201"/>
      <c r="T13" s="201"/>
      <c r="U13" s="201"/>
      <c r="V13" s="201"/>
      <c r="W13" s="201"/>
      <c r="X13" s="201"/>
      <c r="Y13" s="201"/>
      <c r="Z13" s="201"/>
      <c r="AA13" s="201"/>
      <c r="AB13" s="201"/>
      <c r="AC13" s="201"/>
      <c r="AD13" s="201"/>
      <c r="AE13" s="201"/>
      <c r="AF13" s="201"/>
      <c r="AG13" s="201"/>
      <c r="AH13" s="201"/>
    </row>
    <row r="14" spans="1:35" ht="13.5" customHeight="1">
      <c r="A14" s="465"/>
      <c r="B14" s="467" t="s">
        <v>183</v>
      </c>
      <c r="C14" s="469"/>
      <c r="D14" s="469"/>
      <c r="E14" s="469"/>
      <c r="F14" s="469"/>
      <c r="G14" s="469"/>
      <c r="H14" s="469"/>
      <c r="I14" s="469"/>
      <c r="J14" s="469"/>
      <c r="K14" s="470"/>
      <c r="L14" s="244"/>
      <c r="M14" s="467" t="s">
        <v>60</v>
      </c>
      <c r="N14" s="478" t="s">
        <v>72</v>
      </c>
      <c r="O14" s="470"/>
      <c r="P14" s="470" t="s">
        <v>61</v>
      </c>
      <c r="Q14" s="463" t="s">
        <v>9</v>
      </c>
      <c r="R14" s="245" t="s">
        <v>171</v>
      </c>
      <c r="S14" s="246"/>
      <c r="T14" s="246"/>
      <c r="U14" s="246"/>
      <c r="V14" s="247"/>
      <c r="W14" s="228" t="s">
        <v>172</v>
      </c>
      <c r="X14" s="248"/>
      <c r="Y14" s="248"/>
      <c r="Z14" s="248"/>
      <c r="AA14" s="248"/>
      <c r="AB14" s="248"/>
      <c r="AC14" s="248"/>
      <c r="AD14" s="248"/>
      <c r="AE14" s="248"/>
      <c r="AF14" s="248"/>
      <c r="AG14" s="248"/>
      <c r="AH14" s="248"/>
      <c r="AI14" s="249"/>
    </row>
    <row r="15" spans="1:35" ht="13.5" customHeight="1">
      <c r="A15" s="466"/>
      <c r="B15" s="471"/>
      <c r="C15" s="472"/>
      <c r="D15" s="472"/>
      <c r="E15" s="472"/>
      <c r="F15" s="472"/>
      <c r="G15" s="472"/>
      <c r="H15" s="472"/>
      <c r="I15" s="472"/>
      <c r="J15" s="472"/>
      <c r="K15" s="473"/>
      <c r="L15" s="250"/>
      <c r="M15" s="468"/>
      <c r="N15" s="479"/>
      <c r="O15" s="480"/>
      <c r="P15" s="473"/>
      <c r="Q15" s="464"/>
      <c r="R15" s="461" t="s">
        <v>168</v>
      </c>
      <c r="S15" s="467" t="s">
        <v>106</v>
      </c>
      <c r="T15" s="251"/>
      <c r="U15" s="252"/>
      <c r="V15" s="461" t="s">
        <v>107</v>
      </c>
      <c r="W15" s="461" t="s">
        <v>169</v>
      </c>
      <c r="X15" s="467" t="s">
        <v>106</v>
      </c>
      <c r="Y15" s="253"/>
      <c r="Z15" s="253"/>
      <c r="AA15" s="254"/>
      <c r="AB15" s="474" t="s">
        <v>108</v>
      </c>
      <c r="AC15" s="488"/>
      <c r="AD15" s="488"/>
      <c r="AE15" s="489"/>
      <c r="AF15" s="474" t="s">
        <v>100</v>
      </c>
      <c r="AG15" s="488"/>
      <c r="AH15" s="489"/>
      <c r="AI15" s="465" t="s">
        <v>170</v>
      </c>
    </row>
    <row r="16" spans="1:35" ht="13.5" customHeight="1">
      <c r="A16" s="466"/>
      <c r="B16" s="471"/>
      <c r="C16" s="472"/>
      <c r="D16" s="472"/>
      <c r="E16" s="472"/>
      <c r="F16" s="472"/>
      <c r="G16" s="472"/>
      <c r="H16" s="472"/>
      <c r="I16" s="472"/>
      <c r="J16" s="472"/>
      <c r="K16" s="473"/>
      <c r="L16" s="250"/>
      <c r="M16" s="468"/>
      <c r="N16" s="463" t="s">
        <v>75</v>
      </c>
      <c r="O16" s="463" t="s">
        <v>74</v>
      </c>
      <c r="P16" s="473"/>
      <c r="Q16" s="464"/>
      <c r="R16" s="462"/>
      <c r="S16" s="462"/>
      <c r="T16" s="476" t="s">
        <v>79</v>
      </c>
      <c r="U16" s="477"/>
      <c r="V16" s="462"/>
      <c r="W16" s="462"/>
      <c r="X16" s="468"/>
      <c r="Y16" s="457" t="s">
        <v>67</v>
      </c>
      <c r="Z16" s="499"/>
      <c r="AA16" s="500"/>
      <c r="AB16" s="490"/>
      <c r="AC16" s="491"/>
      <c r="AD16" s="491"/>
      <c r="AE16" s="492"/>
      <c r="AF16" s="490"/>
      <c r="AG16" s="491"/>
      <c r="AH16" s="492"/>
      <c r="AI16" s="466"/>
    </row>
    <row r="17" spans="1:40" ht="18.75" customHeight="1">
      <c r="A17" s="466"/>
      <c r="B17" s="471"/>
      <c r="C17" s="472"/>
      <c r="D17" s="472"/>
      <c r="E17" s="472"/>
      <c r="F17" s="472"/>
      <c r="G17" s="472"/>
      <c r="H17" s="472"/>
      <c r="I17" s="472"/>
      <c r="J17" s="472"/>
      <c r="K17" s="473"/>
      <c r="L17" s="250"/>
      <c r="M17" s="468"/>
      <c r="N17" s="464"/>
      <c r="O17" s="464"/>
      <c r="P17" s="473"/>
      <c r="Q17" s="464"/>
      <c r="R17" s="462"/>
      <c r="S17" s="462"/>
      <c r="T17" s="474" t="s">
        <v>167</v>
      </c>
      <c r="U17" s="465" t="s">
        <v>166</v>
      </c>
      <c r="V17" s="462"/>
      <c r="W17" s="462"/>
      <c r="X17" s="462"/>
      <c r="Y17" s="474" t="s">
        <v>167</v>
      </c>
      <c r="Z17" s="465" t="s">
        <v>166</v>
      </c>
      <c r="AA17" s="489" t="s">
        <v>65</v>
      </c>
      <c r="AB17" s="474" t="s">
        <v>167</v>
      </c>
      <c r="AC17" s="465" t="s">
        <v>166</v>
      </c>
      <c r="AD17" s="489" t="s">
        <v>65</v>
      </c>
      <c r="AE17" s="496" t="s">
        <v>261</v>
      </c>
      <c r="AF17" s="474" t="s">
        <v>167</v>
      </c>
      <c r="AG17" s="465" t="s">
        <v>166</v>
      </c>
      <c r="AH17" s="489" t="s">
        <v>65</v>
      </c>
      <c r="AI17" s="466"/>
      <c r="AK17" s="495" t="s">
        <v>211</v>
      </c>
      <c r="AL17" s="495"/>
      <c r="AM17" s="495"/>
      <c r="AN17" s="358"/>
    </row>
    <row r="18" spans="1:40" ht="18.75" customHeight="1">
      <c r="A18" s="255"/>
      <c r="B18" s="471"/>
      <c r="C18" s="472"/>
      <c r="D18" s="472"/>
      <c r="E18" s="472"/>
      <c r="F18" s="472"/>
      <c r="G18" s="472"/>
      <c r="H18" s="472"/>
      <c r="I18" s="472"/>
      <c r="J18" s="472"/>
      <c r="K18" s="473"/>
      <c r="L18" s="256"/>
      <c r="M18" s="468"/>
      <c r="N18" s="464"/>
      <c r="O18" s="464"/>
      <c r="P18" s="473"/>
      <c r="Q18" s="464"/>
      <c r="R18" s="462"/>
      <c r="S18" s="462"/>
      <c r="T18" s="475"/>
      <c r="U18" s="466"/>
      <c r="V18" s="462"/>
      <c r="W18" s="462"/>
      <c r="X18" s="462"/>
      <c r="Y18" s="475"/>
      <c r="Z18" s="466"/>
      <c r="AA18" s="493"/>
      <c r="AB18" s="475"/>
      <c r="AC18" s="466"/>
      <c r="AD18" s="493"/>
      <c r="AE18" s="497"/>
      <c r="AF18" s="475"/>
      <c r="AG18" s="466"/>
      <c r="AH18" s="493"/>
      <c r="AI18" s="466"/>
      <c r="AK18" s="494" t="s">
        <v>210</v>
      </c>
      <c r="AL18" s="494" t="s">
        <v>209</v>
      </c>
      <c r="AM18" s="494" t="s">
        <v>212</v>
      </c>
      <c r="AN18" s="484"/>
    </row>
    <row r="19" spans="1:40" ht="11.25" customHeight="1">
      <c r="A19" s="257"/>
      <c r="B19" s="258"/>
      <c r="C19" s="259"/>
      <c r="D19" s="259"/>
      <c r="E19" s="259"/>
      <c r="F19" s="259"/>
      <c r="G19" s="259"/>
      <c r="H19" s="259"/>
      <c r="I19" s="259"/>
      <c r="J19" s="259"/>
      <c r="K19" s="260"/>
      <c r="L19" s="261"/>
      <c r="M19" s="262"/>
      <c r="N19" s="498"/>
      <c r="O19" s="498"/>
      <c r="P19" s="264"/>
      <c r="Q19" s="263"/>
      <c r="R19" s="265"/>
      <c r="S19" s="265"/>
      <c r="T19" s="266"/>
      <c r="U19" s="266"/>
      <c r="V19" s="266"/>
      <c r="W19" s="265"/>
      <c r="X19" s="265"/>
      <c r="Y19" s="267"/>
      <c r="Z19" s="257"/>
      <c r="AA19" s="268"/>
      <c r="AB19" s="267"/>
      <c r="AC19" s="257"/>
      <c r="AD19" s="375"/>
      <c r="AE19" s="268"/>
      <c r="AF19" s="267"/>
      <c r="AG19" s="257"/>
      <c r="AH19" s="268"/>
      <c r="AI19" s="257"/>
      <c r="AK19" s="494"/>
      <c r="AL19" s="494"/>
      <c r="AM19" s="494"/>
      <c r="AN19" s="484"/>
    </row>
    <row r="20" spans="1:40" s="286" customFormat="1" ht="27.75" customHeight="1">
      <c r="A20" s="269" t="s">
        <v>8</v>
      </c>
      <c r="B20" s="270">
        <f>IF(①【全員最初に作成】基本情報!C33="","",①【全員最初に作成】基本情報!C33)</f>
        <v>1</v>
      </c>
      <c r="C20" s="271">
        <f>IF(①【全員最初に作成】基本情報!D33="","",①【全員最初に作成】基本情報!D33)</f>
        <v>3</v>
      </c>
      <c r="D20" s="271">
        <f>IF(①【全員最初に作成】基本情報!E33="","",①【全員最初に作成】基本情報!E33)</f>
        <v>1</v>
      </c>
      <c r="E20" s="271">
        <f>IF(①【全員最初に作成】基本情報!F33="","",①【全員最初に作成】基本情報!F33)</f>
        <v>4</v>
      </c>
      <c r="F20" s="271">
        <f>IF(①【全員最初に作成】基本情報!G33="","",①【全員最初に作成】基本情報!G33)</f>
        <v>5</v>
      </c>
      <c r="G20" s="271">
        <f>IF(①【全員最初に作成】基本情報!H33="","",①【全員最初に作成】基本情報!H33)</f>
        <v>6</v>
      </c>
      <c r="H20" s="271">
        <f>IF(①【全員最初に作成】基本情報!I33="","",①【全員最初に作成】基本情報!I33)</f>
        <v>7</v>
      </c>
      <c r="I20" s="271">
        <f>IF(①【全員最初に作成】基本情報!J33="","",①【全員最初に作成】基本情報!J33)</f>
        <v>8</v>
      </c>
      <c r="J20" s="271">
        <f>IF(①【全員最初に作成】基本情報!K33="","",①【全員最初に作成】基本情報!K33)</f>
        <v>9</v>
      </c>
      <c r="K20" s="272">
        <f>IF(①【全員最初に作成】基本情報!L33="","",①【全員最初に作成】基本情報!L33)</f>
        <v>1</v>
      </c>
      <c r="L20" s="273" t="str">
        <f>B20&amp;C20</f>
        <v>13</v>
      </c>
      <c r="M20" s="274" t="str">
        <f>IF(①【全員最初に作成】基本情報!M33="","",①【全員最初に作成】基本情報!M33)</f>
        <v>東京都</v>
      </c>
      <c r="N20" s="275" t="str">
        <f>IF(①【全員最初に作成】基本情報!R33="","",①【全員最初に作成】基本情報!R33)</f>
        <v>東京都</v>
      </c>
      <c r="O20" s="275" t="str">
        <f>IF(①【全員最初に作成】基本情報!W33="","",①【全員最初に作成】基本情報!W33)</f>
        <v>千代田区</v>
      </c>
      <c r="P20" s="276" t="str">
        <f>IF(①【全員最初に作成】基本情報!X33="","",①【全員最初に作成】基本情報!X33)</f>
        <v>障害福祉事業所名称０１</v>
      </c>
      <c r="Q20" s="277" t="str">
        <f>IF(①【全員最初に作成】基本情報!Y33="","",①【全員最初に作成】基本情報!Y33)</f>
        <v>居宅介護</v>
      </c>
      <c r="R20" s="278" t="s">
        <v>284</v>
      </c>
      <c r="S20" s="279">
        <f>SUM(T20:U20)</f>
        <v>2042400</v>
      </c>
      <c r="T20" s="280">
        <v>710400</v>
      </c>
      <c r="U20" s="280">
        <v>1332000</v>
      </c>
      <c r="V20" s="280">
        <v>19200000</v>
      </c>
      <c r="W20" s="281" t="s">
        <v>285</v>
      </c>
      <c r="X20" s="282">
        <f>SUM(Y20:AA20)</f>
        <v>546720</v>
      </c>
      <c r="Y20" s="282">
        <v>174720</v>
      </c>
      <c r="Z20" s="282">
        <v>324000</v>
      </c>
      <c r="AA20" s="282">
        <v>48000</v>
      </c>
      <c r="AB20" s="282">
        <v>7200000</v>
      </c>
      <c r="AC20" s="282">
        <v>12000000</v>
      </c>
      <c r="AD20" s="282">
        <v>4000000</v>
      </c>
      <c r="AE20" s="282"/>
      <c r="AF20" s="283">
        <f>1.6*12</f>
        <v>19.200000000000003</v>
      </c>
      <c r="AG20" s="283">
        <f>3*12</f>
        <v>36</v>
      </c>
      <c r="AH20" s="283">
        <f>1*12</f>
        <v>12</v>
      </c>
      <c r="AI20" s="284">
        <v>1</v>
      </c>
      <c r="AJ20" s="285"/>
      <c r="AK20" s="357" t="str">
        <f>IF(SUM(T20:U20)&gt;0,IF(S20=SUM(T20:U20),"","×"),"")</f>
        <v/>
      </c>
      <c r="AL20" s="357" t="str">
        <f>IF(X20=SUM(Y20:AA20),"","×")</f>
        <v/>
      </c>
      <c r="AM20" s="357" t="str">
        <f>IF(SUM(AB20:AC20)&gt;0,IF(V20=SUM(AB20:AC20),"","×"),"")</f>
        <v/>
      </c>
      <c r="AN20" s="359"/>
    </row>
    <row r="21" spans="1:40" ht="27.75" customHeight="1">
      <c r="A21" s="287">
        <f>A20+1</f>
        <v>2</v>
      </c>
      <c r="B21" s="288">
        <f>IF(①【全員最初に作成】基本情報!C34="","",①【全員最初に作成】基本情報!C34)</f>
        <v>1</v>
      </c>
      <c r="C21" s="289">
        <f>IF(①【全員最初に作成】基本情報!D34="","",①【全員最初に作成】基本情報!D34)</f>
        <v>3</v>
      </c>
      <c r="D21" s="289">
        <f>IF(①【全員最初に作成】基本情報!E34="","",①【全員最初に作成】基本情報!E34)</f>
        <v>1</v>
      </c>
      <c r="E21" s="289">
        <f>IF(①【全員最初に作成】基本情報!F34="","",①【全員最初に作成】基本情報!F34)</f>
        <v>4</v>
      </c>
      <c r="F21" s="289">
        <f>IF(①【全員最初に作成】基本情報!G34="","",①【全員最初に作成】基本情報!G34)</f>
        <v>5</v>
      </c>
      <c r="G21" s="289">
        <f>IF(①【全員最初に作成】基本情報!H34="","",①【全員最初に作成】基本情報!H34)</f>
        <v>6</v>
      </c>
      <c r="H21" s="289">
        <f>IF(①【全員最初に作成】基本情報!I34="","",①【全員最初に作成】基本情報!I34)</f>
        <v>7</v>
      </c>
      <c r="I21" s="289">
        <f>IF(①【全員最初に作成】基本情報!J34="","",①【全員最初に作成】基本情報!J34)</f>
        <v>8</v>
      </c>
      <c r="J21" s="289">
        <f>IF(①【全員最初に作成】基本情報!K34="","",①【全員最初に作成】基本情報!K34)</f>
        <v>9</v>
      </c>
      <c r="K21" s="290">
        <f>IF(①【全員最初に作成】基本情報!L34="","",①【全員最初に作成】基本情報!L34)</f>
        <v>2</v>
      </c>
      <c r="L21" s="273" t="str">
        <f t="shared" ref="L21:L24" si="2">B21&amp;C21</f>
        <v>13</v>
      </c>
      <c r="M21" s="291" t="str">
        <f>IF(①【全員最初に作成】基本情報!M34="","",①【全員最初に作成】基本情報!M34)</f>
        <v>東京都</v>
      </c>
      <c r="N21" s="291" t="str">
        <f>IF(①【全員最初に作成】基本情報!R34="","",①【全員最初に作成】基本情報!R34)</f>
        <v>東京都</v>
      </c>
      <c r="O21" s="292" t="str">
        <f>IF(①【全員最初に作成】基本情報!W34="","",①【全員最初に作成】基本情報!W34)</f>
        <v>豊島区</v>
      </c>
      <c r="P21" s="293" t="str">
        <f>IF(①【全員最初に作成】基本情報!X34="","",①【全員最初に作成】基本情報!X34)</f>
        <v>障害福祉事業所名称０２</v>
      </c>
      <c r="Q21" s="294" t="str">
        <f>IF(①【全員最初に作成】基本情報!Y34="","",①【全員最初に作成】基本情報!Y34)</f>
        <v>居宅介護</v>
      </c>
      <c r="R21" s="278" t="s">
        <v>317</v>
      </c>
      <c r="S21" s="295">
        <f t="shared" ref="S21:S25" si="3">SUM(T21:U21)</f>
        <v>1846800</v>
      </c>
      <c r="T21" s="280">
        <v>550800</v>
      </c>
      <c r="U21" s="280">
        <v>1296000</v>
      </c>
      <c r="V21" s="280">
        <v>23650000</v>
      </c>
      <c r="W21" s="281" t="s">
        <v>286</v>
      </c>
      <c r="X21" s="296">
        <f t="shared" ref="X21:X25" si="4">SUM(Y21:AA21)</f>
        <v>665640</v>
      </c>
      <c r="Y21" s="282">
        <v>185640</v>
      </c>
      <c r="Z21" s="282">
        <v>432000</v>
      </c>
      <c r="AA21" s="282">
        <v>48000</v>
      </c>
      <c r="AB21" s="297">
        <v>7650000</v>
      </c>
      <c r="AC21" s="297">
        <v>16000000</v>
      </c>
      <c r="AD21" s="297">
        <v>4000000</v>
      </c>
      <c r="AE21" s="297"/>
      <c r="AF21" s="298">
        <f>1.7*12</f>
        <v>20.399999999999999</v>
      </c>
      <c r="AG21" s="298">
        <f>4*12</f>
        <v>48</v>
      </c>
      <c r="AH21" s="298">
        <f>1*12</f>
        <v>12</v>
      </c>
      <c r="AI21" s="299">
        <v>1</v>
      </c>
      <c r="AJ21" s="285"/>
      <c r="AK21" s="357" t="str">
        <f t="shared" ref="AK21:AK84" si="5">IF(SUM(T21:U21)&gt;0,IF(S21=SUM(T21:U21),"","×"),"")</f>
        <v/>
      </c>
      <c r="AL21" s="357" t="str">
        <f t="shared" ref="AL21:AL84" si="6">IF(X21=SUM(Y21:AA21),"","×")</f>
        <v/>
      </c>
      <c r="AM21" s="357" t="str">
        <f t="shared" ref="AM21:AM84" si="7">IF(SUM(AB21:AC21)&gt;0,IF(V21=SUM(AB21:AC21),"","×"),"")</f>
        <v/>
      </c>
      <c r="AN21" s="359"/>
    </row>
    <row r="22" spans="1:40" ht="27.75" customHeight="1">
      <c r="A22" s="287">
        <f t="shared" ref="A22:A119" si="8">A21+1</f>
        <v>3</v>
      </c>
      <c r="B22" s="288">
        <f>IF(①【全員最初に作成】基本情報!C35="","",①【全員最初に作成】基本情報!C35)</f>
        <v>1</v>
      </c>
      <c r="C22" s="289">
        <f>IF(①【全員最初に作成】基本情報!D35="","",①【全員最初に作成】基本情報!D35)</f>
        <v>3</v>
      </c>
      <c r="D22" s="289">
        <f>IF(①【全員最初に作成】基本情報!E35="","",①【全員最初に作成】基本情報!E35)</f>
        <v>1</v>
      </c>
      <c r="E22" s="289">
        <f>IF(①【全員最初に作成】基本情報!F35="","",①【全員最初に作成】基本情報!F35)</f>
        <v>4</v>
      </c>
      <c r="F22" s="289">
        <f>IF(①【全員最初に作成】基本情報!G35="","",①【全員最初に作成】基本情報!G35)</f>
        <v>5</v>
      </c>
      <c r="G22" s="289">
        <f>IF(①【全員最初に作成】基本情報!H35="","",①【全員最初に作成】基本情報!H35)</f>
        <v>6</v>
      </c>
      <c r="H22" s="289">
        <f>IF(①【全員最初に作成】基本情報!I35="","",①【全員最初に作成】基本情報!I35)</f>
        <v>7</v>
      </c>
      <c r="I22" s="289">
        <f>IF(①【全員最初に作成】基本情報!J35="","",①【全員最初に作成】基本情報!J35)</f>
        <v>8</v>
      </c>
      <c r="J22" s="289">
        <f>IF(①【全員最初に作成】基本情報!K35="","",①【全員最初に作成】基本情報!K35)</f>
        <v>9</v>
      </c>
      <c r="K22" s="290">
        <f>IF(①【全員最初に作成】基本情報!L35="","",①【全員最初に作成】基本情報!L35)</f>
        <v>3</v>
      </c>
      <c r="L22" s="273" t="str">
        <f t="shared" si="2"/>
        <v>13</v>
      </c>
      <c r="M22" s="291" t="str">
        <f>IF(①【全員最初に作成】基本情報!M35="","",①【全員最初に作成】基本情報!M35)</f>
        <v>東京都</v>
      </c>
      <c r="N22" s="291" t="str">
        <f>IF(①【全員最初に作成】基本情報!R35="","",①【全員最初に作成】基本情報!R35)</f>
        <v>東京都</v>
      </c>
      <c r="O22" s="292" t="str">
        <f>IF(①【全員最初に作成】基本情報!W35="","",①【全員最初に作成】基本情報!W35)</f>
        <v>世田谷区</v>
      </c>
      <c r="P22" s="293" t="str">
        <f>IF(①【全員最初に作成】基本情報!X35="","",①【全員最初に作成】基本情報!X35)</f>
        <v>障害福祉事業所名称０３</v>
      </c>
      <c r="Q22" s="300" t="str">
        <f>IF(①【全員最初に作成】基本情報!Y35="","",①【全員最初に作成】基本情報!Y35)</f>
        <v>生活介護</v>
      </c>
      <c r="R22" s="278" t="s">
        <v>284</v>
      </c>
      <c r="S22" s="279">
        <f t="shared" si="3"/>
        <v>2486400</v>
      </c>
      <c r="T22" s="280">
        <v>710400</v>
      </c>
      <c r="U22" s="280">
        <v>1776000</v>
      </c>
      <c r="V22" s="280">
        <v>23200000</v>
      </c>
      <c r="W22" s="281" t="s">
        <v>286</v>
      </c>
      <c r="X22" s="282">
        <f t="shared" si="4"/>
        <v>702720</v>
      </c>
      <c r="Y22" s="282">
        <v>174720</v>
      </c>
      <c r="Z22" s="282">
        <v>432000</v>
      </c>
      <c r="AA22" s="282">
        <v>96000</v>
      </c>
      <c r="AB22" s="301">
        <v>7200000</v>
      </c>
      <c r="AC22" s="301">
        <v>16000000</v>
      </c>
      <c r="AD22" s="301">
        <v>8000000</v>
      </c>
      <c r="AE22" s="301"/>
      <c r="AF22" s="283">
        <f>1.6*12</f>
        <v>19.200000000000003</v>
      </c>
      <c r="AG22" s="302">
        <f>4*12</f>
        <v>48</v>
      </c>
      <c r="AH22" s="302">
        <f>2*12</f>
        <v>24</v>
      </c>
      <c r="AI22" s="303">
        <v>1</v>
      </c>
      <c r="AJ22" s="285"/>
      <c r="AK22" s="357" t="str">
        <f t="shared" si="5"/>
        <v/>
      </c>
      <c r="AL22" s="357" t="str">
        <f t="shared" si="6"/>
        <v/>
      </c>
      <c r="AM22" s="357" t="str">
        <f t="shared" si="7"/>
        <v/>
      </c>
      <c r="AN22" s="359"/>
    </row>
    <row r="23" spans="1:40" ht="27.75" customHeight="1">
      <c r="A23" s="287">
        <f t="shared" si="8"/>
        <v>4</v>
      </c>
      <c r="B23" s="288">
        <f>IF(①【全員最初に作成】基本情報!C36="","",①【全員最初に作成】基本情報!C36)</f>
        <v>1</v>
      </c>
      <c r="C23" s="289">
        <f>IF(①【全員最初に作成】基本情報!D36="","",①【全員最初に作成】基本情報!D36)</f>
        <v>1</v>
      </c>
      <c r="D23" s="289">
        <f>IF(①【全員最初に作成】基本情報!E36="","",①【全員最初に作成】基本情報!E36)</f>
        <v>1</v>
      </c>
      <c r="E23" s="289">
        <f>IF(①【全員最初に作成】基本情報!F36="","",①【全員最初に作成】基本情報!F36)</f>
        <v>4</v>
      </c>
      <c r="F23" s="289">
        <f>IF(①【全員最初に作成】基本情報!G36="","",①【全員最初に作成】基本情報!G36)</f>
        <v>5</v>
      </c>
      <c r="G23" s="289">
        <f>IF(①【全員最初に作成】基本情報!H36="","",①【全員最初に作成】基本情報!H36)</f>
        <v>6</v>
      </c>
      <c r="H23" s="289">
        <f>IF(①【全員最初に作成】基本情報!I36="","",①【全員最初に作成】基本情報!I36)</f>
        <v>7</v>
      </c>
      <c r="I23" s="289">
        <f>IF(①【全員最初に作成】基本情報!J36="","",①【全員最初に作成】基本情報!J36)</f>
        <v>8</v>
      </c>
      <c r="J23" s="289">
        <f>IF(①【全員最初に作成】基本情報!K36="","",①【全員最初に作成】基本情報!K36)</f>
        <v>9</v>
      </c>
      <c r="K23" s="290">
        <f>IF(①【全員最初に作成】基本情報!L36="","",①【全員最初に作成】基本情報!L36)</f>
        <v>4</v>
      </c>
      <c r="L23" s="273" t="str">
        <f t="shared" si="2"/>
        <v>11</v>
      </c>
      <c r="M23" s="291" t="str">
        <f>IF(①【全員最初に作成】基本情報!M36="","",①【全員最初に作成】基本情報!M36)</f>
        <v>さいたま市</v>
      </c>
      <c r="N23" s="291" t="str">
        <f>IF(①【全員最初に作成】基本情報!R36="","",①【全員最初に作成】基本情報!R36)</f>
        <v>埼玉県</v>
      </c>
      <c r="O23" s="292" t="str">
        <f>IF(①【全員最初に作成】基本情報!W36="","",①【全員最初に作成】基本情報!W36)</f>
        <v>さいたま市</v>
      </c>
      <c r="P23" s="293" t="str">
        <f>IF(①【全員最初に作成】基本情報!X36="","",①【全員最初に作成】基本情報!X36)</f>
        <v>障害福祉事業所名称０４</v>
      </c>
      <c r="Q23" s="300" t="str">
        <f>IF(①【全員最初に作成】基本情報!Y36="","",①【全員最初に作成】基本情報!Y36)</f>
        <v>就労継続支援Ｂ型</v>
      </c>
      <c r="R23" s="278" t="s">
        <v>284</v>
      </c>
      <c r="S23" s="279">
        <f t="shared" si="3"/>
        <v>1554000</v>
      </c>
      <c r="T23" s="280">
        <v>444000</v>
      </c>
      <c r="U23" s="280">
        <v>1110000</v>
      </c>
      <c r="V23" s="280">
        <v>17000000</v>
      </c>
      <c r="W23" s="281" t="s">
        <v>286</v>
      </c>
      <c r="X23" s="282">
        <f t="shared" si="4"/>
        <v>475200</v>
      </c>
      <c r="Y23" s="282">
        <v>109200</v>
      </c>
      <c r="Z23" s="282">
        <v>270000</v>
      </c>
      <c r="AA23" s="282">
        <v>96000</v>
      </c>
      <c r="AB23" s="301">
        <v>6000000</v>
      </c>
      <c r="AC23" s="301">
        <v>11000000</v>
      </c>
      <c r="AD23" s="301">
        <v>8000000</v>
      </c>
      <c r="AE23" s="301"/>
      <c r="AF23" s="302">
        <f>1*12</f>
        <v>12</v>
      </c>
      <c r="AG23" s="302">
        <f>2.5*12</f>
        <v>30</v>
      </c>
      <c r="AH23" s="302">
        <f>2*12</f>
        <v>24</v>
      </c>
      <c r="AI23" s="303">
        <v>1</v>
      </c>
      <c r="AJ23" s="285"/>
      <c r="AK23" s="357" t="str">
        <f t="shared" si="5"/>
        <v/>
      </c>
      <c r="AL23" s="357" t="str">
        <f t="shared" si="6"/>
        <v/>
      </c>
      <c r="AM23" s="357" t="str">
        <f t="shared" si="7"/>
        <v/>
      </c>
      <c r="AN23" s="359"/>
    </row>
    <row r="24" spans="1:40" ht="27.75" customHeight="1">
      <c r="A24" s="287">
        <f t="shared" si="8"/>
        <v>5</v>
      </c>
      <c r="B24" s="288">
        <f>IF(①【全員最初に作成】基本情報!C37="","",①【全員最初に作成】基本情報!C37)</f>
        <v>1</v>
      </c>
      <c r="C24" s="289">
        <f>IF(①【全員最初に作成】基本情報!D37="","",①【全員最初に作成】基本情報!D37)</f>
        <v>2</v>
      </c>
      <c r="D24" s="289">
        <f>IF(①【全員最初に作成】基本情報!E37="","",①【全員最初に作成】基本情報!E37)</f>
        <v>1</v>
      </c>
      <c r="E24" s="289">
        <f>IF(①【全員最初に作成】基本情報!F37="","",①【全員最初に作成】基本情報!F37)</f>
        <v>4</v>
      </c>
      <c r="F24" s="289">
        <f>IF(①【全員最初に作成】基本情報!G37="","",①【全員最初に作成】基本情報!G37)</f>
        <v>5</v>
      </c>
      <c r="G24" s="289">
        <f>IF(①【全員最初に作成】基本情報!H37="","",①【全員最初に作成】基本情報!H37)</f>
        <v>6</v>
      </c>
      <c r="H24" s="289">
        <f>IF(①【全員最初に作成】基本情報!I37="","",①【全員最初に作成】基本情報!I37)</f>
        <v>7</v>
      </c>
      <c r="I24" s="289">
        <f>IF(①【全員最初に作成】基本情報!J37="","",①【全員最初に作成】基本情報!J37)</f>
        <v>8</v>
      </c>
      <c r="J24" s="289">
        <f>IF(①【全員最初に作成】基本情報!K37="","",①【全員最初に作成】基本情報!K37)</f>
        <v>9</v>
      </c>
      <c r="K24" s="290">
        <f>IF(①【全員最初に作成】基本情報!L37="","",①【全員最初に作成】基本情報!L37)</f>
        <v>5</v>
      </c>
      <c r="L24" s="273" t="str">
        <f t="shared" si="2"/>
        <v>12</v>
      </c>
      <c r="M24" s="291" t="str">
        <f>IF(①【全員最初に作成】基本情報!M37="","",①【全員最初に作成】基本情報!M37)</f>
        <v>千葉市</v>
      </c>
      <c r="N24" s="291" t="str">
        <f>IF(①【全員最初に作成】基本情報!R37="","",①【全員最初に作成】基本情報!R37)</f>
        <v>千葉県</v>
      </c>
      <c r="O24" s="292" t="str">
        <f>IF(①【全員最初に作成】基本情報!W37="","",①【全員最初に作成】基本情報!W37)</f>
        <v>千葉市</v>
      </c>
      <c r="P24" s="293" t="str">
        <f>IF(①【全員最初に作成】基本情報!X37="","",①【全員最初に作成】基本情報!X37)</f>
        <v>障害福祉事業所名称０５</v>
      </c>
      <c r="Q24" s="300" t="str">
        <f>IF(①【全員最初に作成】基本情報!Y37="","",①【全員最初に作成】基本情報!Y37)</f>
        <v>施設入所支援</v>
      </c>
      <c r="R24" s="278" t="s">
        <v>284</v>
      </c>
      <c r="S24" s="279">
        <f t="shared" si="3"/>
        <v>7326000</v>
      </c>
      <c r="T24" s="280">
        <v>1554000</v>
      </c>
      <c r="U24" s="280">
        <v>5772000</v>
      </c>
      <c r="V24" s="280">
        <v>67750000</v>
      </c>
      <c r="W24" s="281" t="s">
        <v>287</v>
      </c>
      <c r="X24" s="282">
        <f t="shared" si="4"/>
        <v>1930200</v>
      </c>
      <c r="Y24" s="282">
        <v>382200</v>
      </c>
      <c r="Z24" s="282">
        <v>1404000</v>
      </c>
      <c r="AA24" s="282">
        <v>144000</v>
      </c>
      <c r="AB24" s="301">
        <v>15750000</v>
      </c>
      <c r="AC24" s="301">
        <v>52000000</v>
      </c>
      <c r="AD24" s="301">
        <v>12000000</v>
      </c>
      <c r="AE24" s="301"/>
      <c r="AF24" s="302">
        <f>3.5*12</f>
        <v>42</v>
      </c>
      <c r="AG24" s="302">
        <f>13*12</f>
        <v>156</v>
      </c>
      <c r="AH24" s="302">
        <f>3*12</f>
        <v>36</v>
      </c>
      <c r="AI24" s="303">
        <v>1</v>
      </c>
      <c r="AJ24" s="285"/>
      <c r="AK24" s="357" t="str">
        <f t="shared" si="5"/>
        <v/>
      </c>
      <c r="AL24" s="357" t="str">
        <f t="shared" si="6"/>
        <v/>
      </c>
      <c r="AM24" s="357" t="str">
        <f t="shared" si="7"/>
        <v/>
      </c>
      <c r="AN24" s="359"/>
    </row>
    <row r="25" spans="1:40" ht="27.75" customHeight="1">
      <c r="A25" s="287">
        <f t="shared" si="8"/>
        <v>6</v>
      </c>
      <c r="B25" s="288">
        <f>IF(①【全員最初に作成】基本情報!C38="","",①【全員最初に作成】基本情報!C38)</f>
        <v>1</v>
      </c>
      <c r="C25" s="289">
        <f>IF(①【全員最初に作成】基本情報!D38="","",①【全員最初に作成】基本情報!D38)</f>
        <v>2</v>
      </c>
      <c r="D25" s="289">
        <f>IF(①【全員最初に作成】基本情報!E38="","",①【全員最初に作成】基本情報!E38)</f>
        <v>1</v>
      </c>
      <c r="E25" s="289">
        <f>IF(①【全員最初に作成】基本情報!F38="","",①【全員最初に作成】基本情報!F38)</f>
        <v>4</v>
      </c>
      <c r="F25" s="289">
        <f>IF(①【全員最初に作成】基本情報!G38="","",①【全員最初に作成】基本情報!G38)</f>
        <v>5</v>
      </c>
      <c r="G25" s="289">
        <f>IF(①【全員最初に作成】基本情報!H38="","",①【全員最初に作成】基本情報!H38)</f>
        <v>6</v>
      </c>
      <c r="H25" s="289">
        <f>IF(①【全員最初に作成】基本情報!I38="","",①【全員最初に作成】基本情報!I38)</f>
        <v>7</v>
      </c>
      <c r="I25" s="289">
        <f>IF(①【全員最初に作成】基本情報!J38="","",①【全員最初に作成】基本情報!J38)</f>
        <v>8</v>
      </c>
      <c r="J25" s="289">
        <f>IF(①【全員最初に作成】基本情報!K38="","",①【全員最初に作成】基本情報!K38)</f>
        <v>9</v>
      </c>
      <c r="K25" s="290">
        <f>IF(①【全員最初に作成】基本情報!L38="","",①【全員最初に作成】基本情報!L38)</f>
        <v>5</v>
      </c>
      <c r="L25" s="273" t="str">
        <f t="shared" ref="L25" si="9">B25&amp;C25</f>
        <v>12</v>
      </c>
      <c r="M25" s="291" t="str">
        <f>IF(①【全員最初に作成】基本情報!M38="","",①【全員最初に作成】基本情報!M38)</f>
        <v>千葉市</v>
      </c>
      <c r="N25" s="291" t="str">
        <f>IF(①【全員最初に作成】基本情報!R38="","",①【全員最初に作成】基本情報!R38)</f>
        <v>千葉県</v>
      </c>
      <c r="O25" s="292" t="str">
        <f>IF(①【全員最初に作成】基本情報!W38="","",①【全員最初に作成】基本情報!W38)</f>
        <v>千葉市</v>
      </c>
      <c r="P25" s="293" t="str">
        <f>IF(①【全員最初に作成】基本情報!X38="","",①【全員最初に作成】基本情報!X38)</f>
        <v>障害福祉事業所名称０５</v>
      </c>
      <c r="Q25" s="300" t="str">
        <f>IF(①【全員最初に作成】基本情報!Y38="","",①【全員最初に作成】基本情報!Y38)</f>
        <v>障害者支援施設：生活介護</v>
      </c>
      <c r="R25" s="278" t="s">
        <v>284</v>
      </c>
      <c r="S25" s="279">
        <f t="shared" si="3"/>
        <v>9279600</v>
      </c>
      <c r="T25" s="280">
        <v>2175600</v>
      </c>
      <c r="U25" s="280">
        <v>7104000</v>
      </c>
      <c r="V25" s="280">
        <v>86050000</v>
      </c>
      <c r="W25" s="281" t="s">
        <v>287</v>
      </c>
      <c r="X25" s="282">
        <f t="shared" si="4"/>
        <v>2407080</v>
      </c>
      <c r="Y25" s="301">
        <v>535080</v>
      </c>
      <c r="Z25" s="301">
        <v>1728000</v>
      </c>
      <c r="AA25" s="282">
        <v>144000</v>
      </c>
      <c r="AB25" s="301">
        <v>22050000</v>
      </c>
      <c r="AC25" s="301">
        <v>64000000</v>
      </c>
      <c r="AD25" s="301">
        <v>12000000</v>
      </c>
      <c r="AE25" s="301"/>
      <c r="AF25" s="302">
        <f>4.9*12</f>
        <v>58.800000000000004</v>
      </c>
      <c r="AG25" s="302">
        <f>16*12</f>
        <v>192</v>
      </c>
      <c r="AH25" s="302">
        <f>3*12</f>
        <v>36</v>
      </c>
      <c r="AI25" s="303">
        <v>1</v>
      </c>
      <c r="AJ25" s="285"/>
      <c r="AK25" s="357" t="str">
        <f t="shared" si="5"/>
        <v/>
      </c>
      <c r="AL25" s="357" t="str">
        <f t="shared" si="6"/>
        <v/>
      </c>
      <c r="AM25" s="357" t="str">
        <f t="shared" si="7"/>
        <v/>
      </c>
      <c r="AN25" s="359"/>
    </row>
    <row r="26" spans="1:40" ht="27.75" customHeight="1">
      <c r="A26" s="287">
        <f t="shared" si="8"/>
        <v>7</v>
      </c>
      <c r="B26" s="288" t="str">
        <f>IF(①【全員最初に作成】基本情報!C39="","",①【全員最初に作成】基本情報!C39)</f>
        <v/>
      </c>
      <c r="C26" s="289" t="str">
        <f>IF(①【全員最初に作成】基本情報!D39="","",①【全員最初に作成】基本情報!D39)</f>
        <v/>
      </c>
      <c r="D26" s="289" t="str">
        <f>IF(①【全員最初に作成】基本情報!E39="","",①【全員最初に作成】基本情報!E39)</f>
        <v/>
      </c>
      <c r="E26" s="289" t="str">
        <f>IF(①【全員最初に作成】基本情報!F39="","",①【全員最初に作成】基本情報!F39)</f>
        <v/>
      </c>
      <c r="F26" s="289" t="str">
        <f>IF(①【全員最初に作成】基本情報!G39="","",①【全員最初に作成】基本情報!G39)</f>
        <v/>
      </c>
      <c r="G26" s="289" t="str">
        <f>IF(①【全員最初に作成】基本情報!H39="","",①【全員最初に作成】基本情報!H39)</f>
        <v/>
      </c>
      <c r="H26" s="289" t="str">
        <f>IF(①【全員最初に作成】基本情報!I39="","",①【全員最初に作成】基本情報!I39)</f>
        <v/>
      </c>
      <c r="I26" s="289" t="str">
        <f>IF(①【全員最初に作成】基本情報!J39="","",①【全員最初に作成】基本情報!J39)</f>
        <v/>
      </c>
      <c r="J26" s="289" t="str">
        <f>IF(①【全員最初に作成】基本情報!K39="","",①【全員最初に作成】基本情報!K39)</f>
        <v/>
      </c>
      <c r="K26" s="290" t="str">
        <f>IF(①【全員最初に作成】基本情報!L39="","",①【全員最初に作成】基本情報!L39)</f>
        <v/>
      </c>
      <c r="L26" s="273" t="str">
        <f t="shared" ref="L26:L89" si="10">B26&amp;C26</f>
        <v/>
      </c>
      <c r="M26" s="291" t="str">
        <f>IF(①【全員最初に作成】基本情報!M39="","",①【全員最初に作成】基本情報!M39)</f>
        <v/>
      </c>
      <c r="N26" s="291" t="str">
        <f>IF(①【全員最初に作成】基本情報!R39="","",①【全員最初に作成】基本情報!R39)</f>
        <v/>
      </c>
      <c r="O26" s="292" t="str">
        <f>IF(①【全員最初に作成】基本情報!W39="","",①【全員最初に作成】基本情報!W39)</f>
        <v/>
      </c>
      <c r="P26" s="293" t="str">
        <f>IF(①【全員最初に作成】基本情報!X39="","",①【全員最初に作成】基本情報!X39)</f>
        <v/>
      </c>
      <c r="Q26" s="300" t="str">
        <f>IF(①【全員最初に作成】基本情報!Y39="","",①【全員最初に作成】基本情報!Y39)</f>
        <v/>
      </c>
      <c r="R26" s="278"/>
      <c r="S26" s="279"/>
      <c r="T26" s="280"/>
      <c r="U26" s="280"/>
      <c r="V26" s="280"/>
      <c r="W26" s="281"/>
      <c r="X26" s="282"/>
      <c r="Y26" s="301"/>
      <c r="Z26" s="301"/>
      <c r="AA26" s="282"/>
      <c r="AB26" s="301"/>
      <c r="AC26" s="301"/>
      <c r="AD26" s="301"/>
      <c r="AE26" s="301"/>
      <c r="AF26" s="302"/>
      <c r="AG26" s="302"/>
      <c r="AH26" s="302"/>
      <c r="AI26" s="303"/>
      <c r="AJ26" s="285"/>
      <c r="AK26" s="357" t="str">
        <f t="shared" si="5"/>
        <v/>
      </c>
      <c r="AL26" s="357" t="str">
        <f t="shared" si="6"/>
        <v/>
      </c>
      <c r="AM26" s="357" t="str">
        <f t="shared" si="7"/>
        <v/>
      </c>
      <c r="AN26" s="359"/>
    </row>
    <row r="27" spans="1:40" ht="27.75" customHeight="1">
      <c r="A27" s="287">
        <f t="shared" si="8"/>
        <v>8</v>
      </c>
      <c r="B27" s="288" t="str">
        <f>IF(①【全員最初に作成】基本情報!C40="","",①【全員最初に作成】基本情報!C40)</f>
        <v/>
      </c>
      <c r="C27" s="289" t="str">
        <f>IF(①【全員最初に作成】基本情報!D40="","",①【全員最初に作成】基本情報!D40)</f>
        <v/>
      </c>
      <c r="D27" s="289" t="str">
        <f>IF(①【全員最初に作成】基本情報!E40="","",①【全員最初に作成】基本情報!E40)</f>
        <v/>
      </c>
      <c r="E27" s="289" t="str">
        <f>IF(①【全員最初に作成】基本情報!F40="","",①【全員最初に作成】基本情報!F40)</f>
        <v/>
      </c>
      <c r="F27" s="289" t="str">
        <f>IF(①【全員最初に作成】基本情報!G40="","",①【全員最初に作成】基本情報!G40)</f>
        <v/>
      </c>
      <c r="G27" s="289" t="str">
        <f>IF(①【全員最初に作成】基本情報!H40="","",①【全員最初に作成】基本情報!H40)</f>
        <v/>
      </c>
      <c r="H27" s="289" t="str">
        <f>IF(①【全員最初に作成】基本情報!I40="","",①【全員最初に作成】基本情報!I40)</f>
        <v/>
      </c>
      <c r="I27" s="289" t="str">
        <f>IF(①【全員最初に作成】基本情報!J40="","",①【全員最初に作成】基本情報!J40)</f>
        <v/>
      </c>
      <c r="J27" s="289" t="str">
        <f>IF(①【全員最初に作成】基本情報!K40="","",①【全員最初に作成】基本情報!K40)</f>
        <v/>
      </c>
      <c r="K27" s="290" t="str">
        <f>IF(①【全員最初に作成】基本情報!L40="","",①【全員最初に作成】基本情報!L40)</f>
        <v/>
      </c>
      <c r="L27" s="273" t="str">
        <f t="shared" si="10"/>
        <v/>
      </c>
      <c r="M27" s="291" t="str">
        <f>IF(①【全員最初に作成】基本情報!M40="","",①【全員最初に作成】基本情報!M40)</f>
        <v/>
      </c>
      <c r="N27" s="291" t="str">
        <f>IF(①【全員最初に作成】基本情報!R40="","",①【全員最初に作成】基本情報!R40)</f>
        <v/>
      </c>
      <c r="O27" s="292" t="str">
        <f>IF(①【全員最初に作成】基本情報!W40="","",①【全員最初に作成】基本情報!W40)</f>
        <v/>
      </c>
      <c r="P27" s="293" t="str">
        <f>IF(①【全員最初に作成】基本情報!X40="","",①【全員最初に作成】基本情報!X40)</f>
        <v/>
      </c>
      <c r="Q27" s="300" t="str">
        <f>IF(①【全員最初に作成】基本情報!Y40="","",①【全員最初に作成】基本情報!Y40)</f>
        <v/>
      </c>
      <c r="R27" s="278"/>
      <c r="S27" s="279"/>
      <c r="T27" s="280"/>
      <c r="U27" s="280"/>
      <c r="V27" s="280"/>
      <c r="W27" s="281"/>
      <c r="X27" s="282"/>
      <c r="Y27" s="301"/>
      <c r="Z27" s="301"/>
      <c r="AA27" s="301"/>
      <c r="AB27" s="301"/>
      <c r="AC27" s="301"/>
      <c r="AD27" s="301"/>
      <c r="AE27" s="301"/>
      <c r="AF27" s="302"/>
      <c r="AG27" s="302"/>
      <c r="AH27" s="302"/>
      <c r="AI27" s="303"/>
      <c r="AJ27" s="285"/>
      <c r="AK27" s="357" t="str">
        <f t="shared" si="5"/>
        <v/>
      </c>
      <c r="AL27" s="357" t="str">
        <f t="shared" si="6"/>
        <v/>
      </c>
      <c r="AM27" s="357" t="str">
        <f t="shared" si="7"/>
        <v/>
      </c>
      <c r="AN27" s="359"/>
    </row>
    <row r="28" spans="1:40" ht="27.75" customHeight="1">
      <c r="A28" s="287">
        <f t="shared" si="8"/>
        <v>9</v>
      </c>
      <c r="B28" s="288" t="str">
        <f>IF(①【全員最初に作成】基本情報!C41="","",①【全員最初に作成】基本情報!C41)</f>
        <v/>
      </c>
      <c r="C28" s="289" t="str">
        <f>IF(①【全員最初に作成】基本情報!D41="","",①【全員最初に作成】基本情報!D41)</f>
        <v/>
      </c>
      <c r="D28" s="289" t="str">
        <f>IF(①【全員最初に作成】基本情報!E41="","",①【全員最初に作成】基本情報!E41)</f>
        <v/>
      </c>
      <c r="E28" s="289" t="str">
        <f>IF(①【全員最初に作成】基本情報!F41="","",①【全員最初に作成】基本情報!F41)</f>
        <v/>
      </c>
      <c r="F28" s="289" t="str">
        <f>IF(①【全員最初に作成】基本情報!G41="","",①【全員最初に作成】基本情報!G41)</f>
        <v/>
      </c>
      <c r="G28" s="289" t="str">
        <f>IF(①【全員最初に作成】基本情報!H41="","",①【全員最初に作成】基本情報!H41)</f>
        <v/>
      </c>
      <c r="H28" s="289" t="str">
        <f>IF(①【全員最初に作成】基本情報!I41="","",①【全員最初に作成】基本情報!I41)</f>
        <v/>
      </c>
      <c r="I28" s="289" t="str">
        <f>IF(①【全員最初に作成】基本情報!J41="","",①【全員最初に作成】基本情報!J41)</f>
        <v/>
      </c>
      <c r="J28" s="289" t="str">
        <f>IF(①【全員最初に作成】基本情報!K41="","",①【全員最初に作成】基本情報!K41)</f>
        <v/>
      </c>
      <c r="K28" s="290" t="str">
        <f>IF(①【全員最初に作成】基本情報!L41="","",①【全員最初に作成】基本情報!L41)</f>
        <v/>
      </c>
      <c r="L28" s="273" t="str">
        <f t="shared" si="10"/>
        <v/>
      </c>
      <c r="M28" s="291" t="str">
        <f>IF(①【全員最初に作成】基本情報!M41="","",①【全員最初に作成】基本情報!M41)</f>
        <v/>
      </c>
      <c r="N28" s="291" t="str">
        <f>IF(①【全員最初に作成】基本情報!R41="","",①【全員最初に作成】基本情報!R41)</f>
        <v/>
      </c>
      <c r="O28" s="292" t="str">
        <f>IF(①【全員最初に作成】基本情報!W41="","",①【全員最初に作成】基本情報!W41)</f>
        <v/>
      </c>
      <c r="P28" s="293" t="str">
        <f>IF(①【全員最初に作成】基本情報!X41="","",①【全員最初に作成】基本情報!X41)</f>
        <v/>
      </c>
      <c r="Q28" s="300" t="str">
        <f>IF(①【全員最初に作成】基本情報!Y41="","",①【全員最初に作成】基本情報!Y41)</f>
        <v/>
      </c>
      <c r="R28" s="278"/>
      <c r="S28" s="279"/>
      <c r="T28" s="280"/>
      <c r="U28" s="280"/>
      <c r="V28" s="280"/>
      <c r="W28" s="281"/>
      <c r="X28" s="282"/>
      <c r="Y28" s="301"/>
      <c r="Z28" s="301"/>
      <c r="AA28" s="301"/>
      <c r="AB28" s="301"/>
      <c r="AC28" s="301"/>
      <c r="AD28" s="301"/>
      <c r="AE28" s="301"/>
      <c r="AF28" s="302"/>
      <c r="AG28" s="302"/>
      <c r="AH28" s="302"/>
      <c r="AI28" s="303"/>
      <c r="AJ28" s="285"/>
      <c r="AK28" s="357" t="str">
        <f t="shared" si="5"/>
        <v/>
      </c>
      <c r="AL28" s="357" t="str">
        <f t="shared" si="6"/>
        <v/>
      </c>
      <c r="AM28" s="357" t="str">
        <f t="shared" si="7"/>
        <v/>
      </c>
      <c r="AN28" s="359"/>
    </row>
    <row r="29" spans="1:40" ht="27.75" customHeight="1">
      <c r="A29" s="287">
        <f t="shared" si="8"/>
        <v>10</v>
      </c>
      <c r="B29" s="288" t="str">
        <f>IF(①【全員最初に作成】基本情報!C42="","",①【全員最初に作成】基本情報!C42)</f>
        <v/>
      </c>
      <c r="C29" s="289" t="str">
        <f>IF(①【全員最初に作成】基本情報!D42="","",①【全員最初に作成】基本情報!D42)</f>
        <v/>
      </c>
      <c r="D29" s="289" t="str">
        <f>IF(①【全員最初に作成】基本情報!E42="","",①【全員最初に作成】基本情報!E42)</f>
        <v/>
      </c>
      <c r="E29" s="289" t="str">
        <f>IF(①【全員最初に作成】基本情報!F42="","",①【全員最初に作成】基本情報!F42)</f>
        <v/>
      </c>
      <c r="F29" s="289" t="str">
        <f>IF(①【全員最初に作成】基本情報!G42="","",①【全員最初に作成】基本情報!G42)</f>
        <v/>
      </c>
      <c r="G29" s="289" t="str">
        <f>IF(①【全員最初に作成】基本情報!H42="","",①【全員最初に作成】基本情報!H42)</f>
        <v/>
      </c>
      <c r="H29" s="289" t="str">
        <f>IF(①【全員最初に作成】基本情報!I42="","",①【全員最初に作成】基本情報!I42)</f>
        <v/>
      </c>
      <c r="I29" s="289" t="str">
        <f>IF(①【全員最初に作成】基本情報!J42="","",①【全員最初に作成】基本情報!J42)</f>
        <v/>
      </c>
      <c r="J29" s="289" t="str">
        <f>IF(①【全員最初に作成】基本情報!K42="","",①【全員最初に作成】基本情報!K42)</f>
        <v/>
      </c>
      <c r="K29" s="290" t="str">
        <f>IF(①【全員最初に作成】基本情報!L42="","",①【全員最初に作成】基本情報!L42)</f>
        <v/>
      </c>
      <c r="L29" s="273" t="str">
        <f t="shared" si="10"/>
        <v/>
      </c>
      <c r="M29" s="291" t="str">
        <f>IF(①【全員最初に作成】基本情報!M42="","",①【全員最初に作成】基本情報!M42)</f>
        <v/>
      </c>
      <c r="N29" s="291" t="str">
        <f>IF(①【全員最初に作成】基本情報!R42="","",①【全員最初に作成】基本情報!R42)</f>
        <v/>
      </c>
      <c r="O29" s="292" t="str">
        <f>IF(①【全員最初に作成】基本情報!W42="","",①【全員最初に作成】基本情報!W42)</f>
        <v/>
      </c>
      <c r="P29" s="293" t="str">
        <f>IF(①【全員最初に作成】基本情報!X42="","",①【全員最初に作成】基本情報!X42)</f>
        <v/>
      </c>
      <c r="Q29" s="300" t="str">
        <f>IF(①【全員最初に作成】基本情報!Y42="","",①【全員最初に作成】基本情報!Y42)</f>
        <v/>
      </c>
      <c r="R29" s="278"/>
      <c r="S29" s="279"/>
      <c r="T29" s="280"/>
      <c r="U29" s="280"/>
      <c r="V29" s="280"/>
      <c r="W29" s="281"/>
      <c r="X29" s="282"/>
      <c r="Y29" s="301"/>
      <c r="Z29" s="301"/>
      <c r="AA29" s="301"/>
      <c r="AB29" s="301"/>
      <c r="AC29" s="301"/>
      <c r="AD29" s="301"/>
      <c r="AE29" s="301"/>
      <c r="AF29" s="302"/>
      <c r="AG29" s="302"/>
      <c r="AH29" s="302"/>
      <c r="AI29" s="303"/>
      <c r="AJ29" s="285"/>
      <c r="AK29" s="357" t="str">
        <f t="shared" si="5"/>
        <v/>
      </c>
      <c r="AL29" s="357" t="str">
        <f t="shared" si="6"/>
        <v/>
      </c>
      <c r="AM29" s="357" t="str">
        <f t="shared" si="7"/>
        <v/>
      </c>
      <c r="AN29" s="359"/>
    </row>
    <row r="30" spans="1:40" ht="27.75" customHeight="1">
      <c r="A30" s="287">
        <f t="shared" si="8"/>
        <v>11</v>
      </c>
      <c r="B30" s="288" t="str">
        <f>IF(①【全員最初に作成】基本情報!C43="","",①【全員最初に作成】基本情報!C43)</f>
        <v/>
      </c>
      <c r="C30" s="289" t="str">
        <f>IF(①【全員最初に作成】基本情報!D43="","",①【全員最初に作成】基本情報!D43)</f>
        <v/>
      </c>
      <c r="D30" s="289" t="str">
        <f>IF(①【全員最初に作成】基本情報!E43="","",①【全員最初に作成】基本情報!E43)</f>
        <v/>
      </c>
      <c r="E30" s="289" t="str">
        <f>IF(①【全員最初に作成】基本情報!F43="","",①【全員最初に作成】基本情報!F43)</f>
        <v/>
      </c>
      <c r="F30" s="289" t="str">
        <f>IF(①【全員最初に作成】基本情報!G43="","",①【全員最初に作成】基本情報!G43)</f>
        <v/>
      </c>
      <c r="G30" s="289" t="str">
        <f>IF(①【全員最初に作成】基本情報!H43="","",①【全員最初に作成】基本情報!H43)</f>
        <v/>
      </c>
      <c r="H30" s="289" t="str">
        <f>IF(①【全員最初に作成】基本情報!I43="","",①【全員最初に作成】基本情報!I43)</f>
        <v/>
      </c>
      <c r="I30" s="289" t="str">
        <f>IF(①【全員最初に作成】基本情報!J43="","",①【全員最初に作成】基本情報!J43)</f>
        <v/>
      </c>
      <c r="J30" s="289" t="str">
        <f>IF(①【全員最初に作成】基本情報!K43="","",①【全員最初に作成】基本情報!K43)</f>
        <v/>
      </c>
      <c r="K30" s="290" t="str">
        <f>IF(①【全員最初に作成】基本情報!L43="","",①【全員最初に作成】基本情報!L43)</f>
        <v/>
      </c>
      <c r="L30" s="273" t="str">
        <f t="shared" si="10"/>
        <v/>
      </c>
      <c r="M30" s="291" t="str">
        <f>IF(①【全員最初に作成】基本情報!M43="","",①【全員最初に作成】基本情報!M43)</f>
        <v/>
      </c>
      <c r="N30" s="291" t="str">
        <f>IF(①【全員最初に作成】基本情報!R43="","",①【全員最初に作成】基本情報!R43)</f>
        <v/>
      </c>
      <c r="O30" s="292" t="str">
        <f>IF(①【全員最初に作成】基本情報!W43="","",①【全員最初に作成】基本情報!W43)</f>
        <v/>
      </c>
      <c r="P30" s="293" t="str">
        <f>IF(①【全員最初に作成】基本情報!X43="","",①【全員最初に作成】基本情報!X43)</f>
        <v/>
      </c>
      <c r="Q30" s="300" t="str">
        <f>IF(①【全員最初に作成】基本情報!Y43="","",①【全員最初に作成】基本情報!Y43)</f>
        <v/>
      </c>
      <c r="R30" s="278"/>
      <c r="S30" s="279"/>
      <c r="T30" s="280"/>
      <c r="U30" s="280"/>
      <c r="V30" s="280"/>
      <c r="W30" s="281"/>
      <c r="X30" s="282"/>
      <c r="Y30" s="301"/>
      <c r="Z30" s="301"/>
      <c r="AA30" s="301"/>
      <c r="AB30" s="301"/>
      <c r="AC30" s="301"/>
      <c r="AD30" s="301"/>
      <c r="AE30" s="301"/>
      <c r="AF30" s="302"/>
      <c r="AG30" s="302"/>
      <c r="AH30" s="302"/>
      <c r="AI30" s="303"/>
      <c r="AJ30" s="285"/>
      <c r="AK30" s="357" t="str">
        <f t="shared" si="5"/>
        <v/>
      </c>
      <c r="AL30" s="357" t="str">
        <f t="shared" si="6"/>
        <v/>
      </c>
      <c r="AM30" s="357" t="str">
        <f t="shared" si="7"/>
        <v/>
      </c>
      <c r="AN30" s="359"/>
    </row>
    <row r="31" spans="1:40" ht="27.75" customHeight="1">
      <c r="A31" s="287">
        <f t="shared" si="8"/>
        <v>12</v>
      </c>
      <c r="B31" s="288" t="str">
        <f>IF(①【全員最初に作成】基本情報!C44="","",①【全員最初に作成】基本情報!C44)</f>
        <v/>
      </c>
      <c r="C31" s="289" t="str">
        <f>IF(①【全員最初に作成】基本情報!D44="","",①【全員最初に作成】基本情報!D44)</f>
        <v/>
      </c>
      <c r="D31" s="289" t="str">
        <f>IF(①【全員最初に作成】基本情報!E44="","",①【全員最初に作成】基本情報!E44)</f>
        <v/>
      </c>
      <c r="E31" s="289" t="str">
        <f>IF(①【全員最初に作成】基本情報!F44="","",①【全員最初に作成】基本情報!F44)</f>
        <v/>
      </c>
      <c r="F31" s="289" t="str">
        <f>IF(①【全員最初に作成】基本情報!G44="","",①【全員最初に作成】基本情報!G44)</f>
        <v/>
      </c>
      <c r="G31" s="289" t="str">
        <f>IF(①【全員最初に作成】基本情報!H44="","",①【全員最初に作成】基本情報!H44)</f>
        <v/>
      </c>
      <c r="H31" s="289" t="str">
        <f>IF(①【全員最初に作成】基本情報!I44="","",①【全員最初に作成】基本情報!I44)</f>
        <v/>
      </c>
      <c r="I31" s="289" t="str">
        <f>IF(①【全員最初に作成】基本情報!J44="","",①【全員最初に作成】基本情報!J44)</f>
        <v/>
      </c>
      <c r="J31" s="289" t="str">
        <f>IF(①【全員最初に作成】基本情報!K44="","",①【全員最初に作成】基本情報!K44)</f>
        <v/>
      </c>
      <c r="K31" s="290" t="str">
        <f>IF(①【全員最初に作成】基本情報!L44="","",①【全員最初に作成】基本情報!L44)</f>
        <v/>
      </c>
      <c r="L31" s="273" t="str">
        <f t="shared" si="10"/>
        <v/>
      </c>
      <c r="M31" s="291" t="str">
        <f>IF(①【全員最初に作成】基本情報!M44="","",①【全員最初に作成】基本情報!M44)</f>
        <v/>
      </c>
      <c r="N31" s="291" t="str">
        <f>IF(①【全員最初に作成】基本情報!R44="","",①【全員最初に作成】基本情報!R44)</f>
        <v/>
      </c>
      <c r="O31" s="292" t="str">
        <f>IF(①【全員最初に作成】基本情報!W44="","",①【全員最初に作成】基本情報!W44)</f>
        <v/>
      </c>
      <c r="P31" s="293" t="str">
        <f>IF(①【全員最初に作成】基本情報!X44="","",①【全員最初に作成】基本情報!X44)</f>
        <v/>
      </c>
      <c r="Q31" s="300" t="str">
        <f>IF(①【全員最初に作成】基本情報!Y44="","",①【全員最初に作成】基本情報!Y44)</f>
        <v/>
      </c>
      <c r="R31" s="278"/>
      <c r="S31" s="279"/>
      <c r="T31" s="280"/>
      <c r="U31" s="280"/>
      <c r="V31" s="280"/>
      <c r="W31" s="281"/>
      <c r="X31" s="282"/>
      <c r="Y31" s="301"/>
      <c r="Z31" s="301"/>
      <c r="AA31" s="301"/>
      <c r="AB31" s="301"/>
      <c r="AC31" s="301"/>
      <c r="AD31" s="301"/>
      <c r="AE31" s="301"/>
      <c r="AF31" s="302"/>
      <c r="AG31" s="302"/>
      <c r="AH31" s="302"/>
      <c r="AI31" s="303"/>
      <c r="AJ31" s="285"/>
      <c r="AK31" s="357" t="str">
        <f t="shared" si="5"/>
        <v/>
      </c>
      <c r="AL31" s="357" t="str">
        <f t="shared" si="6"/>
        <v/>
      </c>
      <c r="AM31" s="357" t="str">
        <f t="shared" si="7"/>
        <v/>
      </c>
      <c r="AN31" s="359"/>
    </row>
    <row r="32" spans="1:40" ht="27.75" customHeight="1">
      <c r="A32" s="287">
        <f t="shared" si="8"/>
        <v>13</v>
      </c>
      <c r="B32" s="288" t="str">
        <f>IF(①【全員最初に作成】基本情報!C45="","",①【全員最初に作成】基本情報!C45)</f>
        <v/>
      </c>
      <c r="C32" s="289" t="str">
        <f>IF(①【全員最初に作成】基本情報!D45="","",①【全員最初に作成】基本情報!D45)</f>
        <v/>
      </c>
      <c r="D32" s="289" t="str">
        <f>IF(①【全員最初に作成】基本情報!E45="","",①【全員最初に作成】基本情報!E45)</f>
        <v/>
      </c>
      <c r="E32" s="289" t="str">
        <f>IF(①【全員最初に作成】基本情報!F45="","",①【全員最初に作成】基本情報!F45)</f>
        <v/>
      </c>
      <c r="F32" s="289" t="str">
        <f>IF(①【全員最初に作成】基本情報!G45="","",①【全員最初に作成】基本情報!G45)</f>
        <v/>
      </c>
      <c r="G32" s="289" t="str">
        <f>IF(①【全員最初に作成】基本情報!H45="","",①【全員最初に作成】基本情報!H45)</f>
        <v/>
      </c>
      <c r="H32" s="289" t="str">
        <f>IF(①【全員最初に作成】基本情報!I45="","",①【全員最初に作成】基本情報!I45)</f>
        <v/>
      </c>
      <c r="I32" s="289" t="str">
        <f>IF(①【全員最初に作成】基本情報!J45="","",①【全員最初に作成】基本情報!J45)</f>
        <v/>
      </c>
      <c r="J32" s="289" t="str">
        <f>IF(①【全員最初に作成】基本情報!K45="","",①【全員最初に作成】基本情報!K45)</f>
        <v/>
      </c>
      <c r="K32" s="290" t="str">
        <f>IF(①【全員最初に作成】基本情報!L45="","",①【全員最初に作成】基本情報!L45)</f>
        <v/>
      </c>
      <c r="L32" s="273" t="str">
        <f t="shared" si="10"/>
        <v/>
      </c>
      <c r="M32" s="291" t="str">
        <f>IF(①【全員最初に作成】基本情報!M45="","",①【全員最初に作成】基本情報!M45)</f>
        <v/>
      </c>
      <c r="N32" s="291" t="str">
        <f>IF(①【全員最初に作成】基本情報!R45="","",①【全員最初に作成】基本情報!R45)</f>
        <v/>
      </c>
      <c r="O32" s="292" t="str">
        <f>IF(①【全員最初に作成】基本情報!W45="","",①【全員最初に作成】基本情報!W45)</f>
        <v/>
      </c>
      <c r="P32" s="293" t="str">
        <f>IF(①【全員最初に作成】基本情報!X45="","",①【全員最初に作成】基本情報!X45)</f>
        <v/>
      </c>
      <c r="Q32" s="300" t="str">
        <f>IF(①【全員最初に作成】基本情報!Y45="","",①【全員最初に作成】基本情報!Y45)</f>
        <v/>
      </c>
      <c r="R32" s="278"/>
      <c r="S32" s="279"/>
      <c r="T32" s="280"/>
      <c r="U32" s="280"/>
      <c r="V32" s="280"/>
      <c r="W32" s="281"/>
      <c r="X32" s="282"/>
      <c r="Y32" s="301"/>
      <c r="Z32" s="301"/>
      <c r="AA32" s="301"/>
      <c r="AB32" s="301"/>
      <c r="AC32" s="301"/>
      <c r="AD32" s="301"/>
      <c r="AE32" s="301"/>
      <c r="AF32" s="302"/>
      <c r="AG32" s="302"/>
      <c r="AH32" s="302"/>
      <c r="AI32" s="303"/>
      <c r="AJ32" s="285"/>
      <c r="AK32" s="357" t="str">
        <f t="shared" si="5"/>
        <v/>
      </c>
      <c r="AL32" s="357" t="str">
        <f t="shared" si="6"/>
        <v/>
      </c>
      <c r="AM32" s="357" t="str">
        <f t="shared" si="7"/>
        <v/>
      </c>
      <c r="AN32" s="359"/>
    </row>
    <row r="33" spans="1:40" ht="27.75" customHeight="1">
      <c r="A33" s="287">
        <f t="shared" si="8"/>
        <v>14</v>
      </c>
      <c r="B33" s="288" t="str">
        <f>IF(①【全員最初に作成】基本情報!C46="","",①【全員最初に作成】基本情報!C46)</f>
        <v/>
      </c>
      <c r="C33" s="289" t="str">
        <f>IF(①【全員最初に作成】基本情報!D46="","",①【全員最初に作成】基本情報!D46)</f>
        <v/>
      </c>
      <c r="D33" s="289" t="str">
        <f>IF(①【全員最初に作成】基本情報!E46="","",①【全員最初に作成】基本情報!E46)</f>
        <v/>
      </c>
      <c r="E33" s="289" t="str">
        <f>IF(①【全員最初に作成】基本情報!F46="","",①【全員最初に作成】基本情報!F46)</f>
        <v/>
      </c>
      <c r="F33" s="289" t="str">
        <f>IF(①【全員最初に作成】基本情報!G46="","",①【全員最初に作成】基本情報!G46)</f>
        <v/>
      </c>
      <c r="G33" s="289" t="str">
        <f>IF(①【全員最初に作成】基本情報!H46="","",①【全員最初に作成】基本情報!H46)</f>
        <v/>
      </c>
      <c r="H33" s="289" t="str">
        <f>IF(①【全員最初に作成】基本情報!I46="","",①【全員最初に作成】基本情報!I46)</f>
        <v/>
      </c>
      <c r="I33" s="289" t="str">
        <f>IF(①【全員最初に作成】基本情報!J46="","",①【全員最初に作成】基本情報!J46)</f>
        <v/>
      </c>
      <c r="J33" s="289" t="str">
        <f>IF(①【全員最初に作成】基本情報!K46="","",①【全員最初に作成】基本情報!K46)</f>
        <v/>
      </c>
      <c r="K33" s="290" t="str">
        <f>IF(①【全員最初に作成】基本情報!L46="","",①【全員最初に作成】基本情報!L46)</f>
        <v/>
      </c>
      <c r="L33" s="273" t="str">
        <f t="shared" si="10"/>
        <v/>
      </c>
      <c r="M33" s="291" t="str">
        <f>IF(①【全員最初に作成】基本情報!M46="","",①【全員最初に作成】基本情報!M46)</f>
        <v/>
      </c>
      <c r="N33" s="291" t="str">
        <f>IF(①【全員最初に作成】基本情報!R46="","",①【全員最初に作成】基本情報!R46)</f>
        <v/>
      </c>
      <c r="O33" s="292" t="str">
        <f>IF(①【全員最初に作成】基本情報!W46="","",①【全員最初に作成】基本情報!W46)</f>
        <v/>
      </c>
      <c r="P33" s="293" t="str">
        <f>IF(①【全員最初に作成】基本情報!X46="","",①【全員最初に作成】基本情報!X46)</f>
        <v/>
      </c>
      <c r="Q33" s="300" t="str">
        <f>IF(①【全員最初に作成】基本情報!Y46="","",①【全員最初に作成】基本情報!Y46)</f>
        <v/>
      </c>
      <c r="R33" s="278"/>
      <c r="S33" s="279"/>
      <c r="T33" s="280"/>
      <c r="U33" s="280"/>
      <c r="V33" s="280"/>
      <c r="W33" s="281"/>
      <c r="X33" s="282"/>
      <c r="Y33" s="301"/>
      <c r="Z33" s="301"/>
      <c r="AA33" s="301"/>
      <c r="AB33" s="301"/>
      <c r="AC33" s="301"/>
      <c r="AD33" s="301"/>
      <c r="AE33" s="301"/>
      <c r="AF33" s="302"/>
      <c r="AG33" s="302"/>
      <c r="AH33" s="302"/>
      <c r="AI33" s="303"/>
      <c r="AJ33" s="285"/>
      <c r="AK33" s="357" t="str">
        <f t="shared" si="5"/>
        <v/>
      </c>
      <c r="AL33" s="357" t="str">
        <f t="shared" si="6"/>
        <v/>
      </c>
      <c r="AM33" s="357" t="str">
        <f t="shared" si="7"/>
        <v/>
      </c>
      <c r="AN33" s="359"/>
    </row>
    <row r="34" spans="1:40" ht="27.75" customHeight="1">
      <c r="A34" s="287">
        <f t="shared" si="8"/>
        <v>15</v>
      </c>
      <c r="B34" s="288" t="str">
        <f>IF(①【全員最初に作成】基本情報!C47="","",①【全員最初に作成】基本情報!C47)</f>
        <v/>
      </c>
      <c r="C34" s="289" t="str">
        <f>IF(①【全員最初に作成】基本情報!D47="","",①【全員最初に作成】基本情報!D47)</f>
        <v/>
      </c>
      <c r="D34" s="289" t="str">
        <f>IF(①【全員最初に作成】基本情報!E47="","",①【全員最初に作成】基本情報!E47)</f>
        <v/>
      </c>
      <c r="E34" s="289" t="str">
        <f>IF(①【全員最初に作成】基本情報!F47="","",①【全員最初に作成】基本情報!F47)</f>
        <v/>
      </c>
      <c r="F34" s="289" t="str">
        <f>IF(①【全員最初に作成】基本情報!G47="","",①【全員最初に作成】基本情報!G47)</f>
        <v/>
      </c>
      <c r="G34" s="289" t="str">
        <f>IF(①【全員最初に作成】基本情報!H47="","",①【全員最初に作成】基本情報!H47)</f>
        <v/>
      </c>
      <c r="H34" s="289" t="str">
        <f>IF(①【全員最初に作成】基本情報!I47="","",①【全員最初に作成】基本情報!I47)</f>
        <v/>
      </c>
      <c r="I34" s="289" t="str">
        <f>IF(①【全員最初に作成】基本情報!J47="","",①【全員最初に作成】基本情報!J47)</f>
        <v/>
      </c>
      <c r="J34" s="289" t="str">
        <f>IF(①【全員最初に作成】基本情報!K47="","",①【全員最初に作成】基本情報!K47)</f>
        <v/>
      </c>
      <c r="K34" s="290" t="str">
        <f>IF(①【全員最初に作成】基本情報!L47="","",①【全員最初に作成】基本情報!L47)</f>
        <v/>
      </c>
      <c r="L34" s="273" t="str">
        <f t="shared" si="10"/>
        <v/>
      </c>
      <c r="M34" s="291" t="str">
        <f>IF(①【全員最初に作成】基本情報!M47="","",①【全員最初に作成】基本情報!M47)</f>
        <v/>
      </c>
      <c r="N34" s="291" t="str">
        <f>IF(①【全員最初に作成】基本情報!R47="","",①【全員最初に作成】基本情報!R47)</f>
        <v/>
      </c>
      <c r="O34" s="292" t="str">
        <f>IF(①【全員最初に作成】基本情報!W47="","",①【全員最初に作成】基本情報!W47)</f>
        <v/>
      </c>
      <c r="P34" s="293" t="str">
        <f>IF(①【全員最初に作成】基本情報!X47="","",①【全員最初に作成】基本情報!X47)</f>
        <v/>
      </c>
      <c r="Q34" s="300" t="str">
        <f>IF(①【全員最初に作成】基本情報!Y47="","",①【全員最初に作成】基本情報!Y47)</f>
        <v/>
      </c>
      <c r="R34" s="278"/>
      <c r="S34" s="279"/>
      <c r="T34" s="280"/>
      <c r="U34" s="280"/>
      <c r="V34" s="280"/>
      <c r="W34" s="281"/>
      <c r="X34" s="282"/>
      <c r="Y34" s="301"/>
      <c r="Z34" s="301"/>
      <c r="AA34" s="301"/>
      <c r="AB34" s="301"/>
      <c r="AC34" s="301"/>
      <c r="AD34" s="301"/>
      <c r="AE34" s="301"/>
      <c r="AF34" s="302"/>
      <c r="AG34" s="302"/>
      <c r="AH34" s="302"/>
      <c r="AI34" s="303"/>
      <c r="AJ34" s="285"/>
      <c r="AK34" s="357" t="str">
        <f t="shared" si="5"/>
        <v/>
      </c>
      <c r="AL34" s="357" t="str">
        <f t="shared" si="6"/>
        <v/>
      </c>
      <c r="AM34" s="357" t="str">
        <f t="shared" si="7"/>
        <v/>
      </c>
      <c r="AN34" s="359"/>
    </row>
    <row r="35" spans="1:40" ht="27.75" customHeight="1">
      <c r="A35" s="287">
        <f t="shared" si="8"/>
        <v>16</v>
      </c>
      <c r="B35" s="288" t="str">
        <f>IF(①【全員最初に作成】基本情報!C48="","",①【全員最初に作成】基本情報!C48)</f>
        <v/>
      </c>
      <c r="C35" s="289" t="str">
        <f>IF(①【全員最初に作成】基本情報!D48="","",①【全員最初に作成】基本情報!D48)</f>
        <v/>
      </c>
      <c r="D35" s="289" t="str">
        <f>IF(①【全員最初に作成】基本情報!E48="","",①【全員最初に作成】基本情報!E48)</f>
        <v/>
      </c>
      <c r="E35" s="289" t="str">
        <f>IF(①【全員最初に作成】基本情報!F48="","",①【全員最初に作成】基本情報!F48)</f>
        <v/>
      </c>
      <c r="F35" s="289" t="str">
        <f>IF(①【全員最初に作成】基本情報!G48="","",①【全員最初に作成】基本情報!G48)</f>
        <v/>
      </c>
      <c r="G35" s="289" t="str">
        <f>IF(①【全員最初に作成】基本情報!H48="","",①【全員最初に作成】基本情報!H48)</f>
        <v/>
      </c>
      <c r="H35" s="289" t="str">
        <f>IF(①【全員最初に作成】基本情報!I48="","",①【全員最初に作成】基本情報!I48)</f>
        <v/>
      </c>
      <c r="I35" s="289" t="str">
        <f>IF(①【全員最初に作成】基本情報!J48="","",①【全員最初に作成】基本情報!J48)</f>
        <v/>
      </c>
      <c r="J35" s="289" t="str">
        <f>IF(①【全員最初に作成】基本情報!K48="","",①【全員最初に作成】基本情報!K48)</f>
        <v/>
      </c>
      <c r="K35" s="290" t="str">
        <f>IF(①【全員最初に作成】基本情報!L48="","",①【全員最初に作成】基本情報!L48)</f>
        <v/>
      </c>
      <c r="L35" s="273" t="str">
        <f t="shared" si="10"/>
        <v/>
      </c>
      <c r="M35" s="291" t="str">
        <f>IF(①【全員最初に作成】基本情報!M48="","",①【全員最初に作成】基本情報!M48)</f>
        <v/>
      </c>
      <c r="N35" s="291" t="str">
        <f>IF(①【全員最初に作成】基本情報!R48="","",①【全員最初に作成】基本情報!R48)</f>
        <v/>
      </c>
      <c r="O35" s="292" t="str">
        <f>IF(①【全員最初に作成】基本情報!W48="","",①【全員最初に作成】基本情報!W48)</f>
        <v/>
      </c>
      <c r="P35" s="293" t="str">
        <f>IF(①【全員最初に作成】基本情報!X48="","",①【全員最初に作成】基本情報!X48)</f>
        <v/>
      </c>
      <c r="Q35" s="300" t="str">
        <f>IF(①【全員最初に作成】基本情報!Y48="","",①【全員最初に作成】基本情報!Y48)</f>
        <v/>
      </c>
      <c r="R35" s="278"/>
      <c r="S35" s="279"/>
      <c r="T35" s="280"/>
      <c r="U35" s="280"/>
      <c r="V35" s="280"/>
      <c r="W35" s="281"/>
      <c r="X35" s="282"/>
      <c r="Y35" s="301"/>
      <c r="Z35" s="301"/>
      <c r="AA35" s="301"/>
      <c r="AB35" s="301"/>
      <c r="AC35" s="301"/>
      <c r="AD35" s="301"/>
      <c r="AE35" s="301"/>
      <c r="AF35" s="302"/>
      <c r="AG35" s="302"/>
      <c r="AH35" s="302"/>
      <c r="AI35" s="303"/>
      <c r="AJ35" s="285"/>
      <c r="AK35" s="357" t="str">
        <f t="shared" si="5"/>
        <v/>
      </c>
      <c r="AL35" s="357" t="str">
        <f t="shared" si="6"/>
        <v/>
      </c>
      <c r="AM35" s="357" t="str">
        <f t="shared" si="7"/>
        <v/>
      </c>
      <c r="AN35" s="359"/>
    </row>
    <row r="36" spans="1:40" ht="27.75" customHeight="1">
      <c r="A36" s="287">
        <f t="shared" si="8"/>
        <v>17</v>
      </c>
      <c r="B36" s="288" t="str">
        <f>IF(①【全員最初に作成】基本情報!C49="","",①【全員最初に作成】基本情報!C49)</f>
        <v/>
      </c>
      <c r="C36" s="289" t="str">
        <f>IF(①【全員最初に作成】基本情報!D49="","",①【全員最初に作成】基本情報!D49)</f>
        <v/>
      </c>
      <c r="D36" s="289" t="str">
        <f>IF(①【全員最初に作成】基本情報!E49="","",①【全員最初に作成】基本情報!E49)</f>
        <v/>
      </c>
      <c r="E36" s="289" t="str">
        <f>IF(①【全員最初に作成】基本情報!F49="","",①【全員最初に作成】基本情報!F49)</f>
        <v/>
      </c>
      <c r="F36" s="289" t="str">
        <f>IF(①【全員最初に作成】基本情報!G49="","",①【全員最初に作成】基本情報!G49)</f>
        <v/>
      </c>
      <c r="G36" s="289" t="str">
        <f>IF(①【全員最初に作成】基本情報!H49="","",①【全員最初に作成】基本情報!H49)</f>
        <v/>
      </c>
      <c r="H36" s="289" t="str">
        <f>IF(①【全員最初に作成】基本情報!I49="","",①【全員最初に作成】基本情報!I49)</f>
        <v/>
      </c>
      <c r="I36" s="289" t="str">
        <f>IF(①【全員最初に作成】基本情報!J49="","",①【全員最初に作成】基本情報!J49)</f>
        <v/>
      </c>
      <c r="J36" s="289" t="str">
        <f>IF(①【全員最初に作成】基本情報!K49="","",①【全員最初に作成】基本情報!K49)</f>
        <v/>
      </c>
      <c r="K36" s="290" t="str">
        <f>IF(①【全員最初に作成】基本情報!L49="","",①【全員最初に作成】基本情報!L49)</f>
        <v/>
      </c>
      <c r="L36" s="273" t="str">
        <f t="shared" si="10"/>
        <v/>
      </c>
      <c r="M36" s="291" t="str">
        <f>IF(①【全員最初に作成】基本情報!M49="","",①【全員最初に作成】基本情報!M49)</f>
        <v/>
      </c>
      <c r="N36" s="291" t="str">
        <f>IF(①【全員最初に作成】基本情報!R49="","",①【全員最初に作成】基本情報!R49)</f>
        <v/>
      </c>
      <c r="O36" s="292" t="str">
        <f>IF(①【全員最初に作成】基本情報!W49="","",①【全員最初に作成】基本情報!W49)</f>
        <v/>
      </c>
      <c r="P36" s="293" t="str">
        <f>IF(①【全員最初に作成】基本情報!X49="","",①【全員最初に作成】基本情報!X49)</f>
        <v/>
      </c>
      <c r="Q36" s="300" t="str">
        <f>IF(①【全員最初に作成】基本情報!Y49="","",①【全員最初に作成】基本情報!Y49)</f>
        <v/>
      </c>
      <c r="R36" s="278"/>
      <c r="S36" s="279"/>
      <c r="T36" s="280"/>
      <c r="U36" s="280"/>
      <c r="V36" s="280"/>
      <c r="W36" s="281"/>
      <c r="X36" s="282"/>
      <c r="Y36" s="301"/>
      <c r="Z36" s="301"/>
      <c r="AA36" s="301"/>
      <c r="AB36" s="301"/>
      <c r="AC36" s="301"/>
      <c r="AD36" s="301"/>
      <c r="AE36" s="301"/>
      <c r="AF36" s="302"/>
      <c r="AG36" s="302"/>
      <c r="AH36" s="302"/>
      <c r="AI36" s="303"/>
      <c r="AJ36" s="285"/>
      <c r="AK36" s="357" t="str">
        <f t="shared" si="5"/>
        <v/>
      </c>
      <c r="AL36" s="357" t="str">
        <f t="shared" si="6"/>
        <v/>
      </c>
      <c r="AM36" s="357" t="str">
        <f t="shared" si="7"/>
        <v/>
      </c>
      <c r="AN36" s="359"/>
    </row>
    <row r="37" spans="1:40" ht="27.75" customHeight="1">
      <c r="A37" s="287">
        <f t="shared" si="8"/>
        <v>18</v>
      </c>
      <c r="B37" s="288" t="str">
        <f>IF(①【全員最初に作成】基本情報!C50="","",①【全員最初に作成】基本情報!C50)</f>
        <v/>
      </c>
      <c r="C37" s="289" t="str">
        <f>IF(①【全員最初に作成】基本情報!D50="","",①【全員最初に作成】基本情報!D50)</f>
        <v/>
      </c>
      <c r="D37" s="289" t="str">
        <f>IF(①【全員最初に作成】基本情報!E50="","",①【全員最初に作成】基本情報!E50)</f>
        <v/>
      </c>
      <c r="E37" s="289" t="str">
        <f>IF(①【全員最初に作成】基本情報!F50="","",①【全員最初に作成】基本情報!F50)</f>
        <v/>
      </c>
      <c r="F37" s="289" t="str">
        <f>IF(①【全員最初に作成】基本情報!G50="","",①【全員最初に作成】基本情報!G50)</f>
        <v/>
      </c>
      <c r="G37" s="289" t="str">
        <f>IF(①【全員最初に作成】基本情報!H50="","",①【全員最初に作成】基本情報!H50)</f>
        <v/>
      </c>
      <c r="H37" s="289" t="str">
        <f>IF(①【全員最初に作成】基本情報!I50="","",①【全員最初に作成】基本情報!I50)</f>
        <v/>
      </c>
      <c r="I37" s="289" t="str">
        <f>IF(①【全員最初に作成】基本情報!J50="","",①【全員最初に作成】基本情報!J50)</f>
        <v/>
      </c>
      <c r="J37" s="289" t="str">
        <f>IF(①【全員最初に作成】基本情報!K50="","",①【全員最初に作成】基本情報!K50)</f>
        <v/>
      </c>
      <c r="K37" s="290" t="str">
        <f>IF(①【全員最初に作成】基本情報!L50="","",①【全員最初に作成】基本情報!L50)</f>
        <v/>
      </c>
      <c r="L37" s="273" t="str">
        <f t="shared" si="10"/>
        <v/>
      </c>
      <c r="M37" s="291" t="str">
        <f>IF(①【全員最初に作成】基本情報!M50="","",①【全員最初に作成】基本情報!M50)</f>
        <v/>
      </c>
      <c r="N37" s="291" t="str">
        <f>IF(①【全員最初に作成】基本情報!R50="","",①【全員最初に作成】基本情報!R50)</f>
        <v/>
      </c>
      <c r="O37" s="292" t="str">
        <f>IF(①【全員最初に作成】基本情報!W50="","",①【全員最初に作成】基本情報!W50)</f>
        <v/>
      </c>
      <c r="P37" s="293" t="str">
        <f>IF(①【全員最初に作成】基本情報!X50="","",①【全員最初に作成】基本情報!X50)</f>
        <v/>
      </c>
      <c r="Q37" s="300" t="str">
        <f>IF(①【全員最初に作成】基本情報!Y50="","",①【全員最初に作成】基本情報!Y50)</f>
        <v/>
      </c>
      <c r="R37" s="278"/>
      <c r="S37" s="279"/>
      <c r="T37" s="280"/>
      <c r="U37" s="280"/>
      <c r="V37" s="280"/>
      <c r="W37" s="281"/>
      <c r="X37" s="282"/>
      <c r="Y37" s="301"/>
      <c r="Z37" s="301"/>
      <c r="AA37" s="301"/>
      <c r="AB37" s="301"/>
      <c r="AC37" s="301"/>
      <c r="AD37" s="301"/>
      <c r="AE37" s="301"/>
      <c r="AF37" s="302"/>
      <c r="AG37" s="302"/>
      <c r="AH37" s="302"/>
      <c r="AI37" s="303"/>
      <c r="AJ37" s="285"/>
      <c r="AK37" s="357" t="str">
        <f t="shared" si="5"/>
        <v/>
      </c>
      <c r="AL37" s="357" t="str">
        <f t="shared" si="6"/>
        <v/>
      </c>
      <c r="AM37" s="357" t="str">
        <f t="shared" si="7"/>
        <v/>
      </c>
      <c r="AN37" s="359"/>
    </row>
    <row r="38" spans="1:40" ht="27.75" customHeight="1">
      <c r="A38" s="287">
        <f t="shared" si="8"/>
        <v>19</v>
      </c>
      <c r="B38" s="288" t="str">
        <f>IF(①【全員最初に作成】基本情報!C51="","",①【全員最初に作成】基本情報!C51)</f>
        <v/>
      </c>
      <c r="C38" s="289" t="str">
        <f>IF(①【全員最初に作成】基本情報!D51="","",①【全員最初に作成】基本情報!D51)</f>
        <v/>
      </c>
      <c r="D38" s="289" t="str">
        <f>IF(①【全員最初に作成】基本情報!E51="","",①【全員最初に作成】基本情報!E51)</f>
        <v/>
      </c>
      <c r="E38" s="289" t="str">
        <f>IF(①【全員最初に作成】基本情報!F51="","",①【全員最初に作成】基本情報!F51)</f>
        <v/>
      </c>
      <c r="F38" s="289" t="str">
        <f>IF(①【全員最初に作成】基本情報!G51="","",①【全員最初に作成】基本情報!G51)</f>
        <v/>
      </c>
      <c r="G38" s="289" t="str">
        <f>IF(①【全員最初に作成】基本情報!H51="","",①【全員最初に作成】基本情報!H51)</f>
        <v/>
      </c>
      <c r="H38" s="289" t="str">
        <f>IF(①【全員最初に作成】基本情報!I51="","",①【全員最初に作成】基本情報!I51)</f>
        <v/>
      </c>
      <c r="I38" s="289" t="str">
        <f>IF(①【全員最初に作成】基本情報!J51="","",①【全員最初に作成】基本情報!J51)</f>
        <v/>
      </c>
      <c r="J38" s="289" t="str">
        <f>IF(①【全員最初に作成】基本情報!K51="","",①【全員最初に作成】基本情報!K51)</f>
        <v/>
      </c>
      <c r="K38" s="290" t="str">
        <f>IF(①【全員最初に作成】基本情報!L51="","",①【全員最初に作成】基本情報!L51)</f>
        <v/>
      </c>
      <c r="L38" s="273" t="str">
        <f t="shared" si="10"/>
        <v/>
      </c>
      <c r="M38" s="291" t="str">
        <f>IF(①【全員最初に作成】基本情報!M51="","",①【全員最初に作成】基本情報!M51)</f>
        <v/>
      </c>
      <c r="N38" s="291" t="str">
        <f>IF(①【全員最初に作成】基本情報!R51="","",①【全員最初に作成】基本情報!R51)</f>
        <v/>
      </c>
      <c r="O38" s="292" t="str">
        <f>IF(①【全員最初に作成】基本情報!W51="","",①【全員最初に作成】基本情報!W51)</f>
        <v/>
      </c>
      <c r="P38" s="293" t="str">
        <f>IF(①【全員最初に作成】基本情報!X51="","",①【全員最初に作成】基本情報!X51)</f>
        <v/>
      </c>
      <c r="Q38" s="300" t="str">
        <f>IF(①【全員最初に作成】基本情報!Y51="","",①【全員最初に作成】基本情報!Y51)</f>
        <v/>
      </c>
      <c r="R38" s="278"/>
      <c r="S38" s="279"/>
      <c r="T38" s="280"/>
      <c r="U38" s="280"/>
      <c r="V38" s="280"/>
      <c r="W38" s="281"/>
      <c r="X38" s="282"/>
      <c r="Y38" s="301"/>
      <c r="Z38" s="301"/>
      <c r="AA38" s="301"/>
      <c r="AB38" s="301"/>
      <c r="AC38" s="301"/>
      <c r="AD38" s="301"/>
      <c r="AE38" s="301"/>
      <c r="AF38" s="302"/>
      <c r="AG38" s="302"/>
      <c r="AH38" s="302"/>
      <c r="AI38" s="303"/>
      <c r="AJ38" s="285"/>
      <c r="AK38" s="357" t="str">
        <f t="shared" si="5"/>
        <v/>
      </c>
      <c r="AL38" s="357" t="str">
        <f t="shared" si="6"/>
        <v/>
      </c>
      <c r="AM38" s="357" t="str">
        <f t="shared" si="7"/>
        <v/>
      </c>
      <c r="AN38" s="359"/>
    </row>
    <row r="39" spans="1:40" ht="27.75" customHeight="1">
      <c r="A39" s="287">
        <f t="shared" si="8"/>
        <v>20</v>
      </c>
      <c r="B39" s="288" t="str">
        <f>IF(①【全員最初に作成】基本情報!C52="","",①【全員最初に作成】基本情報!C52)</f>
        <v/>
      </c>
      <c r="C39" s="289" t="str">
        <f>IF(①【全員最初に作成】基本情報!D52="","",①【全員最初に作成】基本情報!D52)</f>
        <v/>
      </c>
      <c r="D39" s="289" t="str">
        <f>IF(①【全員最初に作成】基本情報!E52="","",①【全員最初に作成】基本情報!E52)</f>
        <v/>
      </c>
      <c r="E39" s="289" t="str">
        <f>IF(①【全員最初に作成】基本情報!F52="","",①【全員最初に作成】基本情報!F52)</f>
        <v/>
      </c>
      <c r="F39" s="289" t="str">
        <f>IF(①【全員最初に作成】基本情報!G52="","",①【全員最初に作成】基本情報!G52)</f>
        <v/>
      </c>
      <c r="G39" s="289" t="str">
        <f>IF(①【全員最初に作成】基本情報!H52="","",①【全員最初に作成】基本情報!H52)</f>
        <v/>
      </c>
      <c r="H39" s="289" t="str">
        <f>IF(①【全員最初に作成】基本情報!I52="","",①【全員最初に作成】基本情報!I52)</f>
        <v/>
      </c>
      <c r="I39" s="289" t="str">
        <f>IF(①【全員最初に作成】基本情報!J52="","",①【全員最初に作成】基本情報!J52)</f>
        <v/>
      </c>
      <c r="J39" s="289" t="str">
        <f>IF(①【全員最初に作成】基本情報!K52="","",①【全員最初に作成】基本情報!K52)</f>
        <v/>
      </c>
      <c r="K39" s="290" t="str">
        <f>IF(①【全員最初に作成】基本情報!L52="","",①【全員最初に作成】基本情報!L52)</f>
        <v/>
      </c>
      <c r="L39" s="273" t="str">
        <f t="shared" si="10"/>
        <v/>
      </c>
      <c r="M39" s="291" t="str">
        <f>IF(①【全員最初に作成】基本情報!M52="","",①【全員最初に作成】基本情報!M52)</f>
        <v/>
      </c>
      <c r="N39" s="291" t="str">
        <f>IF(①【全員最初に作成】基本情報!R52="","",①【全員最初に作成】基本情報!R52)</f>
        <v/>
      </c>
      <c r="O39" s="291" t="str">
        <f>IF(①【全員最初に作成】基本情報!W52="","",①【全員最初に作成】基本情報!W52)</f>
        <v/>
      </c>
      <c r="P39" s="293" t="str">
        <f>IF(①【全員最初に作成】基本情報!X52="","",①【全員最初に作成】基本情報!X52)</f>
        <v/>
      </c>
      <c r="Q39" s="294" t="str">
        <f>IF(①【全員最初に作成】基本情報!Y52="","",①【全員最初に作成】基本情報!Y52)</f>
        <v/>
      </c>
      <c r="R39" s="304"/>
      <c r="S39" s="295"/>
      <c r="T39" s="295"/>
      <c r="U39" s="295"/>
      <c r="V39" s="295"/>
      <c r="W39" s="306"/>
      <c r="X39" s="296"/>
      <c r="Y39" s="296"/>
      <c r="Z39" s="296"/>
      <c r="AA39" s="296"/>
      <c r="AB39" s="296"/>
      <c r="AC39" s="296"/>
      <c r="AD39" s="296"/>
      <c r="AE39" s="296"/>
      <c r="AF39" s="360"/>
      <c r="AG39" s="360"/>
      <c r="AH39" s="360"/>
      <c r="AI39" s="299"/>
      <c r="AJ39" s="285"/>
      <c r="AK39" s="357" t="str">
        <f t="shared" si="5"/>
        <v/>
      </c>
      <c r="AL39" s="357" t="str">
        <f t="shared" si="6"/>
        <v/>
      </c>
      <c r="AM39" s="357" t="str">
        <f t="shared" si="7"/>
        <v/>
      </c>
      <c r="AN39" s="359"/>
    </row>
    <row r="40" spans="1:40" ht="27.75" customHeight="1">
      <c r="A40" s="287">
        <f t="shared" si="8"/>
        <v>21</v>
      </c>
      <c r="B40" s="288" t="str">
        <f>IF(①【全員最初に作成】基本情報!C53="","",①【全員最初に作成】基本情報!C53)</f>
        <v/>
      </c>
      <c r="C40" s="289" t="str">
        <f>IF(①【全員最初に作成】基本情報!D53="","",①【全員最初に作成】基本情報!D53)</f>
        <v/>
      </c>
      <c r="D40" s="289" t="str">
        <f>IF(①【全員最初に作成】基本情報!E53="","",①【全員最初に作成】基本情報!E53)</f>
        <v/>
      </c>
      <c r="E40" s="289" t="str">
        <f>IF(①【全員最初に作成】基本情報!F53="","",①【全員最初に作成】基本情報!F53)</f>
        <v/>
      </c>
      <c r="F40" s="289" t="str">
        <f>IF(①【全員最初に作成】基本情報!G53="","",①【全員最初に作成】基本情報!G53)</f>
        <v/>
      </c>
      <c r="G40" s="289" t="str">
        <f>IF(①【全員最初に作成】基本情報!H53="","",①【全員最初に作成】基本情報!H53)</f>
        <v/>
      </c>
      <c r="H40" s="289" t="str">
        <f>IF(①【全員最初に作成】基本情報!I53="","",①【全員最初に作成】基本情報!I53)</f>
        <v/>
      </c>
      <c r="I40" s="289" t="str">
        <f>IF(①【全員最初に作成】基本情報!J53="","",①【全員最初に作成】基本情報!J53)</f>
        <v/>
      </c>
      <c r="J40" s="289" t="str">
        <f>IF(①【全員最初に作成】基本情報!K53="","",①【全員最初に作成】基本情報!K53)</f>
        <v/>
      </c>
      <c r="K40" s="290" t="str">
        <f>IF(①【全員最初に作成】基本情報!L53="","",①【全員最初に作成】基本情報!L53)</f>
        <v/>
      </c>
      <c r="L40" s="273" t="str">
        <f t="shared" si="10"/>
        <v/>
      </c>
      <c r="M40" s="291" t="str">
        <f>IF(①【全員最初に作成】基本情報!M53="","",①【全員最初に作成】基本情報!M53)</f>
        <v/>
      </c>
      <c r="N40" s="291" t="str">
        <f>IF(①【全員最初に作成】基本情報!R53="","",①【全員最初に作成】基本情報!R53)</f>
        <v/>
      </c>
      <c r="O40" s="292" t="str">
        <f>IF(①【全員最初に作成】基本情報!W53="","",①【全員最初に作成】基本情報!W53)</f>
        <v/>
      </c>
      <c r="P40" s="293" t="str">
        <f>IF(①【全員最初に作成】基本情報!X53="","",①【全員最初に作成】基本情報!X53)</f>
        <v/>
      </c>
      <c r="Q40" s="294" t="str">
        <f>IF(①【全員最初に作成】基本情報!Y53="","",①【全員最初に作成】基本情報!Y53)</f>
        <v/>
      </c>
      <c r="R40" s="278"/>
      <c r="S40" s="279"/>
      <c r="T40" s="280"/>
      <c r="U40" s="280"/>
      <c r="V40" s="280"/>
      <c r="W40" s="281"/>
      <c r="X40" s="282"/>
      <c r="Y40" s="301"/>
      <c r="Z40" s="301"/>
      <c r="AA40" s="301"/>
      <c r="AB40" s="301"/>
      <c r="AC40" s="301"/>
      <c r="AD40" s="301"/>
      <c r="AE40" s="301"/>
      <c r="AF40" s="302"/>
      <c r="AG40" s="302"/>
      <c r="AH40" s="302"/>
      <c r="AI40" s="303"/>
      <c r="AJ40" s="285"/>
      <c r="AK40" s="357" t="str">
        <f t="shared" si="5"/>
        <v/>
      </c>
      <c r="AL40" s="357" t="str">
        <f t="shared" si="6"/>
        <v/>
      </c>
      <c r="AM40" s="357" t="str">
        <f t="shared" si="7"/>
        <v/>
      </c>
      <c r="AN40" s="359"/>
    </row>
    <row r="41" spans="1:40" ht="27.75" customHeight="1">
      <c r="A41" s="287">
        <f t="shared" si="8"/>
        <v>22</v>
      </c>
      <c r="B41" s="288" t="str">
        <f>IF(①【全員最初に作成】基本情報!C54="","",①【全員最初に作成】基本情報!C54)</f>
        <v/>
      </c>
      <c r="C41" s="289" t="str">
        <f>IF(①【全員最初に作成】基本情報!D54="","",①【全員最初に作成】基本情報!D54)</f>
        <v/>
      </c>
      <c r="D41" s="289" t="str">
        <f>IF(①【全員最初に作成】基本情報!E54="","",①【全員最初に作成】基本情報!E54)</f>
        <v/>
      </c>
      <c r="E41" s="289" t="str">
        <f>IF(①【全員最初に作成】基本情報!F54="","",①【全員最初に作成】基本情報!F54)</f>
        <v/>
      </c>
      <c r="F41" s="289" t="str">
        <f>IF(①【全員最初に作成】基本情報!G54="","",①【全員最初に作成】基本情報!G54)</f>
        <v/>
      </c>
      <c r="G41" s="289" t="str">
        <f>IF(①【全員最初に作成】基本情報!H54="","",①【全員最初に作成】基本情報!H54)</f>
        <v/>
      </c>
      <c r="H41" s="289" t="str">
        <f>IF(①【全員最初に作成】基本情報!I54="","",①【全員最初に作成】基本情報!I54)</f>
        <v/>
      </c>
      <c r="I41" s="289" t="str">
        <f>IF(①【全員最初に作成】基本情報!J54="","",①【全員最初に作成】基本情報!J54)</f>
        <v/>
      </c>
      <c r="J41" s="289" t="str">
        <f>IF(①【全員最初に作成】基本情報!K54="","",①【全員最初に作成】基本情報!K54)</f>
        <v/>
      </c>
      <c r="K41" s="290" t="str">
        <f>IF(①【全員最初に作成】基本情報!L54="","",①【全員最初に作成】基本情報!L54)</f>
        <v/>
      </c>
      <c r="L41" s="273" t="str">
        <f t="shared" si="10"/>
        <v/>
      </c>
      <c r="M41" s="291" t="str">
        <f>IF(①【全員最初に作成】基本情報!M54="","",①【全員最初に作成】基本情報!M54)</f>
        <v/>
      </c>
      <c r="N41" s="291" t="str">
        <f>IF(①【全員最初に作成】基本情報!R54="","",①【全員最初に作成】基本情報!R54)</f>
        <v/>
      </c>
      <c r="O41" s="292" t="str">
        <f>IF(①【全員最初に作成】基本情報!W54="","",①【全員最初に作成】基本情報!W54)</f>
        <v/>
      </c>
      <c r="P41" s="293" t="str">
        <f>IF(①【全員最初に作成】基本情報!X54="","",①【全員最初に作成】基本情報!X54)</f>
        <v/>
      </c>
      <c r="Q41" s="300" t="str">
        <f>IF(①【全員最初に作成】基本情報!Y54="","",①【全員最初に作成】基本情報!Y54)</f>
        <v/>
      </c>
      <c r="R41" s="278"/>
      <c r="S41" s="279"/>
      <c r="T41" s="280"/>
      <c r="U41" s="280"/>
      <c r="V41" s="280"/>
      <c r="W41" s="281"/>
      <c r="X41" s="282"/>
      <c r="Y41" s="301"/>
      <c r="Z41" s="301"/>
      <c r="AA41" s="301"/>
      <c r="AB41" s="301"/>
      <c r="AC41" s="301"/>
      <c r="AD41" s="301"/>
      <c r="AE41" s="301"/>
      <c r="AF41" s="302"/>
      <c r="AG41" s="302"/>
      <c r="AH41" s="302"/>
      <c r="AI41" s="303"/>
      <c r="AJ41" s="285"/>
      <c r="AK41" s="357" t="str">
        <f t="shared" si="5"/>
        <v/>
      </c>
      <c r="AL41" s="357" t="str">
        <f t="shared" si="6"/>
        <v/>
      </c>
      <c r="AM41" s="357" t="str">
        <f t="shared" si="7"/>
        <v/>
      </c>
      <c r="AN41" s="359"/>
    </row>
    <row r="42" spans="1:40" ht="27.75" customHeight="1">
      <c r="A42" s="287">
        <f t="shared" si="8"/>
        <v>23</v>
      </c>
      <c r="B42" s="288" t="str">
        <f>IF(①【全員最初に作成】基本情報!C55="","",①【全員最初に作成】基本情報!C55)</f>
        <v/>
      </c>
      <c r="C42" s="289" t="str">
        <f>IF(①【全員最初に作成】基本情報!D55="","",①【全員最初に作成】基本情報!D55)</f>
        <v/>
      </c>
      <c r="D42" s="289" t="str">
        <f>IF(①【全員最初に作成】基本情報!E55="","",①【全員最初に作成】基本情報!E55)</f>
        <v/>
      </c>
      <c r="E42" s="289" t="str">
        <f>IF(①【全員最初に作成】基本情報!F55="","",①【全員最初に作成】基本情報!F55)</f>
        <v/>
      </c>
      <c r="F42" s="289" t="str">
        <f>IF(①【全員最初に作成】基本情報!G55="","",①【全員最初に作成】基本情報!G55)</f>
        <v/>
      </c>
      <c r="G42" s="289" t="str">
        <f>IF(①【全員最初に作成】基本情報!H55="","",①【全員最初に作成】基本情報!H55)</f>
        <v/>
      </c>
      <c r="H42" s="289" t="str">
        <f>IF(①【全員最初に作成】基本情報!I55="","",①【全員最初に作成】基本情報!I55)</f>
        <v/>
      </c>
      <c r="I42" s="289" t="str">
        <f>IF(①【全員最初に作成】基本情報!J55="","",①【全員最初に作成】基本情報!J55)</f>
        <v/>
      </c>
      <c r="J42" s="289" t="str">
        <f>IF(①【全員最初に作成】基本情報!K55="","",①【全員最初に作成】基本情報!K55)</f>
        <v/>
      </c>
      <c r="K42" s="290" t="str">
        <f>IF(①【全員最初に作成】基本情報!L55="","",①【全員最初に作成】基本情報!L55)</f>
        <v/>
      </c>
      <c r="L42" s="273" t="str">
        <f t="shared" si="10"/>
        <v/>
      </c>
      <c r="M42" s="291" t="str">
        <f>IF(①【全員最初に作成】基本情報!M55="","",①【全員最初に作成】基本情報!M55)</f>
        <v/>
      </c>
      <c r="N42" s="291" t="str">
        <f>IF(①【全員最初に作成】基本情報!R55="","",①【全員最初に作成】基本情報!R55)</f>
        <v/>
      </c>
      <c r="O42" s="292" t="str">
        <f>IF(①【全員最初に作成】基本情報!W55="","",①【全員最初に作成】基本情報!W55)</f>
        <v/>
      </c>
      <c r="P42" s="293" t="str">
        <f>IF(①【全員最初に作成】基本情報!X55="","",①【全員最初に作成】基本情報!X55)</f>
        <v/>
      </c>
      <c r="Q42" s="300" t="str">
        <f>IF(①【全員最初に作成】基本情報!Y55="","",①【全員最初に作成】基本情報!Y55)</f>
        <v/>
      </c>
      <c r="R42" s="278"/>
      <c r="S42" s="279"/>
      <c r="T42" s="280"/>
      <c r="U42" s="280"/>
      <c r="V42" s="280"/>
      <c r="W42" s="281"/>
      <c r="X42" s="282"/>
      <c r="Y42" s="301"/>
      <c r="Z42" s="301"/>
      <c r="AA42" s="301"/>
      <c r="AB42" s="301"/>
      <c r="AC42" s="301"/>
      <c r="AD42" s="301"/>
      <c r="AE42" s="301"/>
      <c r="AF42" s="302"/>
      <c r="AG42" s="302"/>
      <c r="AH42" s="302"/>
      <c r="AI42" s="303"/>
      <c r="AJ42" s="285"/>
      <c r="AK42" s="357" t="str">
        <f t="shared" si="5"/>
        <v/>
      </c>
      <c r="AL42" s="357" t="str">
        <f t="shared" si="6"/>
        <v/>
      </c>
      <c r="AM42" s="357" t="str">
        <f t="shared" si="7"/>
        <v/>
      </c>
      <c r="AN42" s="359"/>
    </row>
    <row r="43" spans="1:40" ht="27.75" customHeight="1">
      <c r="A43" s="287">
        <f t="shared" si="8"/>
        <v>24</v>
      </c>
      <c r="B43" s="288" t="str">
        <f>IF(①【全員最初に作成】基本情報!C56="","",①【全員最初に作成】基本情報!C56)</f>
        <v/>
      </c>
      <c r="C43" s="289" t="str">
        <f>IF(①【全員最初に作成】基本情報!D56="","",①【全員最初に作成】基本情報!D56)</f>
        <v/>
      </c>
      <c r="D43" s="289" t="str">
        <f>IF(①【全員最初に作成】基本情報!E56="","",①【全員最初に作成】基本情報!E56)</f>
        <v/>
      </c>
      <c r="E43" s="289" t="str">
        <f>IF(①【全員最初に作成】基本情報!F56="","",①【全員最初に作成】基本情報!F56)</f>
        <v/>
      </c>
      <c r="F43" s="289" t="str">
        <f>IF(①【全員最初に作成】基本情報!G56="","",①【全員最初に作成】基本情報!G56)</f>
        <v/>
      </c>
      <c r="G43" s="289" t="str">
        <f>IF(①【全員最初に作成】基本情報!H56="","",①【全員最初に作成】基本情報!H56)</f>
        <v/>
      </c>
      <c r="H43" s="289" t="str">
        <f>IF(①【全員最初に作成】基本情報!I56="","",①【全員最初に作成】基本情報!I56)</f>
        <v/>
      </c>
      <c r="I43" s="289" t="str">
        <f>IF(①【全員最初に作成】基本情報!J56="","",①【全員最初に作成】基本情報!J56)</f>
        <v/>
      </c>
      <c r="J43" s="289" t="str">
        <f>IF(①【全員最初に作成】基本情報!K56="","",①【全員最初に作成】基本情報!K56)</f>
        <v/>
      </c>
      <c r="K43" s="290" t="str">
        <f>IF(①【全員最初に作成】基本情報!L56="","",①【全員最初に作成】基本情報!L56)</f>
        <v/>
      </c>
      <c r="L43" s="273" t="str">
        <f t="shared" si="10"/>
        <v/>
      </c>
      <c r="M43" s="291" t="str">
        <f>IF(①【全員最初に作成】基本情報!M56="","",①【全員最初に作成】基本情報!M56)</f>
        <v/>
      </c>
      <c r="N43" s="291" t="str">
        <f>IF(①【全員最初に作成】基本情報!R56="","",①【全員最初に作成】基本情報!R56)</f>
        <v/>
      </c>
      <c r="O43" s="292" t="str">
        <f>IF(①【全員最初に作成】基本情報!W56="","",①【全員最初に作成】基本情報!W56)</f>
        <v/>
      </c>
      <c r="P43" s="293" t="str">
        <f>IF(①【全員最初に作成】基本情報!X56="","",①【全員最初に作成】基本情報!X56)</f>
        <v/>
      </c>
      <c r="Q43" s="300" t="str">
        <f>IF(①【全員最初に作成】基本情報!Y56="","",①【全員最初に作成】基本情報!Y56)</f>
        <v/>
      </c>
      <c r="R43" s="278"/>
      <c r="S43" s="279"/>
      <c r="T43" s="280"/>
      <c r="U43" s="280"/>
      <c r="V43" s="280"/>
      <c r="W43" s="281"/>
      <c r="X43" s="282"/>
      <c r="Y43" s="301"/>
      <c r="Z43" s="301"/>
      <c r="AA43" s="301"/>
      <c r="AB43" s="301"/>
      <c r="AC43" s="301"/>
      <c r="AD43" s="301"/>
      <c r="AE43" s="301"/>
      <c r="AF43" s="302"/>
      <c r="AG43" s="302"/>
      <c r="AH43" s="302"/>
      <c r="AI43" s="303"/>
      <c r="AJ43" s="285"/>
      <c r="AK43" s="357" t="str">
        <f t="shared" si="5"/>
        <v/>
      </c>
      <c r="AL43" s="357" t="str">
        <f t="shared" si="6"/>
        <v/>
      </c>
      <c r="AM43" s="357" t="str">
        <f t="shared" si="7"/>
        <v/>
      </c>
      <c r="AN43" s="359"/>
    </row>
    <row r="44" spans="1:40" ht="27.75" customHeight="1">
      <c r="A44" s="287">
        <f t="shared" si="8"/>
        <v>25</v>
      </c>
      <c r="B44" s="288" t="str">
        <f>IF(①【全員最初に作成】基本情報!C57="","",①【全員最初に作成】基本情報!C57)</f>
        <v/>
      </c>
      <c r="C44" s="289" t="str">
        <f>IF(①【全員最初に作成】基本情報!D57="","",①【全員最初に作成】基本情報!D57)</f>
        <v/>
      </c>
      <c r="D44" s="289" t="str">
        <f>IF(①【全員最初に作成】基本情報!E57="","",①【全員最初に作成】基本情報!E57)</f>
        <v/>
      </c>
      <c r="E44" s="289" t="str">
        <f>IF(①【全員最初に作成】基本情報!F57="","",①【全員最初に作成】基本情報!F57)</f>
        <v/>
      </c>
      <c r="F44" s="289" t="str">
        <f>IF(①【全員最初に作成】基本情報!G57="","",①【全員最初に作成】基本情報!G57)</f>
        <v/>
      </c>
      <c r="G44" s="289" t="str">
        <f>IF(①【全員最初に作成】基本情報!H57="","",①【全員最初に作成】基本情報!H57)</f>
        <v/>
      </c>
      <c r="H44" s="289" t="str">
        <f>IF(①【全員最初に作成】基本情報!I57="","",①【全員最初に作成】基本情報!I57)</f>
        <v/>
      </c>
      <c r="I44" s="289" t="str">
        <f>IF(①【全員最初に作成】基本情報!J57="","",①【全員最初に作成】基本情報!J57)</f>
        <v/>
      </c>
      <c r="J44" s="289" t="str">
        <f>IF(①【全員最初に作成】基本情報!K57="","",①【全員最初に作成】基本情報!K57)</f>
        <v/>
      </c>
      <c r="K44" s="290" t="str">
        <f>IF(①【全員最初に作成】基本情報!L57="","",①【全員最初に作成】基本情報!L57)</f>
        <v/>
      </c>
      <c r="L44" s="273" t="str">
        <f t="shared" si="10"/>
        <v/>
      </c>
      <c r="M44" s="291" t="str">
        <f>IF(①【全員最初に作成】基本情報!M57="","",①【全員最初に作成】基本情報!M57)</f>
        <v/>
      </c>
      <c r="N44" s="291" t="str">
        <f>IF(①【全員最初に作成】基本情報!R57="","",①【全員最初に作成】基本情報!R57)</f>
        <v/>
      </c>
      <c r="O44" s="292" t="str">
        <f>IF(①【全員最初に作成】基本情報!W57="","",①【全員最初に作成】基本情報!W57)</f>
        <v/>
      </c>
      <c r="P44" s="293" t="str">
        <f>IF(①【全員最初に作成】基本情報!X57="","",①【全員最初に作成】基本情報!X57)</f>
        <v/>
      </c>
      <c r="Q44" s="300" t="str">
        <f>IF(①【全員最初に作成】基本情報!Y57="","",①【全員最初に作成】基本情報!Y57)</f>
        <v/>
      </c>
      <c r="R44" s="278"/>
      <c r="S44" s="279"/>
      <c r="T44" s="280"/>
      <c r="U44" s="280"/>
      <c r="V44" s="280"/>
      <c r="W44" s="281"/>
      <c r="X44" s="282"/>
      <c r="Y44" s="301"/>
      <c r="Z44" s="301"/>
      <c r="AA44" s="301"/>
      <c r="AB44" s="301"/>
      <c r="AC44" s="301"/>
      <c r="AD44" s="301"/>
      <c r="AE44" s="301"/>
      <c r="AF44" s="302"/>
      <c r="AG44" s="302"/>
      <c r="AH44" s="302"/>
      <c r="AI44" s="303"/>
      <c r="AJ44" s="285"/>
      <c r="AK44" s="357" t="str">
        <f t="shared" si="5"/>
        <v/>
      </c>
      <c r="AL44" s="357" t="str">
        <f t="shared" si="6"/>
        <v/>
      </c>
      <c r="AM44" s="357" t="str">
        <f t="shared" si="7"/>
        <v/>
      </c>
      <c r="AN44" s="359"/>
    </row>
    <row r="45" spans="1:40" ht="27.75" customHeight="1">
      <c r="A45" s="287">
        <f t="shared" si="8"/>
        <v>26</v>
      </c>
      <c r="B45" s="288" t="str">
        <f>IF(①【全員最初に作成】基本情報!C58="","",①【全員最初に作成】基本情報!C58)</f>
        <v/>
      </c>
      <c r="C45" s="289" t="str">
        <f>IF(①【全員最初に作成】基本情報!D58="","",①【全員最初に作成】基本情報!D58)</f>
        <v/>
      </c>
      <c r="D45" s="289" t="str">
        <f>IF(①【全員最初に作成】基本情報!E58="","",①【全員最初に作成】基本情報!E58)</f>
        <v/>
      </c>
      <c r="E45" s="289" t="str">
        <f>IF(①【全員最初に作成】基本情報!F58="","",①【全員最初に作成】基本情報!F58)</f>
        <v/>
      </c>
      <c r="F45" s="289" t="str">
        <f>IF(①【全員最初に作成】基本情報!G58="","",①【全員最初に作成】基本情報!G58)</f>
        <v/>
      </c>
      <c r="G45" s="289" t="str">
        <f>IF(①【全員最初に作成】基本情報!H58="","",①【全員最初に作成】基本情報!H58)</f>
        <v/>
      </c>
      <c r="H45" s="289" t="str">
        <f>IF(①【全員最初に作成】基本情報!I58="","",①【全員最初に作成】基本情報!I58)</f>
        <v/>
      </c>
      <c r="I45" s="289" t="str">
        <f>IF(①【全員最初に作成】基本情報!J58="","",①【全員最初に作成】基本情報!J58)</f>
        <v/>
      </c>
      <c r="J45" s="289" t="str">
        <f>IF(①【全員最初に作成】基本情報!K58="","",①【全員最初に作成】基本情報!K58)</f>
        <v/>
      </c>
      <c r="K45" s="290" t="str">
        <f>IF(①【全員最初に作成】基本情報!L58="","",①【全員最初に作成】基本情報!L58)</f>
        <v/>
      </c>
      <c r="L45" s="273" t="str">
        <f t="shared" si="10"/>
        <v/>
      </c>
      <c r="M45" s="291" t="str">
        <f>IF(①【全員最初に作成】基本情報!M58="","",①【全員最初に作成】基本情報!M58)</f>
        <v/>
      </c>
      <c r="N45" s="291" t="str">
        <f>IF(①【全員最初に作成】基本情報!R58="","",①【全員最初に作成】基本情報!R58)</f>
        <v/>
      </c>
      <c r="O45" s="292" t="str">
        <f>IF(①【全員最初に作成】基本情報!W58="","",①【全員最初に作成】基本情報!W58)</f>
        <v/>
      </c>
      <c r="P45" s="293" t="str">
        <f>IF(①【全員最初に作成】基本情報!X58="","",①【全員最初に作成】基本情報!X58)</f>
        <v/>
      </c>
      <c r="Q45" s="300" t="str">
        <f>IF(①【全員最初に作成】基本情報!Y58="","",①【全員最初に作成】基本情報!Y58)</f>
        <v/>
      </c>
      <c r="R45" s="278"/>
      <c r="S45" s="279"/>
      <c r="T45" s="280"/>
      <c r="U45" s="280"/>
      <c r="V45" s="280"/>
      <c r="W45" s="281"/>
      <c r="X45" s="282"/>
      <c r="Y45" s="301"/>
      <c r="Z45" s="301"/>
      <c r="AA45" s="301"/>
      <c r="AB45" s="301"/>
      <c r="AC45" s="301"/>
      <c r="AD45" s="301"/>
      <c r="AE45" s="301"/>
      <c r="AF45" s="302"/>
      <c r="AG45" s="302"/>
      <c r="AH45" s="302"/>
      <c r="AI45" s="303"/>
      <c r="AJ45" s="285"/>
      <c r="AK45" s="357" t="str">
        <f t="shared" si="5"/>
        <v/>
      </c>
      <c r="AL45" s="357" t="str">
        <f t="shared" si="6"/>
        <v/>
      </c>
      <c r="AM45" s="357" t="str">
        <f t="shared" si="7"/>
        <v/>
      </c>
      <c r="AN45" s="359"/>
    </row>
    <row r="46" spans="1:40" ht="27.75" customHeight="1">
      <c r="A46" s="287">
        <f t="shared" si="8"/>
        <v>27</v>
      </c>
      <c r="B46" s="288" t="str">
        <f>IF(①【全員最初に作成】基本情報!C59="","",①【全員最初に作成】基本情報!C59)</f>
        <v/>
      </c>
      <c r="C46" s="289" t="str">
        <f>IF(①【全員最初に作成】基本情報!D59="","",①【全員最初に作成】基本情報!D59)</f>
        <v/>
      </c>
      <c r="D46" s="289" t="str">
        <f>IF(①【全員最初に作成】基本情報!E59="","",①【全員最初に作成】基本情報!E59)</f>
        <v/>
      </c>
      <c r="E46" s="289" t="str">
        <f>IF(①【全員最初に作成】基本情報!F59="","",①【全員最初に作成】基本情報!F59)</f>
        <v/>
      </c>
      <c r="F46" s="289" t="str">
        <f>IF(①【全員最初に作成】基本情報!G59="","",①【全員最初に作成】基本情報!G59)</f>
        <v/>
      </c>
      <c r="G46" s="289" t="str">
        <f>IF(①【全員最初に作成】基本情報!H59="","",①【全員最初に作成】基本情報!H59)</f>
        <v/>
      </c>
      <c r="H46" s="289" t="str">
        <f>IF(①【全員最初に作成】基本情報!I59="","",①【全員最初に作成】基本情報!I59)</f>
        <v/>
      </c>
      <c r="I46" s="289" t="str">
        <f>IF(①【全員最初に作成】基本情報!J59="","",①【全員最初に作成】基本情報!J59)</f>
        <v/>
      </c>
      <c r="J46" s="289" t="str">
        <f>IF(①【全員最初に作成】基本情報!K59="","",①【全員最初に作成】基本情報!K59)</f>
        <v/>
      </c>
      <c r="K46" s="290" t="str">
        <f>IF(①【全員最初に作成】基本情報!L59="","",①【全員最初に作成】基本情報!L59)</f>
        <v/>
      </c>
      <c r="L46" s="273" t="str">
        <f t="shared" si="10"/>
        <v/>
      </c>
      <c r="M46" s="291" t="str">
        <f>IF(①【全員最初に作成】基本情報!M59="","",①【全員最初に作成】基本情報!M59)</f>
        <v/>
      </c>
      <c r="N46" s="291" t="str">
        <f>IF(①【全員最初に作成】基本情報!R59="","",①【全員最初に作成】基本情報!R59)</f>
        <v/>
      </c>
      <c r="O46" s="292" t="str">
        <f>IF(①【全員最初に作成】基本情報!W59="","",①【全員最初に作成】基本情報!W59)</f>
        <v/>
      </c>
      <c r="P46" s="293" t="str">
        <f>IF(①【全員最初に作成】基本情報!X59="","",①【全員最初に作成】基本情報!X59)</f>
        <v/>
      </c>
      <c r="Q46" s="300" t="str">
        <f>IF(①【全員最初に作成】基本情報!Y59="","",①【全員最初に作成】基本情報!Y59)</f>
        <v/>
      </c>
      <c r="R46" s="278"/>
      <c r="S46" s="279"/>
      <c r="T46" s="280"/>
      <c r="U46" s="280"/>
      <c r="V46" s="280"/>
      <c r="W46" s="281"/>
      <c r="X46" s="282"/>
      <c r="Y46" s="301"/>
      <c r="Z46" s="301"/>
      <c r="AA46" s="301"/>
      <c r="AB46" s="301"/>
      <c r="AC46" s="301"/>
      <c r="AD46" s="301"/>
      <c r="AE46" s="301"/>
      <c r="AF46" s="302"/>
      <c r="AG46" s="302"/>
      <c r="AH46" s="302"/>
      <c r="AI46" s="303"/>
      <c r="AJ46" s="285"/>
      <c r="AK46" s="357" t="str">
        <f t="shared" si="5"/>
        <v/>
      </c>
      <c r="AL46" s="357" t="str">
        <f t="shared" si="6"/>
        <v/>
      </c>
      <c r="AM46" s="357" t="str">
        <f t="shared" si="7"/>
        <v/>
      </c>
      <c r="AN46" s="359"/>
    </row>
    <row r="47" spans="1:40" ht="27.75" customHeight="1">
      <c r="A47" s="287">
        <f t="shared" si="8"/>
        <v>28</v>
      </c>
      <c r="B47" s="288" t="str">
        <f>IF(①【全員最初に作成】基本情報!C60="","",①【全員最初に作成】基本情報!C60)</f>
        <v/>
      </c>
      <c r="C47" s="289" t="str">
        <f>IF(①【全員最初に作成】基本情報!D60="","",①【全員最初に作成】基本情報!D60)</f>
        <v/>
      </c>
      <c r="D47" s="289" t="str">
        <f>IF(①【全員最初に作成】基本情報!E60="","",①【全員最初に作成】基本情報!E60)</f>
        <v/>
      </c>
      <c r="E47" s="289" t="str">
        <f>IF(①【全員最初に作成】基本情報!F60="","",①【全員最初に作成】基本情報!F60)</f>
        <v/>
      </c>
      <c r="F47" s="289" t="str">
        <f>IF(①【全員最初に作成】基本情報!G60="","",①【全員最初に作成】基本情報!G60)</f>
        <v/>
      </c>
      <c r="G47" s="289" t="str">
        <f>IF(①【全員最初に作成】基本情報!H60="","",①【全員最初に作成】基本情報!H60)</f>
        <v/>
      </c>
      <c r="H47" s="289" t="str">
        <f>IF(①【全員最初に作成】基本情報!I60="","",①【全員最初に作成】基本情報!I60)</f>
        <v/>
      </c>
      <c r="I47" s="289" t="str">
        <f>IF(①【全員最初に作成】基本情報!J60="","",①【全員最初に作成】基本情報!J60)</f>
        <v/>
      </c>
      <c r="J47" s="289" t="str">
        <f>IF(①【全員最初に作成】基本情報!K60="","",①【全員最初に作成】基本情報!K60)</f>
        <v/>
      </c>
      <c r="K47" s="290" t="str">
        <f>IF(①【全員最初に作成】基本情報!L60="","",①【全員最初に作成】基本情報!L60)</f>
        <v/>
      </c>
      <c r="L47" s="273" t="str">
        <f t="shared" si="10"/>
        <v/>
      </c>
      <c r="M47" s="291" t="str">
        <f>IF(①【全員最初に作成】基本情報!M60="","",①【全員最初に作成】基本情報!M60)</f>
        <v/>
      </c>
      <c r="N47" s="291" t="str">
        <f>IF(①【全員最初に作成】基本情報!R60="","",①【全員最初に作成】基本情報!R60)</f>
        <v/>
      </c>
      <c r="O47" s="292" t="str">
        <f>IF(①【全員最初に作成】基本情報!W60="","",①【全員最初に作成】基本情報!W60)</f>
        <v/>
      </c>
      <c r="P47" s="293" t="str">
        <f>IF(①【全員最初に作成】基本情報!X60="","",①【全員最初に作成】基本情報!X60)</f>
        <v/>
      </c>
      <c r="Q47" s="300" t="str">
        <f>IF(①【全員最初に作成】基本情報!Y60="","",①【全員最初に作成】基本情報!Y60)</f>
        <v/>
      </c>
      <c r="R47" s="278"/>
      <c r="S47" s="279"/>
      <c r="T47" s="280"/>
      <c r="U47" s="280"/>
      <c r="V47" s="280"/>
      <c r="W47" s="281"/>
      <c r="X47" s="282"/>
      <c r="Y47" s="301"/>
      <c r="Z47" s="301"/>
      <c r="AA47" s="301"/>
      <c r="AB47" s="301"/>
      <c r="AC47" s="301"/>
      <c r="AD47" s="301"/>
      <c r="AE47" s="301"/>
      <c r="AF47" s="302"/>
      <c r="AG47" s="302"/>
      <c r="AH47" s="302"/>
      <c r="AI47" s="303"/>
      <c r="AJ47" s="285"/>
      <c r="AK47" s="357" t="str">
        <f t="shared" si="5"/>
        <v/>
      </c>
      <c r="AL47" s="357" t="str">
        <f t="shared" si="6"/>
        <v/>
      </c>
      <c r="AM47" s="357" t="str">
        <f t="shared" si="7"/>
        <v/>
      </c>
      <c r="AN47" s="359"/>
    </row>
    <row r="48" spans="1:40" ht="27.75" customHeight="1">
      <c r="A48" s="287">
        <f t="shared" si="8"/>
        <v>29</v>
      </c>
      <c r="B48" s="288" t="str">
        <f>IF(①【全員最初に作成】基本情報!C61="","",①【全員最初に作成】基本情報!C61)</f>
        <v/>
      </c>
      <c r="C48" s="289" t="str">
        <f>IF(①【全員最初に作成】基本情報!D61="","",①【全員最初に作成】基本情報!D61)</f>
        <v/>
      </c>
      <c r="D48" s="289" t="str">
        <f>IF(①【全員最初に作成】基本情報!E61="","",①【全員最初に作成】基本情報!E61)</f>
        <v/>
      </c>
      <c r="E48" s="289" t="str">
        <f>IF(①【全員最初に作成】基本情報!F61="","",①【全員最初に作成】基本情報!F61)</f>
        <v/>
      </c>
      <c r="F48" s="289" t="str">
        <f>IF(①【全員最初に作成】基本情報!G61="","",①【全員最初に作成】基本情報!G61)</f>
        <v/>
      </c>
      <c r="G48" s="289" t="str">
        <f>IF(①【全員最初に作成】基本情報!H61="","",①【全員最初に作成】基本情報!H61)</f>
        <v/>
      </c>
      <c r="H48" s="289" t="str">
        <f>IF(①【全員最初に作成】基本情報!I61="","",①【全員最初に作成】基本情報!I61)</f>
        <v/>
      </c>
      <c r="I48" s="289" t="str">
        <f>IF(①【全員最初に作成】基本情報!J61="","",①【全員最初に作成】基本情報!J61)</f>
        <v/>
      </c>
      <c r="J48" s="289" t="str">
        <f>IF(①【全員最初に作成】基本情報!K61="","",①【全員最初に作成】基本情報!K61)</f>
        <v/>
      </c>
      <c r="K48" s="290" t="str">
        <f>IF(①【全員最初に作成】基本情報!L61="","",①【全員最初に作成】基本情報!L61)</f>
        <v/>
      </c>
      <c r="L48" s="273" t="str">
        <f t="shared" si="10"/>
        <v/>
      </c>
      <c r="M48" s="291" t="str">
        <f>IF(①【全員最初に作成】基本情報!M61="","",①【全員最初に作成】基本情報!M61)</f>
        <v/>
      </c>
      <c r="N48" s="291" t="str">
        <f>IF(①【全員最初に作成】基本情報!R61="","",①【全員最初に作成】基本情報!R61)</f>
        <v/>
      </c>
      <c r="O48" s="292" t="str">
        <f>IF(①【全員最初に作成】基本情報!W61="","",①【全員最初に作成】基本情報!W61)</f>
        <v/>
      </c>
      <c r="P48" s="293" t="str">
        <f>IF(①【全員最初に作成】基本情報!X61="","",①【全員最初に作成】基本情報!X61)</f>
        <v/>
      </c>
      <c r="Q48" s="300" t="str">
        <f>IF(①【全員最初に作成】基本情報!Y61="","",①【全員最初に作成】基本情報!Y61)</f>
        <v/>
      </c>
      <c r="R48" s="278"/>
      <c r="S48" s="279"/>
      <c r="T48" s="280"/>
      <c r="U48" s="280"/>
      <c r="V48" s="280"/>
      <c r="W48" s="281"/>
      <c r="X48" s="282"/>
      <c r="Y48" s="301"/>
      <c r="Z48" s="301"/>
      <c r="AA48" s="301"/>
      <c r="AB48" s="301"/>
      <c r="AC48" s="301"/>
      <c r="AD48" s="301"/>
      <c r="AE48" s="301"/>
      <c r="AF48" s="302"/>
      <c r="AG48" s="302"/>
      <c r="AH48" s="302"/>
      <c r="AI48" s="303"/>
      <c r="AJ48" s="285"/>
      <c r="AK48" s="357" t="str">
        <f t="shared" si="5"/>
        <v/>
      </c>
      <c r="AL48" s="357" t="str">
        <f t="shared" si="6"/>
        <v/>
      </c>
      <c r="AM48" s="357" t="str">
        <f t="shared" si="7"/>
        <v/>
      </c>
      <c r="AN48" s="359"/>
    </row>
    <row r="49" spans="1:40" ht="27.75" customHeight="1">
      <c r="A49" s="287">
        <f t="shared" si="8"/>
        <v>30</v>
      </c>
      <c r="B49" s="288" t="str">
        <f>IF(①【全員最初に作成】基本情報!C62="","",①【全員最初に作成】基本情報!C62)</f>
        <v/>
      </c>
      <c r="C49" s="289" t="str">
        <f>IF(①【全員最初に作成】基本情報!D62="","",①【全員最初に作成】基本情報!D62)</f>
        <v/>
      </c>
      <c r="D49" s="289" t="str">
        <f>IF(①【全員最初に作成】基本情報!E62="","",①【全員最初に作成】基本情報!E62)</f>
        <v/>
      </c>
      <c r="E49" s="289" t="str">
        <f>IF(①【全員最初に作成】基本情報!F62="","",①【全員最初に作成】基本情報!F62)</f>
        <v/>
      </c>
      <c r="F49" s="289" t="str">
        <f>IF(①【全員最初に作成】基本情報!G62="","",①【全員最初に作成】基本情報!G62)</f>
        <v/>
      </c>
      <c r="G49" s="289" t="str">
        <f>IF(①【全員最初に作成】基本情報!H62="","",①【全員最初に作成】基本情報!H62)</f>
        <v/>
      </c>
      <c r="H49" s="289" t="str">
        <f>IF(①【全員最初に作成】基本情報!I62="","",①【全員最初に作成】基本情報!I62)</f>
        <v/>
      </c>
      <c r="I49" s="289" t="str">
        <f>IF(①【全員最初に作成】基本情報!J62="","",①【全員最初に作成】基本情報!J62)</f>
        <v/>
      </c>
      <c r="J49" s="289" t="str">
        <f>IF(①【全員最初に作成】基本情報!K62="","",①【全員最初に作成】基本情報!K62)</f>
        <v/>
      </c>
      <c r="K49" s="290" t="str">
        <f>IF(①【全員最初に作成】基本情報!L62="","",①【全員最初に作成】基本情報!L62)</f>
        <v/>
      </c>
      <c r="L49" s="273" t="str">
        <f t="shared" si="10"/>
        <v/>
      </c>
      <c r="M49" s="291" t="str">
        <f>IF(①【全員最初に作成】基本情報!M62="","",①【全員最初に作成】基本情報!M62)</f>
        <v/>
      </c>
      <c r="N49" s="291" t="str">
        <f>IF(①【全員最初に作成】基本情報!R62="","",①【全員最初に作成】基本情報!R62)</f>
        <v/>
      </c>
      <c r="O49" s="292" t="str">
        <f>IF(①【全員最初に作成】基本情報!W62="","",①【全員最初に作成】基本情報!W62)</f>
        <v/>
      </c>
      <c r="P49" s="293" t="str">
        <f>IF(①【全員最初に作成】基本情報!X62="","",①【全員最初に作成】基本情報!X62)</f>
        <v/>
      </c>
      <c r="Q49" s="300" t="str">
        <f>IF(①【全員最初に作成】基本情報!Y62="","",①【全員最初に作成】基本情報!Y62)</f>
        <v/>
      </c>
      <c r="R49" s="278"/>
      <c r="S49" s="279"/>
      <c r="T49" s="280"/>
      <c r="U49" s="280"/>
      <c r="V49" s="280"/>
      <c r="W49" s="281"/>
      <c r="X49" s="282"/>
      <c r="Y49" s="301"/>
      <c r="Z49" s="301"/>
      <c r="AA49" s="301"/>
      <c r="AB49" s="301"/>
      <c r="AC49" s="301"/>
      <c r="AD49" s="301"/>
      <c r="AE49" s="301"/>
      <c r="AF49" s="302"/>
      <c r="AG49" s="302"/>
      <c r="AH49" s="302"/>
      <c r="AI49" s="303"/>
      <c r="AJ49" s="285"/>
      <c r="AK49" s="357" t="str">
        <f t="shared" si="5"/>
        <v/>
      </c>
      <c r="AL49" s="357" t="str">
        <f t="shared" si="6"/>
        <v/>
      </c>
      <c r="AM49" s="357" t="str">
        <f t="shared" si="7"/>
        <v/>
      </c>
      <c r="AN49" s="359"/>
    </row>
    <row r="50" spans="1:40" ht="27.75" customHeight="1">
      <c r="A50" s="287">
        <f t="shared" si="8"/>
        <v>31</v>
      </c>
      <c r="B50" s="288" t="str">
        <f>IF(①【全員最初に作成】基本情報!C63="","",①【全員最初に作成】基本情報!C63)</f>
        <v/>
      </c>
      <c r="C50" s="289" t="str">
        <f>IF(①【全員最初に作成】基本情報!D63="","",①【全員最初に作成】基本情報!D63)</f>
        <v/>
      </c>
      <c r="D50" s="289" t="str">
        <f>IF(①【全員最初に作成】基本情報!E63="","",①【全員最初に作成】基本情報!E63)</f>
        <v/>
      </c>
      <c r="E50" s="289" t="str">
        <f>IF(①【全員最初に作成】基本情報!F63="","",①【全員最初に作成】基本情報!F63)</f>
        <v/>
      </c>
      <c r="F50" s="289" t="str">
        <f>IF(①【全員最初に作成】基本情報!G63="","",①【全員最初に作成】基本情報!G63)</f>
        <v/>
      </c>
      <c r="G50" s="289" t="str">
        <f>IF(①【全員最初に作成】基本情報!H63="","",①【全員最初に作成】基本情報!H63)</f>
        <v/>
      </c>
      <c r="H50" s="289" t="str">
        <f>IF(①【全員最初に作成】基本情報!I63="","",①【全員最初に作成】基本情報!I63)</f>
        <v/>
      </c>
      <c r="I50" s="289" t="str">
        <f>IF(①【全員最初に作成】基本情報!J63="","",①【全員最初に作成】基本情報!J63)</f>
        <v/>
      </c>
      <c r="J50" s="289" t="str">
        <f>IF(①【全員最初に作成】基本情報!K63="","",①【全員最初に作成】基本情報!K63)</f>
        <v/>
      </c>
      <c r="K50" s="290" t="str">
        <f>IF(①【全員最初に作成】基本情報!L63="","",①【全員最初に作成】基本情報!L63)</f>
        <v/>
      </c>
      <c r="L50" s="273" t="str">
        <f t="shared" si="10"/>
        <v/>
      </c>
      <c r="M50" s="291" t="str">
        <f>IF(①【全員最初に作成】基本情報!M63="","",①【全員最初に作成】基本情報!M63)</f>
        <v/>
      </c>
      <c r="N50" s="291" t="str">
        <f>IF(①【全員最初に作成】基本情報!R63="","",①【全員最初に作成】基本情報!R63)</f>
        <v/>
      </c>
      <c r="O50" s="292" t="str">
        <f>IF(①【全員最初に作成】基本情報!W63="","",①【全員最初に作成】基本情報!W63)</f>
        <v/>
      </c>
      <c r="P50" s="293" t="str">
        <f>IF(①【全員最初に作成】基本情報!X63="","",①【全員最初に作成】基本情報!X63)</f>
        <v/>
      </c>
      <c r="Q50" s="300" t="str">
        <f>IF(①【全員最初に作成】基本情報!Y63="","",①【全員最初に作成】基本情報!Y63)</f>
        <v/>
      </c>
      <c r="R50" s="278"/>
      <c r="S50" s="279"/>
      <c r="T50" s="280"/>
      <c r="U50" s="280"/>
      <c r="V50" s="280"/>
      <c r="W50" s="281"/>
      <c r="X50" s="282"/>
      <c r="Y50" s="301"/>
      <c r="Z50" s="301"/>
      <c r="AA50" s="301"/>
      <c r="AB50" s="301"/>
      <c r="AC50" s="301"/>
      <c r="AD50" s="301"/>
      <c r="AE50" s="301"/>
      <c r="AF50" s="302"/>
      <c r="AG50" s="302"/>
      <c r="AH50" s="302"/>
      <c r="AI50" s="303"/>
      <c r="AJ50" s="285"/>
      <c r="AK50" s="357" t="str">
        <f t="shared" si="5"/>
        <v/>
      </c>
      <c r="AL50" s="357" t="str">
        <f t="shared" si="6"/>
        <v/>
      </c>
      <c r="AM50" s="357" t="str">
        <f t="shared" si="7"/>
        <v/>
      </c>
      <c r="AN50" s="359"/>
    </row>
    <row r="51" spans="1:40" ht="27.75" customHeight="1">
      <c r="A51" s="287">
        <f t="shared" si="8"/>
        <v>32</v>
      </c>
      <c r="B51" s="288" t="str">
        <f>IF(①【全員最初に作成】基本情報!C64="","",①【全員最初に作成】基本情報!C64)</f>
        <v/>
      </c>
      <c r="C51" s="289" t="str">
        <f>IF(①【全員最初に作成】基本情報!D64="","",①【全員最初に作成】基本情報!D64)</f>
        <v/>
      </c>
      <c r="D51" s="289" t="str">
        <f>IF(①【全員最初に作成】基本情報!E64="","",①【全員最初に作成】基本情報!E64)</f>
        <v/>
      </c>
      <c r="E51" s="289" t="str">
        <f>IF(①【全員最初に作成】基本情報!F64="","",①【全員最初に作成】基本情報!F64)</f>
        <v/>
      </c>
      <c r="F51" s="289" t="str">
        <f>IF(①【全員最初に作成】基本情報!G64="","",①【全員最初に作成】基本情報!G64)</f>
        <v/>
      </c>
      <c r="G51" s="289" t="str">
        <f>IF(①【全員最初に作成】基本情報!H64="","",①【全員最初に作成】基本情報!H64)</f>
        <v/>
      </c>
      <c r="H51" s="289" t="str">
        <f>IF(①【全員最初に作成】基本情報!I64="","",①【全員最初に作成】基本情報!I64)</f>
        <v/>
      </c>
      <c r="I51" s="289" t="str">
        <f>IF(①【全員最初に作成】基本情報!J64="","",①【全員最初に作成】基本情報!J64)</f>
        <v/>
      </c>
      <c r="J51" s="289" t="str">
        <f>IF(①【全員最初に作成】基本情報!K64="","",①【全員最初に作成】基本情報!K64)</f>
        <v/>
      </c>
      <c r="K51" s="290" t="str">
        <f>IF(①【全員最初に作成】基本情報!L64="","",①【全員最初に作成】基本情報!L64)</f>
        <v/>
      </c>
      <c r="L51" s="273" t="str">
        <f t="shared" si="10"/>
        <v/>
      </c>
      <c r="M51" s="291" t="str">
        <f>IF(①【全員最初に作成】基本情報!M64="","",①【全員最初に作成】基本情報!M64)</f>
        <v/>
      </c>
      <c r="N51" s="291" t="str">
        <f>IF(①【全員最初に作成】基本情報!R64="","",①【全員最初に作成】基本情報!R64)</f>
        <v/>
      </c>
      <c r="O51" s="292" t="str">
        <f>IF(①【全員最初に作成】基本情報!W64="","",①【全員最初に作成】基本情報!W64)</f>
        <v/>
      </c>
      <c r="P51" s="293" t="str">
        <f>IF(①【全員最初に作成】基本情報!X64="","",①【全員最初に作成】基本情報!X64)</f>
        <v/>
      </c>
      <c r="Q51" s="300" t="str">
        <f>IF(①【全員最初に作成】基本情報!Y64="","",①【全員最初に作成】基本情報!Y64)</f>
        <v/>
      </c>
      <c r="R51" s="278"/>
      <c r="S51" s="279"/>
      <c r="T51" s="280"/>
      <c r="U51" s="280"/>
      <c r="V51" s="280"/>
      <c r="W51" s="281"/>
      <c r="X51" s="282"/>
      <c r="Y51" s="301"/>
      <c r="Z51" s="301"/>
      <c r="AA51" s="301"/>
      <c r="AB51" s="301"/>
      <c r="AC51" s="301"/>
      <c r="AD51" s="301"/>
      <c r="AE51" s="301"/>
      <c r="AF51" s="302"/>
      <c r="AG51" s="302"/>
      <c r="AH51" s="302"/>
      <c r="AI51" s="303"/>
      <c r="AJ51" s="285"/>
      <c r="AK51" s="357" t="str">
        <f t="shared" si="5"/>
        <v/>
      </c>
      <c r="AL51" s="357" t="str">
        <f t="shared" si="6"/>
        <v/>
      </c>
      <c r="AM51" s="357" t="str">
        <f t="shared" si="7"/>
        <v/>
      </c>
      <c r="AN51" s="359"/>
    </row>
    <row r="52" spans="1:40" ht="27.75" customHeight="1">
      <c r="A52" s="287">
        <f t="shared" si="8"/>
        <v>33</v>
      </c>
      <c r="B52" s="288" t="str">
        <f>IF(①【全員最初に作成】基本情報!C65="","",①【全員最初に作成】基本情報!C65)</f>
        <v/>
      </c>
      <c r="C52" s="289" t="str">
        <f>IF(①【全員最初に作成】基本情報!D65="","",①【全員最初に作成】基本情報!D65)</f>
        <v/>
      </c>
      <c r="D52" s="289" t="str">
        <f>IF(①【全員最初に作成】基本情報!E65="","",①【全員最初に作成】基本情報!E65)</f>
        <v/>
      </c>
      <c r="E52" s="289" t="str">
        <f>IF(①【全員最初に作成】基本情報!F65="","",①【全員最初に作成】基本情報!F65)</f>
        <v/>
      </c>
      <c r="F52" s="289" t="str">
        <f>IF(①【全員最初に作成】基本情報!G65="","",①【全員最初に作成】基本情報!G65)</f>
        <v/>
      </c>
      <c r="G52" s="289" t="str">
        <f>IF(①【全員最初に作成】基本情報!H65="","",①【全員最初に作成】基本情報!H65)</f>
        <v/>
      </c>
      <c r="H52" s="289" t="str">
        <f>IF(①【全員最初に作成】基本情報!I65="","",①【全員最初に作成】基本情報!I65)</f>
        <v/>
      </c>
      <c r="I52" s="289" t="str">
        <f>IF(①【全員最初に作成】基本情報!J65="","",①【全員最初に作成】基本情報!J65)</f>
        <v/>
      </c>
      <c r="J52" s="289" t="str">
        <f>IF(①【全員最初に作成】基本情報!K65="","",①【全員最初に作成】基本情報!K65)</f>
        <v/>
      </c>
      <c r="K52" s="290" t="str">
        <f>IF(①【全員最初に作成】基本情報!L65="","",①【全員最初に作成】基本情報!L65)</f>
        <v/>
      </c>
      <c r="L52" s="273" t="str">
        <f t="shared" si="10"/>
        <v/>
      </c>
      <c r="M52" s="291" t="str">
        <f>IF(①【全員最初に作成】基本情報!M65="","",①【全員最初に作成】基本情報!M65)</f>
        <v/>
      </c>
      <c r="N52" s="291" t="str">
        <f>IF(①【全員最初に作成】基本情報!R65="","",①【全員最初に作成】基本情報!R65)</f>
        <v/>
      </c>
      <c r="O52" s="292" t="str">
        <f>IF(①【全員最初に作成】基本情報!W65="","",①【全員最初に作成】基本情報!W65)</f>
        <v/>
      </c>
      <c r="P52" s="293" t="str">
        <f>IF(①【全員最初に作成】基本情報!X65="","",①【全員最初に作成】基本情報!X65)</f>
        <v/>
      </c>
      <c r="Q52" s="300" t="str">
        <f>IF(①【全員最初に作成】基本情報!Y65="","",①【全員最初に作成】基本情報!Y65)</f>
        <v/>
      </c>
      <c r="R52" s="278"/>
      <c r="S52" s="279"/>
      <c r="T52" s="280"/>
      <c r="U52" s="280"/>
      <c r="V52" s="280"/>
      <c r="W52" s="281"/>
      <c r="X52" s="282"/>
      <c r="Y52" s="301"/>
      <c r="Z52" s="301"/>
      <c r="AA52" s="301"/>
      <c r="AB52" s="301"/>
      <c r="AC52" s="301"/>
      <c r="AD52" s="301"/>
      <c r="AE52" s="301"/>
      <c r="AF52" s="302"/>
      <c r="AG52" s="302"/>
      <c r="AH52" s="302"/>
      <c r="AI52" s="303"/>
      <c r="AJ52" s="285"/>
      <c r="AK52" s="357" t="str">
        <f t="shared" si="5"/>
        <v/>
      </c>
      <c r="AL52" s="357" t="str">
        <f t="shared" si="6"/>
        <v/>
      </c>
      <c r="AM52" s="357" t="str">
        <f t="shared" si="7"/>
        <v/>
      </c>
      <c r="AN52" s="359"/>
    </row>
    <row r="53" spans="1:40" ht="27.75" customHeight="1">
      <c r="A53" s="287">
        <f t="shared" si="8"/>
        <v>34</v>
      </c>
      <c r="B53" s="288" t="str">
        <f>IF(①【全員最初に作成】基本情報!C66="","",①【全員最初に作成】基本情報!C66)</f>
        <v/>
      </c>
      <c r="C53" s="289" t="str">
        <f>IF(①【全員最初に作成】基本情報!D66="","",①【全員最初に作成】基本情報!D66)</f>
        <v/>
      </c>
      <c r="D53" s="289" t="str">
        <f>IF(①【全員最初に作成】基本情報!E66="","",①【全員最初に作成】基本情報!E66)</f>
        <v/>
      </c>
      <c r="E53" s="289" t="str">
        <f>IF(①【全員最初に作成】基本情報!F66="","",①【全員最初に作成】基本情報!F66)</f>
        <v/>
      </c>
      <c r="F53" s="289" t="str">
        <f>IF(①【全員最初に作成】基本情報!G66="","",①【全員最初に作成】基本情報!G66)</f>
        <v/>
      </c>
      <c r="G53" s="289" t="str">
        <f>IF(①【全員最初に作成】基本情報!H66="","",①【全員最初に作成】基本情報!H66)</f>
        <v/>
      </c>
      <c r="H53" s="289" t="str">
        <f>IF(①【全員最初に作成】基本情報!I66="","",①【全員最初に作成】基本情報!I66)</f>
        <v/>
      </c>
      <c r="I53" s="289" t="str">
        <f>IF(①【全員最初に作成】基本情報!J66="","",①【全員最初に作成】基本情報!J66)</f>
        <v/>
      </c>
      <c r="J53" s="289" t="str">
        <f>IF(①【全員最初に作成】基本情報!K66="","",①【全員最初に作成】基本情報!K66)</f>
        <v/>
      </c>
      <c r="K53" s="290" t="str">
        <f>IF(①【全員最初に作成】基本情報!L66="","",①【全員最初に作成】基本情報!L66)</f>
        <v/>
      </c>
      <c r="L53" s="273" t="str">
        <f t="shared" si="10"/>
        <v/>
      </c>
      <c r="M53" s="291" t="str">
        <f>IF(①【全員最初に作成】基本情報!M66="","",①【全員最初に作成】基本情報!M66)</f>
        <v/>
      </c>
      <c r="N53" s="291" t="str">
        <f>IF(①【全員最初に作成】基本情報!R66="","",①【全員最初に作成】基本情報!R66)</f>
        <v/>
      </c>
      <c r="O53" s="292" t="str">
        <f>IF(①【全員最初に作成】基本情報!W66="","",①【全員最初に作成】基本情報!W66)</f>
        <v/>
      </c>
      <c r="P53" s="293" t="str">
        <f>IF(①【全員最初に作成】基本情報!X66="","",①【全員最初に作成】基本情報!X66)</f>
        <v/>
      </c>
      <c r="Q53" s="300" t="str">
        <f>IF(①【全員最初に作成】基本情報!Y66="","",①【全員最初に作成】基本情報!Y66)</f>
        <v/>
      </c>
      <c r="R53" s="278"/>
      <c r="S53" s="279"/>
      <c r="T53" s="280"/>
      <c r="U53" s="280"/>
      <c r="V53" s="280"/>
      <c r="W53" s="281"/>
      <c r="X53" s="282"/>
      <c r="Y53" s="301"/>
      <c r="Z53" s="301"/>
      <c r="AA53" s="301"/>
      <c r="AB53" s="301"/>
      <c r="AC53" s="301"/>
      <c r="AD53" s="301"/>
      <c r="AE53" s="301"/>
      <c r="AF53" s="302"/>
      <c r="AG53" s="302"/>
      <c r="AH53" s="302"/>
      <c r="AI53" s="303"/>
      <c r="AJ53" s="285"/>
      <c r="AK53" s="357" t="str">
        <f t="shared" si="5"/>
        <v/>
      </c>
      <c r="AL53" s="357" t="str">
        <f t="shared" si="6"/>
        <v/>
      </c>
      <c r="AM53" s="357" t="str">
        <f t="shared" si="7"/>
        <v/>
      </c>
      <c r="AN53" s="359"/>
    </row>
    <row r="54" spans="1:40" ht="27.75" customHeight="1">
      <c r="A54" s="287">
        <f t="shared" si="8"/>
        <v>35</v>
      </c>
      <c r="B54" s="288" t="str">
        <f>IF(①【全員最初に作成】基本情報!C67="","",①【全員最初に作成】基本情報!C67)</f>
        <v/>
      </c>
      <c r="C54" s="289" t="str">
        <f>IF(①【全員最初に作成】基本情報!D67="","",①【全員最初に作成】基本情報!D67)</f>
        <v/>
      </c>
      <c r="D54" s="289" t="str">
        <f>IF(①【全員最初に作成】基本情報!E67="","",①【全員最初に作成】基本情報!E67)</f>
        <v/>
      </c>
      <c r="E54" s="289" t="str">
        <f>IF(①【全員最初に作成】基本情報!F67="","",①【全員最初に作成】基本情報!F67)</f>
        <v/>
      </c>
      <c r="F54" s="289" t="str">
        <f>IF(①【全員最初に作成】基本情報!G67="","",①【全員最初に作成】基本情報!G67)</f>
        <v/>
      </c>
      <c r="G54" s="289" t="str">
        <f>IF(①【全員最初に作成】基本情報!H67="","",①【全員最初に作成】基本情報!H67)</f>
        <v/>
      </c>
      <c r="H54" s="289" t="str">
        <f>IF(①【全員最初に作成】基本情報!I67="","",①【全員最初に作成】基本情報!I67)</f>
        <v/>
      </c>
      <c r="I54" s="289" t="str">
        <f>IF(①【全員最初に作成】基本情報!J67="","",①【全員最初に作成】基本情報!J67)</f>
        <v/>
      </c>
      <c r="J54" s="289" t="str">
        <f>IF(①【全員最初に作成】基本情報!K67="","",①【全員最初に作成】基本情報!K67)</f>
        <v/>
      </c>
      <c r="K54" s="290" t="str">
        <f>IF(①【全員最初に作成】基本情報!L67="","",①【全員最初に作成】基本情報!L67)</f>
        <v/>
      </c>
      <c r="L54" s="273" t="str">
        <f t="shared" si="10"/>
        <v/>
      </c>
      <c r="M54" s="291" t="str">
        <f>IF(①【全員最初に作成】基本情報!M67="","",①【全員最初に作成】基本情報!M67)</f>
        <v/>
      </c>
      <c r="N54" s="291" t="str">
        <f>IF(①【全員最初に作成】基本情報!R67="","",①【全員最初に作成】基本情報!R67)</f>
        <v/>
      </c>
      <c r="O54" s="292" t="str">
        <f>IF(①【全員最初に作成】基本情報!W67="","",①【全員最初に作成】基本情報!W67)</f>
        <v/>
      </c>
      <c r="P54" s="293" t="str">
        <f>IF(①【全員最初に作成】基本情報!X67="","",①【全員最初に作成】基本情報!X67)</f>
        <v/>
      </c>
      <c r="Q54" s="300" t="str">
        <f>IF(①【全員最初に作成】基本情報!Y67="","",①【全員最初に作成】基本情報!Y67)</f>
        <v/>
      </c>
      <c r="R54" s="278"/>
      <c r="S54" s="279"/>
      <c r="T54" s="280"/>
      <c r="U54" s="280"/>
      <c r="V54" s="280"/>
      <c r="W54" s="281"/>
      <c r="X54" s="282"/>
      <c r="Y54" s="301"/>
      <c r="Z54" s="301"/>
      <c r="AA54" s="301"/>
      <c r="AB54" s="301"/>
      <c r="AC54" s="301"/>
      <c r="AD54" s="301"/>
      <c r="AE54" s="301"/>
      <c r="AF54" s="302"/>
      <c r="AG54" s="302"/>
      <c r="AH54" s="302"/>
      <c r="AI54" s="303"/>
      <c r="AJ54" s="285"/>
      <c r="AK54" s="357" t="str">
        <f t="shared" si="5"/>
        <v/>
      </c>
      <c r="AL54" s="357" t="str">
        <f t="shared" si="6"/>
        <v/>
      </c>
      <c r="AM54" s="357" t="str">
        <f t="shared" si="7"/>
        <v/>
      </c>
      <c r="AN54" s="359"/>
    </row>
    <row r="55" spans="1:40" ht="27.75" customHeight="1">
      <c r="A55" s="287">
        <f t="shared" si="8"/>
        <v>36</v>
      </c>
      <c r="B55" s="288" t="str">
        <f>IF(①【全員最初に作成】基本情報!C68="","",①【全員最初に作成】基本情報!C68)</f>
        <v/>
      </c>
      <c r="C55" s="289" t="str">
        <f>IF(①【全員最初に作成】基本情報!D68="","",①【全員最初に作成】基本情報!D68)</f>
        <v/>
      </c>
      <c r="D55" s="289" t="str">
        <f>IF(①【全員最初に作成】基本情報!E68="","",①【全員最初に作成】基本情報!E68)</f>
        <v/>
      </c>
      <c r="E55" s="289" t="str">
        <f>IF(①【全員最初に作成】基本情報!F68="","",①【全員最初に作成】基本情報!F68)</f>
        <v/>
      </c>
      <c r="F55" s="289" t="str">
        <f>IF(①【全員最初に作成】基本情報!G68="","",①【全員最初に作成】基本情報!G68)</f>
        <v/>
      </c>
      <c r="G55" s="289" t="str">
        <f>IF(①【全員最初に作成】基本情報!H68="","",①【全員最初に作成】基本情報!H68)</f>
        <v/>
      </c>
      <c r="H55" s="289" t="str">
        <f>IF(①【全員最初に作成】基本情報!I68="","",①【全員最初に作成】基本情報!I68)</f>
        <v/>
      </c>
      <c r="I55" s="289" t="str">
        <f>IF(①【全員最初に作成】基本情報!J68="","",①【全員最初に作成】基本情報!J68)</f>
        <v/>
      </c>
      <c r="J55" s="289" t="str">
        <f>IF(①【全員最初に作成】基本情報!K68="","",①【全員最初に作成】基本情報!K68)</f>
        <v/>
      </c>
      <c r="K55" s="290" t="str">
        <f>IF(①【全員最初に作成】基本情報!L68="","",①【全員最初に作成】基本情報!L68)</f>
        <v/>
      </c>
      <c r="L55" s="273" t="str">
        <f t="shared" si="10"/>
        <v/>
      </c>
      <c r="M55" s="291" t="str">
        <f>IF(①【全員最初に作成】基本情報!M68="","",①【全員最初に作成】基本情報!M68)</f>
        <v/>
      </c>
      <c r="N55" s="291" t="str">
        <f>IF(①【全員最初に作成】基本情報!R68="","",①【全員最初に作成】基本情報!R68)</f>
        <v/>
      </c>
      <c r="O55" s="292" t="str">
        <f>IF(①【全員最初に作成】基本情報!W68="","",①【全員最初に作成】基本情報!W68)</f>
        <v/>
      </c>
      <c r="P55" s="293" t="str">
        <f>IF(①【全員最初に作成】基本情報!X68="","",①【全員最初に作成】基本情報!X68)</f>
        <v/>
      </c>
      <c r="Q55" s="300" t="str">
        <f>IF(①【全員最初に作成】基本情報!Y68="","",①【全員最初に作成】基本情報!Y68)</f>
        <v/>
      </c>
      <c r="R55" s="278"/>
      <c r="S55" s="279"/>
      <c r="T55" s="280"/>
      <c r="U55" s="280"/>
      <c r="V55" s="280"/>
      <c r="W55" s="281"/>
      <c r="X55" s="282"/>
      <c r="Y55" s="301"/>
      <c r="Z55" s="301"/>
      <c r="AA55" s="301"/>
      <c r="AB55" s="301"/>
      <c r="AC55" s="301"/>
      <c r="AD55" s="301"/>
      <c r="AE55" s="301"/>
      <c r="AF55" s="302"/>
      <c r="AG55" s="302"/>
      <c r="AH55" s="302"/>
      <c r="AI55" s="303"/>
      <c r="AJ55" s="285"/>
      <c r="AK55" s="357" t="str">
        <f t="shared" si="5"/>
        <v/>
      </c>
      <c r="AL55" s="357" t="str">
        <f t="shared" si="6"/>
        <v/>
      </c>
      <c r="AM55" s="357" t="str">
        <f t="shared" si="7"/>
        <v/>
      </c>
      <c r="AN55" s="359"/>
    </row>
    <row r="56" spans="1:40" ht="27.75" customHeight="1">
      <c r="A56" s="287">
        <f t="shared" si="8"/>
        <v>37</v>
      </c>
      <c r="B56" s="288" t="str">
        <f>IF(①【全員最初に作成】基本情報!C69="","",①【全員最初に作成】基本情報!C69)</f>
        <v/>
      </c>
      <c r="C56" s="289" t="str">
        <f>IF(①【全員最初に作成】基本情報!D69="","",①【全員最初に作成】基本情報!D69)</f>
        <v/>
      </c>
      <c r="D56" s="289" t="str">
        <f>IF(①【全員最初に作成】基本情報!E69="","",①【全員最初に作成】基本情報!E69)</f>
        <v/>
      </c>
      <c r="E56" s="289" t="str">
        <f>IF(①【全員最初に作成】基本情報!F69="","",①【全員最初に作成】基本情報!F69)</f>
        <v/>
      </c>
      <c r="F56" s="289" t="str">
        <f>IF(①【全員最初に作成】基本情報!G69="","",①【全員最初に作成】基本情報!G69)</f>
        <v/>
      </c>
      <c r="G56" s="289" t="str">
        <f>IF(①【全員最初に作成】基本情報!H69="","",①【全員最初に作成】基本情報!H69)</f>
        <v/>
      </c>
      <c r="H56" s="289" t="str">
        <f>IF(①【全員最初に作成】基本情報!I69="","",①【全員最初に作成】基本情報!I69)</f>
        <v/>
      </c>
      <c r="I56" s="289" t="str">
        <f>IF(①【全員最初に作成】基本情報!J69="","",①【全員最初に作成】基本情報!J69)</f>
        <v/>
      </c>
      <c r="J56" s="289" t="str">
        <f>IF(①【全員最初に作成】基本情報!K69="","",①【全員最初に作成】基本情報!K69)</f>
        <v/>
      </c>
      <c r="K56" s="290" t="str">
        <f>IF(①【全員最初に作成】基本情報!L69="","",①【全員最初に作成】基本情報!L69)</f>
        <v/>
      </c>
      <c r="L56" s="273" t="str">
        <f t="shared" si="10"/>
        <v/>
      </c>
      <c r="M56" s="291" t="str">
        <f>IF(①【全員最初に作成】基本情報!M69="","",①【全員最初に作成】基本情報!M69)</f>
        <v/>
      </c>
      <c r="N56" s="291" t="str">
        <f>IF(①【全員最初に作成】基本情報!R69="","",①【全員最初に作成】基本情報!R69)</f>
        <v/>
      </c>
      <c r="O56" s="292" t="str">
        <f>IF(①【全員最初に作成】基本情報!W69="","",①【全員最初に作成】基本情報!W69)</f>
        <v/>
      </c>
      <c r="P56" s="293" t="str">
        <f>IF(①【全員最初に作成】基本情報!X69="","",①【全員最初に作成】基本情報!X69)</f>
        <v/>
      </c>
      <c r="Q56" s="300" t="str">
        <f>IF(①【全員最初に作成】基本情報!Y69="","",①【全員最初に作成】基本情報!Y69)</f>
        <v/>
      </c>
      <c r="R56" s="278"/>
      <c r="S56" s="279"/>
      <c r="T56" s="280"/>
      <c r="U56" s="280"/>
      <c r="V56" s="280"/>
      <c r="W56" s="281"/>
      <c r="X56" s="282"/>
      <c r="Y56" s="301"/>
      <c r="Z56" s="301"/>
      <c r="AA56" s="301"/>
      <c r="AB56" s="301"/>
      <c r="AC56" s="301"/>
      <c r="AD56" s="301"/>
      <c r="AE56" s="301"/>
      <c r="AF56" s="302"/>
      <c r="AG56" s="302"/>
      <c r="AH56" s="302"/>
      <c r="AI56" s="303"/>
      <c r="AJ56" s="285"/>
      <c r="AK56" s="357" t="str">
        <f t="shared" si="5"/>
        <v/>
      </c>
      <c r="AL56" s="357" t="str">
        <f t="shared" si="6"/>
        <v/>
      </c>
      <c r="AM56" s="357" t="str">
        <f t="shared" si="7"/>
        <v/>
      </c>
      <c r="AN56" s="359"/>
    </row>
    <row r="57" spans="1:40" ht="27.75" customHeight="1">
      <c r="A57" s="287">
        <f t="shared" si="8"/>
        <v>38</v>
      </c>
      <c r="B57" s="288" t="str">
        <f>IF(①【全員最初に作成】基本情報!C70="","",①【全員最初に作成】基本情報!C70)</f>
        <v/>
      </c>
      <c r="C57" s="289" t="str">
        <f>IF(①【全員最初に作成】基本情報!D70="","",①【全員最初に作成】基本情報!D70)</f>
        <v/>
      </c>
      <c r="D57" s="289" t="str">
        <f>IF(①【全員最初に作成】基本情報!E70="","",①【全員最初に作成】基本情報!E70)</f>
        <v/>
      </c>
      <c r="E57" s="289" t="str">
        <f>IF(①【全員最初に作成】基本情報!F70="","",①【全員最初に作成】基本情報!F70)</f>
        <v/>
      </c>
      <c r="F57" s="289" t="str">
        <f>IF(①【全員最初に作成】基本情報!G70="","",①【全員最初に作成】基本情報!G70)</f>
        <v/>
      </c>
      <c r="G57" s="289" t="str">
        <f>IF(①【全員最初に作成】基本情報!H70="","",①【全員最初に作成】基本情報!H70)</f>
        <v/>
      </c>
      <c r="H57" s="289" t="str">
        <f>IF(①【全員最初に作成】基本情報!I70="","",①【全員最初に作成】基本情報!I70)</f>
        <v/>
      </c>
      <c r="I57" s="289" t="str">
        <f>IF(①【全員最初に作成】基本情報!J70="","",①【全員最初に作成】基本情報!J70)</f>
        <v/>
      </c>
      <c r="J57" s="289" t="str">
        <f>IF(①【全員最初に作成】基本情報!K70="","",①【全員最初に作成】基本情報!K70)</f>
        <v/>
      </c>
      <c r="K57" s="290" t="str">
        <f>IF(①【全員最初に作成】基本情報!L70="","",①【全員最初に作成】基本情報!L70)</f>
        <v/>
      </c>
      <c r="L57" s="273" t="str">
        <f t="shared" si="10"/>
        <v/>
      </c>
      <c r="M57" s="291" t="str">
        <f>IF(①【全員最初に作成】基本情報!M70="","",①【全員最初に作成】基本情報!M70)</f>
        <v/>
      </c>
      <c r="N57" s="291" t="str">
        <f>IF(①【全員最初に作成】基本情報!R70="","",①【全員最初に作成】基本情報!R70)</f>
        <v/>
      </c>
      <c r="O57" s="292" t="str">
        <f>IF(①【全員最初に作成】基本情報!W70="","",①【全員最初に作成】基本情報!W70)</f>
        <v/>
      </c>
      <c r="P57" s="293" t="str">
        <f>IF(①【全員最初に作成】基本情報!X70="","",①【全員最初に作成】基本情報!X70)</f>
        <v/>
      </c>
      <c r="Q57" s="300" t="str">
        <f>IF(①【全員最初に作成】基本情報!Y70="","",①【全員最初に作成】基本情報!Y70)</f>
        <v/>
      </c>
      <c r="R57" s="278"/>
      <c r="S57" s="279"/>
      <c r="T57" s="280"/>
      <c r="U57" s="280"/>
      <c r="V57" s="280"/>
      <c r="W57" s="281"/>
      <c r="X57" s="282"/>
      <c r="Y57" s="301"/>
      <c r="Z57" s="301"/>
      <c r="AA57" s="301"/>
      <c r="AB57" s="301"/>
      <c r="AC57" s="301"/>
      <c r="AD57" s="301"/>
      <c r="AE57" s="301"/>
      <c r="AF57" s="302"/>
      <c r="AG57" s="302"/>
      <c r="AH57" s="302"/>
      <c r="AI57" s="303"/>
      <c r="AJ57" s="285"/>
      <c r="AK57" s="357" t="str">
        <f t="shared" si="5"/>
        <v/>
      </c>
      <c r="AL57" s="357" t="str">
        <f t="shared" si="6"/>
        <v/>
      </c>
      <c r="AM57" s="357" t="str">
        <f t="shared" si="7"/>
        <v/>
      </c>
      <c r="AN57" s="359"/>
    </row>
    <row r="58" spans="1:40" ht="27.75" customHeight="1">
      <c r="A58" s="287">
        <f t="shared" si="8"/>
        <v>39</v>
      </c>
      <c r="B58" s="288" t="str">
        <f>IF(①【全員最初に作成】基本情報!C71="","",①【全員最初に作成】基本情報!C71)</f>
        <v/>
      </c>
      <c r="C58" s="289" t="str">
        <f>IF(①【全員最初に作成】基本情報!D71="","",①【全員最初に作成】基本情報!D71)</f>
        <v/>
      </c>
      <c r="D58" s="289" t="str">
        <f>IF(①【全員最初に作成】基本情報!E71="","",①【全員最初に作成】基本情報!E71)</f>
        <v/>
      </c>
      <c r="E58" s="289" t="str">
        <f>IF(①【全員最初に作成】基本情報!F71="","",①【全員最初に作成】基本情報!F71)</f>
        <v/>
      </c>
      <c r="F58" s="289" t="str">
        <f>IF(①【全員最初に作成】基本情報!G71="","",①【全員最初に作成】基本情報!G71)</f>
        <v/>
      </c>
      <c r="G58" s="289" t="str">
        <f>IF(①【全員最初に作成】基本情報!H71="","",①【全員最初に作成】基本情報!H71)</f>
        <v/>
      </c>
      <c r="H58" s="289" t="str">
        <f>IF(①【全員最初に作成】基本情報!I71="","",①【全員最初に作成】基本情報!I71)</f>
        <v/>
      </c>
      <c r="I58" s="289" t="str">
        <f>IF(①【全員最初に作成】基本情報!J71="","",①【全員最初に作成】基本情報!J71)</f>
        <v/>
      </c>
      <c r="J58" s="289" t="str">
        <f>IF(①【全員最初に作成】基本情報!K71="","",①【全員最初に作成】基本情報!K71)</f>
        <v/>
      </c>
      <c r="K58" s="290" t="str">
        <f>IF(①【全員最初に作成】基本情報!L71="","",①【全員最初に作成】基本情報!L71)</f>
        <v/>
      </c>
      <c r="L58" s="273" t="str">
        <f t="shared" si="10"/>
        <v/>
      </c>
      <c r="M58" s="291" t="str">
        <f>IF(①【全員最初に作成】基本情報!M71="","",①【全員最初に作成】基本情報!M71)</f>
        <v/>
      </c>
      <c r="N58" s="291" t="str">
        <f>IF(①【全員最初に作成】基本情報!R71="","",①【全員最初に作成】基本情報!R71)</f>
        <v/>
      </c>
      <c r="O58" s="292" t="str">
        <f>IF(①【全員最初に作成】基本情報!W71="","",①【全員最初に作成】基本情報!W71)</f>
        <v/>
      </c>
      <c r="P58" s="293" t="str">
        <f>IF(①【全員最初に作成】基本情報!X71="","",①【全員最初に作成】基本情報!X71)</f>
        <v/>
      </c>
      <c r="Q58" s="300" t="str">
        <f>IF(①【全員最初に作成】基本情報!Y71="","",①【全員最初に作成】基本情報!Y71)</f>
        <v/>
      </c>
      <c r="R58" s="278"/>
      <c r="S58" s="279"/>
      <c r="T58" s="280"/>
      <c r="U58" s="280"/>
      <c r="V58" s="280"/>
      <c r="W58" s="281"/>
      <c r="X58" s="282"/>
      <c r="Y58" s="301"/>
      <c r="Z58" s="301"/>
      <c r="AA58" s="301"/>
      <c r="AB58" s="301"/>
      <c r="AC58" s="301"/>
      <c r="AD58" s="301"/>
      <c r="AE58" s="301"/>
      <c r="AF58" s="302"/>
      <c r="AG58" s="302"/>
      <c r="AH58" s="302"/>
      <c r="AI58" s="303"/>
      <c r="AJ58" s="285"/>
      <c r="AK58" s="357" t="str">
        <f t="shared" si="5"/>
        <v/>
      </c>
      <c r="AL58" s="357" t="str">
        <f t="shared" si="6"/>
        <v/>
      </c>
      <c r="AM58" s="357" t="str">
        <f t="shared" si="7"/>
        <v/>
      </c>
      <c r="AN58" s="359"/>
    </row>
    <row r="59" spans="1:40" ht="27.75" customHeight="1">
      <c r="A59" s="287">
        <f t="shared" si="8"/>
        <v>40</v>
      </c>
      <c r="B59" s="288" t="str">
        <f>IF(①【全員最初に作成】基本情報!C72="","",①【全員最初に作成】基本情報!C72)</f>
        <v/>
      </c>
      <c r="C59" s="289" t="str">
        <f>IF(①【全員最初に作成】基本情報!D72="","",①【全員最初に作成】基本情報!D72)</f>
        <v/>
      </c>
      <c r="D59" s="289" t="str">
        <f>IF(①【全員最初に作成】基本情報!E72="","",①【全員最初に作成】基本情報!E72)</f>
        <v/>
      </c>
      <c r="E59" s="289" t="str">
        <f>IF(①【全員最初に作成】基本情報!F72="","",①【全員最初に作成】基本情報!F72)</f>
        <v/>
      </c>
      <c r="F59" s="289" t="str">
        <f>IF(①【全員最初に作成】基本情報!G72="","",①【全員最初に作成】基本情報!G72)</f>
        <v/>
      </c>
      <c r="G59" s="289" t="str">
        <f>IF(①【全員最初に作成】基本情報!H72="","",①【全員最初に作成】基本情報!H72)</f>
        <v/>
      </c>
      <c r="H59" s="289" t="str">
        <f>IF(①【全員最初に作成】基本情報!I72="","",①【全員最初に作成】基本情報!I72)</f>
        <v/>
      </c>
      <c r="I59" s="289" t="str">
        <f>IF(①【全員最初に作成】基本情報!J72="","",①【全員最初に作成】基本情報!J72)</f>
        <v/>
      </c>
      <c r="J59" s="289" t="str">
        <f>IF(①【全員最初に作成】基本情報!K72="","",①【全員最初に作成】基本情報!K72)</f>
        <v/>
      </c>
      <c r="K59" s="290" t="str">
        <f>IF(①【全員最初に作成】基本情報!L72="","",①【全員最初に作成】基本情報!L72)</f>
        <v/>
      </c>
      <c r="L59" s="273" t="str">
        <f t="shared" si="10"/>
        <v/>
      </c>
      <c r="M59" s="291" t="str">
        <f>IF(①【全員最初に作成】基本情報!M72="","",①【全員最初に作成】基本情報!M72)</f>
        <v/>
      </c>
      <c r="N59" s="291" t="str">
        <f>IF(①【全員最初に作成】基本情報!R72="","",①【全員最初に作成】基本情報!R72)</f>
        <v/>
      </c>
      <c r="O59" s="292" t="str">
        <f>IF(①【全員最初に作成】基本情報!W72="","",①【全員最初に作成】基本情報!W72)</f>
        <v/>
      </c>
      <c r="P59" s="293" t="str">
        <f>IF(①【全員最初に作成】基本情報!X72="","",①【全員最初に作成】基本情報!X72)</f>
        <v/>
      </c>
      <c r="Q59" s="300" t="str">
        <f>IF(①【全員最初に作成】基本情報!Y72="","",①【全員最初に作成】基本情報!Y72)</f>
        <v/>
      </c>
      <c r="R59" s="278"/>
      <c r="S59" s="279"/>
      <c r="T59" s="280"/>
      <c r="U59" s="280"/>
      <c r="V59" s="280"/>
      <c r="W59" s="281"/>
      <c r="X59" s="282"/>
      <c r="Y59" s="301"/>
      <c r="Z59" s="301"/>
      <c r="AA59" s="301"/>
      <c r="AB59" s="301"/>
      <c r="AC59" s="301"/>
      <c r="AD59" s="301"/>
      <c r="AE59" s="301"/>
      <c r="AF59" s="302"/>
      <c r="AG59" s="302"/>
      <c r="AH59" s="302"/>
      <c r="AI59" s="303"/>
      <c r="AJ59" s="285"/>
      <c r="AK59" s="357" t="str">
        <f t="shared" si="5"/>
        <v/>
      </c>
      <c r="AL59" s="357" t="str">
        <f t="shared" si="6"/>
        <v/>
      </c>
      <c r="AM59" s="357" t="str">
        <f t="shared" si="7"/>
        <v/>
      </c>
      <c r="AN59" s="359"/>
    </row>
    <row r="60" spans="1:40" ht="27.75" customHeight="1">
      <c r="A60" s="287">
        <f t="shared" si="8"/>
        <v>41</v>
      </c>
      <c r="B60" s="288" t="str">
        <f>IF(①【全員最初に作成】基本情報!C73="","",①【全員最初に作成】基本情報!C73)</f>
        <v/>
      </c>
      <c r="C60" s="289" t="str">
        <f>IF(①【全員最初に作成】基本情報!D73="","",①【全員最初に作成】基本情報!D73)</f>
        <v/>
      </c>
      <c r="D60" s="289" t="str">
        <f>IF(①【全員最初に作成】基本情報!E73="","",①【全員最初に作成】基本情報!E73)</f>
        <v/>
      </c>
      <c r="E60" s="289" t="str">
        <f>IF(①【全員最初に作成】基本情報!F73="","",①【全員最初に作成】基本情報!F73)</f>
        <v/>
      </c>
      <c r="F60" s="289" t="str">
        <f>IF(①【全員最初に作成】基本情報!G73="","",①【全員最初に作成】基本情報!G73)</f>
        <v/>
      </c>
      <c r="G60" s="289" t="str">
        <f>IF(①【全員最初に作成】基本情報!H73="","",①【全員最初に作成】基本情報!H73)</f>
        <v/>
      </c>
      <c r="H60" s="289" t="str">
        <f>IF(①【全員最初に作成】基本情報!I73="","",①【全員最初に作成】基本情報!I73)</f>
        <v/>
      </c>
      <c r="I60" s="289" t="str">
        <f>IF(①【全員最初に作成】基本情報!J73="","",①【全員最初に作成】基本情報!J73)</f>
        <v/>
      </c>
      <c r="J60" s="289" t="str">
        <f>IF(①【全員最初に作成】基本情報!K73="","",①【全員最初に作成】基本情報!K73)</f>
        <v/>
      </c>
      <c r="K60" s="290" t="str">
        <f>IF(①【全員最初に作成】基本情報!L73="","",①【全員最初に作成】基本情報!L73)</f>
        <v/>
      </c>
      <c r="L60" s="273" t="str">
        <f t="shared" si="10"/>
        <v/>
      </c>
      <c r="M60" s="291" t="str">
        <f>IF(①【全員最初に作成】基本情報!M73="","",①【全員最初に作成】基本情報!M73)</f>
        <v/>
      </c>
      <c r="N60" s="291" t="str">
        <f>IF(①【全員最初に作成】基本情報!R73="","",①【全員最初に作成】基本情報!R73)</f>
        <v/>
      </c>
      <c r="O60" s="292" t="str">
        <f>IF(①【全員最初に作成】基本情報!W73="","",①【全員最初に作成】基本情報!W73)</f>
        <v/>
      </c>
      <c r="P60" s="293" t="str">
        <f>IF(①【全員最初に作成】基本情報!X73="","",①【全員最初に作成】基本情報!X73)</f>
        <v/>
      </c>
      <c r="Q60" s="300" t="str">
        <f>IF(①【全員最初に作成】基本情報!Y73="","",①【全員最初に作成】基本情報!Y73)</f>
        <v/>
      </c>
      <c r="R60" s="278"/>
      <c r="S60" s="279"/>
      <c r="T60" s="280"/>
      <c r="U60" s="280"/>
      <c r="V60" s="280"/>
      <c r="W60" s="281"/>
      <c r="X60" s="282"/>
      <c r="Y60" s="301"/>
      <c r="Z60" s="301"/>
      <c r="AA60" s="301"/>
      <c r="AB60" s="301"/>
      <c r="AC60" s="301"/>
      <c r="AD60" s="301"/>
      <c r="AE60" s="301"/>
      <c r="AF60" s="302"/>
      <c r="AG60" s="302"/>
      <c r="AH60" s="302"/>
      <c r="AI60" s="303"/>
      <c r="AJ60" s="285"/>
      <c r="AK60" s="357" t="str">
        <f t="shared" si="5"/>
        <v/>
      </c>
      <c r="AL60" s="357" t="str">
        <f t="shared" si="6"/>
        <v/>
      </c>
      <c r="AM60" s="357" t="str">
        <f t="shared" si="7"/>
        <v/>
      </c>
      <c r="AN60" s="359"/>
    </row>
    <row r="61" spans="1:40" ht="27.75" customHeight="1">
      <c r="A61" s="287">
        <f t="shared" si="8"/>
        <v>42</v>
      </c>
      <c r="B61" s="288" t="str">
        <f>IF(①【全員最初に作成】基本情報!C74="","",①【全員最初に作成】基本情報!C74)</f>
        <v/>
      </c>
      <c r="C61" s="289" t="str">
        <f>IF(①【全員最初に作成】基本情報!D74="","",①【全員最初に作成】基本情報!D74)</f>
        <v/>
      </c>
      <c r="D61" s="289" t="str">
        <f>IF(①【全員最初に作成】基本情報!E74="","",①【全員最初に作成】基本情報!E74)</f>
        <v/>
      </c>
      <c r="E61" s="289" t="str">
        <f>IF(①【全員最初に作成】基本情報!F74="","",①【全員最初に作成】基本情報!F74)</f>
        <v/>
      </c>
      <c r="F61" s="289" t="str">
        <f>IF(①【全員最初に作成】基本情報!G74="","",①【全員最初に作成】基本情報!G74)</f>
        <v/>
      </c>
      <c r="G61" s="289" t="str">
        <f>IF(①【全員最初に作成】基本情報!H74="","",①【全員最初に作成】基本情報!H74)</f>
        <v/>
      </c>
      <c r="H61" s="289" t="str">
        <f>IF(①【全員最初に作成】基本情報!I74="","",①【全員最初に作成】基本情報!I74)</f>
        <v/>
      </c>
      <c r="I61" s="289" t="str">
        <f>IF(①【全員最初に作成】基本情報!J74="","",①【全員最初に作成】基本情報!J74)</f>
        <v/>
      </c>
      <c r="J61" s="289" t="str">
        <f>IF(①【全員最初に作成】基本情報!K74="","",①【全員最初に作成】基本情報!K74)</f>
        <v/>
      </c>
      <c r="K61" s="290" t="str">
        <f>IF(①【全員最初に作成】基本情報!L74="","",①【全員最初に作成】基本情報!L74)</f>
        <v/>
      </c>
      <c r="L61" s="273" t="str">
        <f t="shared" si="10"/>
        <v/>
      </c>
      <c r="M61" s="291" t="str">
        <f>IF(①【全員最初に作成】基本情報!M74="","",①【全員最初に作成】基本情報!M74)</f>
        <v/>
      </c>
      <c r="N61" s="291" t="str">
        <f>IF(①【全員最初に作成】基本情報!R74="","",①【全員最初に作成】基本情報!R74)</f>
        <v/>
      </c>
      <c r="O61" s="292" t="str">
        <f>IF(①【全員最初に作成】基本情報!W74="","",①【全員最初に作成】基本情報!W74)</f>
        <v/>
      </c>
      <c r="P61" s="293" t="str">
        <f>IF(①【全員最初に作成】基本情報!X74="","",①【全員最初に作成】基本情報!X74)</f>
        <v/>
      </c>
      <c r="Q61" s="300" t="str">
        <f>IF(①【全員最初に作成】基本情報!Y74="","",①【全員最初に作成】基本情報!Y74)</f>
        <v/>
      </c>
      <c r="R61" s="278"/>
      <c r="S61" s="279"/>
      <c r="T61" s="280"/>
      <c r="U61" s="280"/>
      <c r="V61" s="280"/>
      <c r="W61" s="281"/>
      <c r="X61" s="282"/>
      <c r="Y61" s="301"/>
      <c r="Z61" s="301"/>
      <c r="AA61" s="301"/>
      <c r="AB61" s="301"/>
      <c r="AC61" s="301"/>
      <c r="AD61" s="301"/>
      <c r="AE61" s="301"/>
      <c r="AF61" s="302"/>
      <c r="AG61" s="302"/>
      <c r="AH61" s="302"/>
      <c r="AI61" s="303"/>
      <c r="AJ61" s="285"/>
      <c r="AK61" s="357" t="str">
        <f t="shared" si="5"/>
        <v/>
      </c>
      <c r="AL61" s="357" t="str">
        <f t="shared" si="6"/>
        <v/>
      </c>
      <c r="AM61" s="357" t="str">
        <f t="shared" si="7"/>
        <v/>
      </c>
      <c r="AN61" s="359"/>
    </row>
    <row r="62" spans="1:40" ht="27.75" customHeight="1">
      <c r="A62" s="287">
        <f t="shared" si="8"/>
        <v>43</v>
      </c>
      <c r="B62" s="288" t="str">
        <f>IF(①【全員最初に作成】基本情報!C75="","",①【全員最初に作成】基本情報!C75)</f>
        <v/>
      </c>
      <c r="C62" s="289" t="str">
        <f>IF(①【全員最初に作成】基本情報!D75="","",①【全員最初に作成】基本情報!D75)</f>
        <v/>
      </c>
      <c r="D62" s="289" t="str">
        <f>IF(①【全員最初に作成】基本情報!E75="","",①【全員最初に作成】基本情報!E75)</f>
        <v/>
      </c>
      <c r="E62" s="289" t="str">
        <f>IF(①【全員最初に作成】基本情報!F75="","",①【全員最初に作成】基本情報!F75)</f>
        <v/>
      </c>
      <c r="F62" s="289" t="str">
        <f>IF(①【全員最初に作成】基本情報!G75="","",①【全員最初に作成】基本情報!G75)</f>
        <v/>
      </c>
      <c r="G62" s="289" t="str">
        <f>IF(①【全員最初に作成】基本情報!H75="","",①【全員最初に作成】基本情報!H75)</f>
        <v/>
      </c>
      <c r="H62" s="289" t="str">
        <f>IF(①【全員最初に作成】基本情報!I75="","",①【全員最初に作成】基本情報!I75)</f>
        <v/>
      </c>
      <c r="I62" s="289" t="str">
        <f>IF(①【全員最初に作成】基本情報!J75="","",①【全員最初に作成】基本情報!J75)</f>
        <v/>
      </c>
      <c r="J62" s="289" t="str">
        <f>IF(①【全員最初に作成】基本情報!K75="","",①【全員最初に作成】基本情報!K75)</f>
        <v/>
      </c>
      <c r="K62" s="290" t="str">
        <f>IF(①【全員最初に作成】基本情報!L75="","",①【全員最初に作成】基本情報!L75)</f>
        <v/>
      </c>
      <c r="L62" s="273" t="str">
        <f t="shared" si="10"/>
        <v/>
      </c>
      <c r="M62" s="291" t="str">
        <f>IF(①【全員最初に作成】基本情報!M75="","",①【全員最初に作成】基本情報!M75)</f>
        <v/>
      </c>
      <c r="N62" s="291" t="str">
        <f>IF(①【全員最初に作成】基本情報!R75="","",①【全員最初に作成】基本情報!R75)</f>
        <v/>
      </c>
      <c r="O62" s="292" t="str">
        <f>IF(①【全員最初に作成】基本情報!W75="","",①【全員最初に作成】基本情報!W75)</f>
        <v/>
      </c>
      <c r="P62" s="293" t="str">
        <f>IF(①【全員最初に作成】基本情報!X75="","",①【全員最初に作成】基本情報!X75)</f>
        <v/>
      </c>
      <c r="Q62" s="300" t="str">
        <f>IF(①【全員最初に作成】基本情報!Y75="","",①【全員最初に作成】基本情報!Y75)</f>
        <v/>
      </c>
      <c r="R62" s="278"/>
      <c r="S62" s="279"/>
      <c r="T62" s="280"/>
      <c r="U62" s="280"/>
      <c r="V62" s="280"/>
      <c r="W62" s="281"/>
      <c r="X62" s="282"/>
      <c r="Y62" s="301"/>
      <c r="Z62" s="301"/>
      <c r="AA62" s="301"/>
      <c r="AB62" s="301"/>
      <c r="AC62" s="301"/>
      <c r="AD62" s="301"/>
      <c r="AE62" s="301"/>
      <c r="AF62" s="302"/>
      <c r="AG62" s="302"/>
      <c r="AH62" s="302"/>
      <c r="AI62" s="303"/>
      <c r="AJ62" s="285"/>
      <c r="AK62" s="357" t="str">
        <f t="shared" si="5"/>
        <v/>
      </c>
      <c r="AL62" s="357" t="str">
        <f t="shared" si="6"/>
        <v/>
      </c>
      <c r="AM62" s="357" t="str">
        <f t="shared" si="7"/>
        <v/>
      </c>
      <c r="AN62" s="359"/>
    </row>
    <row r="63" spans="1:40" ht="27.75" customHeight="1">
      <c r="A63" s="287">
        <f t="shared" si="8"/>
        <v>44</v>
      </c>
      <c r="B63" s="288" t="str">
        <f>IF(①【全員最初に作成】基本情報!C76="","",①【全員最初に作成】基本情報!C76)</f>
        <v/>
      </c>
      <c r="C63" s="289" t="str">
        <f>IF(①【全員最初に作成】基本情報!D76="","",①【全員最初に作成】基本情報!D76)</f>
        <v/>
      </c>
      <c r="D63" s="289" t="str">
        <f>IF(①【全員最初に作成】基本情報!E76="","",①【全員最初に作成】基本情報!E76)</f>
        <v/>
      </c>
      <c r="E63" s="289" t="str">
        <f>IF(①【全員最初に作成】基本情報!F76="","",①【全員最初に作成】基本情報!F76)</f>
        <v/>
      </c>
      <c r="F63" s="289" t="str">
        <f>IF(①【全員最初に作成】基本情報!G76="","",①【全員最初に作成】基本情報!G76)</f>
        <v/>
      </c>
      <c r="G63" s="289" t="str">
        <f>IF(①【全員最初に作成】基本情報!H76="","",①【全員最初に作成】基本情報!H76)</f>
        <v/>
      </c>
      <c r="H63" s="289" t="str">
        <f>IF(①【全員最初に作成】基本情報!I76="","",①【全員最初に作成】基本情報!I76)</f>
        <v/>
      </c>
      <c r="I63" s="289" t="str">
        <f>IF(①【全員最初に作成】基本情報!J76="","",①【全員最初に作成】基本情報!J76)</f>
        <v/>
      </c>
      <c r="J63" s="289" t="str">
        <f>IF(①【全員最初に作成】基本情報!K76="","",①【全員最初に作成】基本情報!K76)</f>
        <v/>
      </c>
      <c r="K63" s="290" t="str">
        <f>IF(①【全員最初に作成】基本情報!L76="","",①【全員最初に作成】基本情報!L76)</f>
        <v/>
      </c>
      <c r="L63" s="273" t="str">
        <f t="shared" si="10"/>
        <v/>
      </c>
      <c r="M63" s="291" t="str">
        <f>IF(①【全員最初に作成】基本情報!M76="","",①【全員最初に作成】基本情報!M76)</f>
        <v/>
      </c>
      <c r="N63" s="291" t="str">
        <f>IF(①【全員最初に作成】基本情報!R76="","",①【全員最初に作成】基本情報!R76)</f>
        <v/>
      </c>
      <c r="O63" s="292" t="str">
        <f>IF(①【全員最初に作成】基本情報!W76="","",①【全員最初に作成】基本情報!W76)</f>
        <v/>
      </c>
      <c r="P63" s="293" t="str">
        <f>IF(①【全員最初に作成】基本情報!X76="","",①【全員最初に作成】基本情報!X76)</f>
        <v/>
      </c>
      <c r="Q63" s="300" t="str">
        <f>IF(①【全員最初に作成】基本情報!Y76="","",①【全員最初に作成】基本情報!Y76)</f>
        <v/>
      </c>
      <c r="R63" s="278"/>
      <c r="S63" s="279"/>
      <c r="T63" s="280"/>
      <c r="U63" s="280"/>
      <c r="V63" s="280"/>
      <c r="W63" s="281"/>
      <c r="X63" s="282"/>
      <c r="Y63" s="301"/>
      <c r="Z63" s="301"/>
      <c r="AA63" s="301"/>
      <c r="AB63" s="301"/>
      <c r="AC63" s="301"/>
      <c r="AD63" s="301"/>
      <c r="AE63" s="301"/>
      <c r="AF63" s="302"/>
      <c r="AG63" s="302"/>
      <c r="AH63" s="302"/>
      <c r="AI63" s="303"/>
      <c r="AJ63" s="285"/>
      <c r="AK63" s="357" t="str">
        <f t="shared" si="5"/>
        <v/>
      </c>
      <c r="AL63" s="357" t="str">
        <f t="shared" si="6"/>
        <v/>
      </c>
      <c r="AM63" s="357" t="str">
        <f t="shared" si="7"/>
        <v/>
      </c>
      <c r="AN63" s="359"/>
    </row>
    <row r="64" spans="1:40" ht="27.75" customHeight="1">
      <c r="A64" s="287">
        <f t="shared" si="8"/>
        <v>45</v>
      </c>
      <c r="B64" s="288" t="str">
        <f>IF(①【全員最初に作成】基本情報!C77="","",①【全員最初に作成】基本情報!C77)</f>
        <v/>
      </c>
      <c r="C64" s="289" t="str">
        <f>IF(①【全員最初に作成】基本情報!D77="","",①【全員最初に作成】基本情報!D77)</f>
        <v/>
      </c>
      <c r="D64" s="289" t="str">
        <f>IF(①【全員最初に作成】基本情報!E77="","",①【全員最初に作成】基本情報!E77)</f>
        <v/>
      </c>
      <c r="E64" s="289" t="str">
        <f>IF(①【全員最初に作成】基本情報!F77="","",①【全員最初に作成】基本情報!F77)</f>
        <v/>
      </c>
      <c r="F64" s="289" t="str">
        <f>IF(①【全員最初に作成】基本情報!G77="","",①【全員最初に作成】基本情報!G77)</f>
        <v/>
      </c>
      <c r="G64" s="289" t="str">
        <f>IF(①【全員最初に作成】基本情報!H77="","",①【全員最初に作成】基本情報!H77)</f>
        <v/>
      </c>
      <c r="H64" s="289" t="str">
        <f>IF(①【全員最初に作成】基本情報!I77="","",①【全員最初に作成】基本情報!I77)</f>
        <v/>
      </c>
      <c r="I64" s="289" t="str">
        <f>IF(①【全員最初に作成】基本情報!J77="","",①【全員最初に作成】基本情報!J77)</f>
        <v/>
      </c>
      <c r="J64" s="289" t="str">
        <f>IF(①【全員最初に作成】基本情報!K77="","",①【全員最初に作成】基本情報!K77)</f>
        <v/>
      </c>
      <c r="K64" s="290" t="str">
        <f>IF(①【全員最初に作成】基本情報!L77="","",①【全員最初に作成】基本情報!L77)</f>
        <v/>
      </c>
      <c r="L64" s="273" t="str">
        <f t="shared" si="10"/>
        <v/>
      </c>
      <c r="M64" s="291" t="str">
        <f>IF(①【全員最初に作成】基本情報!M77="","",①【全員最初に作成】基本情報!M77)</f>
        <v/>
      </c>
      <c r="N64" s="291" t="str">
        <f>IF(①【全員最初に作成】基本情報!R77="","",①【全員最初に作成】基本情報!R77)</f>
        <v/>
      </c>
      <c r="O64" s="292" t="str">
        <f>IF(①【全員最初に作成】基本情報!W77="","",①【全員最初に作成】基本情報!W77)</f>
        <v/>
      </c>
      <c r="P64" s="293" t="str">
        <f>IF(①【全員最初に作成】基本情報!X77="","",①【全員最初に作成】基本情報!X77)</f>
        <v/>
      </c>
      <c r="Q64" s="300" t="str">
        <f>IF(①【全員最初に作成】基本情報!Y77="","",①【全員最初に作成】基本情報!Y77)</f>
        <v/>
      </c>
      <c r="R64" s="278"/>
      <c r="S64" s="279"/>
      <c r="T64" s="280"/>
      <c r="U64" s="280"/>
      <c r="V64" s="280"/>
      <c r="W64" s="281"/>
      <c r="X64" s="282"/>
      <c r="Y64" s="301"/>
      <c r="Z64" s="301"/>
      <c r="AA64" s="301"/>
      <c r="AB64" s="301"/>
      <c r="AC64" s="301"/>
      <c r="AD64" s="301"/>
      <c r="AE64" s="301"/>
      <c r="AF64" s="302"/>
      <c r="AG64" s="302"/>
      <c r="AH64" s="302"/>
      <c r="AI64" s="303"/>
      <c r="AJ64" s="285"/>
      <c r="AK64" s="357" t="str">
        <f t="shared" si="5"/>
        <v/>
      </c>
      <c r="AL64" s="357" t="str">
        <f t="shared" si="6"/>
        <v/>
      </c>
      <c r="AM64" s="357" t="str">
        <f t="shared" si="7"/>
        <v/>
      </c>
      <c r="AN64" s="359"/>
    </row>
    <row r="65" spans="1:40" ht="27.75" customHeight="1">
      <c r="A65" s="287">
        <f t="shared" si="8"/>
        <v>46</v>
      </c>
      <c r="B65" s="288" t="str">
        <f>IF(①【全員最初に作成】基本情報!C78="","",①【全員最初に作成】基本情報!C78)</f>
        <v/>
      </c>
      <c r="C65" s="289" t="str">
        <f>IF(①【全員最初に作成】基本情報!D78="","",①【全員最初に作成】基本情報!D78)</f>
        <v/>
      </c>
      <c r="D65" s="289" t="str">
        <f>IF(①【全員最初に作成】基本情報!E78="","",①【全員最初に作成】基本情報!E78)</f>
        <v/>
      </c>
      <c r="E65" s="289" t="str">
        <f>IF(①【全員最初に作成】基本情報!F78="","",①【全員最初に作成】基本情報!F78)</f>
        <v/>
      </c>
      <c r="F65" s="289" t="str">
        <f>IF(①【全員最初に作成】基本情報!G78="","",①【全員最初に作成】基本情報!G78)</f>
        <v/>
      </c>
      <c r="G65" s="289" t="str">
        <f>IF(①【全員最初に作成】基本情報!H78="","",①【全員最初に作成】基本情報!H78)</f>
        <v/>
      </c>
      <c r="H65" s="289" t="str">
        <f>IF(①【全員最初に作成】基本情報!I78="","",①【全員最初に作成】基本情報!I78)</f>
        <v/>
      </c>
      <c r="I65" s="289" t="str">
        <f>IF(①【全員最初に作成】基本情報!J78="","",①【全員最初に作成】基本情報!J78)</f>
        <v/>
      </c>
      <c r="J65" s="289" t="str">
        <f>IF(①【全員最初に作成】基本情報!K78="","",①【全員最初に作成】基本情報!K78)</f>
        <v/>
      </c>
      <c r="K65" s="290" t="str">
        <f>IF(①【全員最初に作成】基本情報!L78="","",①【全員最初に作成】基本情報!L78)</f>
        <v/>
      </c>
      <c r="L65" s="273" t="str">
        <f t="shared" si="10"/>
        <v/>
      </c>
      <c r="M65" s="291" t="str">
        <f>IF(①【全員最初に作成】基本情報!M78="","",①【全員最初に作成】基本情報!M78)</f>
        <v/>
      </c>
      <c r="N65" s="291" t="str">
        <f>IF(①【全員最初に作成】基本情報!R78="","",①【全員最初に作成】基本情報!R78)</f>
        <v/>
      </c>
      <c r="O65" s="292" t="str">
        <f>IF(①【全員最初に作成】基本情報!W78="","",①【全員最初に作成】基本情報!W78)</f>
        <v/>
      </c>
      <c r="P65" s="293" t="str">
        <f>IF(①【全員最初に作成】基本情報!X78="","",①【全員最初に作成】基本情報!X78)</f>
        <v/>
      </c>
      <c r="Q65" s="300" t="str">
        <f>IF(①【全員最初に作成】基本情報!Y78="","",①【全員最初に作成】基本情報!Y78)</f>
        <v/>
      </c>
      <c r="R65" s="278"/>
      <c r="S65" s="279"/>
      <c r="T65" s="280"/>
      <c r="U65" s="280"/>
      <c r="V65" s="280"/>
      <c r="W65" s="281"/>
      <c r="X65" s="282"/>
      <c r="Y65" s="301"/>
      <c r="Z65" s="301"/>
      <c r="AA65" s="301"/>
      <c r="AB65" s="301"/>
      <c r="AC65" s="301"/>
      <c r="AD65" s="301"/>
      <c r="AE65" s="301"/>
      <c r="AF65" s="302"/>
      <c r="AG65" s="302"/>
      <c r="AH65" s="302"/>
      <c r="AI65" s="303"/>
      <c r="AJ65" s="285"/>
      <c r="AK65" s="357" t="str">
        <f t="shared" si="5"/>
        <v/>
      </c>
      <c r="AL65" s="357" t="str">
        <f t="shared" si="6"/>
        <v/>
      </c>
      <c r="AM65" s="357" t="str">
        <f t="shared" si="7"/>
        <v/>
      </c>
      <c r="AN65" s="359"/>
    </row>
    <row r="66" spans="1:40" ht="27.75" customHeight="1">
      <c r="A66" s="287">
        <f t="shared" si="8"/>
        <v>47</v>
      </c>
      <c r="B66" s="288" t="str">
        <f>IF(①【全員最初に作成】基本情報!C79="","",①【全員最初に作成】基本情報!C79)</f>
        <v/>
      </c>
      <c r="C66" s="289" t="str">
        <f>IF(①【全員最初に作成】基本情報!D79="","",①【全員最初に作成】基本情報!D79)</f>
        <v/>
      </c>
      <c r="D66" s="289" t="str">
        <f>IF(①【全員最初に作成】基本情報!E79="","",①【全員最初に作成】基本情報!E79)</f>
        <v/>
      </c>
      <c r="E66" s="289" t="str">
        <f>IF(①【全員最初に作成】基本情報!F79="","",①【全員最初に作成】基本情報!F79)</f>
        <v/>
      </c>
      <c r="F66" s="289" t="str">
        <f>IF(①【全員最初に作成】基本情報!G79="","",①【全員最初に作成】基本情報!G79)</f>
        <v/>
      </c>
      <c r="G66" s="289" t="str">
        <f>IF(①【全員最初に作成】基本情報!H79="","",①【全員最初に作成】基本情報!H79)</f>
        <v/>
      </c>
      <c r="H66" s="289" t="str">
        <f>IF(①【全員最初に作成】基本情報!I79="","",①【全員最初に作成】基本情報!I79)</f>
        <v/>
      </c>
      <c r="I66" s="289" t="str">
        <f>IF(①【全員最初に作成】基本情報!J79="","",①【全員最初に作成】基本情報!J79)</f>
        <v/>
      </c>
      <c r="J66" s="289" t="str">
        <f>IF(①【全員最初に作成】基本情報!K79="","",①【全員最初に作成】基本情報!K79)</f>
        <v/>
      </c>
      <c r="K66" s="290" t="str">
        <f>IF(①【全員最初に作成】基本情報!L79="","",①【全員最初に作成】基本情報!L79)</f>
        <v/>
      </c>
      <c r="L66" s="273" t="str">
        <f t="shared" si="10"/>
        <v/>
      </c>
      <c r="M66" s="291" t="str">
        <f>IF(①【全員最初に作成】基本情報!M79="","",①【全員最初に作成】基本情報!M79)</f>
        <v/>
      </c>
      <c r="N66" s="291" t="str">
        <f>IF(①【全員最初に作成】基本情報!R79="","",①【全員最初に作成】基本情報!R79)</f>
        <v/>
      </c>
      <c r="O66" s="292" t="str">
        <f>IF(①【全員最初に作成】基本情報!W79="","",①【全員最初に作成】基本情報!W79)</f>
        <v/>
      </c>
      <c r="P66" s="293" t="str">
        <f>IF(①【全員最初に作成】基本情報!X79="","",①【全員最初に作成】基本情報!X79)</f>
        <v/>
      </c>
      <c r="Q66" s="300" t="str">
        <f>IF(①【全員最初に作成】基本情報!Y79="","",①【全員最初に作成】基本情報!Y79)</f>
        <v/>
      </c>
      <c r="R66" s="278"/>
      <c r="S66" s="279"/>
      <c r="T66" s="280"/>
      <c r="U66" s="280"/>
      <c r="V66" s="280"/>
      <c r="W66" s="281"/>
      <c r="X66" s="282"/>
      <c r="Y66" s="301"/>
      <c r="Z66" s="301"/>
      <c r="AA66" s="301"/>
      <c r="AB66" s="301"/>
      <c r="AC66" s="301"/>
      <c r="AD66" s="301"/>
      <c r="AE66" s="301"/>
      <c r="AF66" s="302"/>
      <c r="AG66" s="302"/>
      <c r="AH66" s="302"/>
      <c r="AI66" s="303"/>
      <c r="AJ66" s="285"/>
      <c r="AK66" s="357" t="str">
        <f t="shared" si="5"/>
        <v/>
      </c>
      <c r="AL66" s="357" t="str">
        <f t="shared" si="6"/>
        <v/>
      </c>
      <c r="AM66" s="357" t="str">
        <f t="shared" si="7"/>
        <v/>
      </c>
      <c r="AN66" s="359"/>
    </row>
    <row r="67" spans="1:40" ht="27.75" customHeight="1">
      <c r="A67" s="287">
        <f t="shared" si="8"/>
        <v>48</v>
      </c>
      <c r="B67" s="288" t="str">
        <f>IF(①【全員最初に作成】基本情報!C80="","",①【全員最初に作成】基本情報!C80)</f>
        <v/>
      </c>
      <c r="C67" s="289" t="str">
        <f>IF(①【全員最初に作成】基本情報!D80="","",①【全員最初に作成】基本情報!D80)</f>
        <v/>
      </c>
      <c r="D67" s="289" t="str">
        <f>IF(①【全員最初に作成】基本情報!E80="","",①【全員最初に作成】基本情報!E80)</f>
        <v/>
      </c>
      <c r="E67" s="289" t="str">
        <f>IF(①【全員最初に作成】基本情報!F80="","",①【全員最初に作成】基本情報!F80)</f>
        <v/>
      </c>
      <c r="F67" s="289" t="str">
        <f>IF(①【全員最初に作成】基本情報!G80="","",①【全員最初に作成】基本情報!G80)</f>
        <v/>
      </c>
      <c r="G67" s="289" t="str">
        <f>IF(①【全員最初に作成】基本情報!H80="","",①【全員最初に作成】基本情報!H80)</f>
        <v/>
      </c>
      <c r="H67" s="289" t="str">
        <f>IF(①【全員最初に作成】基本情報!I80="","",①【全員最初に作成】基本情報!I80)</f>
        <v/>
      </c>
      <c r="I67" s="289" t="str">
        <f>IF(①【全員最初に作成】基本情報!J80="","",①【全員最初に作成】基本情報!J80)</f>
        <v/>
      </c>
      <c r="J67" s="289" t="str">
        <f>IF(①【全員最初に作成】基本情報!K80="","",①【全員最初に作成】基本情報!K80)</f>
        <v/>
      </c>
      <c r="K67" s="290" t="str">
        <f>IF(①【全員最初に作成】基本情報!L80="","",①【全員最初に作成】基本情報!L80)</f>
        <v/>
      </c>
      <c r="L67" s="273" t="str">
        <f t="shared" si="10"/>
        <v/>
      </c>
      <c r="M67" s="291" t="str">
        <f>IF(①【全員最初に作成】基本情報!M80="","",①【全員最初に作成】基本情報!M80)</f>
        <v/>
      </c>
      <c r="N67" s="291" t="str">
        <f>IF(①【全員最初に作成】基本情報!R80="","",①【全員最初に作成】基本情報!R80)</f>
        <v/>
      </c>
      <c r="O67" s="292" t="str">
        <f>IF(①【全員最初に作成】基本情報!W80="","",①【全員最初に作成】基本情報!W80)</f>
        <v/>
      </c>
      <c r="P67" s="293" t="str">
        <f>IF(①【全員最初に作成】基本情報!X80="","",①【全員最初に作成】基本情報!X80)</f>
        <v/>
      </c>
      <c r="Q67" s="300" t="str">
        <f>IF(①【全員最初に作成】基本情報!Y80="","",①【全員最初に作成】基本情報!Y80)</f>
        <v/>
      </c>
      <c r="R67" s="278"/>
      <c r="S67" s="279"/>
      <c r="T67" s="280"/>
      <c r="U67" s="280"/>
      <c r="V67" s="280"/>
      <c r="W67" s="281"/>
      <c r="X67" s="282"/>
      <c r="Y67" s="301"/>
      <c r="Z67" s="301"/>
      <c r="AA67" s="301"/>
      <c r="AB67" s="301"/>
      <c r="AC67" s="301"/>
      <c r="AD67" s="301"/>
      <c r="AE67" s="301"/>
      <c r="AF67" s="302"/>
      <c r="AG67" s="302"/>
      <c r="AH67" s="302"/>
      <c r="AI67" s="303"/>
      <c r="AJ67" s="285"/>
      <c r="AK67" s="357" t="str">
        <f t="shared" si="5"/>
        <v/>
      </c>
      <c r="AL67" s="357" t="str">
        <f t="shared" si="6"/>
        <v/>
      </c>
      <c r="AM67" s="357" t="str">
        <f t="shared" si="7"/>
        <v/>
      </c>
      <c r="AN67" s="359"/>
    </row>
    <row r="68" spans="1:40" ht="27.75" customHeight="1">
      <c r="A68" s="287">
        <f t="shared" si="8"/>
        <v>49</v>
      </c>
      <c r="B68" s="288" t="str">
        <f>IF(①【全員最初に作成】基本情報!C81="","",①【全員最初に作成】基本情報!C81)</f>
        <v/>
      </c>
      <c r="C68" s="289" t="str">
        <f>IF(①【全員最初に作成】基本情報!D81="","",①【全員最初に作成】基本情報!D81)</f>
        <v/>
      </c>
      <c r="D68" s="289" t="str">
        <f>IF(①【全員最初に作成】基本情報!E81="","",①【全員最初に作成】基本情報!E81)</f>
        <v/>
      </c>
      <c r="E68" s="289" t="str">
        <f>IF(①【全員最初に作成】基本情報!F81="","",①【全員最初に作成】基本情報!F81)</f>
        <v/>
      </c>
      <c r="F68" s="289" t="str">
        <f>IF(①【全員最初に作成】基本情報!G81="","",①【全員最初に作成】基本情報!G81)</f>
        <v/>
      </c>
      <c r="G68" s="289" t="str">
        <f>IF(①【全員最初に作成】基本情報!H81="","",①【全員最初に作成】基本情報!H81)</f>
        <v/>
      </c>
      <c r="H68" s="289" t="str">
        <f>IF(①【全員最初に作成】基本情報!I81="","",①【全員最初に作成】基本情報!I81)</f>
        <v/>
      </c>
      <c r="I68" s="289" t="str">
        <f>IF(①【全員最初に作成】基本情報!J81="","",①【全員最初に作成】基本情報!J81)</f>
        <v/>
      </c>
      <c r="J68" s="289" t="str">
        <f>IF(①【全員最初に作成】基本情報!K81="","",①【全員最初に作成】基本情報!K81)</f>
        <v/>
      </c>
      <c r="K68" s="290" t="str">
        <f>IF(①【全員最初に作成】基本情報!L81="","",①【全員最初に作成】基本情報!L81)</f>
        <v/>
      </c>
      <c r="L68" s="273" t="str">
        <f t="shared" si="10"/>
        <v/>
      </c>
      <c r="M68" s="291" t="str">
        <f>IF(①【全員最初に作成】基本情報!M81="","",①【全員最初に作成】基本情報!M81)</f>
        <v/>
      </c>
      <c r="N68" s="291" t="str">
        <f>IF(①【全員最初に作成】基本情報!R81="","",①【全員最初に作成】基本情報!R81)</f>
        <v/>
      </c>
      <c r="O68" s="292" t="str">
        <f>IF(①【全員最初に作成】基本情報!W81="","",①【全員最初に作成】基本情報!W81)</f>
        <v/>
      </c>
      <c r="P68" s="293" t="str">
        <f>IF(①【全員最初に作成】基本情報!X81="","",①【全員最初に作成】基本情報!X81)</f>
        <v/>
      </c>
      <c r="Q68" s="300" t="str">
        <f>IF(①【全員最初に作成】基本情報!Y81="","",①【全員最初に作成】基本情報!Y81)</f>
        <v/>
      </c>
      <c r="R68" s="278"/>
      <c r="S68" s="279"/>
      <c r="T68" s="280"/>
      <c r="U68" s="280"/>
      <c r="V68" s="280"/>
      <c r="W68" s="281"/>
      <c r="X68" s="282"/>
      <c r="Y68" s="301"/>
      <c r="Z68" s="301"/>
      <c r="AA68" s="301"/>
      <c r="AB68" s="301"/>
      <c r="AC68" s="301"/>
      <c r="AD68" s="301"/>
      <c r="AE68" s="301"/>
      <c r="AF68" s="302"/>
      <c r="AG68" s="302"/>
      <c r="AH68" s="302"/>
      <c r="AI68" s="303"/>
      <c r="AJ68" s="285"/>
      <c r="AK68" s="357" t="str">
        <f t="shared" si="5"/>
        <v/>
      </c>
      <c r="AL68" s="357" t="str">
        <f t="shared" si="6"/>
        <v/>
      </c>
      <c r="AM68" s="357" t="str">
        <f t="shared" si="7"/>
        <v/>
      </c>
      <c r="AN68" s="359"/>
    </row>
    <row r="69" spans="1:40" ht="27.75" customHeight="1">
      <c r="A69" s="287">
        <f t="shared" si="8"/>
        <v>50</v>
      </c>
      <c r="B69" s="288" t="str">
        <f>IF(①【全員最初に作成】基本情報!C82="","",①【全員最初に作成】基本情報!C82)</f>
        <v/>
      </c>
      <c r="C69" s="289" t="str">
        <f>IF(①【全員最初に作成】基本情報!D82="","",①【全員最初に作成】基本情報!D82)</f>
        <v/>
      </c>
      <c r="D69" s="289" t="str">
        <f>IF(①【全員最初に作成】基本情報!E82="","",①【全員最初に作成】基本情報!E82)</f>
        <v/>
      </c>
      <c r="E69" s="289" t="str">
        <f>IF(①【全員最初に作成】基本情報!F82="","",①【全員最初に作成】基本情報!F82)</f>
        <v/>
      </c>
      <c r="F69" s="289" t="str">
        <f>IF(①【全員最初に作成】基本情報!G82="","",①【全員最初に作成】基本情報!G82)</f>
        <v/>
      </c>
      <c r="G69" s="289" t="str">
        <f>IF(①【全員最初に作成】基本情報!H82="","",①【全員最初に作成】基本情報!H82)</f>
        <v/>
      </c>
      <c r="H69" s="289" t="str">
        <f>IF(①【全員最初に作成】基本情報!I82="","",①【全員最初に作成】基本情報!I82)</f>
        <v/>
      </c>
      <c r="I69" s="289" t="str">
        <f>IF(①【全員最初に作成】基本情報!J82="","",①【全員最初に作成】基本情報!J82)</f>
        <v/>
      </c>
      <c r="J69" s="289" t="str">
        <f>IF(①【全員最初に作成】基本情報!K82="","",①【全員最初に作成】基本情報!K82)</f>
        <v/>
      </c>
      <c r="K69" s="290" t="str">
        <f>IF(①【全員最初に作成】基本情報!L82="","",①【全員最初に作成】基本情報!L82)</f>
        <v/>
      </c>
      <c r="L69" s="273" t="str">
        <f t="shared" si="10"/>
        <v/>
      </c>
      <c r="M69" s="291" t="str">
        <f>IF(①【全員最初に作成】基本情報!M82="","",①【全員最初に作成】基本情報!M82)</f>
        <v/>
      </c>
      <c r="N69" s="291" t="str">
        <f>IF(①【全員最初に作成】基本情報!R82="","",①【全員最初に作成】基本情報!R82)</f>
        <v/>
      </c>
      <c r="O69" s="292" t="str">
        <f>IF(①【全員最初に作成】基本情報!W82="","",①【全員最初に作成】基本情報!W82)</f>
        <v/>
      </c>
      <c r="P69" s="293" t="str">
        <f>IF(①【全員最初に作成】基本情報!X82="","",①【全員最初に作成】基本情報!X82)</f>
        <v/>
      </c>
      <c r="Q69" s="300" t="str">
        <f>IF(①【全員最初に作成】基本情報!Y82="","",①【全員最初に作成】基本情報!Y82)</f>
        <v/>
      </c>
      <c r="R69" s="278"/>
      <c r="S69" s="279"/>
      <c r="T69" s="280"/>
      <c r="U69" s="280"/>
      <c r="V69" s="280"/>
      <c r="W69" s="281"/>
      <c r="X69" s="282"/>
      <c r="Y69" s="301"/>
      <c r="Z69" s="301"/>
      <c r="AA69" s="301"/>
      <c r="AB69" s="301"/>
      <c r="AC69" s="301"/>
      <c r="AD69" s="301"/>
      <c r="AE69" s="301"/>
      <c r="AF69" s="302"/>
      <c r="AG69" s="302"/>
      <c r="AH69" s="302"/>
      <c r="AI69" s="303"/>
      <c r="AJ69" s="285"/>
      <c r="AK69" s="357" t="str">
        <f t="shared" si="5"/>
        <v/>
      </c>
      <c r="AL69" s="357" t="str">
        <f t="shared" si="6"/>
        <v/>
      </c>
      <c r="AM69" s="357" t="str">
        <f t="shared" si="7"/>
        <v/>
      </c>
      <c r="AN69" s="359"/>
    </row>
    <row r="70" spans="1:40" ht="27.75" customHeight="1">
      <c r="A70" s="287">
        <f t="shared" si="8"/>
        <v>51</v>
      </c>
      <c r="B70" s="288" t="str">
        <f>IF(①【全員最初に作成】基本情報!C83="","",①【全員最初に作成】基本情報!C83)</f>
        <v/>
      </c>
      <c r="C70" s="289" t="str">
        <f>IF(①【全員最初に作成】基本情報!D83="","",①【全員最初に作成】基本情報!D83)</f>
        <v/>
      </c>
      <c r="D70" s="289" t="str">
        <f>IF(①【全員最初に作成】基本情報!E83="","",①【全員最初に作成】基本情報!E83)</f>
        <v/>
      </c>
      <c r="E70" s="289" t="str">
        <f>IF(①【全員最初に作成】基本情報!F83="","",①【全員最初に作成】基本情報!F83)</f>
        <v/>
      </c>
      <c r="F70" s="289" t="str">
        <f>IF(①【全員最初に作成】基本情報!G83="","",①【全員最初に作成】基本情報!G83)</f>
        <v/>
      </c>
      <c r="G70" s="289" t="str">
        <f>IF(①【全員最初に作成】基本情報!H83="","",①【全員最初に作成】基本情報!H83)</f>
        <v/>
      </c>
      <c r="H70" s="289" t="str">
        <f>IF(①【全員最初に作成】基本情報!I83="","",①【全員最初に作成】基本情報!I83)</f>
        <v/>
      </c>
      <c r="I70" s="289" t="str">
        <f>IF(①【全員最初に作成】基本情報!J83="","",①【全員最初に作成】基本情報!J83)</f>
        <v/>
      </c>
      <c r="J70" s="289" t="str">
        <f>IF(①【全員最初に作成】基本情報!K83="","",①【全員最初に作成】基本情報!K83)</f>
        <v/>
      </c>
      <c r="K70" s="290" t="str">
        <f>IF(①【全員最初に作成】基本情報!L83="","",①【全員最初に作成】基本情報!L83)</f>
        <v/>
      </c>
      <c r="L70" s="273" t="str">
        <f t="shared" si="10"/>
        <v/>
      </c>
      <c r="M70" s="291" t="str">
        <f>IF(①【全員最初に作成】基本情報!M83="","",①【全員最初に作成】基本情報!M83)</f>
        <v/>
      </c>
      <c r="N70" s="291" t="str">
        <f>IF(①【全員最初に作成】基本情報!R83="","",①【全員最初に作成】基本情報!R83)</f>
        <v/>
      </c>
      <c r="O70" s="292" t="str">
        <f>IF(①【全員最初に作成】基本情報!W83="","",①【全員最初に作成】基本情報!W83)</f>
        <v/>
      </c>
      <c r="P70" s="293" t="str">
        <f>IF(①【全員最初に作成】基本情報!X83="","",①【全員最初に作成】基本情報!X83)</f>
        <v/>
      </c>
      <c r="Q70" s="300" t="str">
        <f>IF(①【全員最初に作成】基本情報!Y83="","",①【全員最初に作成】基本情報!Y83)</f>
        <v/>
      </c>
      <c r="R70" s="278"/>
      <c r="S70" s="279"/>
      <c r="T70" s="280"/>
      <c r="U70" s="280"/>
      <c r="V70" s="280"/>
      <c r="W70" s="281"/>
      <c r="X70" s="282"/>
      <c r="Y70" s="301"/>
      <c r="Z70" s="301"/>
      <c r="AA70" s="301"/>
      <c r="AB70" s="301"/>
      <c r="AC70" s="301"/>
      <c r="AD70" s="301"/>
      <c r="AE70" s="301"/>
      <c r="AF70" s="302"/>
      <c r="AG70" s="302"/>
      <c r="AH70" s="302"/>
      <c r="AI70" s="303"/>
      <c r="AJ70" s="285"/>
      <c r="AK70" s="357" t="str">
        <f t="shared" si="5"/>
        <v/>
      </c>
      <c r="AL70" s="357" t="str">
        <f t="shared" si="6"/>
        <v/>
      </c>
      <c r="AM70" s="357" t="str">
        <f t="shared" si="7"/>
        <v/>
      </c>
      <c r="AN70" s="359"/>
    </row>
    <row r="71" spans="1:40" ht="27.75" customHeight="1">
      <c r="A71" s="287">
        <f t="shared" si="8"/>
        <v>52</v>
      </c>
      <c r="B71" s="288" t="str">
        <f>IF(①【全員最初に作成】基本情報!C84="","",①【全員最初に作成】基本情報!C84)</f>
        <v/>
      </c>
      <c r="C71" s="289" t="str">
        <f>IF(①【全員最初に作成】基本情報!D84="","",①【全員最初に作成】基本情報!D84)</f>
        <v/>
      </c>
      <c r="D71" s="289" t="str">
        <f>IF(①【全員最初に作成】基本情報!E84="","",①【全員最初に作成】基本情報!E84)</f>
        <v/>
      </c>
      <c r="E71" s="289" t="str">
        <f>IF(①【全員最初に作成】基本情報!F84="","",①【全員最初に作成】基本情報!F84)</f>
        <v/>
      </c>
      <c r="F71" s="289" t="str">
        <f>IF(①【全員最初に作成】基本情報!G84="","",①【全員最初に作成】基本情報!G84)</f>
        <v/>
      </c>
      <c r="G71" s="289" t="str">
        <f>IF(①【全員最初に作成】基本情報!H84="","",①【全員最初に作成】基本情報!H84)</f>
        <v/>
      </c>
      <c r="H71" s="289" t="str">
        <f>IF(①【全員最初に作成】基本情報!I84="","",①【全員最初に作成】基本情報!I84)</f>
        <v/>
      </c>
      <c r="I71" s="289" t="str">
        <f>IF(①【全員最初に作成】基本情報!J84="","",①【全員最初に作成】基本情報!J84)</f>
        <v/>
      </c>
      <c r="J71" s="289" t="str">
        <f>IF(①【全員最初に作成】基本情報!K84="","",①【全員最初に作成】基本情報!K84)</f>
        <v/>
      </c>
      <c r="K71" s="290" t="str">
        <f>IF(①【全員最初に作成】基本情報!L84="","",①【全員最初に作成】基本情報!L84)</f>
        <v/>
      </c>
      <c r="L71" s="273" t="str">
        <f t="shared" si="10"/>
        <v/>
      </c>
      <c r="M71" s="291" t="str">
        <f>IF(①【全員最初に作成】基本情報!M84="","",①【全員最初に作成】基本情報!M84)</f>
        <v/>
      </c>
      <c r="N71" s="291" t="str">
        <f>IF(①【全員最初に作成】基本情報!R84="","",①【全員最初に作成】基本情報!R84)</f>
        <v/>
      </c>
      <c r="O71" s="292" t="str">
        <f>IF(①【全員最初に作成】基本情報!W84="","",①【全員最初に作成】基本情報!W84)</f>
        <v/>
      </c>
      <c r="P71" s="293" t="str">
        <f>IF(①【全員最初に作成】基本情報!X84="","",①【全員最初に作成】基本情報!X84)</f>
        <v/>
      </c>
      <c r="Q71" s="300" t="str">
        <f>IF(①【全員最初に作成】基本情報!Y84="","",①【全員最初に作成】基本情報!Y84)</f>
        <v/>
      </c>
      <c r="R71" s="278"/>
      <c r="S71" s="279"/>
      <c r="T71" s="280"/>
      <c r="U71" s="280"/>
      <c r="V71" s="280"/>
      <c r="W71" s="281"/>
      <c r="X71" s="282"/>
      <c r="Y71" s="301"/>
      <c r="Z71" s="301"/>
      <c r="AA71" s="301"/>
      <c r="AB71" s="301"/>
      <c r="AC71" s="301"/>
      <c r="AD71" s="301"/>
      <c r="AE71" s="301"/>
      <c r="AF71" s="302"/>
      <c r="AG71" s="302"/>
      <c r="AH71" s="302"/>
      <c r="AI71" s="303"/>
      <c r="AJ71" s="285"/>
      <c r="AK71" s="357" t="str">
        <f t="shared" si="5"/>
        <v/>
      </c>
      <c r="AL71" s="357" t="str">
        <f t="shared" si="6"/>
        <v/>
      </c>
      <c r="AM71" s="357" t="str">
        <f t="shared" si="7"/>
        <v/>
      </c>
      <c r="AN71" s="359"/>
    </row>
    <row r="72" spans="1:40" ht="27.75" customHeight="1">
      <c r="A72" s="287">
        <f t="shared" si="8"/>
        <v>53</v>
      </c>
      <c r="B72" s="288" t="str">
        <f>IF(①【全員最初に作成】基本情報!C85="","",①【全員最初に作成】基本情報!C85)</f>
        <v/>
      </c>
      <c r="C72" s="289" t="str">
        <f>IF(①【全員最初に作成】基本情報!D85="","",①【全員最初に作成】基本情報!D85)</f>
        <v/>
      </c>
      <c r="D72" s="289" t="str">
        <f>IF(①【全員最初に作成】基本情報!E85="","",①【全員最初に作成】基本情報!E85)</f>
        <v/>
      </c>
      <c r="E72" s="289" t="str">
        <f>IF(①【全員最初に作成】基本情報!F85="","",①【全員最初に作成】基本情報!F85)</f>
        <v/>
      </c>
      <c r="F72" s="289" t="str">
        <f>IF(①【全員最初に作成】基本情報!G85="","",①【全員最初に作成】基本情報!G85)</f>
        <v/>
      </c>
      <c r="G72" s="289" t="str">
        <f>IF(①【全員最初に作成】基本情報!H85="","",①【全員最初に作成】基本情報!H85)</f>
        <v/>
      </c>
      <c r="H72" s="289" t="str">
        <f>IF(①【全員最初に作成】基本情報!I85="","",①【全員最初に作成】基本情報!I85)</f>
        <v/>
      </c>
      <c r="I72" s="289" t="str">
        <f>IF(①【全員最初に作成】基本情報!J85="","",①【全員最初に作成】基本情報!J85)</f>
        <v/>
      </c>
      <c r="J72" s="289" t="str">
        <f>IF(①【全員最初に作成】基本情報!K85="","",①【全員最初に作成】基本情報!K85)</f>
        <v/>
      </c>
      <c r="K72" s="290" t="str">
        <f>IF(①【全員最初に作成】基本情報!L85="","",①【全員最初に作成】基本情報!L85)</f>
        <v/>
      </c>
      <c r="L72" s="273" t="str">
        <f t="shared" si="10"/>
        <v/>
      </c>
      <c r="M72" s="291" t="str">
        <f>IF(①【全員最初に作成】基本情報!M85="","",①【全員最初に作成】基本情報!M85)</f>
        <v/>
      </c>
      <c r="N72" s="291" t="str">
        <f>IF(①【全員最初に作成】基本情報!R85="","",①【全員最初に作成】基本情報!R85)</f>
        <v/>
      </c>
      <c r="O72" s="292" t="str">
        <f>IF(①【全員最初に作成】基本情報!W85="","",①【全員最初に作成】基本情報!W85)</f>
        <v/>
      </c>
      <c r="P72" s="293" t="str">
        <f>IF(①【全員最初に作成】基本情報!X85="","",①【全員最初に作成】基本情報!X85)</f>
        <v/>
      </c>
      <c r="Q72" s="300" t="str">
        <f>IF(①【全員最初に作成】基本情報!Y85="","",①【全員最初に作成】基本情報!Y85)</f>
        <v/>
      </c>
      <c r="R72" s="278"/>
      <c r="S72" s="279"/>
      <c r="T72" s="280"/>
      <c r="U72" s="280"/>
      <c r="V72" s="280"/>
      <c r="W72" s="281"/>
      <c r="X72" s="282"/>
      <c r="Y72" s="301"/>
      <c r="Z72" s="301"/>
      <c r="AA72" s="301"/>
      <c r="AB72" s="301"/>
      <c r="AC72" s="301"/>
      <c r="AD72" s="301"/>
      <c r="AE72" s="301"/>
      <c r="AF72" s="302"/>
      <c r="AG72" s="302"/>
      <c r="AH72" s="302"/>
      <c r="AI72" s="303"/>
      <c r="AJ72" s="285"/>
      <c r="AK72" s="357" t="str">
        <f t="shared" si="5"/>
        <v/>
      </c>
      <c r="AL72" s="357" t="str">
        <f t="shared" si="6"/>
        <v/>
      </c>
      <c r="AM72" s="357" t="str">
        <f t="shared" si="7"/>
        <v/>
      </c>
      <c r="AN72" s="359"/>
    </row>
    <row r="73" spans="1:40" ht="27.75" customHeight="1">
      <c r="A73" s="287">
        <f t="shared" si="8"/>
        <v>54</v>
      </c>
      <c r="B73" s="288" t="str">
        <f>IF(①【全員最初に作成】基本情報!C86="","",①【全員最初に作成】基本情報!C86)</f>
        <v/>
      </c>
      <c r="C73" s="289" t="str">
        <f>IF(①【全員最初に作成】基本情報!D86="","",①【全員最初に作成】基本情報!D86)</f>
        <v/>
      </c>
      <c r="D73" s="289" t="str">
        <f>IF(①【全員最初に作成】基本情報!E86="","",①【全員最初に作成】基本情報!E86)</f>
        <v/>
      </c>
      <c r="E73" s="289" t="str">
        <f>IF(①【全員最初に作成】基本情報!F86="","",①【全員最初に作成】基本情報!F86)</f>
        <v/>
      </c>
      <c r="F73" s="289" t="str">
        <f>IF(①【全員最初に作成】基本情報!G86="","",①【全員最初に作成】基本情報!G86)</f>
        <v/>
      </c>
      <c r="G73" s="289" t="str">
        <f>IF(①【全員最初に作成】基本情報!H86="","",①【全員最初に作成】基本情報!H86)</f>
        <v/>
      </c>
      <c r="H73" s="289" t="str">
        <f>IF(①【全員最初に作成】基本情報!I86="","",①【全員最初に作成】基本情報!I86)</f>
        <v/>
      </c>
      <c r="I73" s="289" t="str">
        <f>IF(①【全員最初に作成】基本情報!J86="","",①【全員最初に作成】基本情報!J86)</f>
        <v/>
      </c>
      <c r="J73" s="289" t="str">
        <f>IF(①【全員最初に作成】基本情報!K86="","",①【全員最初に作成】基本情報!K86)</f>
        <v/>
      </c>
      <c r="K73" s="290" t="str">
        <f>IF(①【全員最初に作成】基本情報!L86="","",①【全員最初に作成】基本情報!L86)</f>
        <v/>
      </c>
      <c r="L73" s="273" t="str">
        <f t="shared" si="10"/>
        <v/>
      </c>
      <c r="M73" s="291" t="str">
        <f>IF(①【全員最初に作成】基本情報!M86="","",①【全員最初に作成】基本情報!M86)</f>
        <v/>
      </c>
      <c r="N73" s="291" t="str">
        <f>IF(①【全員最初に作成】基本情報!R86="","",①【全員最初に作成】基本情報!R86)</f>
        <v/>
      </c>
      <c r="O73" s="292" t="str">
        <f>IF(①【全員最初に作成】基本情報!W86="","",①【全員最初に作成】基本情報!W86)</f>
        <v/>
      </c>
      <c r="P73" s="293" t="str">
        <f>IF(①【全員最初に作成】基本情報!X86="","",①【全員最初に作成】基本情報!X86)</f>
        <v/>
      </c>
      <c r="Q73" s="300" t="str">
        <f>IF(①【全員最初に作成】基本情報!Y86="","",①【全員最初に作成】基本情報!Y86)</f>
        <v/>
      </c>
      <c r="R73" s="278"/>
      <c r="S73" s="279"/>
      <c r="T73" s="280"/>
      <c r="U73" s="280"/>
      <c r="V73" s="280"/>
      <c r="W73" s="281"/>
      <c r="X73" s="282"/>
      <c r="Y73" s="301"/>
      <c r="Z73" s="301"/>
      <c r="AA73" s="301"/>
      <c r="AB73" s="301"/>
      <c r="AC73" s="301"/>
      <c r="AD73" s="301"/>
      <c r="AE73" s="301"/>
      <c r="AF73" s="302"/>
      <c r="AG73" s="302"/>
      <c r="AH73" s="302"/>
      <c r="AI73" s="303"/>
      <c r="AJ73" s="285"/>
      <c r="AK73" s="357" t="str">
        <f t="shared" si="5"/>
        <v/>
      </c>
      <c r="AL73" s="357" t="str">
        <f t="shared" si="6"/>
        <v/>
      </c>
      <c r="AM73" s="357" t="str">
        <f t="shared" si="7"/>
        <v/>
      </c>
      <c r="AN73" s="359"/>
    </row>
    <row r="74" spans="1:40" ht="27.75" customHeight="1">
      <c r="A74" s="287">
        <f t="shared" si="8"/>
        <v>55</v>
      </c>
      <c r="B74" s="288" t="str">
        <f>IF(①【全員最初に作成】基本情報!C87="","",①【全員最初に作成】基本情報!C87)</f>
        <v/>
      </c>
      <c r="C74" s="289" t="str">
        <f>IF(①【全員最初に作成】基本情報!D87="","",①【全員最初に作成】基本情報!D87)</f>
        <v/>
      </c>
      <c r="D74" s="289" t="str">
        <f>IF(①【全員最初に作成】基本情報!E87="","",①【全員最初に作成】基本情報!E87)</f>
        <v/>
      </c>
      <c r="E74" s="289" t="str">
        <f>IF(①【全員最初に作成】基本情報!F87="","",①【全員最初に作成】基本情報!F87)</f>
        <v/>
      </c>
      <c r="F74" s="289" t="str">
        <f>IF(①【全員最初に作成】基本情報!G87="","",①【全員最初に作成】基本情報!G87)</f>
        <v/>
      </c>
      <c r="G74" s="289" t="str">
        <f>IF(①【全員最初に作成】基本情報!H87="","",①【全員最初に作成】基本情報!H87)</f>
        <v/>
      </c>
      <c r="H74" s="289" t="str">
        <f>IF(①【全員最初に作成】基本情報!I87="","",①【全員最初に作成】基本情報!I87)</f>
        <v/>
      </c>
      <c r="I74" s="289" t="str">
        <f>IF(①【全員最初に作成】基本情報!J87="","",①【全員最初に作成】基本情報!J87)</f>
        <v/>
      </c>
      <c r="J74" s="289" t="str">
        <f>IF(①【全員最初に作成】基本情報!K87="","",①【全員最初に作成】基本情報!K87)</f>
        <v/>
      </c>
      <c r="K74" s="290" t="str">
        <f>IF(①【全員最初に作成】基本情報!L87="","",①【全員最初に作成】基本情報!L87)</f>
        <v/>
      </c>
      <c r="L74" s="273" t="str">
        <f t="shared" si="10"/>
        <v/>
      </c>
      <c r="M74" s="291" t="str">
        <f>IF(①【全員最初に作成】基本情報!M87="","",①【全員最初に作成】基本情報!M87)</f>
        <v/>
      </c>
      <c r="N74" s="291" t="str">
        <f>IF(①【全員最初に作成】基本情報!R87="","",①【全員最初に作成】基本情報!R87)</f>
        <v/>
      </c>
      <c r="O74" s="292" t="str">
        <f>IF(①【全員最初に作成】基本情報!W87="","",①【全員最初に作成】基本情報!W87)</f>
        <v/>
      </c>
      <c r="P74" s="293" t="str">
        <f>IF(①【全員最初に作成】基本情報!X87="","",①【全員最初に作成】基本情報!X87)</f>
        <v/>
      </c>
      <c r="Q74" s="300" t="str">
        <f>IF(①【全員最初に作成】基本情報!Y87="","",①【全員最初に作成】基本情報!Y87)</f>
        <v/>
      </c>
      <c r="R74" s="278"/>
      <c r="S74" s="279"/>
      <c r="T74" s="280"/>
      <c r="U74" s="280"/>
      <c r="V74" s="280"/>
      <c r="W74" s="281"/>
      <c r="X74" s="282"/>
      <c r="Y74" s="301"/>
      <c r="Z74" s="301"/>
      <c r="AA74" s="301"/>
      <c r="AB74" s="301"/>
      <c r="AC74" s="301"/>
      <c r="AD74" s="301"/>
      <c r="AE74" s="301"/>
      <c r="AF74" s="302"/>
      <c r="AG74" s="302"/>
      <c r="AH74" s="302"/>
      <c r="AI74" s="303"/>
      <c r="AJ74" s="285"/>
      <c r="AK74" s="357" t="str">
        <f t="shared" si="5"/>
        <v/>
      </c>
      <c r="AL74" s="357" t="str">
        <f t="shared" si="6"/>
        <v/>
      </c>
      <c r="AM74" s="357" t="str">
        <f t="shared" si="7"/>
        <v/>
      </c>
      <c r="AN74" s="359"/>
    </row>
    <row r="75" spans="1:40" ht="27.75" customHeight="1">
      <c r="A75" s="287">
        <f t="shared" si="8"/>
        <v>56</v>
      </c>
      <c r="B75" s="288" t="str">
        <f>IF(①【全員最初に作成】基本情報!C88="","",①【全員最初に作成】基本情報!C88)</f>
        <v/>
      </c>
      <c r="C75" s="289" t="str">
        <f>IF(①【全員最初に作成】基本情報!D88="","",①【全員最初に作成】基本情報!D88)</f>
        <v/>
      </c>
      <c r="D75" s="289" t="str">
        <f>IF(①【全員最初に作成】基本情報!E88="","",①【全員最初に作成】基本情報!E88)</f>
        <v/>
      </c>
      <c r="E75" s="289" t="str">
        <f>IF(①【全員最初に作成】基本情報!F88="","",①【全員最初に作成】基本情報!F88)</f>
        <v/>
      </c>
      <c r="F75" s="289" t="str">
        <f>IF(①【全員最初に作成】基本情報!G88="","",①【全員最初に作成】基本情報!G88)</f>
        <v/>
      </c>
      <c r="G75" s="289" t="str">
        <f>IF(①【全員最初に作成】基本情報!H88="","",①【全員最初に作成】基本情報!H88)</f>
        <v/>
      </c>
      <c r="H75" s="289" t="str">
        <f>IF(①【全員最初に作成】基本情報!I88="","",①【全員最初に作成】基本情報!I88)</f>
        <v/>
      </c>
      <c r="I75" s="289" t="str">
        <f>IF(①【全員最初に作成】基本情報!J88="","",①【全員最初に作成】基本情報!J88)</f>
        <v/>
      </c>
      <c r="J75" s="289" t="str">
        <f>IF(①【全員最初に作成】基本情報!K88="","",①【全員最初に作成】基本情報!K88)</f>
        <v/>
      </c>
      <c r="K75" s="290" t="str">
        <f>IF(①【全員最初に作成】基本情報!L88="","",①【全員最初に作成】基本情報!L88)</f>
        <v/>
      </c>
      <c r="L75" s="273" t="str">
        <f t="shared" si="10"/>
        <v/>
      </c>
      <c r="M75" s="291" t="str">
        <f>IF(①【全員最初に作成】基本情報!M88="","",①【全員最初に作成】基本情報!M88)</f>
        <v/>
      </c>
      <c r="N75" s="291" t="str">
        <f>IF(①【全員最初に作成】基本情報!R88="","",①【全員最初に作成】基本情報!R88)</f>
        <v/>
      </c>
      <c r="O75" s="292" t="str">
        <f>IF(①【全員最初に作成】基本情報!W88="","",①【全員最初に作成】基本情報!W88)</f>
        <v/>
      </c>
      <c r="P75" s="293" t="str">
        <f>IF(①【全員最初に作成】基本情報!X88="","",①【全員最初に作成】基本情報!X88)</f>
        <v/>
      </c>
      <c r="Q75" s="300" t="str">
        <f>IF(①【全員最初に作成】基本情報!Y88="","",①【全員最初に作成】基本情報!Y88)</f>
        <v/>
      </c>
      <c r="R75" s="278"/>
      <c r="S75" s="279"/>
      <c r="T75" s="280"/>
      <c r="U75" s="280"/>
      <c r="V75" s="280"/>
      <c r="W75" s="281"/>
      <c r="X75" s="282"/>
      <c r="Y75" s="301"/>
      <c r="Z75" s="301"/>
      <c r="AA75" s="301"/>
      <c r="AB75" s="301"/>
      <c r="AC75" s="301"/>
      <c r="AD75" s="301"/>
      <c r="AE75" s="301"/>
      <c r="AF75" s="302"/>
      <c r="AG75" s="302"/>
      <c r="AH75" s="302"/>
      <c r="AI75" s="303"/>
      <c r="AJ75" s="285"/>
      <c r="AK75" s="357" t="str">
        <f t="shared" si="5"/>
        <v/>
      </c>
      <c r="AL75" s="357" t="str">
        <f t="shared" si="6"/>
        <v/>
      </c>
      <c r="AM75" s="357" t="str">
        <f t="shared" si="7"/>
        <v/>
      </c>
      <c r="AN75" s="359"/>
    </row>
    <row r="76" spans="1:40" ht="27.75" customHeight="1">
      <c r="A76" s="287">
        <f t="shared" si="8"/>
        <v>57</v>
      </c>
      <c r="B76" s="288" t="str">
        <f>IF(①【全員最初に作成】基本情報!C89="","",①【全員最初に作成】基本情報!C89)</f>
        <v/>
      </c>
      <c r="C76" s="289" t="str">
        <f>IF(①【全員最初に作成】基本情報!D89="","",①【全員最初に作成】基本情報!D89)</f>
        <v/>
      </c>
      <c r="D76" s="289" t="str">
        <f>IF(①【全員最初に作成】基本情報!E89="","",①【全員最初に作成】基本情報!E89)</f>
        <v/>
      </c>
      <c r="E76" s="289" t="str">
        <f>IF(①【全員最初に作成】基本情報!F89="","",①【全員最初に作成】基本情報!F89)</f>
        <v/>
      </c>
      <c r="F76" s="289" t="str">
        <f>IF(①【全員最初に作成】基本情報!G89="","",①【全員最初に作成】基本情報!G89)</f>
        <v/>
      </c>
      <c r="G76" s="289" t="str">
        <f>IF(①【全員最初に作成】基本情報!H89="","",①【全員最初に作成】基本情報!H89)</f>
        <v/>
      </c>
      <c r="H76" s="289" t="str">
        <f>IF(①【全員最初に作成】基本情報!I89="","",①【全員最初に作成】基本情報!I89)</f>
        <v/>
      </c>
      <c r="I76" s="289" t="str">
        <f>IF(①【全員最初に作成】基本情報!J89="","",①【全員最初に作成】基本情報!J89)</f>
        <v/>
      </c>
      <c r="J76" s="289" t="str">
        <f>IF(①【全員最初に作成】基本情報!K89="","",①【全員最初に作成】基本情報!K89)</f>
        <v/>
      </c>
      <c r="K76" s="290" t="str">
        <f>IF(①【全員最初に作成】基本情報!L89="","",①【全員最初に作成】基本情報!L89)</f>
        <v/>
      </c>
      <c r="L76" s="273" t="str">
        <f t="shared" si="10"/>
        <v/>
      </c>
      <c r="M76" s="291" t="str">
        <f>IF(①【全員最初に作成】基本情報!M89="","",①【全員最初に作成】基本情報!M89)</f>
        <v/>
      </c>
      <c r="N76" s="291" t="str">
        <f>IF(①【全員最初に作成】基本情報!R89="","",①【全員最初に作成】基本情報!R89)</f>
        <v/>
      </c>
      <c r="O76" s="292" t="str">
        <f>IF(①【全員最初に作成】基本情報!W89="","",①【全員最初に作成】基本情報!W89)</f>
        <v/>
      </c>
      <c r="P76" s="293" t="str">
        <f>IF(①【全員最初に作成】基本情報!X89="","",①【全員最初に作成】基本情報!X89)</f>
        <v/>
      </c>
      <c r="Q76" s="300" t="str">
        <f>IF(①【全員最初に作成】基本情報!Y89="","",①【全員最初に作成】基本情報!Y89)</f>
        <v/>
      </c>
      <c r="R76" s="278"/>
      <c r="S76" s="279"/>
      <c r="T76" s="280"/>
      <c r="U76" s="280"/>
      <c r="V76" s="280"/>
      <c r="W76" s="281"/>
      <c r="X76" s="282"/>
      <c r="Y76" s="301"/>
      <c r="Z76" s="301"/>
      <c r="AA76" s="301"/>
      <c r="AB76" s="301"/>
      <c r="AC76" s="301"/>
      <c r="AD76" s="301"/>
      <c r="AE76" s="301"/>
      <c r="AF76" s="302"/>
      <c r="AG76" s="302"/>
      <c r="AH76" s="302"/>
      <c r="AI76" s="303"/>
      <c r="AJ76" s="285"/>
      <c r="AK76" s="357" t="str">
        <f t="shared" si="5"/>
        <v/>
      </c>
      <c r="AL76" s="357" t="str">
        <f t="shared" si="6"/>
        <v/>
      </c>
      <c r="AM76" s="357" t="str">
        <f t="shared" si="7"/>
        <v/>
      </c>
      <c r="AN76" s="359"/>
    </row>
    <row r="77" spans="1:40" ht="27.75" customHeight="1">
      <c r="A77" s="287">
        <f t="shared" si="8"/>
        <v>58</v>
      </c>
      <c r="B77" s="288" t="str">
        <f>IF(①【全員最初に作成】基本情報!C90="","",①【全員最初に作成】基本情報!C90)</f>
        <v/>
      </c>
      <c r="C77" s="289" t="str">
        <f>IF(①【全員最初に作成】基本情報!D90="","",①【全員最初に作成】基本情報!D90)</f>
        <v/>
      </c>
      <c r="D77" s="289" t="str">
        <f>IF(①【全員最初に作成】基本情報!E90="","",①【全員最初に作成】基本情報!E90)</f>
        <v/>
      </c>
      <c r="E77" s="289" t="str">
        <f>IF(①【全員最初に作成】基本情報!F90="","",①【全員最初に作成】基本情報!F90)</f>
        <v/>
      </c>
      <c r="F77" s="289" t="str">
        <f>IF(①【全員最初に作成】基本情報!G90="","",①【全員最初に作成】基本情報!G90)</f>
        <v/>
      </c>
      <c r="G77" s="289" t="str">
        <f>IF(①【全員最初に作成】基本情報!H90="","",①【全員最初に作成】基本情報!H90)</f>
        <v/>
      </c>
      <c r="H77" s="289" t="str">
        <f>IF(①【全員最初に作成】基本情報!I90="","",①【全員最初に作成】基本情報!I90)</f>
        <v/>
      </c>
      <c r="I77" s="289" t="str">
        <f>IF(①【全員最初に作成】基本情報!J90="","",①【全員最初に作成】基本情報!J90)</f>
        <v/>
      </c>
      <c r="J77" s="289" t="str">
        <f>IF(①【全員最初に作成】基本情報!K90="","",①【全員最初に作成】基本情報!K90)</f>
        <v/>
      </c>
      <c r="K77" s="290" t="str">
        <f>IF(①【全員最初に作成】基本情報!L90="","",①【全員最初に作成】基本情報!L90)</f>
        <v/>
      </c>
      <c r="L77" s="273" t="str">
        <f t="shared" si="10"/>
        <v/>
      </c>
      <c r="M77" s="291" t="str">
        <f>IF(①【全員最初に作成】基本情報!M90="","",①【全員最初に作成】基本情報!M90)</f>
        <v/>
      </c>
      <c r="N77" s="291" t="str">
        <f>IF(①【全員最初に作成】基本情報!R90="","",①【全員最初に作成】基本情報!R90)</f>
        <v/>
      </c>
      <c r="O77" s="292" t="str">
        <f>IF(①【全員最初に作成】基本情報!W90="","",①【全員最初に作成】基本情報!W90)</f>
        <v/>
      </c>
      <c r="P77" s="293" t="str">
        <f>IF(①【全員最初に作成】基本情報!X90="","",①【全員最初に作成】基本情報!X90)</f>
        <v/>
      </c>
      <c r="Q77" s="300" t="str">
        <f>IF(①【全員最初に作成】基本情報!Y90="","",①【全員最初に作成】基本情報!Y90)</f>
        <v/>
      </c>
      <c r="R77" s="278"/>
      <c r="S77" s="279"/>
      <c r="T77" s="280"/>
      <c r="U77" s="280"/>
      <c r="V77" s="280"/>
      <c r="W77" s="281"/>
      <c r="X77" s="282"/>
      <c r="Y77" s="301"/>
      <c r="Z77" s="301"/>
      <c r="AA77" s="301"/>
      <c r="AB77" s="301"/>
      <c r="AC77" s="301"/>
      <c r="AD77" s="301"/>
      <c r="AE77" s="301"/>
      <c r="AF77" s="302"/>
      <c r="AG77" s="302"/>
      <c r="AH77" s="302"/>
      <c r="AI77" s="303"/>
      <c r="AJ77" s="285"/>
      <c r="AK77" s="357" t="str">
        <f t="shared" si="5"/>
        <v/>
      </c>
      <c r="AL77" s="357" t="str">
        <f t="shared" si="6"/>
        <v/>
      </c>
      <c r="AM77" s="357" t="str">
        <f t="shared" si="7"/>
        <v/>
      </c>
      <c r="AN77" s="359"/>
    </row>
    <row r="78" spans="1:40" ht="27.75" customHeight="1">
      <c r="A78" s="287">
        <f t="shared" si="8"/>
        <v>59</v>
      </c>
      <c r="B78" s="288" t="str">
        <f>IF(①【全員最初に作成】基本情報!C91="","",①【全員最初に作成】基本情報!C91)</f>
        <v/>
      </c>
      <c r="C78" s="289" t="str">
        <f>IF(①【全員最初に作成】基本情報!D91="","",①【全員最初に作成】基本情報!D91)</f>
        <v/>
      </c>
      <c r="D78" s="289" t="str">
        <f>IF(①【全員最初に作成】基本情報!E91="","",①【全員最初に作成】基本情報!E91)</f>
        <v/>
      </c>
      <c r="E78" s="289" t="str">
        <f>IF(①【全員最初に作成】基本情報!F91="","",①【全員最初に作成】基本情報!F91)</f>
        <v/>
      </c>
      <c r="F78" s="289" t="str">
        <f>IF(①【全員最初に作成】基本情報!G91="","",①【全員最初に作成】基本情報!G91)</f>
        <v/>
      </c>
      <c r="G78" s="289" t="str">
        <f>IF(①【全員最初に作成】基本情報!H91="","",①【全員最初に作成】基本情報!H91)</f>
        <v/>
      </c>
      <c r="H78" s="289" t="str">
        <f>IF(①【全員最初に作成】基本情報!I91="","",①【全員最初に作成】基本情報!I91)</f>
        <v/>
      </c>
      <c r="I78" s="289" t="str">
        <f>IF(①【全員最初に作成】基本情報!J91="","",①【全員最初に作成】基本情報!J91)</f>
        <v/>
      </c>
      <c r="J78" s="289" t="str">
        <f>IF(①【全員最初に作成】基本情報!K91="","",①【全員最初に作成】基本情報!K91)</f>
        <v/>
      </c>
      <c r="K78" s="290" t="str">
        <f>IF(①【全員最初に作成】基本情報!L91="","",①【全員最初に作成】基本情報!L91)</f>
        <v/>
      </c>
      <c r="L78" s="273" t="str">
        <f t="shared" si="10"/>
        <v/>
      </c>
      <c r="M78" s="291" t="str">
        <f>IF(①【全員最初に作成】基本情報!M91="","",①【全員最初に作成】基本情報!M91)</f>
        <v/>
      </c>
      <c r="N78" s="291" t="str">
        <f>IF(①【全員最初に作成】基本情報!R91="","",①【全員最初に作成】基本情報!R91)</f>
        <v/>
      </c>
      <c r="O78" s="292" t="str">
        <f>IF(①【全員最初に作成】基本情報!W91="","",①【全員最初に作成】基本情報!W91)</f>
        <v/>
      </c>
      <c r="P78" s="293" t="str">
        <f>IF(①【全員最初に作成】基本情報!X91="","",①【全員最初に作成】基本情報!X91)</f>
        <v/>
      </c>
      <c r="Q78" s="300" t="str">
        <f>IF(①【全員最初に作成】基本情報!Y91="","",①【全員最初に作成】基本情報!Y91)</f>
        <v/>
      </c>
      <c r="R78" s="278"/>
      <c r="S78" s="279"/>
      <c r="T78" s="280"/>
      <c r="U78" s="280"/>
      <c r="V78" s="280"/>
      <c r="W78" s="281"/>
      <c r="X78" s="282"/>
      <c r="Y78" s="301"/>
      <c r="Z78" s="301"/>
      <c r="AA78" s="301"/>
      <c r="AB78" s="301"/>
      <c r="AC78" s="301"/>
      <c r="AD78" s="301"/>
      <c r="AE78" s="301"/>
      <c r="AF78" s="302"/>
      <c r="AG78" s="302"/>
      <c r="AH78" s="302"/>
      <c r="AI78" s="303"/>
      <c r="AJ78" s="285"/>
      <c r="AK78" s="357" t="str">
        <f t="shared" si="5"/>
        <v/>
      </c>
      <c r="AL78" s="357" t="str">
        <f t="shared" si="6"/>
        <v/>
      </c>
      <c r="AM78" s="357" t="str">
        <f t="shared" si="7"/>
        <v/>
      </c>
      <c r="AN78" s="359"/>
    </row>
    <row r="79" spans="1:40" ht="27.75" customHeight="1">
      <c r="A79" s="287">
        <f t="shared" si="8"/>
        <v>60</v>
      </c>
      <c r="B79" s="288" t="str">
        <f>IF(①【全員最初に作成】基本情報!C92="","",①【全員最初に作成】基本情報!C92)</f>
        <v/>
      </c>
      <c r="C79" s="289" t="str">
        <f>IF(①【全員最初に作成】基本情報!D92="","",①【全員最初に作成】基本情報!D92)</f>
        <v/>
      </c>
      <c r="D79" s="289" t="str">
        <f>IF(①【全員最初に作成】基本情報!E92="","",①【全員最初に作成】基本情報!E92)</f>
        <v/>
      </c>
      <c r="E79" s="289" t="str">
        <f>IF(①【全員最初に作成】基本情報!F92="","",①【全員最初に作成】基本情報!F92)</f>
        <v/>
      </c>
      <c r="F79" s="289" t="str">
        <f>IF(①【全員最初に作成】基本情報!G92="","",①【全員最初に作成】基本情報!G92)</f>
        <v/>
      </c>
      <c r="G79" s="289" t="str">
        <f>IF(①【全員最初に作成】基本情報!H92="","",①【全員最初に作成】基本情報!H92)</f>
        <v/>
      </c>
      <c r="H79" s="289" t="str">
        <f>IF(①【全員最初に作成】基本情報!I92="","",①【全員最初に作成】基本情報!I92)</f>
        <v/>
      </c>
      <c r="I79" s="289" t="str">
        <f>IF(①【全員最初に作成】基本情報!J92="","",①【全員最初に作成】基本情報!J92)</f>
        <v/>
      </c>
      <c r="J79" s="289" t="str">
        <f>IF(①【全員最初に作成】基本情報!K92="","",①【全員最初に作成】基本情報!K92)</f>
        <v/>
      </c>
      <c r="K79" s="290" t="str">
        <f>IF(①【全員最初に作成】基本情報!L92="","",①【全員最初に作成】基本情報!L92)</f>
        <v/>
      </c>
      <c r="L79" s="273" t="str">
        <f t="shared" si="10"/>
        <v/>
      </c>
      <c r="M79" s="291" t="str">
        <f>IF(①【全員最初に作成】基本情報!M92="","",①【全員最初に作成】基本情報!M92)</f>
        <v/>
      </c>
      <c r="N79" s="291" t="str">
        <f>IF(①【全員最初に作成】基本情報!R92="","",①【全員最初に作成】基本情報!R92)</f>
        <v/>
      </c>
      <c r="O79" s="292" t="str">
        <f>IF(①【全員最初に作成】基本情報!W92="","",①【全員最初に作成】基本情報!W92)</f>
        <v/>
      </c>
      <c r="P79" s="293" t="str">
        <f>IF(①【全員最初に作成】基本情報!X92="","",①【全員最初に作成】基本情報!X92)</f>
        <v/>
      </c>
      <c r="Q79" s="300" t="str">
        <f>IF(①【全員最初に作成】基本情報!Y92="","",①【全員最初に作成】基本情報!Y92)</f>
        <v/>
      </c>
      <c r="R79" s="278"/>
      <c r="S79" s="279"/>
      <c r="T79" s="280"/>
      <c r="U79" s="280"/>
      <c r="V79" s="280"/>
      <c r="W79" s="281"/>
      <c r="X79" s="282"/>
      <c r="Y79" s="301"/>
      <c r="Z79" s="301"/>
      <c r="AA79" s="301"/>
      <c r="AB79" s="301"/>
      <c r="AC79" s="301"/>
      <c r="AD79" s="301"/>
      <c r="AE79" s="301"/>
      <c r="AF79" s="302"/>
      <c r="AG79" s="302"/>
      <c r="AH79" s="302"/>
      <c r="AI79" s="303"/>
      <c r="AJ79" s="285"/>
      <c r="AK79" s="357" t="str">
        <f t="shared" si="5"/>
        <v/>
      </c>
      <c r="AL79" s="357" t="str">
        <f t="shared" si="6"/>
        <v/>
      </c>
      <c r="AM79" s="357" t="str">
        <f t="shared" si="7"/>
        <v/>
      </c>
      <c r="AN79" s="359"/>
    </row>
    <row r="80" spans="1:40" ht="27.75" customHeight="1">
      <c r="A80" s="287">
        <f t="shared" si="8"/>
        <v>61</v>
      </c>
      <c r="B80" s="288" t="str">
        <f>IF(①【全員最初に作成】基本情報!C93="","",①【全員最初に作成】基本情報!C93)</f>
        <v/>
      </c>
      <c r="C80" s="289" t="str">
        <f>IF(①【全員最初に作成】基本情報!D93="","",①【全員最初に作成】基本情報!D93)</f>
        <v/>
      </c>
      <c r="D80" s="289" t="str">
        <f>IF(①【全員最初に作成】基本情報!E93="","",①【全員最初に作成】基本情報!E93)</f>
        <v/>
      </c>
      <c r="E80" s="289" t="str">
        <f>IF(①【全員最初に作成】基本情報!F93="","",①【全員最初に作成】基本情報!F93)</f>
        <v/>
      </c>
      <c r="F80" s="289" t="str">
        <f>IF(①【全員最初に作成】基本情報!G93="","",①【全員最初に作成】基本情報!G93)</f>
        <v/>
      </c>
      <c r="G80" s="289" t="str">
        <f>IF(①【全員最初に作成】基本情報!H93="","",①【全員最初に作成】基本情報!H93)</f>
        <v/>
      </c>
      <c r="H80" s="289" t="str">
        <f>IF(①【全員最初に作成】基本情報!I93="","",①【全員最初に作成】基本情報!I93)</f>
        <v/>
      </c>
      <c r="I80" s="289" t="str">
        <f>IF(①【全員最初に作成】基本情報!J93="","",①【全員最初に作成】基本情報!J93)</f>
        <v/>
      </c>
      <c r="J80" s="289" t="str">
        <f>IF(①【全員最初に作成】基本情報!K93="","",①【全員最初に作成】基本情報!K93)</f>
        <v/>
      </c>
      <c r="K80" s="290" t="str">
        <f>IF(①【全員最初に作成】基本情報!L93="","",①【全員最初に作成】基本情報!L93)</f>
        <v/>
      </c>
      <c r="L80" s="273" t="str">
        <f t="shared" si="10"/>
        <v/>
      </c>
      <c r="M80" s="291" t="str">
        <f>IF(①【全員最初に作成】基本情報!M93="","",①【全員最初に作成】基本情報!M93)</f>
        <v/>
      </c>
      <c r="N80" s="291" t="str">
        <f>IF(①【全員最初に作成】基本情報!R93="","",①【全員最初に作成】基本情報!R93)</f>
        <v/>
      </c>
      <c r="O80" s="292" t="str">
        <f>IF(①【全員最初に作成】基本情報!W93="","",①【全員最初に作成】基本情報!W93)</f>
        <v/>
      </c>
      <c r="P80" s="293" t="str">
        <f>IF(①【全員最初に作成】基本情報!X93="","",①【全員最初に作成】基本情報!X93)</f>
        <v/>
      </c>
      <c r="Q80" s="300" t="str">
        <f>IF(①【全員最初に作成】基本情報!Y93="","",①【全員最初に作成】基本情報!Y93)</f>
        <v/>
      </c>
      <c r="R80" s="278"/>
      <c r="S80" s="279"/>
      <c r="T80" s="280"/>
      <c r="U80" s="280"/>
      <c r="V80" s="280"/>
      <c r="W80" s="281"/>
      <c r="X80" s="282"/>
      <c r="Y80" s="301"/>
      <c r="Z80" s="301"/>
      <c r="AA80" s="301"/>
      <c r="AB80" s="301"/>
      <c r="AC80" s="301"/>
      <c r="AD80" s="301"/>
      <c r="AE80" s="301"/>
      <c r="AF80" s="302"/>
      <c r="AG80" s="302"/>
      <c r="AH80" s="302"/>
      <c r="AI80" s="303"/>
      <c r="AJ80" s="285"/>
      <c r="AK80" s="357" t="str">
        <f t="shared" si="5"/>
        <v/>
      </c>
      <c r="AL80" s="357" t="str">
        <f t="shared" si="6"/>
        <v/>
      </c>
      <c r="AM80" s="357" t="str">
        <f t="shared" si="7"/>
        <v/>
      </c>
      <c r="AN80" s="359"/>
    </row>
    <row r="81" spans="1:40" ht="27.75" customHeight="1">
      <c r="A81" s="287">
        <f t="shared" si="8"/>
        <v>62</v>
      </c>
      <c r="B81" s="288" t="str">
        <f>IF(①【全員最初に作成】基本情報!C94="","",①【全員最初に作成】基本情報!C94)</f>
        <v/>
      </c>
      <c r="C81" s="289" t="str">
        <f>IF(①【全員最初に作成】基本情報!D94="","",①【全員最初に作成】基本情報!D94)</f>
        <v/>
      </c>
      <c r="D81" s="289" t="str">
        <f>IF(①【全員最初に作成】基本情報!E94="","",①【全員最初に作成】基本情報!E94)</f>
        <v/>
      </c>
      <c r="E81" s="289" t="str">
        <f>IF(①【全員最初に作成】基本情報!F94="","",①【全員最初に作成】基本情報!F94)</f>
        <v/>
      </c>
      <c r="F81" s="289" t="str">
        <f>IF(①【全員最初に作成】基本情報!G94="","",①【全員最初に作成】基本情報!G94)</f>
        <v/>
      </c>
      <c r="G81" s="289" t="str">
        <f>IF(①【全員最初に作成】基本情報!H94="","",①【全員最初に作成】基本情報!H94)</f>
        <v/>
      </c>
      <c r="H81" s="289" t="str">
        <f>IF(①【全員最初に作成】基本情報!I94="","",①【全員最初に作成】基本情報!I94)</f>
        <v/>
      </c>
      <c r="I81" s="289" t="str">
        <f>IF(①【全員最初に作成】基本情報!J94="","",①【全員最初に作成】基本情報!J94)</f>
        <v/>
      </c>
      <c r="J81" s="289" t="str">
        <f>IF(①【全員最初に作成】基本情報!K94="","",①【全員最初に作成】基本情報!K94)</f>
        <v/>
      </c>
      <c r="K81" s="290" t="str">
        <f>IF(①【全員最初に作成】基本情報!L94="","",①【全員最初に作成】基本情報!L94)</f>
        <v/>
      </c>
      <c r="L81" s="273" t="str">
        <f t="shared" si="10"/>
        <v/>
      </c>
      <c r="M81" s="291" t="str">
        <f>IF(①【全員最初に作成】基本情報!M94="","",①【全員最初に作成】基本情報!M94)</f>
        <v/>
      </c>
      <c r="N81" s="291" t="str">
        <f>IF(①【全員最初に作成】基本情報!R94="","",①【全員最初に作成】基本情報!R94)</f>
        <v/>
      </c>
      <c r="O81" s="292" t="str">
        <f>IF(①【全員最初に作成】基本情報!W94="","",①【全員最初に作成】基本情報!W94)</f>
        <v/>
      </c>
      <c r="P81" s="293" t="str">
        <f>IF(①【全員最初に作成】基本情報!X94="","",①【全員最初に作成】基本情報!X94)</f>
        <v/>
      </c>
      <c r="Q81" s="300" t="str">
        <f>IF(①【全員最初に作成】基本情報!Y94="","",①【全員最初に作成】基本情報!Y94)</f>
        <v/>
      </c>
      <c r="R81" s="278"/>
      <c r="S81" s="279"/>
      <c r="T81" s="280"/>
      <c r="U81" s="280"/>
      <c r="V81" s="280"/>
      <c r="W81" s="281"/>
      <c r="X81" s="282"/>
      <c r="Y81" s="301"/>
      <c r="Z81" s="301"/>
      <c r="AA81" s="301"/>
      <c r="AB81" s="301"/>
      <c r="AC81" s="301"/>
      <c r="AD81" s="301"/>
      <c r="AE81" s="301"/>
      <c r="AF81" s="302"/>
      <c r="AG81" s="302"/>
      <c r="AH81" s="302"/>
      <c r="AI81" s="303"/>
      <c r="AJ81" s="285"/>
      <c r="AK81" s="357" t="str">
        <f t="shared" si="5"/>
        <v/>
      </c>
      <c r="AL81" s="357" t="str">
        <f t="shared" si="6"/>
        <v/>
      </c>
      <c r="AM81" s="357" t="str">
        <f t="shared" si="7"/>
        <v/>
      </c>
      <c r="AN81" s="359"/>
    </row>
    <row r="82" spans="1:40" ht="27.75" customHeight="1">
      <c r="A82" s="287">
        <f t="shared" si="8"/>
        <v>63</v>
      </c>
      <c r="B82" s="288" t="str">
        <f>IF(①【全員最初に作成】基本情報!C95="","",①【全員最初に作成】基本情報!C95)</f>
        <v/>
      </c>
      <c r="C82" s="289" t="str">
        <f>IF(①【全員最初に作成】基本情報!D95="","",①【全員最初に作成】基本情報!D95)</f>
        <v/>
      </c>
      <c r="D82" s="289" t="str">
        <f>IF(①【全員最初に作成】基本情報!E95="","",①【全員最初に作成】基本情報!E95)</f>
        <v/>
      </c>
      <c r="E82" s="289" t="str">
        <f>IF(①【全員最初に作成】基本情報!F95="","",①【全員最初に作成】基本情報!F95)</f>
        <v/>
      </c>
      <c r="F82" s="289" t="str">
        <f>IF(①【全員最初に作成】基本情報!G95="","",①【全員最初に作成】基本情報!G95)</f>
        <v/>
      </c>
      <c r="G82" s="289" t="str">
        <f>IF(①【全員最初に作成】基本情報!H95="","",①【全員最初に作成】基本情報!H95)</f>
        <v/>
      </c>
      <c r="H82" s="289" t="str">
        <f>IF(①【全員最初に作成】基本情報!I95="","",①【全員最初に作成】基本情報!I95)</f>
        <v/>
      </c>
      <c r="I82" s="289" t="str">
        <f>IF(①【全員最初に作成】基本情報!J95="","",①【全員最初に作成】基本情報!J95)</f>
        <v/>
      </c>
      <c r="J82" s="289" t="str">
        <f>IF(①【全員最初に作成】基本情報!K95="","",①【全員最初に作成】基本情報!K95)</f>
        <v/>
      </c>
      <c r="K82" s="290" t="str">
        <f>IF(①【全員最初に作成】基本情報!L95="","",①【全員最初に作成】基本情報!L95)</f>
        <v/>
      </c>
      <c r="L82" s="273" t="str">
        <f t="shared" si="10"/>
        <v/>
      </c>
      <c r="M82" s="291" t="str">
        <f>IF(①【全員最初に作成】基本情報!M95="","",①【全員最初に作成】基本情報!M95)</f>
        <v/>
      </c>
      <c r="N82" s="291" t="str">
        <f>IF(①【全員最初に作成】基本情報!R95="","",①【全員最初に作成】基本情報!R95)</f>
        <v/>
      </c>
      <c r="O82" s="292" t="str">
        <f>IF(①【全員最初に作成】基本情報!W95="","",①【全員最初に作成】基本情報!W95)</f>
        <v/>
      </c>
      <c r="P82" s="293" t="str">
        <f>IF(①【全員最初に作成】基本情報!X95="","",①【全員最初に作成】基本情報!X95)</f>
        <v/>
      </c>
      <c r="Q82" s="300" t="str">
        <f>IF(①【全員最初に作成】基本情報!Y95="","",①【全員最初に作成】基本情報!Y95)</f>
        <v/>
      </c>
      <c r="R82" s="278"/>
      <c r="S82" s="279"/>
      <c r="T82" s="280"/>
      <c r="U82" s="280"/>
      <c r="V82" s="280"/>
      <c r="W82" s="281"/>
      <c r="X82" s="282"/>
      <c r="Y82" s="301"/>
      <c r="Z82" s="301"/>
      <c r="AA82" s="301"/>
      <c r="AB82" s="301"/>
      <c r="AC82" s="301"/>
      <c r="AD82" s="301"/>
      <c r="AE82" s="301"/>
      <c r="AF82" s="302"/>
      <c r="AG82" s="302"/>
      <c r="AH82" s="302"/>
      <c r="AI82" s="303"/>
      <c r="AJ82" s="285"/>
      <c r="AK82" s="357" t="str">
        <f t="shared" si="5"/>
        <v/>
      </c>
      <c r="AL82" s="357" t="str">
        <f t="shared" si="6"/>
        <v/>
      </c>
      <c r="AM82" s="357" t="str">
        <f t="shared" si="7"/>
        <v/>
      </c>
      <c r="AN82" s="359"/>
    </row>
    <row r="83" spans="1:40" ht="27.75" customHeight="1">
      <c r="A83" s="287">
        <f t="shared" si="8"/>
        <v>64</v>
      </c>
      <c r="B83" s="288" t="str">
        <f>IF(①【全員最初に作成】基本情報!C96="","",①【全員最初に作成】基本情報!C96)</f>
        <v/>
      </c>
      <c r="C83" s="289" t="str">
        <f>IF(①【全員最初に作成】基本情報!D96="","",①【全員最初に作成】基本情報!D96)</f>
        <v/>
      </c>
      <c r="D83" s="289" t="str">
        <f>IF(①【全員最初に作成】基本情報!E96="","",①【全員最初に作成】基本情報!E96)</f>
        <v/>
      </c>
      <c r="E83" s="289" t="str">
        <f>IF(①【全員最初に作成】基本情報!F96="","",①【全員最初に作成】基本情報!F96)</f>
        <v/>
      </c>
      <c r="F83" s="289" t="str">
        <f>IF(①【全員最初に作成】基本情報!G96="","",①【全員最初に作成】基本情報!G96)</f>
        <v/>
      </c>
      <c r="G83" s="289" t="str">
        <f>IF(①【全員最初に作成】基本情報!H96="","",①【全員最初に作成】基本情報!H96)</f>
        <v/>
      </c>
      <c r="H83" s="289" t="str">
        <f>IF(①【全員最初に作成】基本情報!I96="","",①【全員最初に作成】基本情報!I96)</f>
        <v/>
      </c>
      <c r="I83" s="289" t="str">
        <f>IF(①【全員最初に作成】基本情報!J96="","",①【全員最初に作成】基本情報!J96)</f>
        <v/>
      </c>
      <c r="J83" s="289" t="str">
        <f>IF(①【全員最初に作成】基本情報!K96="","",①【全員最初に作成】基本情報!K96)</f>
        <v/>
      </c>
      <c r="K83" s="290" t="str">
        <f>IF(①【全員最初に作成】基本情報!L96="","",①【全員最初に作成】基本情報!L96)</f>
        <v/>
      </c>
      <c r="L83" s="273" t="str">
        <f t="shared" si="10"/>
        <v/>
      </c>
      <c r="M83" s="291" t="str">
        <f>IF(①【全員最初に作成】基本情報!M96="","",①【全員最初に作成】基本情報!M96)</f>
        <v/>
      </c>
      <c r="N83" s="291" t="str">
        <f>IF(①【全員最初に作成】基本情報!R96="","",①【全員最初に作成】基本情報!R96)</f>
        <v/>
      </c>
      <c r="O83" s="292" t="str">
        <f>IF(①【全員最初に作成】基本情報!W96="","",①【全員最初に作成】基本情報!W96)</f>
        <v/>
      </c>
      <c r="P83" s="293" t="str">
        <f>IF(①【全員最初に作成】基本情報!X96="","",①【全員最初に作成】基本情報!X96)</f>
        <v/>
      </c>
      <c r="Q83" s="300" t="str">
        <f>IF(①【全員最初に作成】基本情報!Y96="","",①【全員最初に作成】基本情報!Y96)</f>
        <v/>
      </c>
      <c r="R83" s="278"/>
      <c r="S83" s="279"/>
      <c r="T83" s="280"/>
      <c r="U83" s="280"/>
      <c r="V83" s="280"/>
      <c r="W83" s="281"/>
      <c r="X83" s="282"/>
      <c r="Y83" s="301"/>
      <c r="Z83" s="301"/>
      <c r="AA83" s="301"/>
      <c r="AB83" s="301"/>
      <c r="AC83" s="301"/>
      <c r="AD83" s="301"/>
      <c r="AE83" s="301"/>
      <c r="AF83" s="302"/>
      <c r="AG83" s="302"/>
      <c r="AH83" s="302"/>
      <c r="AI83" s="303"/>
      <c r="AJ83" s="285"/>
      <c r="AK83" s="357" t="str">
        <f t="shared" si="5"/>
        <v/>
      </c>
      <c r="AL83" s="357" t="str">
        <f t="shared" si="6"/>
        <v/>
      </c>
      <c r="AM83" s="357" t="str">
        <f t="shared" si="7"/>
        <v/>
      </c>
      <c r="AN83" s="359"/>
    </row>
    <row r="84" spans="1:40" ht="27.75" customHeight="1">
      <c r="A84" s="287">
        <f t="shared" si="8"/>
        <v>65</v>
      </c>
      <c r="B84" s="288" t="str">
        <f>IF(①【全員最初に作成】基本情報!C97="","",①【全員最初に作成】基本情報!C97)</f>
        <v/>
      </c>
      <c r="C84" s="289" t="str">
        <f>IF(①【全員最初に作成】基本情報!D97="","",①【全員最初に作成】基本情報!D97)</f>
        <v/>
      </c>
      <c r="D84" s="289" t="str">
        <f>IF(①【全員最初に作成】基本情報!E97="","",①【全員最初に作成】基本情報!E97)</f>
        <v/>
      </c>
      <c r="E84" s="289" t="str">
        <f>IF(①【全員最初に作成】基本情報!F97="","",①【全員最初に作成】基本情報!F97)</f>
        <v/>
      </c>
      <c r="F84" s="289" t="str">
        <f>IF(①【全員最初に作成】基本情報!G97="","",①【全員最初に作成】基本情報!G97)</f>
        <v/>
      </c>
      <c r="G84" s="289" t="str">
        <f>IF(①【全員最初に作成】基本情報!H97="","",①【全員最初に作成】基本情報!H97)</f>
        <v/>
      </c>
      <c r="H84" s="289" t="str">
        <f>IF(①【全員最初に作成】基本情報!I97="","",①【全員最初に作成】基本情報!I97)</f>
        <v/>
      </c>
      <c r="I84" s="289" t="str">
        <f>IF(①【全員最初に作成】基本情報!J97="","",①【全員最初に作成】基本情報!J97)</f>
        <v/>
      </c>
      <c r="J84" s="289" t="str">
        <f>IF(①【全員最初に作成】基本情報!K97="","",①【全員最初に作成】基本情報!K97)</f>
        <v/>
      </c>
      <c r="K84" s="290" t="str">
        <f>IF(①【全員最初に作成】基本情報!L97="","",①【全員最初に作成】基本情報!L97)</f>
        <v/>
      </c>
      <c r="L84" s="273" t="str">
        <f t="shared" si="10"/>
        <v/>
      </c>
      <c r="M84" s="291" t="str">
        <f>IF(①【全員最初に作成】基本情報!M97="","",①【全員最初に作成】基本情報!M97)</f>
        <v/>
      </c>
      <c r="N84" s="291" t="str">
        <f>IF(①【全員最初に作成】基本情報!R97="","",①【全員最初に作成】基本情報!R97)</f>
        <v/>
      </c>
      <c r="O84" s="292" t="str">
        <f>IF(①【全員最初に作成】基本情報!W97="","",①【全員最初に作成】基本情報!W97)</f>
        <v/>
      </c>
      <c r="P84" s="293" t="str">
        <f>IF(①【全員最初に作成】基本情報!X97="","",①【全員最初に作成】基本情報!X97)</f>
        <v/>
      </c>
      <c r="Q84" s="300" t="str">
        <f>IF(①【全員最初に作成】基本情報!Y97="","",①【全員最初に作成】基本情報!Y97)</f>
        <v/>
      </c>
      <c r="R84" s="278"/>
      <c r="S84" s="279"/>
      <c r="T84" s="280"/>
      <c r="U84" s="280"/>
      <c r="V84" s="280"/>
      <c r="W84" s="281"/>
      <c r="X84" s="282"/>
      <c r="Y84" s="301"/>
      <c r="Z84" s="301"/>
      <c r="AA84" s="301"/>
      <c r="AB84" s="301"/>
      <c r="AC84" s="301"/>
      <c r="AD84" s="301"/>
      <c r="AE84" s="301"/>
      <c r="AF84" s="302"/>
      <c r="AG84" s="302"/>
      <c r="AH84" s="302"/>
      <c r="AI84" s="303"/>
      <c r="AJ84" s="285"/>
      <c r="AK84" s="357" t="str">
        <f t="shared" si="5"/>
        <v/>
      </c>
      <c r="AL84" s="357" t="str">
        <f t="shared" si="6"/>
        <v/>
      </c>
      <c r="AM84" s="357" t="str">
        <f t="shared" si="7"/>
        <v/>
      </c>
      <c r="AN84" s="359"/>
    </row>
    <row r="85" spans="1:40" ht="27.75" customHeight="1">
      <c r="A85" s="287">
        <f t="shared" si="8"/>
        <v>66</v>
      </c>
      <c r="B85" s="288" t="str">
        <f>IF(①【全員最初に作成】基本情報!C98="","",①【全員最初に作成】基本情報!C98)</f>
        <v/>
      </c>
      <c r="C85" s="289" t="str">
        <f>IF(①【全員最初に作成】基本情報!D98="","",①【全員最初に作成】基本情報!D98)</f>
        <v/>
      </c>
      <c r="D85" s="289" t="str">
        <f>IF(①【全員最初に作成】基本情報!E98="","",①【全員最初に作成】基本情報!E98)</f>
        <v/>
      </c>
      <c r="E85" s="289" t="str">
        <f>IF(①【全員最初に作成】基本情報!F98="","",①【全員最初に作成】基本情報!F98)</f>
        <v/>
      </c>
      <c r="F85" s="289" t="str">
        <f>IF(①【全員最初に作成】基本情報!G98="","",①【全員最初に作成】基本情報!G98)</f>
        <v/>
      </c>
      <c r="G85" s="289" t="str">
        <f>IF(①【全員最初に作成】基本情報!H98="","",①【全員最初に作成】基本情報!H98)</f>
        <v/>
      </c>
      <c r="H85" s="289" t="str">
        <f>IF(①【全員最初に作成】基本情報!I98="","",①【全員最初に作成】基本情報!I98)</f>
        <v/>
      </c>
      <c r="I85" s="289" t="str">
        <f>IF(①【全員最初に作成】基本情報!J98="","",①【全員最初に作成】基本情報!J98)</f>
        <v/>
      </c>
      <c r="J85" s="289" t="str">
        <f>IF(①【全員最初に作成】基本情報!K98="","",①【全員最初に作成】基本情報!K98)</f>
        <v/>
      </c>
      <c r="K85" s="290" t="str">
        <f>IF(①【全員最初に作成】基本情報!L98="","",①【全員最初に作成】基本情報!L98)</f>
        <v/>
      </c>
      <c r="L85" s="273" t="str">
        <f t="shared" si="10"/>
        <v/>
      </c>
      <c r="M85" s="291" t="str">
        <f>IF(①【全員最初に作成】基本情報!M98="","",①【全員最初に作成】基本情報!M98)</f>
        <v/>
      </c>
      <c r="N85" s="291" t="str">
        <f>IF(①【全員最初に作成】基本情報!R98="","",①【全員最初に作成】基本情報!R98)</f>
        <v/>
      </c>
      <c r="O85" s="292" t="str">
        <f>IF(①【全員最初に作成】基本情報!W98="","",①【全員最初に作成】基本情報!W98)</f>
        <v/>
      </c>
      <c r="P85" s="293" t="str">
        <f>IF(①【全員最初に作成】基本情報!X98="","",①【全員最初に作成】基本情報!X98)</f>
        <v/>
      </c>
      <c r="Q85" s="300" t="str">
        <f>IF(①【全員最初に作成】基本情報!Y98="","",①【全員最初に作成】基本情報!Y98)</f>
        <v/>
      </c>
      <c r="R85" s="278"/>
      <c r="S85" s="279"/>
      <c r="T85" s="280"/>
      <c r="U85" s="280"/>
      <c r="V85" s="280"/>
      <c r="W85" s="281"/>
      <c r="X85" s="282"/>
      <c r="Y85" s="301"/>
      <c r="Z85" s="301"/>
      <c r="AA85" s="301"/>
      <c r="AB85" s="301"/>
      <c r="AC85" s="301"/>
      <c r="AD85" s="301"/>
      <c r="AE85" s="301"/>
      <c r="AF85" s="302"/>
      <c r="AG85" s="302"/>
      <c r="AH85" s="302"/>
      <c r="AI85" s="303"/>
      <c r="AJ85" s="285"/>
      <c r="AK85" s="357" t="str">
        <f t="shared" ref="AK85:AK119" si="11">IF(SUM(T85:U85)&gt;0,IF(S85=SUM(T85:U85),"","×"),"")</f>
        <v/>
      </c>
      <c r="AL85" s="357" t="str">
        <f t="shared" ref="AL85:AL119" si="12">IF(X85=SUM(Y85:AA85),"","×")</f>
        <v/>
      </c>
      <c r="AM85" s="357" t="str">
        <f t="shared" ref="AM85:AM119" si="13">IF(SUM(AB85:AC85)&gt;0,IF(V85=SUM(AB85:AC85),"","×"),"")</f>
        <v/>
      </c>
      <c r="AN85" s="359"/>
    </row>
    <row r="86" spans="1:40" ht="27.75" customHeight="1">
      <c r="A86" s="287">
        <f t="shared" si="8"/>
        <v>67</v>
      </c>
      <c r="B86" s="288" t="str">
        <f>IF(①【全員最初に作成】基本情報!C99="","",①【全員最初に作成】基本情報!C99)</f>
        <v/>
      </c>
      <c r="C86" s="289" t="str">
        <f>IF(①【全員最初に作成】基本情報!D99="","",①【全員最初に作成】基本情報!D99)</f>
        <v/>
      </c>
      <c r="D86" s="289" t="str">
        <f>IF(①【全員最初に作成】基本情報!E99="","",①【全員最初に作成】基本情報!E99)</f>
        <v/>
      </c>
      <c r="E86" s="289" t="str">
        <f>IF(①【全員最初に作成】基本情報!F99="","",①【全員最初に作成】基本情報!F99)</f>
        <v/>
      </c>
      <c r="F86" s="289" t="str">
        <f>IF(①【全員最初に作成】基本情報!G99="","",①【全員最初に作成】基本情報!G99)</f>
        <v/>
      </c>
      <c r="G86" s="289" t="str">
        <f>IF(①【全員最初に作成】基本情報!H99="","",①【全員最初に作成】基本情報!H99)</f>
        <v/>
      </c>
      <c r="H86" s="289" t="str">
        <f>IF(①【全員最初に作成】基本情報!I99="","",①【全員最初に作成】基本情報!I99)</f>
        <v/>
      </c>
      <c r="I86" s="289" t="str">
        <f>IF(①【全員最初に作成】基本情報!J99="","",①【全員最初に作成】基本情報!J99)</f>
        <v/>
      </c>
      <c r="J86" s="289" t="str">
        <f>IF(①【全員最初に作成】基本情報!K99="","",①【全員最初に作成】基本情報!K99)</f>
        <v/>
      </c>
      <c r="K86" s="290" t="str">
        <f>IF(①【全員最初に作成】基本情報!L99="","",①【全員最初に作成】基本情報!L99)</f>
        <v/>
      </c>
      <c r="L86" s="273" t="str">
        <f t="shared" si="10"/>
        <v/>
      </c>
      <c r="M86" s="291" t="str">
        <f>IF(①【全員最初に作成】基本情報!M99="","",①【全員最初に作成】基本情報!M99)</f>
        <v/>
      </c>
      <c r="N86" s="291" t="str">
        <f>IF(①【全員最初に作成】基本情報!R99="","",①【全員最初に作成】基本情報!R99)</f>
        <v/>
      </c>
      <c r="O86" s="292" t="str">
        <f>IF(①【全員最初に作成】基本情報!W99="","",①【全員最初に作成】基本情報!W99)</f>
        <v/>
      </c>
      <c r="P86" s="293" t="str">
        <f>IF(①【全員最初に作成】基本情報!X99="","",①【全員最初に作成】基本情報!X99)</f>
        <v/>
      </c>
      <c r="Q86" s="300" t="str">
        <f>IF(①【全員最初に作成】基本情報!Y99="","",①【全員最初に作成】基本情報!Y99)</f>
        <v/>
      </c>
      <c r="R86" s="278"/>
      <c r="S86" s="279"/>
      <c r="T86" s="280"/>
      <c r="U86" s="280"/>
      <c r="V86" s="280"/>
      <c r="W86" s="281"/>
      <c r="X86" s="282"/>
      <c r="Y86" s="301"/>
      <c r="Z86" s="301"/>
      <c r="AA86" s="301"/>
      <c r="AB86" s="301"/>
      <c r="AC86" s="301"/>
      <c r="AD86" s="301"/>
      <c r="AE86" s="301"/>
      <c r="AF86" s="302"/>
      <c r="AG86" s="302"/>
      <c r="AH86" s="302"/>
      <c r="AI86" s="303"/>
      <c r="AJ86" s="285"/>
      <c r="AK86" s="357" t="str">
        <f t="shared" si="11"/>
        <v/>
      </c>
      <c r="AL86" s="357" t="str">
        <f t="shared" si="12"/>
        <v/>
      </c>
      <c r="AM86" s="357" t="str">
        <f t="shared" si="13"/>
        <v/>
      </c>
      <c r="AN86" s="359"/>
    </row>
    <row r="87" spans="1:40" ht="27.75" customHeight="1">
      <c r="A87" s="287">
        <f t="shared" si="8"/>
        <v>68</v>
      </c>
      <c r="B87" s="288" t="str">
        <f>IF(①【全員最初に作成】基本情報!C100="","",①【全員最初に作成】基本情報!C100)</f>
        <v/>
      </c>
      <c r="C87" s="289" t="str">
        <f>IF(①【全員最初に作成】基本情報!D100="","",①【全員最初に作成】基本情報!D100)</f>
        <v/>
      </c>
      <c r="D87" s="289" t="str">
        <f>IF(①【全員最初に作成】基本情報!E100="","",①【全員最初に作成】基本情報!E100)</f>
        <v/>
      </c>
      <c r="E87" s="289" t="str">
        <f>IF(①【全員最初に作成】基本情報!F100="","",①【全員最初に作成】基本情報!F100)</f>
        <v/>
      </c>
      <c r="F87" s="289" t="str">
        <f>IF(①【全員最初に作成】基本情報!G100="","",①【全員最初に作成】基本情報!G100)</f>
        <v/>
      </c>
      <c r="G87" s="289" t="str">
        <f>IF(①【全員最初に作成】基本情報!H100="","",①【全員最初に作成】基本情報!H100)</f>
        <v/>
      </c>
      <c r="H87" s="289" t="str">
        <f>IF(①【全員最初に作成】基本情報!I100="","",①【全員最初に作成】基本情報!I100)</f>
        <v/>
      </c>
      <c r="I87" s="289" t="str">
        <f>IF(①【全員最初に作成】基本情報!J100="","",①【全員最初に作成】基本情報!J100)</f>
        <v/>
      </c>
      <c r="J87" s="289" t="str">
        <f>IF(①【全員最初に作成】基本情報!K100="","",①【全員最初に作成】基本情報!K100)</f>
        <v/>
      </c>
      <c r="K87" s="290" t="str">
        <f>IF(①【全員最初に作成】基本情報!L100="","",①【全員最初に作成】基本情報!L100)</f>
        <v/>
      </c>
      <c r="L87" s="273" t="str">
        <f t="shared" si="10"/>
        <v/>
      </c>
      <c r="M87" s="291" t="str">
        <f>IF(①【全員最初に作成】基本情報!M100="","",①【全員最初に作成】基本情報!M100)</f>
        <v/>
      </c>
      <c r="N87" s="291" t="str">
        <f>IF(①【全員最初に作成】基本情報!R100="","",①【全員最初に作成】基本情報!R100)</f>
        <v/>
      </c>
      <c r="O87" s="292" t="str">
        <f>IF(①【全員最初に作成】基本情報!W100="","",①【全員最初に作成】基本情報!W100)</f>
        <v/>
      </c>
      <c r="P87" s="293" t="str">
        <f>IF(①【全員最初に作成】基本情報!X100="","",①【全員最初に作成】基本情報!X100)</f>
        <v/>
      </c>
      <c r="Q87" s="300" t="str">
        <f>IF(①【全員最初に作成】基本情報!Y100="","",①【全員最初に作成】基本情報!Y100)</f>
        <v/>
      </c>
      <c r="R87" s="278"/>
      <c r="S87" s="279"/>
      <c r="T87" s="280"/>
      <c r="U87" s="280"/>
      <c r="V87" s="280"/>
      <c r="W87" s="281"/>
      <c r="X87" s="282"/>
      <c r="Y87" s="301"/>
      <c r="Z87" s="301"/>
      <c r="AA87" s="301"/>
      <c r="AB87" s="301"/>
      <c r="AC87" s="301"/>
      <c r="AD87" s="301"/>
      <c r="AE87" s="301"/>
      <c r="AF87" s="302"/>
      <c r="AG87" s="302"/>
      <c r="AH87" s="302"/>
      <c r="AI87" s="303"/>
      <c r="AJ87" s="285"/>
      <c r="AK87" s="357" t="str">
        <f t="shared" si="11"/>
        <v/>
      </c>
      <c r="AL87" s="357" t="str">
        <f t="shared" si="12"/>
        <v/>
      </c>
      <c r="AM87" s="357" t="str">
        <f t="shared" si="13"/>
        <v/>
      </c>
      <c r="AN87" s="359"/>
    </row>
    <row r="88" spans="1:40" ht="27.75" customHeight="1">
      <c r="A88" s="287">
        <f t="shared" si="8"/>
        <v>69</v>
      </c>
      <c r="B88" s="288" t="str">
        <f>IF(①【全員最初に作成】基本情報!C101="","",①【全員最初に作成】基本情報!C101)</f>
        <v/>
      </c>
      <c r="C88" s="289" t="str">
        <f>IF(①【全員最初に作成】基本情報!D101="","",①【全員最初に作成】基本情報!D101)</f>
        <v/>
      </c>
      <c r="D88" s="289" t="str">
        <f>IF(①【全員最初に作成】基本情報!E101="","",①【全員最初に作成】基本情報!E101)</f>
        <v/>
      </c>
      <c r="E88" s="289" t="str">
        <f>IF(①【全員最初に作成】基本情報!F101="","",①【全員最初に作成】基本情報!F101)</f>
        <v/>
      </c>
      <c r="F88" s="289" t="str">
        <f>IF(①【全員最初に作成】基本情報!G101="","",①【全員最初に作成】基本情報!G101)</f>
        <v/>
      </c>
      <c r="G88" s="289" t="str">
        <f>IF(①【全員最初に作成】基本情報!H101="","",①【全員最初に作成】基本情報!H101)</f>
        <v/>
      </c>
      <c r="H88" s="289" t="str">
        <f>IF(①【全員最初に作成】基本情報!I101="","",①【全員最初に作成】基本情報!I101)</f>
        <v/>
      </c>
      <c r="I88" s="289" t="str">
        <f>IF(①【全員最初に作成】基本情報!J101="","",①【全員最初に作成】基本情報!J101)</f>
        <v/>
      </c>
      <c r="J88" s="289" t="str">
        <f>IF(①【全員最初に作成】基本情報!K101="","",①【全員最初に作成】基本情報!K101)</f>
        <v/>
      </c>
      <c r="K88" s="290" t="str">
        <f>IF(①【全員最初に作成】基本情報!L101="","",①【全員最初に作成】基本情報!L101)</f>
        <v/>
      </c>
      <c r="L88" s="273" t="str">
        <f t="shared" si="10"/>
        <v/>
      </c>
      <c r="M88" s="291" t="str">
        <f>IF(①【全員最初に作成】基本情報!M101="","",①【全員最初に作成】基本情報!M101)</f>
        <v/>
      </c>
      <c r="N88" s="291" t="str">
        <f>IF(①【全員最初に作成】基本情報!R101="","",①【全員最初に作成】基本情報!R101)</f>
        <v/>
      </c>
      <c r="O88" s="292" t="str">
        <f>IF(①【全員最初に作成】基本情報!W101="","",①【全員最初に作成】基本情報!W101)</f>
        <v/>
      </c>
      <c r="P88" s="293" t="str">
        <f>IF(①【全員最初に作成】基本情報!X101="","",①【全員最初に作成】基本情報!X101)</f>
        <v/>
      </c>
      <c r="Q88" s="300" t="str">
        <f>IF(①【全員最初に作成】基本情報!Y101="","",①【全員最初に作成】基本情報!Y101)</f>
        <v/>
      </c>
      <c r="R88" s="278"/>
      <c r="S88" s="279"/>
      <c r="T88" s="280"/>
      <c r="U88" s="280"/>
      <c r="V88" s="280"/>
      <c r="W88" s="281"/>
      <c r="X88" s="282"/>
      <c r="Y88" s="301"/>
      <c r="Z88" s="301"/>
      <c r="AA88" s="301"/>
      <c r="AB88" s="301"/>
      <c r="AC88" s="301"/>
      <c r="AD88" s="301"/>
      <c r="AE88" s="301"/>
      <c r="AF88" s="302"/>
      <c r="AG88" s="302"/>
      <c r="AH88" s="302"/>
      <c r="AI88" s="303"/>
      <c r="AJ88" s="285"/>
      <c r="AK88" s="357" t="str">
        <f t="shared" si="11"/>
        <v/>
      </c>
      <c r="AL88" s="357" t="str">
        <f t="shared" si="12"/>
        <v/>
      </c>
      <c r="AM88" s="357" t="str">
        <f t="shared" si="13"/>
        <v/>
      </c>
      <c r="AN88" s="359"/>
    </row>
    <row r="89" spans="1:40" ht="27.75" customHeight="1">
      <c r="A89" s="287">
        <f t="shared" si="8"/>
        <v>70</v>
      </c>
      <c r="B89" s="288" t="str">
        <f>IF(①【全員最初に作成】基本情報!C102="","",①【全員最初に作成】基本情報!C102)</f>
        <v/>
      </c>
      <c r="C89" s="289" t="str">
        <f>IF(①【全員最初に作成】基本情報!D102="","",①【全員最初に作成】基本情報!D102)</f>
        <v/>
      </c>
      <c r="D89" s="289" t="str">
        <f>IF(①【全員最初に作成】基本情報!E102="","",①【全員最初に作成】基本情報!E102)</f>
        <v/>
      </c>
      <c r="E89" s="289" t="str">
        <f>IF(①【全員最初に作成】基本情報!F102="","",①【全員最初に作成】基本情報!F102)</f>
        <v/>
      </c>
      <c r="F89" s="289" t="str">
        <f>IF(①【全員最初に作成】基本情報!G102="","",①【全員最初に作成】基本情報!G102)</f>
        <v/>
      </c>
      <c r="G89" s="289" t="str">
        <f>IF(①【全員最初に作成】基本情報!H102="","",①【全員最初に作成】基本情報!H102)</f>
        <v/>
      </c>
      <c r="H89" s="289" t="str">
        <f>IF(①【全員最初に作成】基本情報!I102="","",①【全員最初に作成】基本情報!I102)</f>
        <v/>
      </c>
      <c r="I89" s="289" t="str">
        <f>IF(①【全員最初に作成】基本情報!J102="","",①【全員最初に作成】基本情報!J102)</f>
        <v/>
      </c>
      <c r="J89" s="289" t="str">
        <f>IF(①【全員最初に作成】基本情報!K102="","",①【全員最初に作成】基本情報!K102)</f>
        <v/>
      </c>
      <c r="K89" s="290" t="str">
        <f>IF(①【全員最初に作成】基本情報!L102="","",①【全員最初に作成】基本情報!L102)</f>
        <v/>
      </c>
      <c r="L89" s="273" t="str">
        <f t="shared" si="10"/>
        <v/>
      </c>
      <c r="M89" s="291" t="str">
        <f>IF(①【全員最初に作成】基本情報!M102="","",①【全員最初に作成】基本情報!M102)</f>
        <v/>
      </c>
      <c r="N89" s="291" t="str">
        <f>IF(①【全員最初に作成】基本情報!R102="","",①【全員最初に作成】基本情報!R102)</f>
        <v/>
      </c>
      <c r="O89" s="292" t="str">
        <f>IF(①【全員最初に作成】基本情報!W102="","",①【全員最初に作成】基本情報!W102)</f>
        <v/>
      </c>
      <c r="P89" s="293" t="str">
        <f>IF(①【全員最初に作成】基本情報!X102="","",①【全員最初に作成】基本情報!X102)</f>
        <v/>
      </c>
      <c r="Q89" s="300" t="str">
        <f>IF(①【全員最初に作成】基本情報!Y102="","",①【全員最初に作成】基本情報!Y102)</f>
        <v/>
      </c>
      <c r="R89" s="278"/>
      <c r="S89" s="279"/>
      <c r="T89" s="280"/>
      <c r="U89" s="280"/>
      <c r="V89" s="280"/>
      <c r="W89" s="281"/>
      <c r="X89" s="282"/>
      <c r="Y89" s="301"/>
      <c r="Z89" s="301"/>
      <c r="AA89" s="301"/>
      <c r="AB89" s="301"/>
      <c r="AC89" s="301"/>
      <c r="AD89" s="301"/>
      <c r="AE89" s="301"/>
      <c r="AF89" s="302"/>
      <c r="AG89" s="302"/>
      <c r="AH89" s="302"/>
      <c r="AI89" s="303"/>
      <c r="AJ89" s="285"/>
      <c r="AK89" s="357" t="str">
        <f t="shared" si="11"/>
        <v/>
      </c>
      <c r="AL89" s="357" t="str">
        <f t="shared" si="12"/>
        <v/>
      </c>
      <c r="AM89" s="357" t="str">
        <f t="shared" si="13"/>
        <v/>
      </c>
      <c r="AN89" s="359"/>
    </row>
    <row r="90" spans="1:40" ht="27.75" customHeight="1">
      <c r="A90" s="287">
        <f t="shared" si="8"/>
        <v>71</v>
      </c>
      <c r="B90" s="288" t="str">
        <f>IF(①【全員最初に作成】基本情報!C103="","",①【全員最初に作成】基本情報!C103)</f>
        <v/>
      </c>
      <c r="C90" s="289" t="str">
        <f>IF(①【全員最初に作成】基本情報!D103="","",①【全員最初に作成】基本情報!D103)</f>
        <v/>
      </c>
      <c r="D90" s="289" t="str">
        <f>IF(①【全員最初に作成】基本情報!E103="","",①【全員最初に作成】基本情報!E103)</f>
        <v/>
      </c>
      <c r="E90" s="289" t="str">
        <f>IF(①【全員最初に作成】基本情報!F103="","",①【全員最初に作成】基本情報!F103)</f>
        <v/>
      </c>
      <c r="F90" s="289" t="str">
        <f>IF(①【全員最初に作成】基本情報!G103="","",①【全員最初に作成】基本情報!G103)</f>
        <v/>
      </c>
      <c r="G90" s="289" t="str">
        <f>IF(①【全員最初に作成】基本情報!H103="","",①【全員最初に作成】基本情報!H103)</f>
        <v/>
      </c>
      <c r="H90" s="289" t="str">
        <f>IF(①【全員最初に作成】基本情報!I103="","",①【全員最初に作成】基本情報!I103)</f>
        <v/>
      </c>
      <c r="I90" s="289" t="str">
        <f>IF(①【全員最初に作成】基本情報!J103="","",①【全員最初に作成】基本情報!J103)</f>
        <v/>
      </c>
      <c r="J90" s="289" t="str">
        <f>IF(①【全員最初に作成】基本情報!K103="","",①【全員最初に作成】基本情報!K103)</f>
        <v/>
      </c>
      <c r="K90" s="290" t="str">
        <f>IF(①【全員最初に作成】基本情報!L103="","",①【全員最初に作成】基本情報!L103)</f>
        <v/>
      </c>
      <c r="L90" s="273" t="str">
        <f t="shared" ref="L90:L119" si="14">B90&amp;C90</f>
        <v/>
      </c>
      <c r="M90" s="291" t="str">
        <f>IF(①【全員最初に作成】基本情報!M103="","",①【全員最初に作成】基本情報!M103)</f>
        <v/>
      </c>
      <c r="N90" s="291" t="str">
        <f>IF(①【全員最初に作成】基本情報!R103="","",①【全員最初に作成】基本情報!R103)</f>
        <v/>
      </c>
      <c r="O90" s="292" t="str">
        <f>IF(①【全員最初に作成】基本情報!W103="","",①【全員最初に作成】基本情報!W103)</f>
        <v/>
      </c>
      <c r="P90" s="293" t="str">
        <f>IF(①【全員最初に作成】基本情報!X103="","",①【全員最初に作成】基本情報!X103)</f>
        <v/>
      </c>
      <c r="Q90" s="300" t="str">
        <f>IF(①【全員最初に作成】基本情報!Y103="","",①【全員最初に作成】基本情報!Y103)</f>
        <v/>
      </c>
      <c r="R90" s="278"/>
      <c r="S90" s="279"/>
      <c r="T90" s="280"/>
      <c r="U90" s="280"/>
      <c r="V90" s="280"/>
      <c r="W90" s="281"/>
      <c r="X90" s="282"/>
      <c r="Y90" s="301"/>
      <c r="Z90" s="301"/>
      <c r="AA90" s="301"/>
      <c r="AB90" s="301"/>
      <c r="AC90" s="301"/>
      <c r="AD90" s="301"/>
      <c r="AE90" s="301"/>
      <c r="AF90" s="302"/>
      <c r="AG90" s="302"/>
      <c r="AH90" s="302"/>
      <c r="AI90" s="303"/>
      <c r="AJ90" s="285"/>
      <c r="AK90" s="357" t="str">
        <f t="shared" si="11"/>
        <v/>
      </c>
      <c r="AL90" s="357" t="str">
        <f t="shared" si="12"/>
        <v/>
      </c>
      <c r="AM90" s="357" t="str">
        <f t="shared" si="13"/>
        <v/>
      </c>
      <c r="AN90" s="359"/>
    </row>
    <row r="91" spans="1:40" ht="27.75" customHeight="1">
      <c r="A91" s="287">
        <f t="shared" si="8"/>
        <v>72</v>
      </c>
      <c r="B91" s="288" t="str">
        <f>IF(①【全員最初に作成】基本情報!C104="","",①【全員最初に作成】基本情報!C104)</f>
        <v/>
      </c>
      <c r="C91" s="289" t="str">
        <f>IF(①【全員最初に作成】基本情報!D104="","",①【全員最初に作成】基本情報!D104)</f>
        <v/>
      </c>
      <c r="D91" s="289" t="str">
        <f>IF(①【全員最初に作成】基本情報!E104="","",①【全員最初に作成】基本情報!E104)</f>
        <v/>
      </c>
      <c r="E91" s="289" t="str">
        <f>IF(①【全員最初に作成】基本情報!F104="","",①【全員最初に作成】基本情報!F104)</f>
        <v/>
      </c>
      <c r="F91" s="289" t="str">
        <f>IF(①【全員最初に作成】基本情報!G104="","",①【全員最初に作成】基本情報!G104)</f>
        <v/>
      </c>
      <c r="G91" s="289" t="str">
        <f>IF(①【全員最初に作成】基本情報!H104="","",①【全員最初に作成】基本情報!H104)</f>
        <v/>
      </c>
      <c r="H91" s="289" t="str">
        <f>IF(①【全員最初に作成】基本情報!I104="","",①【全員最初に作成】基本情報!I104)</f>
        <v/>
      </c>
      <c r="I91" s="289" t="str">
        <f>IF(①【全員最初に作成】基本情報!J104="","",①【全員最初に作成】基本情報!J104)</f>
        <v/>
      </c>
      <c r="J91" s="289" t="str">
        <f>IF(①【全員最初に作成】基本情報!K104="","",①【全員最初に作成】基本情報!K104)</f>
        <v/>
      </c>
      <c r="K91" s="290" t="str">
        <f>IF(①【全員最初に作成】基本情報!L104="","",①【全員最初に作成】基本情報!L104)</f>
        <v/>
      </c>
      <c r="L91" s="273" t="str">
        <f t="shared" si="14"/>
        <v/>
      </c>
      <c r="M91" s="291" t="str">
        <f>IF(①【全員最初に作成】基本情報!M104="","",①【全員最初に作成】基本情報!M104)</f>
        <v/>
      </c>
      <c r="N91" s="291" t="str">
        <f>IF(①【全員最初に作成】基本情報!R104="","",①【全員最初に作成】基本情報!R104)</f>
        <v/>
      </c>
      <c r="O91" s="292" t="str">
        <f>IF(①【全員最初に作成】基本情報!W104="","",①【全員最初に作成】基本情報!W104)</f>
        <v/>
      </c>
      <c r="P91" s="293" t="str">
        <f>IF(①【全員最初に作成】基本情報!X104="","",①【全員最初に作成】基本情報!X104)</f>
        <v/>
      </c>
      <c r="Q91" s="300" t="str">
        <f>IF(①【全員最初に作成】基本情報!Y104="","",①【全員最初に作成】基本情報!Y104)</f>
        <v/>
      </c>
      <c r="R91" s="278"/>
      <c r="S91" s="279"/>
      <c r="T91" s="280"/>
      <c r="U91" s="280"/>
      <c r="V91" s="280"/>
      <c r="W91" s="281"/>
      <c r="X91" s="282"/>
      <c r="Y91" s="301"/>
      <c r="Z91" s="301"/>
      <c r="AA91" s="301"/>
      <c r="AB91" s="301"/>
      <c r="AC91" s="301"/>
      <c r="AD91" s="301"/>
      <c r="AE91" s="301"/>
      <c r="AF91" s="302"/>
      <c r="AG91" s="302"/>
      <c r="AH91" s="302"/>
      <c r="AI91" s="303"/>
      <c r="AJ91" s="285"/>
      <c r="AK91" s="357" t="str">
        <f t="shared" si="11"/>
        <v/>
      </c>
      <c r="AL91" s="357" t="str">
        <f t="shared" si="12"/>
        <v/>
      </c>
      <c r="AM91" s="357" t="str">
        <f t="shared" si="13"/>
        <v/>
      </c>
      <c r="AN91" s="359"/>
    </row>
    <row r="92" spans="1:40" ht="27.75" customHeight="1">
      <c r="A92" s="287">
        <f t="shared" si="8"/>
        <v>73</v>
      </c>
      <c r="B92" s="288" t="str">
        <f>IF(①【全員最初に作成】基本情報!C105="","",①【全員最初に作成】基本情報!C105)</f>
        <v/>
      </c>
      <c r="C92" s="289" t="str">
        <f>IF(①【全員最初に作成】基本情報!D105="","",①【全員最初に作成】基本情報!D105)</f>
        <v/>
      </c>
      <c r="D92" s="289" t="str">
        <f>IF(①【全員最初に作成】基本情報!E105="","",①【全員最初に作成】基本情報!E105)</f>
        <v/>
      </c>
      <c r="E92" s="289" t="str">
        <f>IF(①【全員最初に作成】基本情報!F105="","",①【全員最初に作成】基本情報!F105)</f>
        <v/>
      </c>
      <c r="F92" s="289" t="str">
        <f>IF(①【全員最初に作成】基本情報!G105="","",①【全員最初に作成】基本情報!G105)</f>
        <v/>
      </c>
      <c r="G92" s="289" t="str">
        <f>IF(①【全員最初に作成】基本情報!H105="","",①【全員最初に作成】基本情報!H105)</f>
        <v/>
      </c>
      <c r="H92" s="289" t="str">
        <f>IF(①【全員最初に作成】基本情報!I105="","",①【全員最初に作成】基本情報!I105)</f>
        <v/>
      </c>
      <c r="I92" s="289" t="str">
        <f>IF(①【全員最初に作成】基本情報!J105="","",①【全員最初に作成】基本情報!J105)</f>
        <v/>
      </c>
      <c r="J92" s="289" t="str">
        <f>IF(①【全員最初に作成】基本情報!K105="","",①【全員最初に作成】基本情報!K105)</f>
        <v/>
      </c>
      <c r="K92" s="290" t="str">
        <f>IF(①【全員最初に作成】基本情報!L105="","",①【全員最初に作成】基本情報!L105)</f>
        <v/>
      </c>
      <c r="L92" s="273" t="str">
        <f t="shared" si="14"/>
        <v/>
      </c>
      <c r="M92" s="291" t="str">
        <f>IF(①【全員最初に作成】基本情報!M105="","",①【全員最初に作成】基本情報!M105)</f>
        <v/>
      </c>
      <c r="N92" s="291" t="str">
        <f>IF(①【全員最初に作成】基本情報!R105="","",①【全員最初に作成】基本情報!R105)</f>
        <v/>
      </c>
      <c r="O92" s="292" t="str">
        <f>IF(①【全員最初に作成】基本情報!W105="","",①【全員最初に作成】基本情報!W105)</f>
        <v/>
      </c>
      <c r="P92" s="293" t="str">
        <f>IF(①【全員最初に作成】基本情報!X105="","",①【全員最初に作成】基本情報!X105)</f>
        <v/>
      </c>
      <c r="Q92" s="300" t="str">
        <f>IF(①【全員最初に作成】基本情報!Y105="","",①【全員最初に作成】基本情報!Y105)</f>
        <v/>
      </c>
      <c r="R92" s="278"/>
      <c r="S92" s="279"/>
      <c r="T92" s="280"/>
      <c r="U92" s="280"/>
      <c r="V92" s="280"/>
      <c r="W92" s="281"/>
      <c r="X92" s="282"/>
      <c r="Y92" s="301"/>
      <c r="Z92" s="301"/>
      <c r="AA92" s="301"/>
      <c r="AB92" s="301"/>
      <c r="AC92" s="301"/>
      <c r="AD92" s="301"/>
      <c r="AE92" s="301"/>
      <c r="AF92" s="302"/>
      <c r="AG92" s="302"/>
      <c r="AH92" s="302"/>
      <c r="AI92" s="303"/>
      <c r="AJ92" s="285"/>
      <c r="AK92" s="357" t="str">
        <f t="shared" si="11"/>
        <v/>
      </c>
      <c r="AL92" s="357" t="str">
        <f t="shared" si="12"/>
        <v/>
      </c>
      <c r="AM92" s="357" t="str">
        <f t="shared" si="13"/>
        <v/>
      </c>
      <c r="AN92" s="359"/>
    </row>
    <row r="93" spans="1:40" ht="27.75" customHeight="1">
      <c r="A93" s="287">
        <f t="shared" si="8"/>
        <v>74</v>
      </c>
      <c r="B93" s="288" t="str">
        <f>IF(①【全員最初に作成】基本情報!C106="","",①【全員最初に作成】基本情報!C106)</f>
        <v/>
      </c>
      <c r="C93" s="289" t="str">
        <f>IF(①【全員最初に作成】基本情報!D106="","",①【全員最初に作成】基本情報!D106)</f>
        <v/>
      </c>
      <c r="D93" s="289" t="str">
        <f>IF(①【全員最初に作成】基本情報!E106="","",①【全員最初に作成】基本情報!E106)</f>
        <v/>
      </c>
      <c r="E93" s="289" t="str">
        <f>IF(①【全員最初に作成】基本情報!F106="","",①【全員最初に作成】基本情報!F106)</f>
        <v/>
      </c>
      <c r="F93" s="289" t="str">
        <f>IF(①【全員最初に作成】基本情報!G106="","",①【全員最初に作成】基本情報!G106)</f>
        <v/>
      </c>
      <c r="G93" s="289" t="str">
        <f>IF(①【全員最初に作成】基本情報!H106="","",①【全員最初に作成】基本情報!H106)</f>
        <v/>
      </c>
      <c r="H93" s="289" t="str">
        <f>IF(①【全員最初に作成】基本情報!I106="","",①【全員最初に作成】基本情報!I106)</f>
        <v/>
      </c>
      <c r="I93" s="289" t="str">
        <f>IF(①【全員最初に作成】基本情報!J106="","",①【全員最初に作成】基本情報!J106)</f>
        <v/>
      </c>
      <c r="J93" s="289" t="str">
        <f>IF(①【全員最初に作成】基本情報!K106="","",①【全員最初に作成】基本情報!K106)</f>
        <v/>
      </c>
      <c r="K93" s="290" t="str">
        <f>IF(①【全員最初に作成】基本情報!L106="","",①【全員最初に作成】基本情報!L106)</f>
        <v/>
      </c>
      <c r="L93" s="273" t="str">
        <f t="shared" si="14"/>
        <v/>
      </c>
      <c r="M93" s="291" t="str">
        <f>IF(①【全員最初に作成】基本情報!M106="","",①【全員最初に作成】基本情報!M106)</f>
        <v/>
      </c>
      <c r="N93" s="291" t="str">
        <f>IF(①【全員最初に作成】基本情報!R106="","",①【全員最初に作成】基本情報!R106)</f>
        <v/>
      </c>
      <c r="O93" s="292" t="str">
        <f>IF(①【全員最初に作成】基本情報!W106="","",①【全員最初に作成】基本情報!W106)</f>
        <v/>
      </c>
      <c r="P93" s="293" t="str">
        <f>IF(①【全員最初に作成】基本情報!X106="","",①【全員最初に作成】基本情報!X106)</f>
        <v/>
      </c>
      <c r="Q93" s="300" t="str">
        <f>IF(①【全員最初に作成】基本情報!Y106="","",①【全員最初に作成】基本情報!Y106)</f>
        <v/>
      </c>
      <c r="R93" s="278"/>
      <c r="S93" s="279"/>
      <c r="T93" s="280"/>
      <c r="U93" s="280"/>
      <c r="V93" s="280"/>
      <c r="W93" s="281"/>
      <c r="X93" s="282"/>
      <c r="Y93" s="301"/>
      <c r="Z93" s="301"/>
      <c r="AA93" s="301"/>
      <c r="AB93" s="301"/>
      <c r="AC93" s="301"/>
      <c r="AD93" s="301"/>
      <c r="AE93" s="301"/>
      <c r="AF93" s="302"/>
      <c r="AG93" s="302"/>
      <c r="AH93" s="302"/>
      <c r="AI93" s="303"/>
      <c r="AJ93" s="285"/>
      <c r="AK93" s="357" t="str">
        <f t="shared" si="11"/>
        <v/>
      </c>
      <c r="AL93" s="357" t="str">
        <f t="shared" si="12"/>
        <v/>
      </c>
      <c r="AM93" s="357" t="str">
        <f t="shared" si="13"/>
        <v/>
      </c>
      <c r="AN93" s="359"/>
    </row>
    <row r="94" spans="1:40" ht="27.75" customHeight="1">
      <c r="A94" s="287">
        <f t="shared" si="8"/>
        <v>75</v>
      </c>
      <c r="B94" s="288" t="str">
        <f>IF(①【全員最初に作成】基本情報!C107="","",①【全員最初に作成】基本情報!C107)</f>
        <v/>
      </c>
      <c r="C94" s="289" t="str">
        <f>IF(①【全員最初に作成】基本情報!D107="","",①【全員最初に作成】基本情報!D107)</f>
        <v/>
      </c>
      <c r="D94" s="289" t="str">
        <f>IF(①【全員最初に作成】基本情報!E107="","",①【全員最初に作成】基本情報!E107)</f>
        <v/>
      </c>
      <c r="E94" s="289" t="str">
        <f>IF(①【全員最初に作成】基本情報!F107="","",①【全員最初に作成】基本情報!F107)</f>
        <v/>
      </c>
      <c r="F94" s="289" t="str">
        <f>IF(①【全員最初に作成】基本情報!G107="","",①【全員最初に作成】基本情報!G107)</f>
        <v/>
      </c>
      <c r="G94" s="289" t="str">
        <f>IF(①【全員最初に作成】基本情報!H107="","",①【全員最初に作成】基本情報!H107)</f>
        <v/>
      </c>
      <c r="H94" s="289" t="str">
        <f>IF(①【全員最初に作成】基本情報!I107="","",①【全員最初に作成】基本情報!I107)</f>
        <v/>
      </c>
      <c r="I94" s="289" t="str">
        <f>IF(①【全員最初に作成】基本情報!J107="","",①【全員最初に作成】基本情報!J107)</f>
        <v/>
      </c>
      <c r="J94" s="289" t="str">
        <f>IF(①【全員最初に作成】基本情報!K107="","",①【全員最初に作成】基本情報!K107)</f>
        <v/>
      </c>
      <c r="K94" s="290" t="str">
        <f>IF(①【全員最初に作成】基本情報!L107="","",①【全員最初に作成】基本情報!L107)</f>
        <v/>
      </c>
      <c r="L94" s="273" t="str">
        <f t="shared" si="14"/>
        <v/>
      </c>
      <c r="M94" s="291" t="str">
        <f>IF(①【全員最初に作成】基本情報!M107="","",①【全員最初に作成】基本情報!M107)</f>
        <v/>
      </c>
      <c r="N94" s="291" t="str">
        <f>IF(①【全員最初に作成】基本情報!R107="","",①【全員最初に作成】基本情報!R107)</f>
        <v/>
      </c>
      <c r="O94" s="292" t="str">
        <f>IF(①【全員最初に作成】基本情報!W107="","",①【全員最初に作成】基本情報!W107)</f>
        <v/>
      </c>
      <c r="P94" s="293" t="str">
        <f>IF(①【全員最初に作成】基本情報!X107="","",①【全員最初に作成】基本情報!X107)</f>
        <v/>
      </c>
      <c r="Q94" s="300" t="str">
        <f>IF(①【全員最初に作成】基本情報!Y107="","",①【全員最初に作成】基本情報!Y107)</f>
        <v/>
      </c>
      <c r="R94" s="278"/>
      <c r="S94" s="279"/>
      <c r="T94" s="280"/>
      <c r="U94" s="280"/>
      <c r="V94" s="280"/>
      <c r="W94" s="281"/>
      <c r="X94" s="282"/>
      <c r="Y94" s="301"/>
      <c r="Z94" s="301"/>
      <c r="AA94" s="301"/>
      <c r="AB94" s="301"/>
      <c r="AC94" s="301"/>
      <c r="AD94" s="301"/>
      <c r="AE94" s="301"/>
      <c r="AF94" s="302"/>
      <c r="AG94" s="302"/>
      <c r="AH94" s="302"/>
      <c r="AI94" s="303"/>
      <c r="AJ94" s="285"/>
      <c r="AK94" s="357" t="str">
        <f t="shared" si="11"/>
        <v/>
      </c>
      <c r="AL94" s="357" t="str">
        <f t="shared" si="12"/>
        <v/>
      </c>
      <c r="AM94" s="357" t="str">
        <f t="shared" si="13"/>
        <v/>
      </c>
      <c r="AN94" s="359"/>
    </row>
    <row r="95" spans="1:40" ht="27.75" customHeight="1">
      <c r="A95" s="287">
        <f t="shared" si="8"/>
        <v>76</v>
      </c>
      <c r="B95" s="288" t="str">
        <f>IF(①【全員最初に作成】基本情報!C108="","",①【全員最初に作成】基本情報!C108)</f>
        <v/>
      </c>
      <c r="C95" s="289" t="str">
        <f>IF(①【全員最初に作成】基本情報!D108="","",①【全員最初に作成】基本情報!D108)</f>
        <v/>
      </c>
      <c r="D95" s="289" t="str">
        <f>IF(①【全員最初に作成】基本情報!E108="","",①【全員最初に作成】基本情報!E108)</f>
        <v/>
      </c>
      <c r="E95" s="289" t="str">
        <f>IF(①【全員最初に作成】基本情報!F108="","",①【全員最初に作成】基本情報!F108)</f>
        <v/>
      </c>
      <c r="F95" s="289" t="str">
        <f>IF(①【全員最初に作成】基本情報!G108="","",①【全員最初に作成】基本情報!G108)</f>
        <v/>
      </c>
      <c r="G95" s="289" t="str">
        <f>IF(①【全員最初に作成】基本情報!H108="","",①【全員最初に作成】基本情報!H108)</f>
        <v/>
      </c>
      <c r="H95" s="289" t="str">
        <f>IF(①【全員最初に作成】基本情報!I108="","",①【全員最初に作成】基本情報!I108)</f>
        <v/>
      </c>
      <c r="I95" s="289" t="str">
        <f>IF(①【全員最初に作成】基本情報!J108="","",①【全員最初に作成】基本情報!J108)</f>
        <v/>
      </c>
      <c r="J95" s="289" t="str">
        <f>IF(①【全員最初に作成】基本情報!K108="","",①【全員最初に作成】基本情報!K108)</f>
        <v/>
      </c>
      <c r="K95" s="290" t="str">
        <f>IF(①【全員最初に作成】基本情報!L108="","",①【全員最初に作成】基本情報!L108)</f>
        <v/>
      </c>
      <c r="L95" s="273" t="str">
        <f t="shared" si="14"/>
        <v/>
      </c>
      <c r="M95" s="291" t="str">
        <f>IF(①【全員最初に作成】基本情報!M108="","",①【全員最初に作成】基本情報!M108)</f>
        <v/>
      </c>
      <c r="N95" s="291" t="str">
        <f>IF(①【全員最初に作成】基本情報!R108="","",①【全員最初に作成】基本情報!R108)</f>
        <v/>
      </c>
      <c r="O95" s="292" t="str">
        <f>IF(①【全員最初に作成】基本情報!W108="","",①【全員最初に作成】基本情報!W108)</f>
        <v/>
      </c>
      <c r="P95" s="293" t="str">
        <f>IF(①【全員最初に作成】基本情報!X108="","",①【全員最初に作成】基本情報!X108)</f>
        <v/>
      </c>
      <c r="Q95" s="300" t="str">
        <f>IF(①【全員最初に作成】基本情報!Y108="","",①【全員最初に作成】基本情報!Y108)</f>
        <v/>
      </c>
      <c r="R95" s="278"/>
      <c r="S95" s="279"/>
      <c r="T95" s="280"/>
      <c r="U95" s="280"/>
      <c r="V95" s="280"/>
      <c r="W95" s="281"/>
      <c r="X95" s="282"/>
      <c r="Y95" s="301"/>
      <c r="Z95" s="301"/>
      <c r="AA95" s="301"/>
      <c r="AB95" s="301"/>
      <c r="AC95" s="301"/>
      <c r="AD95" s="301"/>
      <c r="AE95" s="301"/>
      <c r="AF95" s="302"/>
      <c r="AG95" s="302"/>
      <c r="AH95" s="302"/>
      <c r="AI95" s="303"/>
      <c r="AJ95" s="285"/>
      <c r="AK95" s="357" t="str">
        <f t="shared" si="11"/>
        <v/>
      </c>
      <c r="AL95" s="357" t="str">
        <f t="shared" si="12"/>
        <v/>
      </c>
      <c r="AM95" s="357" t="str">
        <f t="shared" si="13"/>
        <v/>
      </c>
      <c r="AN95" s="359"/>
    </row>
    <row r="96" spans="1:40" ht="27.75" customHeight="1">
      <c r="A96" s="287">
        <f t="shared" si="8"/>
        <v>77</v>
      </c>
      <c r="B96" s="288" t="str">
        <f>IF(①【全員最初に作成】基本情報!C109="","",①【全員最初に作成】基本情報!C109)</f>
        <v/>
      </c>
      <c r="C96" s="289" t="str">
        <f>IF(①【全員最初に作成】基本情報!D109="","",①【全員最初に作成】基本情報!D109)</f>
        <v/>
      </c>
      <c r="D96" s="289" t="str">
        <f>IF(①【全員最初に作成】基本情報!E109="","",①【全員最初に作成】基本情報!E109)</f>
        <v/>
      </c>
      <c r="E96" s="289" t="str">
        <f>IF(①【全員最初に作成】基本情報!F109="","",①【全員最初に作成】基本情報!F109)</f>
        <v/>
      </c>
      <c r="F96" s="289" t="str">
        <f>IF(①【全員最初に作成】基本情報!G109="","",①【全員最初に作成】基本情報!G109)</f>
        <v/>
      </c>
      <c r="G96" s="289" t="str">
        <f>IF(①【全員最初に作成】基本情報!H109="","",①【全員最初に作成】基本情報!H109)</f>
        <v/>
      </c>
      <c r="H96" s="289" t="str">
        <f>IF(①【全員最初に作成】基本情報!I109="","",①【全員最初に作成】基本情報!I109)</f>
        <v/>
      </c>
      <c r="I96" s="289" t="str">
        <f>IF(①【全員最初に作成】基本情報!J109="","",①【全員最初に作成】基本情報!J109)</f>
        <v/>
      </c>
      <c r="J96" s="289" t="str">
        <f>IF(①【全員最初に作成】基本情報!K109="","",①【全員最初に作成】基本情報!K109)</f>
        <v/>
      </c>
      <c r="K96" s="290" t="str">
        <f>IF(①【全員最初に作成】基本情報!L109="","",①【全員最初に作成】基本情報!L109)</f>
        <v/>
      </c>
      <c r="L96" s="273" t="str">
        <f t="shared" si="14"/>
        <v/>
      </c>
      <c r="M96" s="291" t="str">
        <f>IF(①【全員最初に作成】基本情報!M109="","",①【全員最初に作成】基本情報!M109)</f>
        <v/>
      </c>
      <c r="N96" s="291" t="str">
        <f>IF(①【全員最初に作成】基本情報!R109="","",①【全員最初に作成】基本情報!R109)</f>
        <v/>
      </c>
      <c r="O96" s="292" t="str">
        <f>IF(①【全員最初に作成】基本情報!W109="","",①【全員最初に作成】基本情報!W109)</f>
        <v/>
      </c>
      <c r="P96" s="293" t="str">
        <f>IF(①【全員最初に作成】基本情報!X109="","",①【全員最初に作成】基本情報!X109)</f>
        <v/>
      </c>
      <c r="Q96" s="300" t="str">
        <f>IF(①【全員最初に作成】基本情報!Y109="","",①【全員最初に作成】基本情報!Y109)</f>
        <v/>
      </c>
      <c r="R96" s="278"/>
      <c r="S96" s="279"/>
      <c r="T96" s="280"/>
      <c r="U96" s="280"/>
      <c r="V96" s="280"/>
      <c r="W96" s="281"/>
      <c r="X96" s="282"/>
      <c r="Y96" s="301"/>
      <c r="Z96" s="301"/>
      <c r="AA96" s="301"/>
      <c r="AB96" s="301"/>
      <c r="AC96" s="301"/>
      <c r="AD96" s="301"/>
      <c r="AE96" s="301"/>
      <c r="AF96" s="302"/>
      <c r="AG96" s="302"/>
      <c r="AH96" s="302"/>
      <c r="AI96" s="303"/>
      <c r="AJ96" s="285"/>
      <c r="AK96" s="357" t="str">
        <f t="shared" si="11"/>
        <v/>
      </c>
      <c r="AL96" s="357" t="str">
        <f t="shared" si="12"/>
        <v/>
      </c>
      <c r="AM96" s="357" t="str">
        <f t="shared" si="13"/>
        <v/>
      </c>
      <c r="AN96" s="359"/>
    </row>
    <row r="97" spans="1:40" ht="27.75" customHeight="1">
      <c r="A97" s="287">
        <f t="shared" si="8"/>
        <v>78</v>
      </c>
      <c r="B97" s="288" t="str">
        <f>IF(①【全員最初に作成】基本情報!C110="","",①【全員最初に作成】基本情報!C110)</f>
        <v/>
      </c>
      <c r="C97" s="289" t="str">
        <f>IF(①【全員最初に作成】基本情報!D110="","",①【全員最初に作成】基本情報!D110)</f>
        <v/>
      </c>
      <c r="D97" s="289" t="str">
        <f>IF(①【全員最初に作成】基本情報!E110="","",①【全員最初に作成】基本情報!E110)</f>
        <v/>
      </c>
      <c r="E97" s="289" t="str">
        <f>IF(①【全員最初に作成】基本情報!F110="","",①【全員最初に作成】基本情報!F110)</f>
        <v/>
      </c>
      <c r="F97" s="289" t="str">
        <f>IF(①【全員最初に作成】基本情報!G110="","",①【全員最初に作成】基本情報!G110)</f>
        <v/>
      </c>
      <c r="G97" s="289" t="str">
        <f>IF(①【全員最初に作成】基本情報!H110="","",①【全員最初に作成】基本情報!H110)</f>
        <v/>
      </c>
      <c r="H97" s="289" t="str">
        <f>IF(①【全員最初に作成】基本情報!I110="","",①【全員最初に作成】基本情報!I110)</f>
        <v/>
      </c>
      <c r="I97" s="289" t="str">
        <f>IF(①【全員最初に作成】基本情報!J110="","",①【全員最初に作成】基本情報!J110)</f>
        <v/>
      </c>
      <c r="J97" s="289" t="str">
        <f>IF(①【全員最初に作成】基本情報!K110="","",①【全員最初に作成】基本情報!K110)</f>
        <v/>
      </c>
      <c r="K97" s="290" t="str">
        <f>IF(①【全員最初に作成】基本情報!L110="","",①【全員最初に作成】基本情報!L110)</f>
        <v/>
      </c>
      <c r="L97" s="273" t="str">
        <f t="shared" si="14"/>
        <v/>
      </c>
      <c r="M97" s="291" t="str">
        <f>IF(①【全員最初に作成】基本情報!M110="","",①【全員最初に作成】基本情報!M110)</f>
        <v/>
      </c>
      <c r="N97" s="291" t="str">
        <f>IF(①【全員最初に作成】基本情報!R110="","",①【全員最初に作成】基本情報!R110)</f>
        <v/>
      </c>
      <c r="O97" s="292" t="str">
        <f>IF(①【全員最初に作成】基本情報!W110="","",①【全員最初に作成】基本情報!W110)</f>
        <v/>
      </c>
      <c r="P97" s="293" t="str">
        <f>IF(①【全員最初に作成】基本情報!X110="","",①【全員最初に作成】基本情報!X110)</f>
        <v/>
      </c>
      <c r="Q97" s="300" t="str">
        <f>IF(①【全員最初に作成】基本情報!Y110="","",①【全員最初に作成】基本情報!Y110)</f>
        <v/>
      </c>
      <c r="R97" s="278"/>
      <c r="S97" s="279"/>
      <c r="T97" s="280"/>
      <c r="U97" s="280"/>
      <c r="V97" s="280"/>
      <c r="W97" s="281"/>
      <c r="X97" s="282"/>
      <c r="Y97" s="301"/>
      <c r="Z97" s="301"/>
      <c r="AA97" s="301"/>
      <c r="AB97" s="301"/>
      <c r="AC97" s="301"/>
      <c r="AD97" s="301"/>
      <c r="AE97" s="301"/>
      <c r="AF97" s="302"/>
      <c r="AG97" s="302"/>
      <c r="AH97" s="302"/>
      <c r="AI97" s="303"/>
      <c r="AJ97" s="285"/>
      <c r="AK97" s="357" t="str">
        <f t="shared" si="11"/>
        <v/>
      </c>
      <c r="AL97" s="357" t="str">
        <f t="shared" si="12"/>
        <v/>
      </c>
      <c r="AM97" s="357" t="str">
        <f t="shared" si="13"/>
        <v/>
      </c>
      <c r="AN97" s="359"/>
    </row>
    <row r="98" spans="1:40" ht="27.75" customHeight="1">
      <c r="A98" s="287">
        <f t="shared" si="8"/>
        <v>79</v>
      </c>
      <c r="B98" s="288" t="str">
        <f>IF(①【全員最初に作成】基本情報!C111="","",①【全員最初に作成】基本情報!C111)</f>
        <v/>
      </c>
      <c r="C98" s="289" t="str">
        <f>IF(①【全員最初に作成】基本情報!D111="","",①【全員最初に作成】基本情報!D111)</f>
        <v/>
      </c>
      <c r="D98" s="289" t="str">
        <f>IF(①【全員最初に作成】基本情報!E111="","",①【全員最初に作成】基本情報!E111)</f>
        <v/>
      </c>
      <c r="E98" s="289" t="str">
        <f>IF(①【全員最初に作成】基本情報!F111="","",①【全員最初に作成】基本情報!F111)</f>
        <v/>
      </c>
      <c r="F98" s="289" t="str">
        <f>IF(①【全員最初に作成】基本情報!G111="","",①【全員最初に作成】基本情報!G111)</f>
        <v/>
      </c>
      <c r="G98" s="289" t="str">
        <f>IF(①【全員最初に作成】基本情報!H111="","",①【全員最初に作成】基本情報!H111)</f>
        <v/>
      </c>
      <c r="H98" s="289" t="str">
        <f>IF(①【全員最初に作成】基本情報!I111="","",①【全員最初に作成】基本情報!I111)</f>
        <v/>
      </c>
      <c r="I98" s="289" t="str">
        <f>IF(①【全員最初に作成】基本情報!J111="","",①【全員最初に作成】基本情報!J111)</f>
        <v/>
      </c>
      <c r="J98" s="289" t="str">
        <f>IF(①【全員最初に作成】基本情報!K111="","",①【全員最初に作成】基本情報!K111)</f>
        <v/>
      </c>
      <c r="K98" s="290" t="str">
        <f>IF(①【全員最初に作成】基本情報!L111="","",①【全員最初に作成】基本情報!L111)</f>
        <v/>
      </c>
      <c r="L98" s="273" t="str">
        <f t="shared" si="14"/>
        <v/>
      </c>
      <c r="M98" s="291" t="str">
        <f>IF(①【全員最初に作成】基本情報!M111="","",①【全員最初に作成】基本情報!M111)</f>
        <v/>
      </c>
      <c r="N98" s="291" t="str">
        <f>IF(①【全員最初に作成】基本情報!R111="","",①【全員最初に作成】基本情報!R111)</f>
        <v/>
      </c>
      <c r="O98" s="292" t="str">
        <f>IF(①【全員最初に作成】基本情報!W111="","",①【全員最初に作成】基本情報!W111)</f>
        <v/>
      </c>
      <c r="P98" s="293" t="str">
        <f>IF(①【全員最初に作成】基本情報!X111="","",①【全員最初に作成】基本情報!X111)</f>
        <v/>
      </c>
      <c r="Q98" s="300" t="str">
        <f>IF(①【全員最初に作成】基本情報!Y111="","",①【全員最初に作成】基本情報!Y111)</f>
        <v/>
      </c>
      <c r="R98" s="278"/>
      <c r="S98" s="279"/>
      <c r="T98" s="280"/>
      <c r="U98" s="280"/>
      <c r="V98" s="280"/>
      <c r="W98" s="281"/>
      <c r="X98" s="282"/>
      <c r="Y98" s="301"/>
      <c r="Z98" s="301"/>
      <c r="AA98" s="301"/>
      <c r="AB98" s="301"/>
      <c r="AC98" s="301"/>
      <c r="AD98" s="301"/>
      <c r="AE98" s="301"/>
      <c r="AF98" s="302"/>
      <c r="AG98" s="302"/>
      <c r="AH98" s="302"/>
      <c r="AI98" s="303"/>
      <c r="AJ98" s="285"/>
      <c r="AK98" s="357" t="str">
        <f t="shared" si="11"/>
        <v/>
      </c>
      <c r="AL98" s="357" t="str">
        <f t="shared" si="12"/>
        <v/>
      </c>
      <c r="AM98" s="357" t="str">
        <f t="shared" si="13"/>
        <v/>
      </c>
      <c r="AN98" s="359"/>
    </row>
    <row r="99" spans="1:40" ht="27.75" customHeight="1">
      <c r="A99" s="287">
        <f t="shared" si="8"/>
        <v>80</v>
      </c>
      <c r="B99" s="288" t="str">
        <f>IF(①【全員最初に作成】基本情報!C112="","",①【全員最初に作成】基本情報!C112)</f>
        <v/>
      </c>
      <c r="C99" s="289" t="str">
        <f>IF(①【全員最初に作成】基本情報!D112="","",①【全員最初に作成】基本情報!D112)</f>
        <v/>
      </c>
      <c r="D99" s="289" t="str">
        <f>IF(①【全員最初に作成】基本情報!E112="","",①【全員最初に作成】基本情報!E112)</f>
        <v/>
      </c>
      <c r="E99" s="289" t="str">
        <f>IF(①【全員最初に作成】基本情報!F112="","",①【全員最初に作成】基本情報!F112)</f>
        <v/>
      </c>
      <c r="F99" s="289" t="str">
        <f>IF(①【全員最初に作成】基本情報!G112="","",①【全員最初に作成】基本情報!G112)</f>
        <v/>
      </c>
      <c r="G99" s="289" t="str">
        <f>IF(①【全員最初に作成】基本情報!H112="","",①【全員最初に作成】基本情報!H112)</f>
        <v/>
      </c>
      <c r="H99" s="289" t="str">
        <f>IF(①【全員最初に作成】基本情報!I112="","",①【全員最初に作成】基本情報!I112)</f>
        <v/>
      </c>
      <c r="I99" s="289" t="str">
        <f>IF(①【全員最初に作成】基本情報!J112="","",①【全員最初に作成】基本情報!J112)</f>
        <v/>
      </c>
      <c r="J99" s="289" t="str">
        <f>IF(①【全員最初に作成】基本情報!K112="","",①【全員最初に作成】基本情報!K112)</f>
        <v/>
      </c>
      <c r="K99" s="290" t="str">
        <f>IF(①【全員最初に作成】基本情報!L112="","",①【全員最初に作成】基本情報!L112)</f>
        <v/>
      </c>
      <c r="L99" s="273" t="str">
        <f t="shared" si="14"/>
        <v/>
      </c>
      <c r="M99" s="291" t="str">
        <f>IF(①【全員最初に作成】基本情報!M112="","",①【全員最初に作成】基本情報!M112)</f>
        <v/>
      </c>
      <c r="N99" s="291" t="str">
        <f>IF(①【全員最初に作成】基本情報!R112="","",①【全員最初に作成】基本情報!R112)</f>
        <v/>
      </c>
      <c r="O99" s="292" t="str">
        <f>IF(①【全員最初に作成】基本情報!W112="","",①【全員最初に作成】基本情報!W112)</f>
        <v/>
      </c>
      <c r="P99" s="293" t="str">
        <f>IF(①【全員最初に作成】基本情報!X112="","",①【全員最初に作成】基本情報!X112)</f>
        <v/>
      </c>
      <c r="Q99" s="300" t="str">
        <f>IF(①【全員最初に作成】基本情報!Y112="","",①【全員最初に作成】基本情報!Y112)</f>
        <v/>
      </c>
      <c r="R99" s="278"/>
      <c r="S99" s="279"/>
      <c r="T99" s="280"/>
      <c r="U99" s="280"/>
      <c r="V99" s="280"/>
      <c r="W99" s="281"/>
      <c r="X99" s="282"/>
      <c r="Y99" s="301"/>
      <c r="Z99" s="301"/>
      <c r="AA99" s="301"/>
      <c r="AB99" s="301"/>
      <c r="AC99" s="301"/>
      <c r="AD99" s="301"/>
      <c r="AE99" s="301"/>
      <c r="AF99" s="302"/>
      <c r="AG99" s="302"/>
      <c r="AH99" s="302"/>
      <c r="AI99" s="303"/>
      <c r="AJ99" s="285"/>
      <c r="AK99" s="357" t="str">
        <f t="shared" si="11"/>
        <v/>
      </c>
      <c r="AL99" s="357" t="str">
        <f t="shared" si="12"/>
        <v/>
      </c>
      <c r="AM99" s="357" t="str">
        <f t="shared" si="13"/>
        <v/>
      </c>
      <c r="AN99" s="359"/>
    </row>
    <row r="100" spans="1:40" ht="27.75" customHeight="1">
      <c r="A100" s="287">
        <f t="shared" si="8"/>
        <v>81</v>
      </c>
      <c r="B100" s="288" t="str">
        <f>IF(①【全員最初に作成】基本情報!C113="","",①【全員最初に作成】基本情報!C113)</f>
        <v/>
      </c>
      <c r="C100" s="289" t="str">
        <f>IF(①【全員最初に作成】基本情報!D113="","",①【全員最初に作成】基本情報!D113)</f>
        <v/>
      </c>
      <c r="D100" s="289" t="str">
        <f>IF(①【全員最初に作成】基本情報!E113="","",①【全員最初に作成】基本情報!E113)</f>
        <v/>
      </c>
      <c r="E100" s="289" t="str">
        <f>IF(①【全員最初に作成】基本情報!F113="","",①【全員最初に作成】基本情報!F113)</f>
        <v/>
      </c>
      <c r="F100" s="289" t="str">
        <f>IF(①【全員最初に作成】基本情報!G113="","",①【全員最初に作成】基本情報!G113)</f>
        <v/>
      </c>
      <c r="G100" s="289" t="str">
        <f>IF(①【全員最初に作成】基本情報!H113="","",①【全員最初に作成】基本情報!H113)</f>
        <v/>
      </c>
      <c r="H100" s="289" t="str">
        <f>IF(①【全員最初に作成】基本情報!I113="","",①【全員最初に作成】基本情報!I113)</f>
        <v/>
      </c>
      <c r="I100" s="289" t="str">
        <f>IF(①【全員最初に作成】基本情報!J113="","",①【全員最初に作成】基本情報!J113)</f>
        <v/>
      </c>
      <c r="J100" s="289" t="str">
        <f>IF(①【全員最初に作成】基本情報!K113="","",①【全員最初に作成】基本情報!K113)</f>
        <v/>
      </c>
      <c r="K100" s="290" t="str">
        <f>IF(①【全員最初に作成】基本情報!L113="","",①【全員最初に作成】基本情報!L113)</f>
        <v/>
      </c>
      <c r="L100" s="273" t="str">
        <f t="shared" si="14"/>
        <v/>
      </c>
      <c r="M100" s="291" t="str">
        <f>IF(①【全員最初に作成】基本情報!M113="","",①【全員最初に作成】基本情報!M113)</f>
        <v/>
      </c>
      <c r="N100" s="291" t="str">
        <f>IF(①【全員最初に作成】基本情報!R113="","",①【全員最初に作成】基本情報!R113)</f>
        <v/>
      </c>
      <c r="O100" s="292" t="str">
        <f>IF(①【全員最初に作成】基本情報!W113="","",①【全員最初に作成】基本情報!W113)</f>
        <v/>
      </c>
      <c r="P100" s="293" t="str">
        <f>IF(①【全員最初に作成】基本情報!X113="","",①【全員最初に作成】基本情報!X113)</f>
        <v/>
      </c>
      <c r="Q100" s="300" t="str">
        <f>IF(①【全員最初に作成】基本情報!Y113="","",①【全員最初に作成】基本情報!Y113)</f>
        <v/>
      </c>
      <c r="R100" s="278"/>
      <c r="S100" s="279"/>
      <c r="T100" s="280"/>
      <c r="U100" s="280"/>
      <c r="V100" s="280"/>
      <c r="W100" s="281"/>
      <c r="X100" s="282"/>
      <c r="Y100" s="301"/>
      <c r="Z100" s="301"/>
      <c r="AA100" s="301"/>
      <c r="AB100" s="301"/>
      <c r="AC100" s="301"/>
      <c r="AD100" s="301"/>
      <c r="AE100" s="301"/>
      <c r="AF100" s="302"/>
      <c r="AG100" s="302"/>
      <c r="AH100" s="302"/>
      <c r="AI100" s="303"/>
      <c r="AJ100" s="285"/>
      <c r="AK100" s="357" t="str">
        <f t="shared" si="11"/>
        <v/>
      </c>
      <c r="AL100" s="357" t="str">
        <f t="shared" si="12"/>
        <v/>
      </c>
      <c r="AM100" s="357" t="str">
        <f t="shared" si="13"/>
        <v/>
      </c>
      <c r="AN100" s="359"/>
    </row>
    <row r="101" spans="1:40" ht="27.75" customHeight="1">
      <c r="A101" s="287">
        <f t="shared" si="8"/>
        <v>82</v>
      </c>
      <c r="B101" s="288" t="str">
        <f>IF(①【全員最初に作成】基本情報!C114="","",①【全員最初に作成】基本情報!C114)</f>
        <v/>
      </c>
      <c r="C101" s="289" t="str">
        <f>IF(①【全員最初に作成】基本情報!D114="","",①【全員最初に作成】基本情報!D114)</f>
        <v/>
      </c>
      <c r="D101" s="289" t="str">
        <f>IF(①【全員最初に作成】基本情報!E114="","",①【全員最初に作成】基本情報!E114)</f>
        <v/>
      </c>
      <c r="E101" s="289" t="str">
        <f>IF(①【全員最初に作成】基本情報!F114="","",①【全員最初に作成】基本情報!F114)</f>
        <v/>
      </c>
      <c r="F101" s="289" t="str">
        <f>IF(①【全員最初に作成】基本情報!G114="","",①【全員最初に作成】基本情報!G114)</f>
        <v/>
      </c>
      <c r="G101" s="289" t="str">
        <f>IF(①【全員最初に作成】基本情報!H114="","",①【全員最初に作成】基本情報!H114)</f>
        <v/>
      </c>
      <c r="H101" s="289" t="str">
        <f>IF(①【全員最初に作成】基本情報!I114="","",①【全員最初に作成】基本情報!I114)</f>
        <v/>
      </c>
      <c r="I101" s="289" t="str">
        <f>IF(①【全員最初に作成】基本情報!J114="","",①【全員最初に作成】基本情報!J114)</f>
        <v/>
      </c>
      <c r="J101" s="289" t="str">
        <f>IF(①【全員最初に作成】基本情報!K114="","",①【全員最初に作成】基本情報!K114)</f>
        <v/>
      </c>
      <c r="K101" s="290" t="str">
        <f>IF(①【全員最初に作成】基本情報!L114="","",①【全員最初に作成】基本情報!L114)</f>
        <v/>
      </c>
      <c r="L101" s="273" t="str">
        <f t="shared" si="14"/>
        <v/>
      </c>
      <c r="M101" s="291" t="str">
        <f>IF(①【全員最初に作成】基本情報!M114="","",①【全員最初に作成】基本情報!M114)</f>
        <v/>
      </c>
      <c r="N101" s="291" t="str">
        <f>IF(①【全員最初に作成】基本情報!R114="","",①【全員最初に作成】基本情報!R114)</f>
        <v/>
      </c>
      <c r="O101" s="292" t="str">
        <f>IF(①【全員最初に作成】基本情報!W114="","",①【全員最初に作成】基本情報!W114)</f>
        <v/>
      </c>
      <c r="P101" s="293" t="str">
        <f>IF(①【全員最初に作成】基本情報!X114="","",①【全員最初に作成】基本情報!X114)</f>
        <v/>
      </c>
      <c r="Q101" s="300" t="str">
        <f>IF(①【全員最初に作成】基本情報!Y114="","",①【全員最初に作成】基本情報!Y114)</f>
        <v/>
      </c>
      <c r="R101" s="278"/>
      <c r="S101" s="279"/>
      <c r="T101" s="280"/>
      <c r="U101" s="280"/>
      <c r="V101" s="280"/>
      <c r="W101" s="281"/>
      <c r="X101" s="282"/>
      <c r="Y101" s="301"/>
      <c r="Z101" s="301"/>
      <c r="AA101" s="301"/>
      <c r="AB101" s="301"/>
      <c r="AC101" s="301"/>
      <c r="AD101" s="301"/>
      <c r="AE101" s="301"/>
      <c r="AF101" s="302"/>
      <c r="AG101" s="302"/>
      <c r="AH101" s="302"/>
      <c r="AI101" s="303"/>
      <c r="AJ101" s="285"/>
      <c r="AK101" s="357" t="str">
        <f t="shared" si="11"/>
        <v/>
      </c>
      <c r="AL101" s="357" t="str">
        <f t="shared" si="12"/>
        <v/>
      </c>
      <c r="AM101" s="357" t="str">
        <f t="shared" si="13"/>
        <v/>
      </c>
      <c r="AN101" s="359"/>
    </row>
    <row r="102" spans="1:40" ht="27.75" customHeight="1">
      <c r="A102" s="287">
        <f t="shared" si="8"/>
        <v>83</v>
      </c>
      <c r="B102" s="288" t="str">
        <f>IF(①【全員最初に作成】基本情報!C115="","",①【全員最初に作成】基本情報!C115)</f>
        <v/>
      </c>
      <c r="C102" s="289" t="str">
        <f>IF(①【全員最初に作成】基本情報!D115="","",①【全員最初に作成】基本情報!D115)</f>
        <v/>
      </c>
      <c r="D102" s="289" t="str">
        <f>IF(①【全員最初に作成】基本情報!E115="","",①【全員最初に作成】基本情報!E115)</f>
        <v/>
      </c>
      <c r="E102" s="289" t="str">
        <f>IF(①【全員最初に作成】基本情報!F115="","",①【全員最初に作成】基本情報!F115)</f>
        <v/>
      </c>
      <c r="F102" s="289" t="str">
        <f>IF(①【全員最初に作成】基本情報!G115="","",①【全員最初に作成】基本情報!G115)</f>
        <v/>
      </c>
      <c r="G102" s="289" t="str">
        <f>IF(①【全員最初に作成】基本情報!H115="","",①【全員最初に作成】基本情報!H115)</f>
        <v/>
      </c>
      <c r="H102" s="289" t="str">
        <f>IF(①【全員最初に作成】基本情報!I115="","",①【全員最初に作成】基本情報!I115)</f>
        <v/>
      </c>
      <c r="I102" s="289" t="str">
        <f>IF(①【全員最初に作成】基本情報!J115="","",①【全員最初に作成】基本情報!J115)</f>
        <v/>
      </c>
      <c r="J102" s="289" t="str">
        <f>IF(①【全員最初に作成】基本情報!K115="","",①【全員最初に作成】基本情報!K115)</f>
        <v/>
      </c>
      <c r="K102" s="290" t="str">
        <f>IF(①【全員最初に作成】基本情報!L115="","",①【全員最初に作成】基本情報!L115)</f>
        <v/>
      </c>
      <c r="L102" s="273" t="str">
        <f t="shared" si="14"/>
        <v/>
      </c>
      <c r="M102" s="291" t="str">
        <f>IF(①【全員最初に作成】基本情報!M115="","",①【全員最初に作成】基本情報!M115)</f>
        <v/>
      </c>
      <c r="N102" s="291" t="str">
        <f>IF(①【全員最初に作成】基本情報!R115="","",①【全員最初に作成】基本情報!R115)</f>
        <v/>
      </c>
      <c r="O102" s="292" t="str">
        <f>IF(①【全員最初に作成】基本情報!W115="","",①【全員最初に作成】基本情報!W115)</f>
        <v/>
      </c>
      <c r="P102" s="293" t="str">
        <f>IF(①【全員最初に作成】基本情報!X115="","",①【全員最初に作成】基本情報!X115)</f>
        <v/>
      </c>
      <c r="Q102" s="300" t="str">
        <f>IF(①【全員最初に作成】基本情報!Y115="","",①【全員最初に作成】基本情報!Y115)</f>
        <v/>
      </c>
      <c r="R102" s="278"/>
      <c r="S102" s="279"/>
      <c r="T102" s="280"/>
      <c r="U102" s="280"/>
      <c r="V102" s="280"/>
      <c r="W102" s="281"/>
      <c r="X102" s="282"/>
      <c r="Y102" s="301"/>
      <c r="Z102" s="301"/>
      <c r="AA102" s="301"/>
      <c r="AB102" s="301"/>
      <c r="AC102" s="301"/>
      <c r="AD102" s="301"/>
      <c r="AE102" s="301"/>
      <c r="AF102" s="302"/>
      <c r="AG102" s="302"/>
      <c r="AH102" s="302"/>
      <c r="AI102" s="303"/>
      <c r="AJ102" s="285"/>
      <c r="AK102" s="357" t="str">
        <f t="shared" si="11"/>
        <v/>
      </c>
      <c r="AL102" s="357" t="str">
        <f t="shared" si="12"/>
        <v/>
      </c>
      <c r="AM102" s="357" t="str">
        <f t="shared" si="13"/>
        <v/>
      </c>
      <c r="AN102" s="359"/>
    </row>
    <row r="103" spans="1:40" ht="27.75" customHeight="1">
      <c r="A103" s="287">
        <f t="shared" si="8"/>
        <v>84</v>
      </c>
      <c r="B103" s="288" t="str">
        <f>IF(①【全員最初に作成】基本情報!C116="","",①【全員最初に作成】基本情報!C116)</f>
        <v/>
      </c>
      <c r="C103" s="289" t="str">
        <f>IF(①【全員最初に作成】基本情報!D116="","",①【全員最初に作成】基本情報!D116)</f>
        <v/>
      </c>
      <c r="D103" s="289" t="str">
        <f>IF(①【全員最初に作成】基本情報!E116="","",①【全員最初に作成】基本情報!E116)</f>
        <v/>
      </c>
      <c r="E103" s="289" t="str">
        <f>IF(①【全員最初に作成】基本情報!F116="","",①【全員最初に作成】基本情報!F116)</f>
        <v/>
      </c>
      <c r="F103" s="289" t="str">
        <f>IF(①【全員最初に作成】基本情報!G116="","",①【全員最初に作成】基本情報!G116)</f>
        <v/>
      </c>
      <c r="G103" s="289" t="str">
        <f>IF(①【全員最初に作成】基本情報!H116="","",①【全員最初に作成】基本情報!H116)</f>
        <v/>
      </c>
      <c r="H103" s="289" t="str">
        <f>IF(①【全員最初に作成】基本情報!I116="","",①【全員最初に作成】基本情報!I116)</f>
        <v/>
      </c>
      <c r="I103" s="289" t="str">
        <f>IF(①【全員最初に作成】基本情報!J116="","",①【全員最初に作成】基本情報!J116)</f>
        <v/>
      </c>
      <c r="J103" s="289" t="str">
        <f>IF(①【全員最初に作成】基本情報!K116="","",①【全員最初に作成】基本情報!K116)</f>
        <v/>
      </c>
      <c r="K103" s="290" t="str">
        <f>IF(①【全員最初に作成】基本情報!L116="","",①【全員最初に作成】基本情報!L116)</f>
        <v/>
      </c>
      <c r="L103" s="273" t="str">
        <f t="shared" si="14"/>
        <v/>
      </c>
      <c r="M103" s="291" t="str">
        <f>IF(①【全員最初に作成】基本情報!M116="","",①【全員最初に作成】基本情報!M116)</f>
        <v/>
      </c>
      <c r="N103" s="291" t="str">
        <f>IF(①【全員最初に作成】基本情報!R116="","",①【全員最初に作成】基本情報!R116)</f>
        <v/>
      </c>
      <c r="O103" s="292" t="str">
        <f>IF(①【全員最初に作成】基本情報!W116="","",①【全員最初に作成】基本情報!W116)</f>
        <v/>
      </c>
      <c r="P103" s="293" t="str">
        <f>IF(①【全員最初に作成】基本情報!X116="","",①【全員最初に作成】基本情報!X116)</f>
        <v/>
      </c>
      <c r="Q103" s="300" t="str">
        <f>IF(①【全員最初に作成】基本情報!Y116="","",①【全員最初に作成】基本情報!Y116)</f>
        <v/>
      </c>
      <c r="R103" s="278"/>
      <c r="S103" s="279"/>
      <c r="T103" s="280"/>
      <c r="U103" s="280"/>
      <c r="V103" s="280"/>
      <c r="W103" s="281"/>
      <c r="X103" s="282"/>
      <c r="Y103" s="301"/>
      <c r="Z103" s="301"/>
      <c r="AA103" s="301"/>
      <c r="AB103" s="301"/>
      <c r="AC103" s="301"/>
      <c r="AD103" s="301"/>
      <c r="AE103" s="301"/>
      <c r="AF103" s="302"/>
      <c r="AG103" s="302"/>
      <c r="AH103" s="302"/>
      <c r="AI103" s="303"/>
      <c r="AJ103" s="285"/>
      <c r="AK103" s="357" t="str">
        <f t="shared" si="11"/>
        <v/>
      </c>
      <c r="AL103" s="357" t="str">
        <f t="shared" si="12"/>
        <v/>
      </c>
      <c r="AM103" s="357" t="str">
        <f t="shared" si="13"/>
        <v/>
      </c>
      <c r="AN103" s="359"/>
    </row>
    <row r="104" spans="1:40" ht="27.75" customHeight="1">
      <c r="A104" s="287">
        <f t="shared" si="8"/>
        <v>85</v>
      </c>
      <c r="B104" s="288" t="str">
        <f>IF(①【全員最初に作成】基本情報!C117="","",①【全員最初に作成】基本情報!C117)</f>
        <v/>
      </c>
      <c r="C104" s="289" t="str">
        <f>IF(①【全員最初に作成】基本情報!D117="","",①【全員最初に作成】基本情報!D117)</f>
        <v/>
      </c>
      <c r="D104" s="289" t="str">
        <f>IF(①【全員最初に作成】基本情報!E117="","",①【全員最初に作成】基本情報!E117)</f>
        <v/>
      </c>
      <c r="E104" s="289" t="str">
        <f>IF(①【全員最初に作成】基本情報!F117="","",①【全員最初に作成】基本情報!F117)</f>
        <v/>
      </c>
      <c r="F104" s="289" t="str">
        <f>IF(①【全員最初に作成】基本情報!G117="","",①【全員最初に作成】基本情報!G117)</f>
        <v/>
      </c>
      <c r="G104" s="289" t="str">
        <f>IF(①【全員最初に作成】基本情報!H117="","",①【全員最初に作成】基本情報!H117)</f>
        <v/>
      </c>
      <c r="H104" s="289" t="str">
        <f>IF(①【全員最初に作成】基本情報!I117="","",①【全員最初に作成】基本情報!I117)</f>
        <v/>
      </c>
      <c r="I104" s="289" t="str">
        <f>IF(①【全員最初に作成】基本情報!J117="","",①【全員最初に作成】基本情報!J117)</f>
        <v/>
      </c>
      <c r="J104" s="289" t="str">
        <f>IF(①【全員最初に作成】基本情報!K117="","",①【全員最初に作成】基本情報!K117)</f>
        <v/>
      </c>
      <c r="K104" s="290" t="str">
        <f>IF(①【全員最初に作成】基本情報!L117="","",①【全員最初に作成】基本情報!L117)</f>
        <v/>
      </c>
      <c r="L104" s="273" t="str">
        <f t="shared" si="14"/>
        <v/>
      </c>
      <c r="M104" s="291" t="str">
        <f>IF(①【全員最初に作成】基本情報!M117="","",①【全員最初に作成】基本情報!M117)</f>
        <v/>
      </c>
      <c r="N104" s="291" t="str">
        <f>IF(①【全員最初に作成】基本情報!R117="","",①【全員最初に作成】基本情報!R117)</f>
        <v/>
      </c>
      <c r="O104" s="292" t="str">
        <f>IF(①【全員最初に作成】基本情報!W117="","",①【全員最初に作成】基本情報!W117)</f>
        <v/>
      </c>
      <c r="P104" s="293" t="str">
        <f>IF(①【全員最初に作成】基本情報!X117="","",①【全員最初に作成】基本情報!X117)</f>
        <v/>
      </c>
      <c r="Q104" s="300" t="str">
        <f>IF(①【全員最初に作成】基本情報!Y117="","",①【全員最初に作成】基本情報!Y117)</f>
        <v/>
      </c>
      <c r="R104" s="278"/>
      <c r="S104" s="279"/>
      <c r="T104" s="280"/>
      <c r="U104" s="280"/>
      <c r="V104" s="280"/>
      <c r="W104" s="281"/>
      <c r="X104" s="282"/>
      <c r="Y104" s="301"/>
      <c r="Z104" s="301"/>
      <c r="AA104" s="301"/>
      <c r="AB104" s="301"/>
      <c r="AC104" s="301"/>
      <c r="AD104" s="301"/>
      <c r="AE104" s="301"/>
      <c r="AF104" s="302"/>
      <c r="AG104" s="302"/>
      <c r="AH104" s="302"/>
      <c r="AI104" s="303"/>
      <c r="AJ104" s="285"/>
      <c r="AK104" s="357" t="str">
        <f t="shared" si="11"/>
        <v/>
      </c>
      <c r="AL104" s="357" t="str">
        <f t="shared" si="12"/>
        <v/>
      </c>
      <c r="AM104" s="357" t="str">
        <f t="shared" si="13"/>
        <v/>
      </c>
      <c r="AN104" s="359"/>
    </row>
    <row r="105" spans="1:40" ht="27.75" customHeight="1">
      <c r="A105" s="287">
        <f t="shared" si="8"/>
        <v>86</v>
      </c>
      <c r="B105" s="288" t="str">
        <f>IF(①【全員最初に作成】基本情報!C118="","",①【全員最初に作成】基本情報!C118)</f>
        <v/>
      </c>
      <c r="C105" s="289" t="str">
        <f>IF(①【全員最初に作成】基本情報!D118="","",①【全員最初に作成】基本情報!D118)</f>
        <v/>
      </c>
      <c r="D105" s="289" t="str">
        <f>IF(①【全員最初に作成】基本情報!E118="","",①【全員最初に作成】基本情報!E118)</f>
        <v/>
      </c>
      <c r="E105" s="289" t="str">
        <f>IF(①【全員最初に作成】基本情報!F118="","",①【全員最初に作成】基本情報!F118)</f>
        <v/>
      </c>
      <c r="F105" s="289" t="str">
        <f>IF(①【全員最初に作成】基本情報!G118="","",①【全員最初に作成】基本情報!G118)</f>
        <v/>
      </c>
      <c r="G105" s="289" t="str">
        <f>IF(①【全員最初に作成】基本情報!H118="","",①【全員最初に作成】基本情報!H118)</f>
        <v/>
      </c>
      <c r="H105" s="289" t="str">
        <f>IF(①【全員最初に作成】基本情報!I118="","",①【全員最初に作成】基本情報!I118)</f>
        <v/>
      </c>
      <c r="I105" s="289" t="str">
        <f>IF(①【全員最初に作成】基本情報!J118="","",①【全員最初に作成】基本情報!J118)</f>
        <v/>
      </c>
      <c r="J105" s="289" t="str">
        <f>IF(①【全員最初に作成】基本情報!K118="","",①【全員最初に作成】基本情報!K118)</f>
        <v/>
      </c>
      <c r="K105" s="290" t="str">
        <f>IF(①【全員最初に作成】基本情報!L118="","",①【全員最初に作成】基本情報!L118)</f>
        <v/>
      </c>
      <c r="L105" s="273" t="str">
        <f t="shared" si="14"/>
        <v/>
      </c>
      <c r="M105" s="291" t="str">
        <f>IF(①【全員最初に作成】基本情報!M118="","",①【全員最初に作成】基本情報!M118)</f>
        <v/>
      </c>
      <c r="N105" s="291" t="str">
        <f>IF(①【全員最初に作成】基本情報!R118="","",①【全員最初に作成】基本情報!R118)</f>
        <v/>
      </c>
      <c r="O105" s="292" t="str">
        <f>IF(①【全員最初に作成】基本情報!W118="","",①【全員最初に作成】基本情報!W118)</f>
        <v/>
      </c>
      <c r="P105" s="293" t="str">
        <f>IF(①【全員最初に作成】基本情報!X118="","",①【全員最初に作成】基本情報!X118)</f>
        <v/>
      </c>
      <c r="Q105" s="300" t="str">
        <f>IF(①【全員最初に作成】基本情報!Y118="","",①【全員最初に作成】基本情報!Y118)</f>
        <v/>
      </c>
      <c r="R105" s="278"/>
      <c r="S105" s="279"/>
      <c r="T105" s="280"/>
      <c r="U105" s="280"/>
      <c r="V105" s="280"/>
      <c r="W105" s="281"/>
      <c r="X105" s="282"/>
      <c r="Y105" s="301"/>
      <c r="Z105" s="301"/>
      <c r="AA105" s="301"/>
      <c r="AB105" s="301"/>
      <c r="AC105" s="301"/>
      <c r="AD105" s="301"/>
      <c r="AE105" s="301"/>
      <c r="AF105" s="302"/>
      <c r="AG105" s="302"/>
      <c r="AH105" s="302"/>
      <c r="AI105" s="303"/>
      <c r="AJ105" s="285"/>
      <c r="AK105" s="357" t="str">
        <f t="shared" si="11"/>
        <v/>
      </c>
      <c r="AL105" s="357" t="str">
        <f t="shared" si="12"/>
        <v/>
      </c>
      <c r="AM105" s="357" t="str">
        <f t="shared" si="13"/>
        <v/>
      </c>
      <c r="AN105" s="359"/>
    </row>
    <row r="106" spans="1:40" ht="27.75" customHeight="1">
      <c r="A106" s="287">
        <f t="shared" si="8"/>
        <v>87</v>
      </c>
      <c r="B106" s="288" t="str">
        <f>IF(①【全員最初に作成】基本情報!C119="","",①【全員最初に作成】基本情報!C119)</f>
        <v/>
      </c>
      <c r="C106" s="289" t="str">
        <f>IF(①【全員最初に作成】基本情報!D119="","",①【全員最初に作成】基本情報!D119)</f>
        <v/>
      </c>
      <c r="D106" s="289" t="str">
        <f>IF(①【全員最初に作成】基本情報!E119="","",①【全員最初に作成】基本情報!E119)</f>
        <v/>
      </c>
      <c r="E106" s="289" t="str">
        <f>IF(①【全員最初に作成】基本情報!F119="","",①【全員最初に作成】基本情報!F119)</f>
        <v/>
      </c>
      <c r="F106" s="289" t="str">
        <f>IF(①【全員最初に作成】基本情報!G119="","",①【全員最初に作成】基本情報!G119)</f>
        <v/>
      </c>
      <c r="G106" s="289" t="str">
        <f>IF(①【全員最初に作成】基本情報!H119="","",①【全員最初に作成】基本情報!H119)</f>
        <v/>
      </c>
      <c r="H106" s="289" t="str">
        <f>IF(①【全員最初に作成】基本情報!I119="","",①【全員最初に作成】基本情報!I119)</f>
        <v/>
      </c>
      <c r="I106" s="289" t="str">
        <f>IF(①【全員最初に作成】基本情報!J119="","",①【全員最初に作成】基本情報!J119)</f>
        <v/>
      </c>
      <c r="J106" s="289" t="str">
        <f>IF(①【全員最初に作成】基本情報!K119="","",①【全員最初に作成】基本情報!K119)</f>
        <v/>
      </c>
      <c r="K106" s="290" t="str">
        <f>IF(①【全員最初に作成】基本情報!L119="","",①【全員最初に作成】基本情報!L119)</f>
        <v/>
      </c>
      <c r="L106" s="273" t="str">
        <f t="shared" si="14"/>
        <v/>
      </c>
      <c r="M106" s="291" t="str">
        <f>IF(①【全員最初に作成】基本情報!M119="","",①【全員最初に作成】基本情報!M119)</f>
        <v/>
      </c>
      <c r="N106" s="291" t="str">
        <f>IF(①【全員最初に作成】基本情報!R119="","",①【全員最初に作成】基本情報!R119)</f>
        <v/>
      </c>
      <c r="O106" s="292" t="str">
        <f>IF(①【全員最初に作成】基本情報!W119="","",①【全員最初に作成】基本情報!W119)</f>
        <v/>
      </c>
      <c r="P106" s="293" t="str">
        <f>IF(①【全員最初に作成】基本情報!X119="","",①【全員最初に作成】基本情報!X119)</f>
        <v/>
      </c>
      <c r="Q106" s="300" t="str">
        <f>IF(①【全員最初に作成】基本情報!Y119="","",①【全員最初に作成】基本情報!Y119)</f>
        <v/>
      </c>
      <c r="R106" s="278"/>
      <c r="S106" s="279"/>
      <c r="T106" s="280"/>
      <c r="U106" s="280"/>
      <c r="V106" s="280"/>
      <c r="W106" s="281"/>
      <c r="X106" s="282"/>
      <c r="Y106" s="301"/>
      <c r="Z106" s="301"/>
      <c r="AA106" s="301"/>
      <c r="AB106" s="301"/>
      <c r="AC106" s="301"/>
      <c r="AD106" s="301"/>
      <c r="AE106" s="301"/>
      <c r="AF106" s="302"/>
      <c r="AG106" s="302"/>
      <c r="AH106" s="302"/>
      <c r="AI106" s="303"/>
      <c r="AJ106" s="285"/>
      <c r="AK106" s="357" t="str">
        <f t="shared" si="11"/>
        <v/>
      </c>
      <c r="AL106" s="357" t="str">
        <f t="shared" si="12"/>
        <v/>
      </c>
      <c r="AM106" s="357" t="str">
        <f t="shared" si="13"/>
        <v/>
      </c>
      <c r="AN106" s="359"/>
    </row>
    <row r="107" spans="1:40" ht="27.75" customHeight="1">
      <c r="A107" s="287">
        <f t="shared" si="8"/>
        <v>88</v>
      </c>
      <c r="B107" s="288" t="str">
        <f>IF(①【全員最初に作成】基本情報!C120="","",①【全員最初に作成】基本情報!C120)</f>
        <v/>
      </c>
      <c r="C107" s="289" t="str">
        <f>IF(①【全員最初に作成】基本情報!D120="","",①【全員最初に作成】基本情報!D120)</f>
        <v/>
      </c>
      <c r="D107" s="289" t="str">
        <f>IF(①【全員最初に作成】基本情報!E120="","",①【全員最初に作成】基本情報!E120)</f>
        <v/>
      </c>
      <c r="E107" s="289" t="str">
        <f>IF(①【全員最初に作成】基本情報!F120="","",①【全員最初に作成】基本情報!F120)</f>
        <v/>
      </c>
      <c r="F107" s="289" t="str">
        <f>IF(①【全員最初に作成】基本情報!G120="","",①【全員最初に作成】基本情報!G120)</f>
        <v/>
      </c>
      <c r="G107" s="289" t="str">
        <f>IF(①【全員最初に作成】基本情報!H120="","",①【全員最初に作成】基本情報!H120)</f>
        <v/>
      </c>
      <c r="H107" s="289" t="str">
        <f>IF(①【全員最初に作成】基本情報!I120="","",①【全員最初に作成】基本情報!I120)</f>
        <v/>
      </c>
      <c r="I107" s="289" t="str">
        <f>IF(①【全員最初に作成】基本情報!J120="","",①【全員最初に作成】基本情報!J120)</f>
        <v/>
      </c>
      <c r="J107" s="289" t="str">
        <f>IF(①【全員最初に作成】基本情報!K120="","",①【全員最初に作成】基本情報!K120)</f>
        <v/>
      </c>
      <c r="K107" s="290" t="str">
        <f>IF(①【全員最初に作成】基本情報!L120="","",①【全員最初に作成】基本情報!L120)</f>
        <v/>
      </c>
      <c r="L107" s="273" t="str">
        <f t="shared" si="14"/>
        <v/>
      </c>
      <c r="M107" s="291" t="str">
        <f>IF(①【全員最初に作成】基本情報!M120="","",①【全員最初に作成】基本情報!M120)</f>
        <v/>
      </c>
      <c r="N107" s="291" t="str">
        <f>IF(①【全員最初に作成】基本情報!R120="","",①【全員最初に作成】基本情報!R120)</f>
        <v/>
      </c>
      <c r="O107" s="292" t="str">
        <f>IF(①【全員最初に作成】基本情報!W120="","",①【全員最初に作成】基本情報!W120)</f>
        <v/>
      </c>
      <c r="P107" s="293" t="str">
        <f>IF(①【全員最初に作成】基本情報!X120="","",①【全員最初に作成】基本情報!X120)</f>
        <v/>
      </c>
      <c r="Q107" s="300" t="str">
        <f>IF(①【全員最初に作成】基本情報!Y120="","",①【全員最初に作成】基本情報!Y120)</f>
        <v/>
      </c>
      <c r="R107" s="278"/>
      <c r="S107" s="279"/>
      <c r="T107" s="280"/>
      <c r="U107" s="280"/>
      <c r="V107" s="280"/>
      <c r="W107" s="281"/>
      <c r="X107" s="282"/>
      <c r="Y107" s="301"/>
      <c r="Z107" s="301"/>
      <c r="AA107" s="301"/>
      <c r="AB107" s="301"/>
      <c r="AC107" s="301"/>
      <c r="AD107" s="301"/>
      <c r="AE107" s="301"/>
      <c r="AF107" s="302"/>
      <c r="AG107" s="302"/>
      <c r="AH107" s="302"/>
      <c r="AI107" s="303"/>
      <c r="AJ107" s="285"/>
      <c r="AK107" s="357" t="str">
        <f t="shared" si="11"/>
        <v/>
      </c>
      <c r="AL107" s="357" t="str">
        <f t="shared" si="12"/>
        <v/>
      </c>
      <c r="AM107" s="357" t="str">
        <f t="shared" si="13"/>
        <v/>
      </c>
      <c r="AN107" s="359"/>
    </row>
    <row r="108" spans="1:40" ht="27.75" customHeight="1">
      <c r="A108" s="287">
        <f t="shared" si="8"/>
        <v>89</v>
      </c>
      <c r="B108" s="288" t="str">
        <f>IF(①【全員最初に作成】基本情報!C121="","",①【全員最初に作成】基本情報!C121)</f>
        <v/>
      </c>
      <c r="C108" s="289" t="str">
        <f>IF(①【全員最初に作成】基本情報!D121="","",①【全員最初に作成】基本情報!D121)</f>
        <v/>
      </c>
      <c r="D108" s="289" t="str">
        <f>IF(①【全員最初に作成】基本情報!E121="","",①【全員最初に作成】基本情報!E121)</f>
        <v/>
      </c>
      <c r="E108" s="289" t="str">
        <f>IF(①【全員最初に作成】基本情報!F121="","",①【全員最初に作成】基本情報!F121)</f>
        <v/>
      </c>
      <c r="F108" s="289" t="str">
        <f>IF(①【全員最初に作成】基本情報!G121="","",①【全員最初に作成】基本情報!G121)</f>
        <v/>
      </c>
      <c r="G108" s="289" t="str">
        <f>IF(①【全員最初に作成】基本情報!H121="","",①【全員最初に作成】基本情報!H121)</f>
        <v/>
      </c>
      <c r="H108" s="289" t="str">
        <f>IF(①【全員最初に作成】基本情報!I121="","",①【全員最初に作成】基本情報!I121)</f>
        <v/>
      </c>
      <c r="I108" s="289" t="str">
        <f>IF(①【全員最初に作成】基本情報!J121="","",①【全員最初に作成】基本情報!J121)</f>
        <v/>
      </c>
      <c r="J108" s="289" t="str">
        <f>IF(①【全員最初に作成】基本情報!K121="","",①【全員最初に作成】基本情報!K121)</f>
        <v/>
      </c>
      <c r="K108" s="290" t="str">
        <f>IF(①【全員最初に作成】基本情報!L121="","",①【全員最初に作成】基本情報!L121)</f>
        <v/>
      </c>
      <c r="L108" s="273" t="str">
        <f t="shared" si="14"/>
        <v/>
      </c>
      <c r="M108" s="291" t="str">
        <f>IF(①【全員最初に作成】基本情報!M121="","",①【全員最初に作成】基本情報!M121)</f>
        <v/>
      </c>
      <c r="N108" s="291" t="str">
        <f>IF(①【全員最初に作成】基本情報!R121="","",①【全員最初に作成】基本情報!R121)</f>
        <v/>
      </c>
      <c r="O108" s="292" t="str">
        <f>IF(①【全員最初に作成】基本情報!W121="","",①【全員最初に作成】基本情報!W121)</f>
        <v/>
      </c>
      <c r="P108" s="293" t="str">
        <f>IF(①【全員最初に作成】基本情報!X121="","",①【全員最初に作成】基本情報!X121)</f>
        <v/>
      </c>
      <c r="Q108" s="300" t="str">
        <f>IF(①【全員最初に作成】基本情報!Y121="","",①【全員最初に作成】基本情報!Y121)</f>
        <v/>
      </c>
      <c r="R108" s="278"/>
      <c r="S108" s="279"/>
      <c r="T108" s="280"/>
      <c r="U108" s="280"/>
      <c r="V108" s="280"/>
      <c r="W108" s="281"/>
      <c r="X108" s="282"/>
      <c r="Y108" s="301"/>
      <c r="Z108" s="301"/>
      <c r="AA108" s="301"/>
      <c r="AB108" s="301"/>
      <c r="AC108" s="301"/>
      <c r="AD108" s="301"/>
      <c r="AE108" s="301"/>
      <c r="AF108" s="302"/>
      <c r="AG108" s="302"/>
      <c r="AH108" s="302"/>
      <c r="AI108" s="303"/>
      <c r="AJ108" s="285"/>
      <c r="AK108" s="357" t="str">
        <f t="shared" si="11"/>
        <v/>
      </c>
      <c r="AL108" s="357" t="str">
        <f t="shared" si="12"/>
        <v/>
      </c>
      <c r="AM108" s="357" t="str">
        <f t="shared" si="13"/>
        <v/>
      </c>
      <c r="AN108" s="359"/>
    </row>
    <row r="109" spans="1:40" ht="27.75" customHeight="1">
      <c r="A109" s="287">
        <f t="shared" si="8"/>
        <v>90</v>
      </c>
      <c r="B109" s="288" t="str">
        <f>IF(①【全員最初に作成】基本情報!C122="","",①【全員最初に作成】基本情報!C122)</f>
        <v/>
      </c>
      <c r="C109" s="289" t="str">
        <f>IF(①【全員最初に作成】基本情報!D122="","",①【全員最初に作成】基本情報!D122)</f>
        <v/>
      </c>
      <c r="D109" s="289" t="str">
        <f>IF(①【全員最初に作成】基本情報!E122="","",①【全員最初に作成】基本情報!E122)</f>
        <v/>
      </c>
      <c r="E109" s="289" t="str">
        <f>IF(①【全員最初に作成】基本情報!F122="","",①【全員最初に作成】基本情報!F122)</f>
        <v/>
      </c>
      <c r="F109" s="289" t="str">
        <f>IF(①【全員最初に作成】基本情報!G122="","",①【全員最初に作成】基本情報!G122)</f>
        <v/>
      </c>
      <c r="G109" s="289" t="str">
        <f>IF(①【全員最初に作成】基本情報!H122="","",①【全員最初に作成】基本情報!H122)</f>
        <v/>
      </c>
      <c r="H109" s="289" t="str">
        <f>IF(①【全員最初に作成】基本情報!I122="","",①【全員最初に作成】基本情報!I122)</f>
        <v/>
      </c>
      <c r="I109" s="289" t="str">
        <f>IF(①【全員最初に作成】基本情報!J122="","",①【全員最初に作成】基本情報!J122)</f>
        <v/>
      </c>
      <c r="J109" s="289" t="str">
        <f>IF(①【全員最初に作成】基本情報!K122="","",①【全員最初に作成】基本情報!K122)</f>
        <v/>
      </c>
      <c r="K109" s="290" t="str">
        <f>IF(①【全員最初に作成】基本情報!L122="","",①【全員最初に作成】基本情報!L122)</f>
        <v/>
      </c>
      <c r="L109" s="273" t="str">
        <f t="shared" si="14"/>
        <v/>
      </c>
      <c r="M109" s="291" t="str">
        <f>IF(①【全員最初に作成】基本情報!M122="","",①【全員最初に作成】基本情報!M122)</f>
        <v/>
      </c>
      <c r="N109" s="291" t="str">
        <f>IF(①【全員最初に作成】基本情報!R122="","",①【全員最初に作成】基本情報!R122)</f>
        <v/>
      </c>
      <c r="O109" s="292" t="str">
        <f>IF(①【全員最初に作成】基本情報!W122="","",①【全員最初に作成】基本情報!W122)</f>
        <v/>
      </c>
      <c r="P109" s="293" t="str">
        <f>IF(①【全員最初に作成】基本情報!X122="","",①【全員最初に作成】基本情報!X122)</f>
        <v/>
      </c>
      <c r="Q109" s="300" t="str">
        <f>IF(①【全員最初に作成】基本情報!Y122="","",①【全員最初に作成】基本情報!Y122)</f>
        <v/>
      </c>
      <c r="R109" s="278"/>
      <c r="S109" s="279"/>
      <c r="T109" s="280"/>
      <c r="U109" s="280"/>
      <c r="V109" s="280"/>
      <c r="W109" s="281"/>
      <c r="X109" s="282"/>
      <c r="Y109" s="301"/>
      <c r="Z109" s="301"/>
      <c r="AA109" s="301"/>
      <c r="AB109" s="301"/>
      <c r="AC109" s="301"/>
      <c r="AD109" s="301"/>
      <c r="AE109" s="301"/>
      <c r="AF109" s="302"/>
      <c r="AG109" s="302"/>
      <c r="AH109" s="302"/>
      <c r="AI109" s="303"/>
      <c r="AJ109" s="285"/>
      <c r="AK109" s="357" t="str">
        <f t="shared" si="11"/>
        <v/>
      </c>
      <c r="AL109" s="357" t="str">
        <f t="shared" si="12"/>
        <v/>
      </c>
      <c r="AM109" s="357" t="str">
        <f t="shared" si="13"/>
        <v/>
      </c>
      <c r="AN109" s="359"/>
    </row>
    <row r="110" spans="1:40" ht="27.75" customHeight="1">
      <c r="A110" s="287">
        <f t="shared" si="8"/>
        <v>91</v>
      </c>
      <c r="B110" s="288" t="str">
        <f>IF(①【全員最初に作成】基本情報!C123="","",①【全員最初に作成】基本情報!C123)</f>
        <v/>
      </c>
      <c r="C110" s="289" t="str">
        <f>IF(①【全員最初に作成】基本情報!D123="","",①【全員最初に作成】基本情報!D123)</f>
        <v/>
      </c>
      <c r="D110" s="289" t="str">
        <f>IF(①【全員最初に作成】基本情報!E123="","",①【全員最初に作成】基本情報!E123)</f>
        <v/>
      </c>
      <c r="E110" s="289" t="str">
        <f>IF(①【全員最初に作成】基本情報!F123="","",①【全員最初に作成】基本情報!F123)</f>
        <v/>
      </c>
      <c r="F110" s="289" t="str">
        <f>IF(①【全員最初に作成】基本情報!G123="","",①【全員最初に作成】基本情報!G123)</f>
        <v/>
      </c>
      <c r="G110" s="289" t="str">
        <f>IF(①【全員最初に作成】基本情報!H123="","",①【全員最初に作成】基本情報!H123)</f>
        <v/>
      </c>
      <c r="H110" s="289" t="str">
        <f>IF(①【全員最初に作成】基本情報!I123="","",①【全員最初に作成】基本情報!I123)</f>
        <v/>
      </c>
      <c r="I110" s="289" t="str">
        <f>IF(①【全員最初に作成】基本情報!J123="","",①【全員最初に作成】基本情報!J123)</f>
        <v/>
      </c>
      <c r="J110" s="289" t="str">
        <f>IF(①【全員最初に作成】基本情報!K123="","",①【全員最初に作成】基本情報!K123)</f>
        <v/>
      </c>
      <c r="K110" s="290" t="str">
        <f>IF(①【全員最初に作成】基本情報!L123="","",①【全員最初に作成】基本情報!L123)</f>
        <v/>
      </c>
      <c r="L110" s="273" t="str">
        <f t="shared" si="14"/>
        <v/>
      </c>
      <c r="M110" s="291" t="str">
        <f>IF(①【全員最初に作成】基本情報!M123="","",①【全員最初に作成】基本情報!M123)</f>
        <v/>
      </c>
      <c r="N110" s="291" t="str">
        <f>IF(①【全員最初に作成】基本情報!R123="","",①【全員最初に作成】基本情報!R123)</f>
        <v/>
      </c>
      <c r="O110" s="292" t="str">
        <f>IF(①【全員最初に作成】基本情報!W123="","",①【全員最初に作成】基本情報!W123)</f>
        <v/>
      </c>
      <c r="P110" s="293" t="str">
        <f>IF(①【全員最初に作成】基本情報!X123="","",①【全員最初に作成】基本情報!X123)</f>
        <v/>
      </c>
      <c r="Q110" s="300" t="str">
        <f>IF(①【全員最初に作成】基本情報!Y123="","",①【全員最初に作成】基本情報!Y123)</f>
        <v/>
      </c>
      <c r="R110" s="278"/>
      <c r="S110" s="279"/>
      <c r="T110" s="280"/>
      <c r="U110" s="280"/>
      <c r="V110" s="280"/>
      <c r="W110" s="281"/>
      <c r="X110" s="282"/>
      <c r="Y110" s="301"/>
      <c r="Z110" s="301"/>
      <c r="AA110" s="301"/>
      <c r="AB110" s="301"/>
      <c r="AC110" s="301"/>
      <c r="AD110" s="301"/>
      <c r="AE110" s="301"/>
      <c r="AF110" s="302"/>
      <c r="AG110" s="302"/>
      <c r="AH110" s="302"/>
      <c r="AI110" s="303"/>
      <c r="AJ110" s="285"/>
      <c r="AK110" s="357" t="str">
        <f t="shared" si="11"/>
        <v/>
      </c>
      <c r="AL110" s="357" t="str">
        <f t="shared" si="12"/>
        <v/>
      </c>
      <c r="AM110" s="357" t="str">
        <f t="shared" si="13"/>
        <v/>
      </c>
      <c r="AN110" s="359"/>
    </row>
    <row r="111" spans="1:40" ht="27.75" customHeight="1">
      <c r="A111" s="287">
        <f t="shared" si="8"/>
        <v>92</v>
      </c>
      <c r="B111" s="288" t="str">
        <f>IF(①【全員最初に作成】基本情報!C124="","",①【全員最初に作成】基本情報!C124)</f>
        <v/>
      </c>
      <c r="C111" s="289" t="str">
        <f>IF(①【全員最初に作成】基本情報!D124="","",①【全員最初に作成】基本情報!D124)</f>
        <v/>
      </c>
      <c r="D111" s="289" t="str">
        <f>IF(①【全員最初に作成】基本情報!E124="","",①【全員最初に作成】基本情報!E124)</f>
        <v/>
      </c>
      <c r="E111" s="289" t="str">
        <f>IF(①【全員最初に作成】基本情報!F124="","",①【全員最初に作成】基本情報!F124)</f>
        <v/>
      </c>
      <c r="F111" s="289" t="str">
        <f>IF(①【全員最初に作成】基本情報!G124="","",①【全員最初に作成】基本情報!G124)</f>
        <v/>
      </c>
      <c r="G111" s="289" t="str">
        <f>IF(①【全員最初に作成】基本情報!H124="","",①【全員最初に作成】基本情報!H124)</f>
        <v/>
      </c>
      <c r="H111" s="289" t="str">
        <f>IF(①【全員最初に作成】基本情報!I124="","",①【全員最初に作成】基本情報!I124)</f>
        <v/>
      </c>
      <c r="I111" s="289" t="str">
        <f>IF(①【全員最初に作成】基本情報!J124="","",①【全員最初に作成】基本情報!J124)</f>
        <v/>
      </c>
      <c r="J111" s="289" t="str">
        <f>IF(①【全員最初に作成】基本情報!K124="","",①【全員最初に作成】基本情報!K124)</f>
        <v/>
      </c>
      <c r="K111" s="290" t="str">
        <f>IF(①【全員最初に作成】基本情報!L124="","",①【全員最初に作成】基本情報!L124)</f>
        <v/>
      </c>
      <c r="L111" s="273" t="str">
        <f t="shared" si="14"/>
        <v/>
      </c>
      <c r="M111" s="291" t="str">
        <f>IF(①【全員最初に作成】基本情報!M124="","",①【全員最初に作成】基本情報!M124)</f>
        <v/>
      </c>
      <c r="N111" s="291" t="str">
        <f>IF(①【全員最初に作成】基本情報!R124="","",①【全員最初に作成】基本情報!R124)</f>
        <v/>
      </c>
      <c r="O111" s="292" t="str">
        <f>IF(①【全員最初に作成】基本情報!W124="","",①【全員最初に作成】基本情報!W124)</f>
        <v/>
      </c>
      <c r="P111" s="293" t="str">
        <f>IF(①【全員最初に作成】基本情報!X124="","",①【全員最初に作成】基本情報!X124)</f>
        <v/>
      </c>
      <c r="Q111" s="300" t="str">
        <f>IF(①【全員最初に作成】基本情報!Y124="","",①【全員最初に作成】基本情報!Y124)</f>
        <v/>
      </c>
      <c r="R111" s="278"/>
      <c r="S111" s="279"/>
      <c r="T111" s="280"/>
      <c r="U111" s="280"/>
      <c r="V111" s="280"/>
      <c r="W111" s="281"/>
      <c r="X111" s="282"/>
      <c r="Y111" s="301"/>
      <c r="Z111" s="301"/>
      <c r="AA111" s="301"/>
      <c r="AB111" s="301"/>
      <c r="AC111" s="301"/>
      <c r="AD111" s="301"/>
      <c r="AE111" s="301"/>
      <c r="AF111" s="302"/>
      <c r="AG111" s="302"/>
      <c r="AH111" s="302"/>
      <c r="AI111" s="303"/>
      <c r="AJ111" s="285"/>
      <c r="AK111" s="357" t="str">
        <f t="shared" si="11"/>
        <v/>
      </c>
      <c r="AL111" s="357" t="str">
        <f t="shared" si="12"/>
        <v/>
      </c>
      <c r="AM111" s="357" t="str">
        <f t="shared" si="13"/>
        <v/>
      </c>
      <c r="AN111" s="359"/>
    </row>
    <row r="112" spans="1:40" ht="27.75" customHeight="1">
      <c r="A112" s="287">
        <f t="shared" si="8"/>
        <v>93</v>
      </c>
      <c r="B112" s="288" t="str">
        <f>IF(①【全員最初に作成】基本情報!C125="","",①【全員最初に作成】基本情報!C125)</f>
        <v/>
      </c>
      <c r="C112" s="289" t="str">
        <f>IF(①【全員最初に作成】基本情報!D125="","",①【全員最初に作成】基本情報!D125)</f>
        <v/>
      </c>
      <c r="D112" s="289" t="str">
        <f>IF(①【全員最初に作成】基本情報!E125="","",①【全員最初に作成】基本情報!E125)</f>
        <v/>
      </c>
      <c r="E112" s="289" t="str">
        <f>IF(①【全員最初に作成】基本情報!F125="","",①【全員最初に作成】基本情報!F125)</f>
        <v/>
      </c>
      <c r="F112" s="289" t="str">
        <f>IF(①【全員最初に作成】基本情報!G125="","",①【全員最初に作成】基本情報!G125)</f>
        <v/>
      </c>
      <c r="G112" s="289" t="str">
        <f>IF(①【全員最初に作成】基本情報!H125="","",①【全員最初に作成】基本情報!H125)</f>
        <v/>
      </c>
      <c r="H112" s="289" t="str">
        <f>IF(①【全員最初に作成】基本情報!I125="","",①【全員最初に作成】基本情報!I125)</f>
        <v/>
      </c>
      <c r="I112" s="289" t="str">
        <f>IF(①【全員最初に作成】基本情報!J125="","",①【全員最初に作成】基本情報!J125)</f>
        <v/>
      </c>
      <c r="J112" s="289" t="str">
        <f>IF(①【全員最初に作成】基本情報!K125="","",①【全員最初に作成】基本情報!K125)</f>
        <v/>
      </c>
      <c r="K112" s="290" t="str">
        <f>IF(①【全員最初に作成】基本情報!L125="","",①【全員最初に作成】基本情報!L125)</f>
        <v/>
      </c>
      <c r="L112" s="273" t="str">
        <f t="shared" si="14"/>
        <v/>
      </c>
      <c r="M112" s="291" t="str">
        <f>IF(①【全員最初に作成】基本情報!M125="","",①【全員最初に作成】基本情報!M125)</f>
        <v/>
      </c>
      <c r="N112" s="291" t="str">
        <f>IF(①【全員最初に作成】基本情報!R125="","",①【全員最初に作成】基本情報!R125)</f>
        <v/>
      </c>
      <c r="O112" s="292" t="str">
        <f>IF(①【全員最初に作成】基本情報!W125="","",①【全員最初に作成】基本情報!W125)</f>
        <v/>
      </c>
      <c r="P112" s="293" t="str">
        <f>IF(①【全員最初に作成】基本情報!X125="","",①【全員最初に作成】基本情報!X125)</f>
        <v/>
      </c>
      <c r="Q112" s="300" t="str">
        <f>IF(①【全員最初に作成】基本情報!Y125="","",①【全員最初に作成】基本情報!Y125)</f>
        <v/>
      </c>
      <c r="R112" s="278"/>
      <c r="S112" s="279"/>
      <c r="T112" s="280"/>
      <c r="U112" s="280"/>
      <c r="V112" s="280"/>
      <c r="W112" s="281"/>
      <c r="X112" s="282"/>
      <c r="Y112" s="301"/>
      <c r="Z112" s="301"/>
      <c r="AA112" s="301"/>
      <c r="AB112" s="301"/>
      <c r="AC112" s="301"/>
      <c r="AD112" s="301"/>
      <c r="AE112" s="301"/>
      <c r="AF112" s="302"/>
      <c r="AG112" s="302"/>
      <c r="AH112" s="302"/>
      <c r="AI112" s="303"/>
      <c r="AJ112" s="285"/>
      <c r="AK112" s="357" t="str">
        <f t="shared" si="11"/>
        <v/>
      </c>
      <c r="AL112" s="357" t="str">
        <f t="shared" si="12"/>
        <v/>
      </c>
      <c r="AM112" s="357" t="str">
        <f t="shared" si="13"/>
        <v/>
      </c>
      <c r="AN112" s="359"/>
    </row>
    <row r="113" spans="1:40" ht="27.75" customHeight="1">
      <c r="A113" s="287">
        <f t="shared" si="8"/>
        <v>94</v>
      </c>
      <c r="B113" s="288" t="str">
        <f>IF(①【全員最初に作成】基本情報!C126="","",①【全員最初に作成】基本情報!C126)</f>
        <v/>
      </c>
      <c r="C113" s="289" t="str">
        <f>IF(①【全員最初に作成】基本情報!D126="","",①【全員最初に作成】基本情報!D126)</f>
        <v/>
      </c>
      <c r="D113" s="289" t="str">
        <f>IF(①【全員最初に作成】基本情報!E126="","",①【全員最初に作成】基本情報!E126)</f>
        <v/>
      </c>
      <c r="E113" s="289" t="str">
        <f>IF(①【全員最初に作成】基本情報!F126="","",①【全員最初に作成】基本情報!F126)</f>
        <v/>
      </c>
      <c r="F113" s="289" t="str">
        <f>IF(①【全員最初に作成】基本情報!G126="","",①【全員最初に作成】基本情報!G126)</f>
        <v/>
      </c>
      <c r="G113" s="289" t="str">
        <f>IF(①【全員最初に作成】基本情報!H126="","",①【全員最初に作成】基本情報!H126)</f>
        <v/>
      </c>
      <c r="H113" s="289" t="str">
        <f>IF(①【全員最初に作成】基本情報!I126="","",①【全員最初に作成】基本情報!I126)</f>
        <v/>
      </c>
      <c r="I113" s="289" t="str">
        <f>IF(①【全員最初に作成】基本情報!J126="","",①【全員最初に作成】基本情報!J126)</f>
        <v/>
      </c>
      <c r="J113" s="289" t="str">
        <f>IF(①【全員最初に作成】基本情報!K126="","",①【全員最初に作成】基本情報!K126)</f>
        <v/>
      </c>
      <c r="K113" s="290" t="str">
        <f>IF(①【全員最初に作成】基本情報!L126="","",①【全員最初に作成】基本情報!L126)</f>
        <v/>
      </c>
      <c r="L113" s="273" t="str">
        <f t="shared" si="14"/>
        <v/>
      </c>
      <c r="M113" s="291" t="str">
        <f>IF(①【全員最初に作成】基本情報!M126="","",①【全員最初に作成】基本情報!M126)</f>
        <v/>
      </c>
      <c r="N113" s="291" t="str">
        <f>IF(①【全員最初に作成】基本情報!R126="","",①【全員最初に作成】基本情報!R126)</f>
        <v/>
      </c>
      <c r="O113" s="292" t="str">
        <f>IF(①【全員最初に作成】基本情報!W126="","",①【全員最初に作成】基本情報!W126)</f>
        <v/>
      </c>
      <c r="P113" s="293" t="str">
        <f>IF(①【全員最初に作成】基本情報!X126="","",①【全員最初に作成】基本情報!X126)</f>
        <v/>
      </c>
      <c r="Q113" s="300" t="str">
        <f>IF(①【全員最初に作成】基本情報!Y126="","",①【全員最初に作成】基本情報!Y126)</f>
        <v/>
      </c>
      <c r="R113" s="278"/>
      <c r="S113" s="279"/>
      <c r="T113" s="280"/>
      <c r="U113" s="280"/>
      <c r="V113" s="280"/>
      <c r="W113" s="281"/>
      <c r="X113" s="282"/>
      <c r="Y113" s="301"/>
      <c r="Z113" s="301"/>
      <c r="AA113" s="301"/>
      <c r="AB113" s="301"/>
      <c r="AC113" s="301"/>
      <c r="AD113" s="301"/>
      <c r="AE113" s="301"/>
      <c r="AF113" s="302"/>
      <c r="AG113" s="302"/>
      <c r="AH113" s="302"/>
      <c r="AI113" s="303"/>
      <c r="AJ113" s="285"/>
      <c r="AK113" s="357" t="str">
        <f t="shared" si="11"/>
        <v/>
      </c>
      <c r="AL113" s="357" t="str">
        <f t="shared" si="12"/>
        <v/>
      </c>
      <c r="AM113" s="357" t="str">
        <f t="shared" si="13"/>
        <v/>
      </c>
      <c r="AN113" s="359"/>
    </row>
    <row r="114" spans="1:40" ht="27.75" customHeight="1">
      <c r="A114" s="287">
        <f t="shared" si="8"/>
        <v>95</v>
      </c>
      <c r="B114" s="288" t="str">
        <f>IF(①【全員最初に作成】基本情報!C127="","",①【全員最初に作成】基本情報!C127)</f>
        <v/>
      </c>
      <c r="C114" s="289" t="str">
        <f>IF(①【全員最初に作成】基本情報!D127="","",①【全員最初に作成】基本情報!D127)</f>
        <v/>
      </c>
      <c r="D114" s="289" t="str">
        <f>IF(①【全員最初に作成】基本情報!E127="","",①【全員最初に作成】基本情報!E127)</f>
        <v/>
      </c>
      <c r="E114" s="289" t="str">
        <f>IF(①【全員最初に作成】基本情報!F127="","",①【全員最初に作成】基本情報!F127)</f>
        <v/>
      </c>
      <c r="F114" s="289" t="str">
        <f>IF(①【全員最初に作成】基本情報!G127="","",①【全員最初に作成】基本情報!G127)</f>
        <v/>
      </c>
      <c r="G114" s="289" t="str">
        <f>IF(①【全員最初に作成】基本情報!H127="","",①【全員最初に作成】基本情報!H127)</f>
        <v/>
      </c>
      <c r="H114" s="289" t="str">
        <f>IF(①【全員最初に作成】基本情報!I127="","",①【全員最初に作成】基本情報!I127)</f>
        <v/>
      </c>
      <c r="I114" s="289" t="str">
        <f>IF(①【全員最初に作成】基本情報!J127="","",①【全員最初に作成】基本情報!J127)</f>
        <v/>
      </c>
      <c r="J114" s="289" t="str">
        <f>IF(①【全員最初に作成】基本情報!K127="","",①【全員最初に作成】基本情報!K127)</f>
        <v/>
      </c>
      <c r="K114" s="290" t="str">
        <f>IF(①【全員最初に作成】基本情報!L127="","",①【全員最初に作成】基本情報!L127)</f>
        <v/>
      </c>
      <c r="L114" s="273" t="str">
        <f t="shared" si="14"/>
        <v/>
      </c>
      <c r="M114" s="291" t="str">
        <f>IF(①【全員最初に作成】基本情報!M127="","",①【全員最初に作成】基本情報!M127)</f>
        <v/>
      </c>
      <c r="N114" s="291" t="str">
        <f>IF(①【全員最初に作成】基本情報!R127="","",①【全員最初に作成】基本情報!R127)</f>
        <v/>
      </c>
      <c r="O114" s="292" t="str">
        <f>IF(①【全員最初に作成】基本情報!W127="","",①【全員最初に作成】基本情報!W127)</f>
        <v/>
      </c>
      <c r="P114" s="293" t="str">
        <f>IF(①【全員最初に作成】基本情報!X127="","",①【全員最初に作成】基本情報!X127)</f>
        <v/>
      </c>
      <c r="Q114" s="300" t="str">
        <f>IF(①【全員最初に作成】基本情報!Y127="","",①【全員最初に作成】基本情報!Y127)</f>
        <v/>
      </c>
      <c r="R114" s="278"/>
      <c r="S114" s="279"/>
      <c r="T114" s="280"/>
      <c r="U114" s="280"/>
      <c r="V114" s="280"/>
      <c r="W114" s="281"/>
      <c r="X114" s="282"/>
      <c r="Y114" s="301"/>
      <c r="Z114" s="301"/>
      <c r="AA114" s="301"/>
      <c r="AB114" s="301"/>
      <c r="AC114" s="301"/>
      <c r="AD114" s="301"/>
      <c r="AE114" s="301"/>
      <c r="AF114" s="302"/>
      <c r="AG114" s="302"/>
      <c r="AH114" s="302"/>
      <c r="AI114" s="303"/>
      <c r="AJ114" s="285"/>
      <c r="AK114" s="357" t="str">
        <f t="shared" si="11"/>
        <v/>
      </c>
      <c r="AL114" s="357" t="str">
        <f t="shared" si="12"/>
        <v/>
      </c>
      <c r="AM114" s="357" t="str">
        <f t="shared" si="13"/>
        <v/>
      </c>
      <c r="AN114" s="359"/>
    </row>
    <row r="115" spans="1:40" ht="27.75" customHeight="1">
      <c r="A115" s="287">
        <f t="shared" si="8"/>
        <v>96</v>
      </c>
      <c r="B115" s="288" t="str">
        <f>IF(①【全員最初に作成】基本情報!C128="","",①【全員最初に作成】基本情報!C128)</f>
        <v/>
      </c>
      <c r="C115" s="289" t="str">
        <f>IF(①【全員最初に作成】基本情報!D128="","",①【全員最初に作成】基本情報!D128)</f>
        <v/>
      </c>
      <c r="D115" s="289" t="str">
        <f>IF(①【全員最初に作成】基本情報!E128="","",①【全員最初に作成】基本情報!E128)</f>
        <v/>
      </c>
      <c r="E115" s="289" t="str">
        <f>IF(①【全員最初に作成】基本情報!F128="","",①【全員最初に作成】基本情報!F128)</f>
        <v/>
      </c>
      <c r="F115" s="289" t="str">
        <f>IF(①【全員最初に作成】基本情報!G128="","",①【全員最初に作成】基本情報!G128)</f>
        <v/>
      </c>
      <c r="G115" s="289" t="str">
        <f>IF(①【全員最初に作成】基本情報!H128="","",①【全員最初に作成】基本情報!H128)</f>
        <v/>
      </c>
      <c r="H115" s="289" t="str">
        <f>IF(①【全員最初に作成】基本情報!I128="","",①【全員最初に作成】基本情報!I128)</f>
        <v/>
      </c>
      <c r="I115" s="289" t="str">
        <f>IF(①【全員最初に作成】基本情報!J128="","",①【全員最初に作成】基本情報!J128)</f>
        <v/>
      </c>
      <c r="J115" s="289" t="str">
        <f>IF(①【全員最初に作成】基本情報!K128="","",①【全員最初に作成】基本情報!K128)</f>
        <v/>
      </c>
      <c r="K115" s="290" t="str">
        <f>IF(①【全員最初に作成】基本情報!L128="","",①【全員最初に作成】基本情報!L128)</f>
        <v/>
      </c>
      <c r="L115" s="273" t="str">
        <f t="shared" si="14"/>
        <v/>
      </c>
      <c r="M115" s="291" t="str">
        <f>IF(①【全員最初に作成】基本情報!M128="","",①【全員最初に作成】基本情報!M128)</f>
        <v/>
      </c>
      <c r="N115" s="291" t="str">
        <f>IF(①【全員最初に作成】基本情報!R128="","",①【全員最初に作成】基本情報!R128)</f>
        <v/>
      </c>
      <c r="O115" s="292" t="str">
        <f>IF(①【全員最初に作成】基本情報!W128="","",①【全員最初に作成】基本情報!W128)</f>
        <v/>
      </c>
      <c r="P115" s="293" t="str">
        <f>IF(①【全員最初に作成】基本情報!X128="","",①【全員最初に作成】基本情報!X128)</f>
        <v/>
      </c>
      <c r="Q115" s="300" t="str">
        <f>IF(①【全員最初に作成】基本情報!Y128="","",①【全員最初に作成】基本情報!Y128)</f>
        <v/>
      </c>
      <c r="R115" s="278"/>
      <c r="S115" s="279"/>
      <c r="T115" s="280"/>
      <c r="U115" s="280"/>
      <c r="V115" s="280"/>
      <c r="W115" s="281"/>
      <c r="X115" s="282"/>
      <c r="Y115" s="301"/>
      <c r="Z115" s="301"/>
      <c r="AA115" s="301"/>
      <c r="AB115" s="301"/>
      <c r="AC115" s="301"/>
      <c r="AD115" s="301"/>
      <c r="AE115" s="301"/>
      <c r="AF115" s="302"/>
      <c r="AG115" s="302"/>
      <c r="AH115" s="302"/>
      <c r="AI115" s="303"/>
      <c r="AJ115" s="285"/>
      <c r="AK115" s="357" t="str">
        <f t="shared" si="11"/>
        <v/>
      </c>
      <c r="AL115" s="357" t="str">
        <f t="shared" si="12"/>
        <v/>
      </c>
      <c r="AM115" s="357" t="str">
        <f t="shared" si="13"/>
        <v/>
      </c>
      <c r="AN115" s="359"/>
    </row>
    <row r="116" spans="1:40" ht="27.75" customHeight="1">
      <c r="A116" s="287">
        <f t="shared" si="8"/>
        <v>97</v>
      </c>
      <c r="B116" s="288" t="str">
        <f>IF(①【全員最初に作成】基本情報!C129="","",①【全員最初に作成】基本情報!C129)</f>
        <v/>
      </c>
      <c r="C116" s="289" t="str">
        <f>IF(①【全員最初に作成】基本情報!D129="","",①【全員最初に作成】基本情報!D129)</f>
        <v/>
      </c>
      <c r="D116" s="289" t="str">
        <f>IF(①【全員最初に作成】基本情報!E129="","",①【全員最初に作成】基本情報!E129)</f>
        <v/>
      </c>
      <c r="E116" s="289" t="str">
        <f>IF(①【全員最初に作成】基本情報!F129="","",①【全員最初に作成】基本情報!F129)</f>
        <v/>
      </c>
      <c r="F116" s="289" t="str">
        <f>IF(①【全員最初に作成】基本情報!G129="","",①【全員最初に作成】基本情報!G129)</f>
        <v/>
      </c>
      <c r="G116" s="289" t="str">
        <f>IF(①【全員最初に作成】基本情報!H129="","",①【全員最初に作成】基本情報!H129)</f>
        <v/>
      </c>
      <c r="H116" s="289" t="str">
        <f>IF(①【全員最初に作成】基本情報!I129="","",①【全員最初に作成】基本情報!I129)</f>
        <v/>
      </c>
      <c r="I116" s="289" t="str">
        <f>IF(①【全員最初に作成】基本情報!J129="","",①【全員最初に作成】基本情報!J129)</f>
        <v/>
      </c>
      <c r="J116" s="289" t="str">
        <f>IF(①【全員最初に作成】基本情報!K129="","",①【全員最初に作成】基本情報!K129)</f>
        <v/>
      </c>
      <c r="K116" s="290" t="str">
        <f>IF(①【全員最初に作成】基本情報!L129="","",①【全員最初に作成】基本情報!L129)</f>
        <v/>
      </c>
      <c r="L116" s="273" t="str">
        <f t="shared" si="14"/>
        <v/>
      </c>
      <c r="M116" s="291" t="str">
        <f>IF(①【全員最初に作成】基本情報!M129="","",①【全員最初に作成】基本情報!M129)</f>
        <v/>
      </c>
      <c r="N116" s="291" t="str">
        <f>IF(①【全員最初に作成】基本情報!R129="","",①【全員最初に作成】基本情報!R129)</f>
        <v/>
      </c>
      <c r="O116" s="292" t="str">
        <f>IF(①【全員最初に作成】基本情報!W129="","",①【全員最初に作成】基本情報!W129)</f>
        <v/>
      </c>
      <c r="P116" s="293" t="str">
        <f>IF(①【全員最初に作成】基本情報!X129="","",①【全員最初に作成】基本情報!X129)</f>
        <v/>
      </c>
      <c r="Q116" s="300" t="str">
        <f>IF(①【全員最初に作成】基本情報!Y129="","",①【全員最初に作成】基本情報!Y129)</f>
        <v/>
      </c>
      <c r="R116" s="278"/>
      <c r="S116" s="279"/>
      <c r="T116" s="280"/>
      <c r="U116" s="280"/>
      <c r="V116" s="280"/>
      <c r="W116" s="281"/>
      <c r="X116" s="282"/>
      <c r="Y116" s="301"/>
      <c r="Z116" s="301"/>
      <c r="AA116" s="301"/>
      <c r="AB116" s="301"/>
      <c r="AC116" s="301"/>
      <c r="AD116" s="301"/>
      <c r="AE116" s="301"/>
      <c r="AF116" s="302"/>
      <c r="AG116" s="302"/>
      <c r="AH116" s="302"/>
      <c r="AI116" s="303"/>
      <c r="AJ116" s="285"/>
      <c r="AK116" s="357" t="str">
        <f t="shared" si="11"/>
        <v/>
      </c>
      <c r="AL116" s="357" t="str">
        <f t="shared" si="12"/>
        <v/>
      </c>
      <c r="AM116" s="357" t="str">
        <f t="shared" si="13"/>
        <v/>
      </c>
      <c r="AN116" s="359"/>
    </row>
    <row r="117" spans="1:40" ht="27.75" customHeight="1">
      <c r="A117" s="287">
        <f t="shared" si="8"/>
        <v>98</v>
      </c>
      <c r="B117" s="288" t="str">
        <f>IF(①【全員最初に作成】基本情報!C130="","",①【全員最初に作成】基本情報!C130)</f>
        <v/>
      </c>
      <c r="C117" s="289" t="str">
        <f>IF(①【全員最初に作成】基本情報!D130="","",①【全員最初に作成】基本情報!D130)</f>
        <v/>
      </c>
      <c r="D117" s="289" t="str">
        <f>IF(①【全員最初に作成】基本情報!E130="","",①【全員最初に作成】基本情報!E130)</f>
        <v/>
      </c>
      <c r="E117" s="289" t="str">
        <f>IF(①【全員最初に作成】基本情報!F130="","",①【全員最初に作成】基本情報!F130)</f>
        <v/>
      </c>
      <c r="F117" s="289" t="str">
        <f>IF(①【全員最初に作成】基本情報!G130="","",①【全員最初に作成】基本情報!G130)</f>
        <v/>
      </c>
      <c r="G117" s="289" t="str">
        <f>IF(①【全員最初に作成】基本情報!H130="","",①【全員最初に作成】基本情報!H130)</f>
        <v/>
      </c>
      <c r="H117" s="289" t="str">
        <f>IF(①【全員最初に作成】基本情報!I130="","",①【全員最初に作成】基本情報!I130)</f>
        <v/>
      </c>
      <c r="I117" s="289" t="str">
        <f>IF(①【全員最初に作成】基本情報!J130="","",①【全員最初に作成】基本情報!J130)</f>
        <v/>
      </c>
      <c r="J117" s="289" t="str">
        <f>IF(①【全員最初に作成】基本情報!K130="","",①【全員最初に作成】基本情報!K130)</f>
        <v/>
      </c>
      <c r="K117" s="290" t="str">
        <f>IF(①【全員最初に作成】基本情報!L130="","",①【全員最初に作成】基本情報!L130)</f>
        <v/>
      </c>
      <c r="L117" s="273" t="str">
        <f t="shared" si="14"/>
        <v/>
      </c>
      <c r="M117" s="291" t="str">
        <f>IF(①【全員最初に作成】基本情報!M130="","",①【全員最初に作成】基本情報!M130)</f>
        <v/>
      </c>
      <c r="N117" s="291" t="str">
        <f>IF(①【全員最初に作成】基本情報!R130="","",①【全員最初に作成】基本情報!R130)</f>
        <v/>
      </c>
      <c r="O117" s="292" t="str">
        <f>IF(①【全員最初に作成】基本情報!W130="","",①【全員最初に作成】基本情報!W130)</f>
        <v/>
      </c>
      <c r="P117" s="293" t="str">
        <f>IF(①【全員最初に作成】基本情報!X130="","",①【全員最初に作成】基本情報!X130)</f>
        <v/>
      </c>
      <c r="Q117" s="300" t="str">
        <f>IF(①【全員最初に作成】基本情報!Y130="","",①【全員最初に作成】基本情報!Y130)</f>
        <v/>
      </c>
      <c r="R117" s="278"/>
      <c r="S117" s="279"/>
      <c r="T117" s="280"/>
      <c r="U117" s="280"/>
      <c r="V117" s="280"/>
      <c r="W117" s="281"/>
      <c r="X117" s="282"/>
      <c r="Y117" s="301"/>
      <c r="Z117" s="301"/>
      <c r="AA117" s="301"/>
      <c r="AB117" s="301"/>
      <c r="AC117" s="301"/>
      <c r="AD117" s="301"/>
      <c r="AE117" s="301"/>
      <c r="AF117" s="302"/>
      <c r="AG117" s="302"/>
      <c r="AH117" s="302"/>
      <c r="AI117" s="303"/>
      <c r="AJ117" s="285"/>
      <c r="AK117" s="357" t="str">
        <f t="shared" si="11"/>
        <v/>
      </c>
      <c r="AL117" s="357" t="str">
        <f t="shared" si="12"/>
        <v/>
      </c>
      <c r="AM117" s="357" t="str">
        <f t="shared" si="13"/>
        <v/>
      </c>
      <c r="AN117" s="359"/>
    </row>
    <row r="118" spans="1:40" ht="27.75" customHeight="1">
      <c r="A118" s="287">
        <f t="shared" si="8"/>
        <v>99</v>
      </c>
      <c r="B118" s="288" t="str">
        <f>IF(①【全員最初に作成】基本情報!C131="","",①【全員最初に作成】基本情報!C131)</f>
        <v/>
      </c>
      <c r="C118" s="289" t="str">
        <f>IF(①【全員最初に作成】基本情報!D131="","",①【全員最初に作成】基本情報!D131)</f>
        <v/>
      </c>
      <c r="D118" s="289" t="str">
        <f>IF(①【全員最初に作成】基本情報!E131="","",①【全員最初に作成】基本情報!E131)</f>
        <v/>
      </c>
      <c r="E118" s="289" t="str">
        <f>IF(①【全員最初に作成】基本情報!F131="","",①【全員最初に作成】基本情報!F131)</f>
        <v/>
      </c>
      <c r="F118" s="289" t="str">
        <f>IF(①【全員最初に作成】基本情報!G131="","",①【全員最初に作成】基本情報!G131)</f>
        <v/>
      </c>
      <c r="G118" s="289" t="str">
        <f>IF(①【全員最初に作成】基本情報!H131="","",①【全員最初に作成】基本情報!H131)</f>
        <v/>
      </c>
      <c r="H118" s="289" t="str">
        <f>IF(①【全員最初に作成】基本情報!I131="","",①【全員最初に作成】基本情報!I131)</f>
        <v/>
      </c>
      <c r="I118" s="289" t="str">
        <f>IF(①【全員最初に作成】基本情報!J131="","",①【全員最初に作成】基本情報!J131)</f>
        <v/>
      </c>
      <c r="J118" s="289" t="str">
        <f>IF(①【全員最初に作成】基本情報!K131="","",①【全員最初に作成】基本情報!K131)</f>
        <v/>
      </c>
      <c r="K118" s="290" t="str">
        <f>IF(①【全員最初に作成】基本情報!L131="","",①【全員最初に作成】基本情報!L131)</f>
        <v/>
      </c>
      <c r="L118" s="273" t="str">
        <f t="shared" si="14"/>
        <v/>
      </c>
      <c r="M118" s="291" t="str">
        <f>IF(①【全員最初に作成】基本情報!M131="","",①【全員最初に作成】基本情報!M131)</f>
        <v/>
      </c>
      <c r="N118" s="291" t="str">
        <f>IF(①【全員最初に作成】基本情報!R131="","",①【全員最初に作成】基本情報!R131)</f>
        <v/>
      </c>
      <c r="O118" s="292" t="str">
        <f>IF(①【全員最初に作成】基本情報!W131="","",①【全員最初に作成】基本情報!W131)</f>
        <v/>
      </c>
      <c r="P118" s="293" t="str">
        <f>IF(①【全員最初に作成】基本情報!X131="","",①【全員最初に作成】基本情報!X131)</f>
        <v/>
      </c>
      <c r="Q118" s="300" t="str">
        <f>IF(①【全員最初に作成】基本情報!Y131="","",①【全員最初に作成】基本情報!Y131)</f>
        <v/>
      </c>
      <c r="R118" s="278"/>
      <c r="S118" s="279"/>
      <c r="T118" s="280"/>
      <c r="U118" s="280"/>
      <c r="V118" s="280"/>
      <c r="W118" s="281"/>
      <c r="X118" s="282"/>
      <c r="Y118" s="301"/>
      <c r="Z118" s="301"/>
      <c r="AA118" s="301"/>
      <c r="AB118" s="301"/>
      <c r="AC118" s="301"/>
      <c r="AD118" s="301"/>
      <c r="AE118" s="301"/>
      <c r="AF118" s="302"/>
      <c r="AG118" s="302"/>
      <c r="AH118" s="302"/>
      <c r="AI118" s="303"/>
      <c r="AJ118" s="285"/>
      <c r="AK118" s="357" t="str">
        <f t="shared" si="11"/>
        <v/>
      </c>
      <c r="AL118" s="357" t="str">
        <f t="shared" si="12"/>
        <v/>
      </c>
      <c r="AM118" s="357" t="str">
        <f t="shared" si="13"/>
        <v/>
      </c>
      <c r="AN118" s="359"/>
    </row>
    <row r="119" spans="1:40" ht="27.75" customHeight="1">
      <c r="A119" s="287">
        <f t="shared" si="8"/>
        <v>100</v>
      </c>
      <c r="B119" s="288" t="str">
        <f>IF(①【全員最初に作成】基本情報!C132="","",①【全員最初に作成】基本情報!C132)</f>
        <v/>
      </c>
      <c r="C119" s="289" t="str">
        <f>IF(①【全員最初に作成】基本情報!D132="","",①【全員最初に作成】基本情報!D132)</f>
        <v/>
      </c>
      <c r="D119" s="289" t="str">
        <f>IF(①【全員最初に作成】基本情報!E132="","",①【全員最初に作成】基本情報!E132)</f>
        <v/>
      </c>
      <c r="E119" s="289" t="str">
        <f>IF(①【全員最初に作成】基本情報!F132="","",①【全員最初に作成】基本情報!F132)</f>
        <v/>
      </c>
      <c r="F119" s="289" t="str">
        <f>IF(①【全員最初に作成】基本情報!G132="","",①【全員最初に作成】基本情報!G132)</f>
        <v/>
      </c>
      <c r="G119" s="289" t="str">
        <f>IF(①【全員最初に作成】基本情報!H132="","",①【全員最初に作成】基本情報!H132)</f>
        <v/>
      </c>
      <c r="H119" s="289" t="str">
        <f>IF(①【全員最初に作成】基本情報!I132="","",①【全員最初に作成】基本情報!I132)</f>
        <v/>
      </c>
      <c r="I119" s="289" t="str">
        <f>IF(①【全員最初に作成】基本情報!J132="","",①【全員最初に作成】基本情報!J132)</f>
        <v/>
      </c>
      <c r="J119" s="289" t="str">
        <f>IF(①【全員最初に作成】基本情報!K132="","",①【全員最初に作成】基本情報!K132)</f>
        <v/>
      </c>
      <c r="K119" s="290" t="str">
        <f>IF(①【全員最初に作成】基本情報!L132="","",①【全員最初に作成】基本情報!L132)</f>
        <v/>
      </c>
      <c r="L119" s="273" t="str">
        <f t="shared" si="14"/>
        <v/>
      </c>
      <c r="M119" s="291" t="str">
        <f>IF(①【全員最初に作成】基本情報!M132="","",①【全員最初に作成】基本情報!M132)</f>
        <v/>
      </c>
      <c r="N119" s="291" t="str">
        <f>IF(①【全員最初に作成】基本情報!R132="","",①【全員最初に作成】基本情報!R132)</f>
        <v/>
      </c>
      <c r="O119" s="292" t="str">
        <f>IF(①【全員最初に作成】基本情報!W132="","",①【全員最初に作成】基本情報!W132)</f>
        <v/>
      </c>
      <c r="P119" s="293" t="str">
        <f>IF(①【全員最初に作成】基本情報!X132="","",①【全員最初に作成】基本情報!X132)</f>
        <v/>
      </c>
      <c r="Q119" s="294" t="str">
        <f>IF(①【全員最初に作成】基本情報!Y132="","",①【全員最初に作成】基本情報!Y132)</f>
        <v/>
      </c>
      <c r="R119" s="304"/>
      <c r="S119" s="295"/>
      <c r="T119" s="305"/>
      <c r="U119" s="305"/>
      <c r="V119" s="305"/>
      <c r="W119" s="306"/>
      <c r="X119" s="296"/>
      <c r="Y119" s="297"/>
      <c r="Z119" s="297"/>
      <c r="AA119" s="297"/>
      <c r="AB119" s="297"/>
      <c r="AC119" s="297"/>
      <c r="AD119" s="297"/>
      <c r="AE119" s="297"/>
      <c r="AF119" s="298"/>
      <c r="AG119" s="298"/>
      <c r="AH119" s="298"/>
      <c r="AI119" s="299"/>
      <c r="AJ119" s="285"/>
      <c r="AK119" s="357" t="str">
        <f t="shared" si="11"/>
        <v/>
      </c>
      <c r="AL119" s="357" t="str">
        <f t="shared" si="12"/>
        <v/>
      </c>
      <c r="AM119" s="357" t="str">
        <f t="shared" si="13"/>
        <v/>
      </c>
      <c r="AN119" s="359"/>
    </row>
    <row r="120" spans="1:40">
      <c r="A120" s="307"/>
      <c r="B120" s="308"/>
      <c r="C120" s="309"/>
      <c r="D120" s="309"/>
      <c r="E120" s="309"/>
      <c r="F120" s="309"/>
      <c r="G120" s="309"/>
      <c r="H120" s="309"/>
      <c r="I120" s="309"/>
      <c r="J120" s="309"/>
      <c r="K120" s="309"/>
      <c r="L120" s="309"/>
      <c r="M120" s="309"/>
      <c r="N120" s="309"/>
      <c r="O120" s="309"/>
      <c r="Q120" s="72"/>
      <c r="R120" s="72"/>
      <c r="S120" s="139"/>
      <c r="T120" s="139"/>
      <c r="U120" s="139"/>
      <c r="V120" s="183"/>
      <c r="W120" s="310"/>
      <c r="X120" s="311"/>
      <c r="Y120" s="311"/>
      <c r="Z120" s="311"/>
      <c r="AA120" s="311"/>
      <c r="AB120" s="312"/>
      <c r="AC120" s="312"/>
      <c r="AD120" s="313"/>
      <c r="AE120" s="313"/>
      <c r="AF120" s="313"/>
      <c r="AG120" s="313"/>
      <c r="AH120" s="313"/>
      <c r="AI120" s="313"/>
    </row>
    <row r="121" spans="1:40">
      <c r="A121" s="201"/>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1"/>
      <c r="AA121" s="201"/>
      <c r="AB121" s="201"/>
      <c r="AC121" s="201"/>
      <c r="AD121" s="201"/>
      <c r="AE121" s="201"/>
      <c r="AF121" s="201"/>
      <c r="AG121" s="201"/>
      <c r="AH121" s="201"/>
    </row>
    <row r="122" spans="1:40">
      <c r="A122" s="201"/>
      <c r="C122" s="201"/>
      <c r="D122" s="201"/>
      <c r="E122" s="201"/>
      <c r="F122" s="201"/>
      <c r="G122" s="201"/>
      <c r="H122" s="201"/>
      <c r="I122" s="201"/>
      <c r="J122" s="201"/>
      <c r="K122" s="201"/>
      <c r="L122" s="201"/>
      <c r="M122" s="201"/>
      <c r="N122" s="201"/>
      <c r="O122" s="201"/>
      <c r="P122" s="201"/>
      <c r="Q122" s="201"/>
      <c r="R122" s="201"/>
      <c r="S122" s="201"/>
      <c r="T122" s="201"/>
      <c r="U122" s="201"/>
      <c r="V122" s="201"/>
      <c r="W122" s="201"/>
      <c r="X122" s="201"/>
      <c r="Y122" s="201"/>
      <c r="Z122" s="201"/>
      <c r="AA122" s="201"/>
      <c r="AB122" s="201"/>
      <c r="AC122" s="201"/>
      <c r="AD122" s="201"/>
      <c r="AE122" s="201"/>
      <c r="AF122" s="201"/>
      <c r="AG122" s="201"/>
      <c r="AH122" s="201"/>
    </row>
    <row r="123" spans="1:40">
      <c r="A123" s="201"/>
      <c r="C123" s="314"/>
      <c r="D123" s="314"/>
      <c r="E123" s="314"/>
      <c r="F123" s="314"/>
      <c r="G123" s="314"/>
      <c r="H123" s="314"/>
      <c r="I123" s="314"/>
      <c r="J123" s="314"/>
      <c r="K123" s="314"/>
      <c r="L123" s="314"/>
      <c r="M123" s="314"/>
      <c r="N123" s="314"/>
      <c r="O123" s="314"/>
      <c r="P123" s="314"/>
      <c r="Q123" s="201"/>
      <c r="R123" s="201"/>
      <c r="S123" s="201"/>
      <c r="T123" s="201"/>
      <c r="U123" s="201"/>
      <c r="V123" s="201"/>
      <c r="W123" s="201"/>
      <c r="X123" s="201"/>
      <c r="Y123" s="201"/>
      <c r="Z123" s="201"/>
      <c r="AA123" s="201"/>
      <c r="AB123" s="201"/>
      <c r="AC123" s="201"/>
      <c r="AD123" s="201"/>
      <c r="AE123" s="201"/>
      <c r="AF123" s="201"/>
      <c r="AG123" s="201"/>
      <c r="AH123" s="201"/>
    </row>
    <row r="124" spans="1:40">
      <c r="A124" s="201"/>
      <c r="B124" s="314"/>
      <c r="C124" s="201"/>
      <c r="D124" s="201"/>
      <c r="E124" s="201"/>
      <c r="F124" s="201"/>
      <c r="G124" s="201"/>
      <c r="H124" s="201"/>
      <c r="I124" s="201"/>
      <c r="J124" s="201"/>
      <c r="K124" s="201"/>
      <c r="L124" s="201"/>
      <c r="M124" s="201"/>
      <c r="N124" s="201"/>
      <c r="O124" s="201"/>
      <c r="P124" s="201"/>
      <c r="Q124" s="201"/>
      <c r="R124" s="201"/>
      <c r="S124" s="201"/>
      <c r="T124" s="201"/>
      <c r="U124" s="201"/>
      <c r="V124" s="201"/>
      <c r="W124" s="201"/>
      <c r="X124" s="201"/>
      <c r="Y124" s="201"/>
      <c r="Z124" s="201"/>
      <c r="AA124" s="201"/>
      <c r="AB124" s="201"/>
      <c r="AC124" s="201"/>
      <c r="AD124" s="201"/>
      <c r="AE124" s="201"/>
      <c r="AF124" s="201"/>
      <c r="AG124" s="201"/>
      <c r="AH124" s="201"/>
    </row>
  </sheetData>
  <autoFilter ref="M19:AI119"/>
  <mergeCells count="43">
    <mergeCell ref="V5:Y5"/>
    <mergeCell ref="Y16:AA16"/>
    <mergeCell ref="W15:W18"/>
    <mergeCell ref="V15:V18"/>
    <mergeCell ref="Y17:Y18"/>
    <mergeCell ref="X15:X18"/>
    <mergeCell ref="AE17:AE18"/>
    <mergeCell ref="Z17:Z18"/>
    <mergeCell ref="AD17:AD18"/>
    <mergeCell ref="N16:N19"/>
    <mergeCell ref="O16:O19"/>
    <mergeCell ref="AN18:AN19"/>
    <mergeCell ref="AC5:AC6"/>
    <mergeCell ref="AI15:AI18"/>
    <mergeCell ref="Z5:AB5"/>
    <mergeCell ref="AF15:AH16"/>
    <mergeCell ref="AF17:AF18"/>
    <mergeCell ref="AG17:AG18"/>
    <mergeCell ref="AH17:AH18"/>
    <mergeCell ref="AK18:AK19"/>
    <mergeCell ref="AL18:AL19"/>
    <mergeCell ref="AM18:AM19"/>
    <mergeCell ref="AK17:AM17"/>
    <mergeCell ref="AA17:AA18"/>
    <mergeCell ref="AB17:AB18"/>
    <mergeCell ref="AB15:AE16"/>
    <mergeCell ref="AC17:AC18"/>
    <mergeCell ref="A3:C3"/>
    <mergeCell ref="Q5:Q6"/>
    <mergeCell ref="U5:U6"/>
    <mergeCell ref="R5:T5"/>
    <mergeCell ref="R15:R18"/>
    <mergeCell ref="Q14:Q18"/>
    <mergeCell ref="A14:A17"/>
    <mergeCell ref="M14:M18"/>
    <mergeCell ref="B14:K18"/>
    <mergeCell ref="P14:P18"/>
    <mergeCell ref="S15:S18"/>
    <mergeCell ref="T17:T18"/>
    <mergeCell ref="U17:U18"/>
    <mergeCell ref="T16:U16"/>
    <mergeCell ref="N14:O15"/>
    <mergeCell ref="D3:P3"/>
  </mergeCells>
  <phoneticPr fontId="3"/>
  <dataValidations count="2">
    <dataValidation type="list" allowBlank="1" showInputMessage="1" showErrorMessage="1" sqref="W20:W119">
      <formula1>"特定加算Ⅰ,特定加算Ⅱ,区分なし"</formula1>
    </dataValidation>
    <dataValidation type="list" allowBlank="1" showInputMessage="1" showErrorMessage="1" sqref="R20:R119">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52" fitToHeight="0" orientation="landscape" r:id="rId1"/>
  <ignoredErrors>
    <ignoredError sqref="A20" numberStoredAsText="1"/>
    <ignoredError sqref="P20:Q24 A21:A24 B20:N24" numberStoredAsText="1"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Q20:Q119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78"/>
  <sheetViews>
    <sheetView tabSelected="1" view="pageBreakPreview" zoomScale="120" zoomScaleNormal="120" zoomScaleSheetLayoutView="120" workbookViewId="0">
      <selection activeCell="AK76" sqref="AK76"/>
    </sheetView>
  </sheetViews>
  <sheetFormatPr defaultColWidth="9" defaultRowHeight="13.2"/>
  <cols>
    <col min="1" max="1" width="2.44140625" style="70" customWidth="1"/>
    <col min="2" max="6" width="2.77734375" style="70" customWidth="1"/>
    <col min="7" max="36" width="2.44140625" style="70" customWidth="1"/>
    <col min="37" max="37" width="4.109375" style="70" customWidth="1"/>
    <col min="38" max="16384" width="9" style="70"/>
  </cols>
  <sheetData>
    <row r="1" spans="1:46">
      <c r="A1" s="70" t="s">
        <v>257</v>
      </c>
      <c r="Y1" s="561" t="s">
        <v>27</v>
      </c>
      <c r="Z1" s="561"/>
      <c r="AA1" s="561"/>
      <c r="AB1" s="561"/>
      <c r="AC1" s="561" t="str">
        <f>IF(①【全員最初に作成】基本情報!C11="","",①【全員最初に作成】基本情報!C11)</f>
        <v>東京都</v>
      </c>
      <c r="AD1" s="561"/>
      <c r="AE1" s="561"/>
      <c r="AF1" s="561"/>
      <c r="AG1" s="561"/>
      <c r="AH1" s="561"/>
      <c r="AI1" s="561"/>
      <c r="AJ1" s="561"/>
    </row>
    <row r="3" spans="1:46" ht="16.5" customHeight="1">
      <c r="B3" s="197"/>
      <c r="C3" s="197"/>
      <c r="D3" s="197"/>
      <c r="E3" s="197"/>
      <c r="F3" s="197"/>
      <c r="G3" s="197"/>
      <c r="H3" s="197"/>
      <c r="I3" s="197"/>
      <c r="J3" s="197"/>
      <c r="K3" s="197"/>
      <c r="L3" s="197"/>
      <c r="M3" s="197"/>
      <c r="N3" s="197"/>
      <c r="O3" s="197"/>
      <c r="P3" s="197"/>
      <c r="Q3" s="197"/>
      <c r="R3" s="197"/>
      <c r="S3" s="197"/>
      <c r="T3" s="197"/>
      <c r="U3" s="197"/>
      <c r="V3" s="197"/>
      <c r="W3" s="197"/>
      <c r="X3" s="197"/>
      <c r="Y3" s="197"/>
      <c r="Z3" s="198" t="s">
        <v>151</v>
      </c>
      <c r="AA3" s="567">
        <v>3</v>
      </c>
      <c r="AB3" s="567"/>
      <c r="AC3" s="71" t="s">
        <v>10</v>
      </c>
      <c r="AD3" s="197"/>
      <c r="AI3" s="71"/>
      <c r="AJ3" s="71"/>
    </row>
    <row r="4" spans="1:46">
      <c r="A4" s="658" t="s">
        <v>152</v>
      </c>
      <c r="B4" s="658"/>
      <c r="C4" s="658"/>
      <c r="D4" s="658"/>
      <c r="E4" s="658"/>
      <c r="F4" s="658"/>
      <c r="G4" s="658"/>
      <c r="H4" s="658"/>
      <c r="I4" s="658"/>
      <c r="J4" s="658"/>
      <c r="K4" s="658"/>
      <c r="L4" s="658"/>
      <c r="M4" s="658"/>
      <c r="N4" s="658"/>
      <c r="O4" s="658"/>
      <c r="P4" s="658"/>
      <c r="Q4" s="658"/>
      <c r="R4" s="658"/>
      <c r="S4" s="658"/>
      <c r="T4" s="658"/>
      <c r="U4" s="658"/>
      <c r="V4" s="658"/>
      <c r="W4" s="658"/>
      <c r="X4" s="658"/>
      <c r="Y4" s="658"/>
      <c r="Z4" s="658"/>
      <c r="AA4" s="658"/>
      <c r="AB4" s="658"/>
      <c r="AC4" s="658"/>
      <c r="AD4" s="658"/>
      <c r="AE4" s="658"/>
      <c r="AF4" s="658"/>
      <c r="AG4" s="658"/>
      <c r="AH4" s="658"/>
      <c r="AI4" s="658"/>
      <c r="AJ4" s="658"/>
    </row>
    <row r="5" spans="1:46" ht="6" customHeight="1"/>
    <row r="6" spans="1:46">
      <c r="A6" s="319" t="s">
        <v>29</v>
      </c>
      <c r="R6" s="72"/>
      <c r="S6" s="72"/>
      <c r="T6" s="72"/>
      <c r="U6" s="72"/>
      <c r="V6" s="72"/>
      <c r="W6" s="72"/>
      <c r="X6" s="72"/>
      <c r="Y6" s="72"/>
      <c r="Z6" s="72"/>
      <c r="AA6" s="73"/>
      <c r="AB6" s="73"/>
      <c r="AC6" s="74"/>
      <c r="AD6" s="74"/>
      <c r="AE6" s="74"/>
      <c r="AF6" s="74"/>
      <c r="AG6" s="74"/>
      <c r="AH6" s="74"/>
      <c r="AI6" s="74"/>
      <c r="AJ6" s="74"/>
    </row>
    <row r="7" spans="1:46" ht="4.5" customHeight="1"/>
    <row r="8" spans="1:46" s="75" customFormat="1" ht="13.5" customHeight="1">
      <c r="A8" s="669" t="s">
        <v>35</v>
      </c>
      <c r="B8" s="551"/>
      <c r="C8" s="551"/>
      <c r="D8" s="551"/>
      <c r="E8" s="551"/>
      <c r="F8" s="551"/>
      <c r="G8" s="578" t="str">
        <f>IF(①【全員最初に作成】基本情報!M15="","",①【全員最初に作成】基本情報!M15)</f>
        <v>シャカイフクシホウジンマルマルカイ</v>
      </c>
      <c r="H8" s="579"/>
      <c r="I8" s="579"/>
      <c r="J8" s="579"/>
      <c r="K8" s="579"/>
      <c r="L8" s="579"/>
      <c r="M8" s="579"/>
      <c r="N8" s="579"/>
      <c r="O8" s="579"/>
      <c r="P8" s="579"/>
      <c r="Q8" s="579"/>
      <c r="R8" s="579"/>
      <c r="S8" s="579"/>
      <c r="T8" s="579"/>
      <c r="U8" s="579"/>
      <c r="V8" s="579"/>
      <c r="W8" s="579"/>
      <c r="X8" s="579"/>
      <c r="Y8" s="579"/>
      <c r="Z8" s="579"/>
      <c r="AA8" s="579"/>
      <c r="AB8" s="579"/>
      <c r="AC8" s="579"/>
      <c r="AD8" s="579"/>
      <c r="AE8" s="579"/>
      <c r="AF8" s="579"/>
      <c r="AG8" s="579"/>
      <c r="AH8" s="579"/>
      <c r="AI8" s="579"/>
      <c r="AJ8" s="580"/>
    </row>
    <row r="9" spans="1:46" s="75" customFormat="1" ht="22.5" customHeight="1">
      <c r="A9" s="548" t="s">
        <v>34</v>
      </c>
      <c r="B9" s="666"/>
      <c r="C9" s="666"/>
      <c r="D9" s="666"/>
      <c r="E9" s="666"/>
      <c r="F9" s="666"/>
      <c r="G9" s="581" t="str">
        <f>IF(①【全員最初に作成】基本情報!M16="","",①【全員最初に作成】基本情報!M16)</f>
        <v>社会福祉法人○○会</v>
      </c>
      <c r="H9" s="582"/>
      <c r="I9" s="582"/>
      <c r="J9" s="582"/>
      <c r="K9" s="582"/>
      <c r="L9" s="582"/>
      <c r="M9" s="582"/>
      <c r="N9" s="582"/>
      <c r="O9" s="582"/>
      <c r="P9" s="582"/>
      <c r="Q9" s="582"/>
      <c r="R9" s="582"/>
      <c r="S9" s="582"/>
      <c r="T9" s="582"/>
      <c r="U9" s="582"/>
      <c r="V9" s="582"/>
      <c r="W9" s="582"/>
      <c r="X9" s="582"/>
      <c r="Y9" s="582"/>
      <c r="Z9" s="582"/>
      <c r="AA9" s="582"/>
      <c r="AB9" s="582"/>
      <c r="AC9" s="582"/>
      <c r="AD9" s="582"/>
      <c r="AE9" s="582"/>
      <c r="AF9" s="582"/>
      <c r="AG9" s="582"/>
      <c r="AH9" s="582"/>
      <c r="AI9" s="582"/>
      <c r="AJ9" s="583"/>
    </row>
    <row r="10" spans="1:46" s="75" customFormat="1" ht="12.75" customHeight="1">
      <c r="A10" s="660" t="s">
        <v>30</v>
      </c>
      <c r="B10" s="661"/>
      <c r="C10" s="661"/>
      <c r="D10" s="661"/>
      <c r="E10" s="661"/>
      <c r="F10" s="661"/>
      <c r="G10" s="76" t="s">
        <v>1</v>
      </c>
      <c r="H10" s="571" t="str">
        <f>IF(①【全員最初に作成】基本情報!AD17="","",①【全員最初に作成】基本情報!AD17)</f>
        <v>100－1234</v>
      </c>
      <c r="I10" s="571"/>
      <c r="J10" s="571"/>
      <c r="K10" s="571"/>
      <c r="L10" s="571"/>
      <c r="M10" s="77"/>
      <c r="N10" s="78"/>
      <c r="O10" s="78"/>
      <c r="P10" s="78"/>
      <c r="Q10" s="78"/>
      <c r="R10" s="78"/>
      <c r="S10" s="78"/>
      <c r="T10" s="78"/>
      <c r="U10" s="78"/>
      <c r="V10" s="78"/>
      <c r="W10" s="78"/>
      <c r="X10" s="78"/>
      <c r="Y10" s="78"/>
      <c r="Z10" s="78"/>
      <c r="AA10" s="78"/>
      <c r="AB10" s="78"/>
      <c r="AC10" s="78"/>
      <c r="AD10" s="78"/>
      <c r="AE10" s="78"/>
      <c r="AF10" s="78"/>
      <c r="AG10" s="78"/>
      <c r="AH10" s="78"/>
      <c r="AI10" s="78"/>
      <c r="AJ10" s="79"/>
    </row>
    <row r="11" spans="1:46" s="75" customFormat="1" ht="12" customHeight="1">
      <c r="A11" s="662"/>
      <c r="B11" s="663"/>
      <c r="C11" s="663"/>
      <c r="D11" s="663"/>
      <c r="E11" s="663"/>
      <c r="F11" s="663"/>
      <c r="G11" s="572" t="str">
        <f>IF(①【全員最初に作成】基本情報!M18="","",①【全員最初に作成】基本情報!M18)</f>
        <v>千代田区霞が関１－２－２</v>
      </c>
      <c r="H11" s="573"/>
      <c r="I11" s="573"/>
      <c r="J11" s="573"/>
      <c r="K11" s="573"/>
      <c r="L11" s="573"/>
      <c r="M11" s="573"/>
      <c r="N11" s="573"/>
      <c r="O11" s="573"/>
      <c r="P11" s="573"/>
      <c r="Q11" s="573"/>
      <c r="R11" s="573"/>
      <c r="S11" s="573"/>
      <c r="T11" s="573"/>
      <c r="U11" s="573"/>
      <c r="V11" s="573"/>
      <c r="W11" s="573"/>
      <c r="X11" s="573"/>
      <c r="Y11" s="573"/>
      <c r="Z11" s="573"/>
      <c r="AA11" s="573"/>
      <c r="AB11" s="573"/>
      <c r="AC11" s="573"/>
      <c r="AD11" s="573"/>
      <c r="AE11" s="573"/>
      <c r="AF11" s="573"/>
      <c r="AG11" s="573"/>
      <c r="AH11" s="573"/>
      <c r="AI11" s="573"/>
      <c r="AJ11" s="574"/>
    </row>
    <row r="12" spans="1:46" s="75" customFormat="1" ht="12" customHeight="1">
      <c r="A12" s="664"/>
      <c r="B12" s="665"/>
      <c r="C12" s="665"/>
      <c r="D12" s="665"/>
      <c r="E12" s="665"/>
      <c r="F12" s="665"/>
      <c r="G12" s="575" t="str">
        <f>IF(①【全員最初に作成】基本情報!M19="","",①【全員最初に作成】基本情報!M19)</f>
        <v>○○ビル18Ｆ</v>
      </c>
      <c r="H12" s="576"/>
      <c r="I12" s="576"/>
      <c r="J12" s="576"/>
      <c r="K12" s="576"/>
      <c r="L12" s="576"/>
      <c r="M12" s="576"/>
      <c r="N12" s="576"/>
      <c r="O12" s="576"/>
      <c r="P12" s="576"/>
      <c r="Q12" s="576"/>
      <c r="R12" s="576"/>
      <c r="S12" s="576"/>
      <c r="T12" s="576"/>
      <c r="U12" s="576"/>
      <c r="V12" s="576"/>
      <c r="W12" s="576"/>
      <c r="X12" s="576"/>
      <c r="Y12" s="576"/>
      <c r="Z12" s="576"/>
      <c r="AA12" s="576"/>
      <c r="AB12" s="576"/>
      <c r="AC12" s="576"/>
      <c r="AD12" s="576"/>
      <c r="AE12" s="576"/>
      <c r="AF12" s="576"/>
      <c r="AG12" s="576"/>
      <c r="AH12" s="576"/>
      <c r="AI12" s="576"/>
      <c r="AJ12" s="577"/>
    </row>
    <row r="13" spans="1:46" s="75" customFormat="1" ht="12">
      <c r="A13" s="667" t="s">
        <v>0</v>
      </c>
      <c r="B13" s="668"/>
      <c r="C13" s="668"/>
      <c r="D13" s="668"/>
      <c r="E13" s="668"/>
      <c r="F13" s="668"/>
      <c r="G13" s="584" t="str">
        <f>IF(①【全員最初に作成】基本情報!M22="","",①【全員最初に作成】基本情報!M22)</f>
        <v>コウロウ　タロウ</v>
      </c>
      <c r="H13" s="585"/>
      <c r="I13" s="585"/>
      <c r="J13" s="585"/>
      <c r="K13" s="585"/>
      <c r="L13" s="585"/>
      <c r="M13" s="585"/>
      <c r="N13" s="585"/>
      <c r="O13" s="585"/>
      <c r="P13" s="585"/>
      <c r="Q13" s="585"/>
      <c r="R13" s="585"/>
      <c r="S13" s="585"/>
      <c r="T13" s="585"/>
      <c r="U13" s="585"/>
      <c r="V13" s="585"/>
      <c r="W13" s="585"/>
      <c r="X13" s="585"/>
      <c r="Y13" s="585"/>
      <c r="Z13" s="585"/>
      <c r="AA13" s="585"/>
      <c r="AB13" s="585"/>
      <c r="AC13" s="585"/>
      <c r="AD13" s="585"/>
      <c r="AE13" s="585"/>
      <c r="AF13" s="585"/>
      <c r="AG13" s="585"/>
      <c r="AH13" s="585"/>
      <c r="AI13" s="585"/>
      <c r="AJ13" s="586"/>
      <c r="AT13" s="80"/>
    </row>
    <row r="14" spans="1:46" s="75" customFormat="1" ht="22.5" customHeight="1">
      <c r="A14" s="662" t="s">
        <v>31</v>
      </c>
      <c r="B14" s="663"/>
      <c r="C14" s="663"/>
      <c r="D14" s="663"/>
      <c r="E14" s="663"/>
      <c r="F14" s="663"/>
      <c r="G14" s="568" t="str">
        <f>IF(①【全員最初に作成】基本情報!M23="","",①【全員最初に作成】基本情報!M23)</f>
        <v>厚労　太郎</v>
      </c>
      <c r="H14" s="569"/>
      <c r="I14" s="569"/>
      <c r="J14" s="569"/>
      <c r="K14" s="569"/>
      <c r="L14" s="569"/>
      <c r="M14" s="569"/>
      <c r="N14" s="569"/>
      <c r="O14" s="569"/>
      <c r="P14" s="569"/>
      <c r="Q14" s="569"/>
      <c r="R14" s="569"/>
      <c r="S14" s="569"/>
      <c r="T14" s="569"/>
      <c r="U14" s="569"/>
      <c r="V14" s="569"/>
      <c r="W14" s="569"/>
      <c r="X14" s="569"/>
      <c r="Y14" s="569"/>
      <c r="Z14" s="569"/>
      <c r="AA14" s="569"/>
      <c r="AB14" s="569"/>
      <c r="AC14" s="569"/>
      <c r="AD14" s="569"/>
      <c r="AE14" s="569"/>
      <c r="AF14" s="569"/>
      <c r="AG14" s="569"/>
      <c r="AH14" s="569"/>
      <c r="AI14" s="569"/>
      <c r="AJ14" s="570"/>
      <c r="AT14" s="80"/>
    </row>
    <row r="15" spans="1:46" s="75" customFormat="1" ht="15" customHeight="1">
      <c r="A15" s="546" t="s">
        <v>32</v>
      </c>
      <c r="B15" s="546"/>
      <c r="C15" s="546"/>
      <c r="D15" s="546"/>
      <c r="E15" s="546"/>
      <c r="F15" s="546"/>
      <c r="G15" s="547" t="s">
        <v>11</v>
      </c>
      <c r="H15" s="547"/>
      <c r="I15" s="547"/>
      <c r="J15" s="548"/>
      <c r="K15" s="587" t="str">
        <f>IF(①【全員最初に作成】基本情報!M24="","",①【全員最初に作成】基本情報!M24)</f>
        <v>03-3571-0000</v>
      </c>
      <c r="L15" s="587"/>
      <c r="M15" s="587"/>
      <c r="N15" s="587"/>
      <c r="O15" s="587"/>
      <c r="P15" s="670" t="s">
        <v>12</v>
      </c>
      <c r="Q15" s="547"/>
      <c r="R15" s="547"/>
      <c r="S15" s="548"/>
      <c r="T15" s="587" t="str">
        <f>IF(①【全員最初に作成】基本情報!M25="","",①【全員最初に作成】基本情報!M25)</f>
        <v>03-3571-9999</v>
      </c>
      <c r="U15" s="587"/>
      <c r="V15" s="587"/>
      <c r="W15" s="587"/>
      <c r="X15" s="587"/>
      <c r="Y15" s="670" t="s">
        <v>33</v>
      </c>
      <c r="Z15" s="547"/>
      <c r="AA15" s="547"/>
      <c r="AB15" s="548"/>
      <c r="AC15" s="671" t="str">
        <f>IF(①【全員最初に作成】基本情報!M26="","",①【全員最初に作成】基本情報!M26)</f>
        <v>aaa@aaa.aa.jp</v>
      </c>
      <c r="AD15" s="671"/>
      <c r="AE15" s="671"/>
      <c r="AF15" s="671"/>
      <c r="AG15" s="671"/>
      <c r="AH15" s="671"/>
      <c r="AI15" s="671"/>
      <c r="AJ15" s="671"/>
      <c r="AK15" s="387"/>
      <c r="AT15" s="80"/>
    </row>
    <row r="16" spans="1:46" s="75" customFormat="1" ht="12" customHeight="1" thickBot="1">
      <c r="A16" s="81"/>
      <c r="B16" s="81"/>
      <c r="C16" s="81"/>
      <c r="D16" s="81"/>
      <c r="E16" s="81"/>
      <c r="F16" s="81"/>
      <c r="G16" s="81"/>
      <c r="H16" s="81"/>
      <c r="I16" s="81"/>
      <c r="J16" s="81"/>
      <c r="K16" s="82"/>
      <c r="L16" s="82"/>
      <c r="M16" s="82"/>
      <c r="N16" s="82"/>
      <c r="O16" s="82"/>
      <c r="P16" s="82"/>
      <c r="Q16" s="82"/>
      <c r="R16" s="82"/>
      <c r="S16" s="82"/>
      <c r="T16" s="82"/>
      <c r="U16" s="82"/>
      <c r="V16" s="81"/>
      <c r="W16" s="81"/>
      <c r="X16" s="81"/>
      <c r="Y16" s="81"/>
      <c r="Z16" s="82"/>
      <c r="AA16" s="82"/>
      <c r="AB16" s="82"/>
      <c r="AC16" s="82"/>
      <c r="AD16" s="82"/>
      <c r="AE16" s="82"/>
      <c r="AF16" s="82"/>
      <c r="AG16" s="82"/>
      <c r="AH16" s="82"/>
      <c r="AI16" s="82"/>
      <c r="AJ16" s="82"/>
      <c r="AT16" s="80"/>
    </row>
    <row r="17" spans="1:50" s="75" customFormat="1" ht="3.75" customHeight="1">
      <c r="A17" s="83"/>
      <c r="B17" s="84"/>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5"/>
      <c r="AT17" s="80"/>
    </row>
    <row r="18" spans="1:50">
      <c r="A18" s="86" t="s">
        <v>149</v>
      </c>
      <c r="B18" s="87"/>
      <c r="C18" s="87"/>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8"/>
      <c r="AL18" s="339" t="s">
        <v>181</v>
      </c>
      <c r="AM18" s="339" t="s">
        <v>182</v>
      </c>
      <c r="AT18" s="89"/>
    </row>
    <row r="19" spans="1:50" ht="18" customHeight="1">
      <c r="A19" s="90"/>
      <c r="B19" s="92"/>
      <c r="C19" s="93" t="s">
        <v>153</v>
      </c>
      <c r="D19" s="94"/>
      <c r="E19" s="94"/>
      <c r="F19" s="94"/>
      <c r="G19" s="94"/>
      <c r="H19" s="94"/>
      <c r="I19" s="94"/>
      <c r="J19" s="94"/>
      <c r="K19" s="94"/>
      <c r="L19" s="95"/>
      <c r="M19" s="96"/>
      <c r="N19" s="96"/>
      <c r="O19" s="96"/>
      <c r="P19" s="96"/>
      <c r="Q19" s="97"/>
      <c r="S19" s="98"/>
      <c r="T19" s="99" t="s">
        <v>154</v>
      </c>
      <c r="U19" s="100"/>
      <c r="V19" s="100"/>
      <c r="W19" s="100"/>
      <c r="X19" s="100"/>
      <c r="Y19" s="100"/>
      <c r="Z19" s="100"/>
      <c r="AA19" s="100"/>
      <c r="AB19" s="101"/>
      <c r="AC19" s="100"/>
      <c r="AD19" s="100"/>
      <c r="AE19" s="100"/>
      <c r="AF19" s="100"/>
      <c r="AG19" s="100"/>
      <c r="AH19" s="100"/>
      <c r="AI19" s="102"/>
      <c r="AJ19" s="103"/>
      <c r="AK19" s="387"/>
      <c r="AL19" s="339" t="b">
        <v>1</v>
      </c>
      <c r="AM19" s="339" t="b">
        <v>1</v>
      </c>
      <c r="AT19" s="89"/>
    </row>
    <row r="20" spans="1:50" ht="5.0999999999999996" customHeight="1">
      <c r="A20" s="90"/>
      <c r="B20" s="343"/>
      <c r="C20" s="199"/>
      <c r="D20" s="73"/>
      <c r="E20" s="73"/>
      <c r="F20" s="73"/>
      <c r="G20" s="73"/>
      <c r="H20" s="73"/>
      <c r="I20" s="73"/>
      <c r="J20" s="73"/>
      <c r="K20" s="73"/>
      <c r="L20" s="161"/>
      <c r="M20" s="91"/>
      <c r="N20" s="91"/>
      <c r="O20" s="91"/>
      <c r="Q20" s="73"/>
      <c r="T20" s="73"/>
      <c r="U20" s="199"/>
      <c r="V20" s="73"/>
      <c r="W20" s="73"/>
      <c r="X20" s="73"/>
      <c r="Y20" s="73"/>
      <c r="Z20" s="73"/>
      <c r="AA20" s="73"/>
      <c r="AB20" s="73"/>
      <c r="AC20" s="91"/>
      <c r="AD20" s="73"/>
      <c r="AE20" s="73"/>
      <c r="AF20" s="73"/>
      <c r="AG20" s="73"/>
      <c r="AH20" s="73"/>
      <c r="AI20" s="73"/>
      <c r="AJ20" s="103"/>
      <c r="AT20" s="89"/>
    </row>
    <row r="21" spans="1:50" ht="3.75" customHeight="1" thickBot="1">
      <c r="A21" s="104"/>
      <c r="B21" s="105"/>
      <c r="C21" s="105"/>
      <c r="D21" s="105"/>
      <c r="E21" s="105"/>
      <c r="F21" s="105"/>
      <c r="G21" s="105"/>
      <c r="H21" s="105"/>
      <c r="I21" s="105"/>
      <c r="J21" s="105"/>
      <c r="K21" s="105"/>
      <c r="L21" s="105"/>
      <c r="M21" s="105"/>
      <c r="N21" s="105"/>
      <c r="O21" s="105"/>
      <c r="P21" s="105"/>
      <c r="Q21" s="105"/>
      <c r="R21" s="105"/>
      <c r="S21" s="105"/>
      <c r="T21" s="105"/>
      <c r="U21" s="105"/>
      <c r="V21" s="105"/>
      <c r="W21" s="105"/>
      <c r="X21" s="105"/>
      <c r="Y21" s="105"/>
      <c r="Z21" s="105"/>
      <c r="AA21" s="105"/>
      <c r="AB21" s="105"/>
      <c r="AC21" s="105"/>
      <c r="AD21" s="105"/>
      <c r="AE21" s="105"/>
      <c r="AF21" s="105"/>
      <c r="AG21" s="105"/>
      <c r="AH21" s="105"/>
      <c r="AI21" s="105"/>
      <c r="AJ21" s="106"/>
      <c r="AT21" s="89"/>
    </row>
    <row r="22" spans="1:50" s="75" customFormat="1" ht="12" customHeight="1">
      <c r="A22" s="81"/>
      <c r="B22" s="81"/>
      <c r="C22" s="81"/>
      <c r="D22" s="81"/>
      <c r="E22" s="81"/>
      <c r="F22" s="81"/>
      <c r="G22" s="81"/>
      <c r="H22" s="81"/>
      <c r="I22" s="81"/>
      <c r="J22" s="81"/>
      <c r="K22" s="82"/>
      <c r="L22" s="82"/>
      <c r="M22" s="82"/>
      <c r="N22" s="82"/>
      <c r="O22" s="82"/>
      <c r="P22" s="82"/>
      <c r="Q22" s="82"/>
      <c r="R22" s="82"/>
      <c r="S22" s="82"/>
      <c r="T22" s="82"/>
      <c r="U22" s="82"/>
      <c r="V22" s="81"/>
      <c r="W22" s="81"/>
      <c r="X22" s="81"/>
      <c r="Y22" s="81"/>
      <c r="Z22" s="82"/>
      <c r="AA22" s="82"/>
      <c r="AB22" s="82"/>
      <c r="AC22" s="82"/>
      <c r="AD22" s="82"/>
      <c r="AE22" s="82"/>
      <c r="AF22" s="82"/>
      <c r="AG22" s="82"/>
      <c r="AH22" s="82"/>
      <c r="AI22" s="82"/>
      <c r="AJ22" s="82"/>
      <c r="AT22" s="80"/>
    </row>
    <row r="23" spans="1:50" s="75" customFormat="1">
      <c r="A23" s="318" t="s">
        <v>70</v>
      </c>
      <c r="B23" s="81"/>
      <c r="C23" s="81"/>
      <c r="D23" s="81"/>
      <c r="E23" s="81"/>
      <c r="G23" s="81"/>
      <c r="H23" s="81"/>
      <c r="I23" s="81"/>
      <c r="J23" s="108" t="s">
        <v>26</v>
      </c>
      <c r="K23" s="82"/>
      <c r="N23" s="82"/>
      <c r="O23" s="82"/>
      <c r="P23" s="82"/>
      <c r="Q23" s="82"/>
      <c r="R23" s="82"/>
      <c r="S23" s="82"/>
      <c r="T23" s="82"/>
      <c r="U23" s="82"/>
      <c r="V23" s="81"/>
      <c r="W23" s="81"/>
      <c r="X23" s="81"/>
      <c r="Y23" s="81"/>
      <c r="Z23" s="82"/>
      <c r="AA23" s="82"/>
      <c r="AB23" s="82"/>
      <c r="AC23" s="82"/>
      <c r="AD23" s="82"/>
      <c r="AE23" s="82"/>
      <c r="AF23" s="82"/>
      <c r="AG23" s="82"/>
      <c r="AH23" s="82"/>
      <c r="AI23" s="82"/>
      <c r="AJ23" s="320"/>
      <c r="AT23" s="80"/>
    </row>
    <row r="24" spans="1:50" s="75" customFormat="1" ht="4.5" customHeight="1">
      <c r="A24" s="107"/>
      <c r="B24" s="81"/>
      <c r="C24" s="81"/>
      <c r="D24" s="81"/>
      <c r="E24" s="81"/>
      <c r="F24" s="108"/>
      <c r="G24" s="81"/>
      <c r="H24" s="81"/>
      <c r="I24" s="81"/>
      <c r="J24" s="81"/>
      <c r="K24" s="82"/>
      <c r="L24" s="82"/>
      <c r="M24" s="82"/>
      <c r="N24" s="82"/>
      <c r="O24" s="82"/>
      <c r="P24" s="82"/>
      <c r="Q24" s="82"/>
      <c r="R24" s="82"/>
      <c r="S24" s="82"/>
      <c r="T24" s="82"/>
      <c r="U24" s="82"/>
      <c r="V24" s="81"/>
      <c r="W24" s="81"/>
      <c r="X24" s="81"/>
      <c r="Y24" s="81"/>
      <c r="Z24" s="82"/>
      <c r="AA24" s="82"/>
      <c r="AB24" s="82"/>
      <c r="AC24" s="82"/>
      <c r="AD24" s="82"/>
      <c r="AE24" s="82"/>
      <c r="AF24" s="82"/>
      <c r="AG24" s="82"/>
      <c r="AH24" s="82"/>
      <c r="AI24" s="82"/>
      <c r="AJ24" s="82"/>
      <c r="AT24" s="80"/>
    </row>
    <row r="25" spans="1:50" s="75" customFormat="1" ht="14.4">
      <c r="A25" s="70" t="s">
        <v>198</v>
      </c>
      <c r="B25" s="139"/>
      <c r="C25" s="107"/>
      <c r="D25" s="81"/>
      <c r="E25" s="81"/>
      <c r="F25" s="81"/>
      <c r="G25" s="81"/>
      <c r="H25" s="81"/>
      <c r="I25" s="81"/>
      <c r="J25" s="81"/>
      <c r="K25" s="82"/>
      <c r="L25" s="82"/>
      <c r="M25" s="82"/>
      <c r="N25" s="82"/>
      <c r="O25" s="82"/>
      <c r="P25" s="82"/>
      <c r="Q25" s="82"/>
      <c r="R25" s="82"/>
      <c r="S25" s="136"/>
      <c r="T25" s="137"/>
      <c r="U25" s="137"/>
      <c r="V25" s="137"/>
      <c r="W25" s="137"/>
      <c r="X25" s="137"/>
      <c r="Y25" s="137"/>
      <c r="Z25" s="81"/>
      <c r="AA25" s="81"/>
      <c r="AB25" s="136"/>
      <c r="AC25" s="137"/>
      <c r="AD25" s="137"/>
      <c r="AE25" s="137"/>
      <c r="AF25" s="137"/>
      <c r="AG25" s="137"/>
      <c r="AH25" s="137"/>
      <c r="AI25" s="81"/>
      <c r="AJ25" s="81"/>
      <c r="AT25" s="80"/>
    </row>
    <row r="26" spans="1:50" s="75" customFormat="1" ht="15" customHeight="1" thickBot="1">
      <c r="A26" s="659"/>
      <c r="B26" s="659"/>
      <c r="C26" s="659"/>
      <c r="D26" s="659"/>
      <c r="E26" s="659"/>
      <c r="F26" s="659"/>
      <c r="G26" s="659"/>
      <c r="H26" s="659"/>
      <c r="I26" s="659"/>
      <c r="J26" s="659"/>
      <c r="K26" s="659"/>
      <c r="L26" s="659"/>
      <c r="M26" s="659"/>
      <c r="N26" s="659"/>
      <c r="O26" s="659"/>
      <c r="P26" s="659"/>
      <c r="Q26" s="659"/>
      <c r="R26" s="659"/>
      <c r="S26" s="659"/>
      <c r="T26" s="659"/>
      <c r="U26" s="659"/>
      <c r="V26" s="659"/>
      <c r="W26" s="659"/>
      <c r="X26" s="659"/>
      <c r="Y26" s="659"/>
      <c r="Z26" s="659"/>
      <c r="AA26" s="659"/>
      <c r="AB26" s="543" t="s">
        <v>155</v>
      </c>
      <c r="AC26" s="544"/>
      <c r="AD26" s="544"/>
      <c r="AE26" s="544"/>
      <c r="AF26" s="544"/>
      <c r="AG26" s="544"/>
      <c r="AH26" s="544"/>
      <c r="AI26" s="544"/>
      <c r="AJ26" s="545"/>
      <c r="AT26" s="80"/>
    </row>
    <row r="27" spans="1:50" s="75" customFormat="1" ht="15" customHeight="1" thickBot="1">
      <c r="A27" s="113" t="s">
        <v>17</v>
      </c>
      <c r="B27" s="114" t="s">
        <v>13</v>
      </c>
      <c r="C27" s="115"/>
      <c r="D27" s="517">
        <f>IF($AA$3="","",$AA$3)</f>
        <v>3</v>
      </c>
      <c r="E27" s="517"/>
      <c r="F27" s="115" t="s">
        <v>173</v>
      </c>
      <c r="G27" s="115"/>
      <c r="H27" s="115"/>
      <c r="I27" s="115"/>
      <c r="J27" s="115"/>
      <c r="K27" s="116"/>
      <c r="L27" s="116"/>
      <c r="M27" s="116"/>
      <c r="N27" s="116"/>
      <c r="O27" s="116"/>
      <c r="P27" s="116"/>
      <c r="Q27" s="116"/>
      <c r="R27" s="116"/>
      <c r="S27" s="78"/>
      <c r="T27" s="78"/>
      <c r="U27" s="78"/>
      <c r="V27" s="78"/>
      <c r="W27" s="78"/>
      <c r="X27" s="78"/>
      <c r="Y27" s="78"/>
      <c r="Z27" s="78"/>
      <c r="AA27" s="79"/>
      <c r="AB27" s="553">
        <f>'②【次に作成】別紙様式3-2'!$Q$7</f>
        <v>24535200</v>
      </c>
      <c r="AC27" s="519"/>
      <c r="AD27" s="519"/>
      <c r="AE27" s="519"/>
      <c r="AF27" s="519"/>
      <c r="AG27" s="519"/>
      <c r="AH27" s="519"/>
      <c r="AI27" s="517" t="s">
        <v>4</v>
      </c>
      <c r="AJ27" s="509"/>
      <c r="AK27" s="28" t="s">
        <v>91</v>
      </c>
      <c r="AL27" s="117" t="str">
        <f>IFERROR(IF(AND(ISNUMBER(AB28),ISNUMBER(AB27),AB28&gt;=AB27),"○","☓"),"")</f>
        <v>○</v>
      </c>
      <c r="AM27" s="118" t="s">
        <v>207</v>
      </c>
      <c r="AN27" s="119"/>
      <c r="AO27" s="119"/>
      <c r="AP27" s="119"/>
      <c r="AQ27" s="119"/>
      <c r="AR27" s="119"/>
      <c r="AS27" s="119"/>
      <c r="AT27" s="119"/>
      <c r="AU27" s="119"/>
      <c r="AV27" s="119"/>
      <c r="AW27" s="120"/>
    </row>
    <row r="28" spans="1:50" s="75" customFormat="1" ht="15" customHeight="1">
      <c r="A28" s="121" t="s">
        <v>18</v>
      </c>
      <c r="B28" s="122" t="s">
        <v>150</v>
      </c>
      <c r="C28" s="123"/>
      <c r="D28" s="123"/>
      <c r="E28" s="123"/>
      <c r="F28" s="123"/>
      <c r="G28" s="123"/>
      <c r="H28" s="123"/>
      <c r="I28" s="123"/>
      <c r="J28" s="123"/>
      <c r="K28" s="124"/>
      <c r="L28" s="124"/>
      <c r="M28" s="124"/>
      <c r="N28" s="124"/>
      <c r="O28" s="124"/>
      <c r="P28" s="124"/>
      <c r="Q28" s="124"/>
      <c r="R28" s="325"/>
      <c r="S28" s="325"/>
      <c r="T28" s="325"/>
      <c r="U28" s="325"/>
      <c r="V28" s="325"/>
      <c r="W28" s="325"/>
      <c r="X28" s="325"/>
      <c r="Y28" s="325"/>
      <c r="Z28" s="325"/>
      <c r="AA28" s="326" t="s">
        <v>258</v>
      </c>
      <c r="AB28" s="554">
        <f>AB29-AB30</f>
        <v>236850000</v>
      </c>
      <c r="AC28" s="555"/>
      <c r="AD28" s="555"/>
      <c r="AE28" s="555"/>
      <c r="AF28" s="555"/>
      <c r="AG28" s="555"/>
      <c r="AH28" s="555"/>
      <c r="AI28" s="551" t="s">
        <v>4</v>
      </c>
      <c r="AJ28" s="552"/>
      <c r="AL28" s="334"/>
      <c r="AM28" s="335"/>
      <c r="AN28" s="335"/>
      <c r="AO28" s="335"/>
      <c r="AP28" s="335"/>
      <c r="AQ28" s="335"/>
      <c r="AR28" s="335"/>
      <c r="AS28" s="335"/>
      <c r="AT28" s="335"/>
      <c r="AU28" s="335"/>
      <c r="AV28" s="335"/>
      <c r="AW28" s="336"/>
      <c r="AX28" s="147"/>
    </row>
    <row r="29" spans="1:50" s="75" customFormat="1" ht="15" customHeight="1" thickBot="1">
      <c r="A29" s="125"/>
      <c r="B29" s="323" t="s">
        <v>174</v>
      </c>
      <c r="C29" s="127"/>
      <c r="D29" s="127"/>
      <c r="E29" s="127"/>
      <c r="F29" s="127"/>
      <c r="G29" s="127"/>
      <c r="H29" s="127"/>
      <c r="I29" s="127"/>
      <c r="J29" s="127"/>
      <c r="K29" s="128"/>
      <c r="L29" s="128"/>
      <c r="M29" s="128"/>
      <c r="N29" s="128"/>
      <c r="O29" s="128"/>
      <c r="P29" s="128"/>
      <c r="Q29" s="128"/>
      <c r="R29" s="128"/>
      <c r="S29" s="324"/>
      <c r="T29" s="324"/>
      <c r="U29" s="324"/>
      <c r="V29" s="324"/>
      <c r="W29" s="324"/>
      <c r="X29" s="324"/>
      <c r="Y29" s="324"/>
      <c r="Z29" s="324"/>
      <c r="AA29" s="327"/>
      <c r="AB29" s="513">
        <f>'②【次に作成】別紙様式3-2'!$U$7</f>
        <v>236850000</v>
      </c>
      <c r="AC29" s="514"/>
      <c r="AD29" s="514"/>
      <c r="AE29" s="514"/>
      <c r="AF29" s="514"/>
      <c r="AG29" s="514"/>
      <c r="AH29" s="514"/>
      <c r="AI29" s="515" t="s">
        <v>4</v>
      </c>
      <c r="AJ29" s="516"/>
      <c r="AL29" s="147"/>
      <c r="AM29" s="147"/>
      <c r="AN29" s="147"/>
      <c r="AO29" s="147"/>
      <c r="AP29" s="147"/>
      <c r="AQ29" s="147"/>
      <c r="AR29" s="147"/>
      <c r="AS29" s="147"/>
      <c r="AT29" s="337"/>
      <c r="AU29" s="147"/>
      <c r="AV29" s="147"/>
      <c r="AW29" s="147"/>
      <c r="AX29" s="147"/>
    </row>
    <row r="30" spans="1:50" s="75" customFormat="1" ht="15" customHeight="1" thickBot="1">
      <c r="A30" s="328"/>
      <c r="B30" s="329" t="s">
        <v>175</v>
      </c>
      <c r="C30" s="156"/>
      <c r="D30" s="156"/>
      <c r="E30" s="156"/>
      <c r="F30" s="156"/>
      <c r="G30" s="156"/>
      <c r="H30" s="156"/>
      <c r="I30" s="156"/>
      <c r="J30" s="156"/>
      <c r="K30" s="330"/>
      <c r="L30" s="330"/>
      <c r="M30" s="330"/>
      <c r="N30" s="330"/>
      <c r="O30" s="330"/>
      <c r="P30" s="330"/>
      <c r="Q30" s="330"/>
      <c r="R30" s="330"/>
      <c r="S30" s="331"/>
      <c r="T30" s="331"/>
      <c r="U30" s="331"/>
      <c r="V30" s="331"/>
      <c r="W30" s="331"/>
      <c r="X30" s="331"/>
      <c r="Y30" s="331"/>
      <c r="Z30" s="331"/>
      <c r="AA30" s="332"/>
      <c r="AB30" s="556"/>
      <c r="AC30" s="557"/>
      <c r="AD30" s="557"/>
      <c r="AE30" s="557"/>
      <c r="AF30" s="557"/>
      <c r="AG30" s="557"/>
      <c r="AH30" s="558"/>
      <c r="AI30" s="559" t="s">
        <v>4</v>
      </c>
      <c r="AJ30" s="560"/>
      <c r="AT30" s="80"/>
    </row>
    <row r="31" spans="1:50" s="75" customFormat="1" ht="3.75" customHeight="1">
      <c r="A31" s="81"/>
      <c r="B31" s="140"/>
      <c r="C31" s="107"/>
      <c r="D31" s="81"/>
      <c r="E31" s="81"/>
      <c r="F31" s="81"/>
      <c r="G31" s="81"/>
      <c r="H31" s="81"/>
      <c r="I31" s="81"/>
      <c r="J31" s="81"/>
      <c r="K31" s="82"/>
      <c r="L31" s="82"/>
      <c r="M31" s="82"/>
      <c r="N31" s="82"/>
      <c r="O31" s="82"/>
      <c r="P31" s="82"/>
      <c r="Q31" s="82"/>
      <c r="R31" s="82"/>
      <c r="S31" s="136"/>
      <c r="T31" s="137"/>
      <c r="U31" s="137"/>
      <c r="V31" s="137"/>
      <c r="W31" s="137"/>
      <c r="X31" s="137"/>
      <c r="Y31" s="137"/>
      <c r="Z31" s="81"/>
      <c r="AA31" s="81"/>
      <c r="AB31" s="136"/>
      <c r="AC31" s="137"/>
      <c r="AD31" s="137"/>
      <c r="AE31" s="137"/>
      <c r="AF31" s="137"/>
      <c r="AG31" s="137"/>
      <c r="AH31" s="137"/>
      <c r="AI31" s="81"/>
      <c r="AJ31" s="81"/>
      <c r="AT31" s="80"/>
    </row>
    <row r="32" spans="1:50" s="75" customFormat="1" ht="12">
      <c r="A32" s="138"/>
      <c r="B32" s="108" t="s">
        <v>180</v>
      </c>
      <c r="C32" s="81"/>
      <c r="D32" s="139"/>
      <c r="E32" s="81"/>
      <c r="F32" s="81"/>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82"/>
      <c r="AT32" s="80"/>
    </row>
    <row r="33" spans="1:49" s="75" customFormat="1" ht="12">
      <c r="A33" s="138"/>
      <c r="B33" s="140" t="s">
        <v>200</v>
      </c>
      <c r="C33" s="81"/>
      <c r="D33" s="139"/>
      <c r="E33" s="81"/>
      <c r="F33" s="81"/>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39"/>
      <c r="AG33" s="139"/>
      <c r="AH33" s="139"/>
      <c r="AI33" s="139"/>
      <c r="AJ33" s="82"/>
      <c r="AT33" s="80"/>
    </row>
    <row r="34" spans="1:49" s="75" customFormat="1" ht="12">
      <c r="A34" s="138"/>
      <c r="B34" s="140" t="s">
        <v>199</v>
      </c>
      <c r="C34" s="81"/>
      <c r="D34" s="139"/>
      <c r="E34" s="81"/>
      <c r="F34" s="81"/>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39"/>
      <c r="AG34" s="139"/>
      <c r="AH34" s="139"/>
      <c r="AI34" s="139"/>
      <c r="AJ34" s="82"/>
      <c r="AT34" s="80"/>
    </row>
    <row r="35" spans="1:49" s="75" customFormat="1" ht="6" customHeight="1">
      <c r="A35" s="81"/>
      <c r="B35" s="139"/>
      <c r="C35" s="107"/>
      <c r="D35" s="81"/>
      <c r="E35" s="81"/>
      <c r="F35" s="81"/>
      <c r="G35" s="81"/>
      <c r="H35" s="81"/>
      <c r="I35" s="81"/>
      <c r="J35" s="81"/>
      <c r="K35" s="82"/>
      <c r="L35" s="82"/>
      <c r="M35" s="82"/>
      <c r="N35" s="82"/>
      <c r="O35" s="82"/>
      <c r="P35" s="82"/>
      <c r="Q35" s="82"/>
      <c r="R35" s="82"/>
      <c r="S35" s="136"/>
      <c r="T35" s="137"/>
      <c r="U35" s="137"/>
      <c r="V35" s="137"/>
      <c r="W35" s="137"/>
      <c r="X35" s="137"/>
      <c r="Y35" s="137"/>
      <c r="Z35" s="81"/>
      <c r="AA35" s="81"/>
      <c r="AB35" s="136"/>
      <c r="AC35" s="137"/>
      <c r="AD35" s="137"/>
      <c r="AE35" s="137"/>
      <c r="AF35" s="137"/>
      <c r="AG35" s="137"/>
      <c r="AH35" s="137"/>
      <c r="AI35" s="81"/>
      <c r="AJ35" s="81"/>
      <c r="AT35" s="80"/>
    </row>
    <row r="36" spans="1:49" s="75" customFormat="1" ht="14.4">
      <c r="A36" s="81"/>
      <c r="B36" s="139"/>
      <c r="C36" s="107"/>
      <c r="D36" s="81"/>
      <c r="E36" s="81"/>
      <c r="F36" s="81"/>
      <c r="G36" s="81"/>
      <c r="H36" s="81"/>
      <c r="I36" s="81"/>
      <c r="J36" s="81"/>
      <c r="K36" s="82"/>
      <c r="L36" s="82"/>
      <c r="M36" s="82"/>
      <c r="N36" s="82"/>
      <c r="O36" s="82"/>
      <c r="P36" s="82"/>
      <c r="Q36" s="82"/>
      <c r="R36" s="82"/>
      <c r="S36" s="136"/>
      <c r="T36" s="137"/>
      <c r="U36" s="137"/>
      <c r="V36" s="137"/>
      <c r="W36" s="137"/>
      <c r="X36" s="137"/>
      <c r="Y36" s="137"/>
      <c r="Z36" s="81"/>
      <c r="AA36" s="81"/>
      <c r="AB36" s="136"/>
      <c r="AC36" s="137"/>
      <c r="AD36" s="137"/>
      <c r="AE36" s="137"/>
      <c r="AF36" s="137"/>
      <c r="AG36" s="137"/>
      <c r="AH36" s="137"/>
      <c r="AI36" s="81"/>
      <c r="AJ36" s="81"/>
      <c r="AT36" s="80"/>
    </row>
    <row r="37" spans="1:49" s="75" customFormat="1" ht="14.4">
      <c r="A37" s="70" t="s">
        <v>176</v>
      </c>
      <c r="B37" s="139"/>
      <c r="C37" s="107"/>
      <c r="D37" s="81"/>
      <c r="E37" s="81"/>
      <c r="F37" s="81"/>
      <c r="G37" s="81"/>
      <c r="H37" s="81"/>
      <c r="I37" s="81"/>
      <c r="J37" s="81"/>
      <c r="K37" s="82"/>
      <c r="M37" s="82"/>
      <c r="N37" s="82"/>
      <c r="O37" s="82"/>
      <c r="P37" s="82"/>
      <c r="Q37" s="82"/>
      <c r="R37" s="82"/>
      <c r="S37" s="136"/>
      <c r="T37" s="137"/>
      <c r="U37" s="137"/>
      <c r="V37" s="137"/>
      <c r="W37" s="137"/>
      <c r="X37" s="137"/>
      <c r="Y37" s="137"/>
      <c r="Z37" s="81"/>
      <c r="AA37" s="81"/>
      <c r="AB37" s="136"/>
      <c r="AC37" s="137"/>
      <c r="AD37" s="137"/>
      <c r="AE37" s="137"/>
      <c r="AF37" s="137"/>
      <c r="AG37" s="137"/>
      <c r="AH37" s="137"/>
      <c r="AI37" s="81"/>
      <c r="AJ37" s="320"/>
      <c r="AT37" s="80"/>
    </row>
    <row r="38" spans="1:49" s="75" customFormat="1" ht="4.5" customHeight="1">
      <c r="A38" s="107"/>
      <c r="B38" s="81"/>
      <c r="C38" s="81"/>
      <c r="D38" s="81"/>
      <c r="E38" s="81"/>
      <c r="F38" s="108"/>
      <c r="G38" s="81"/>
      <c r="H38" s="81"/>
      <c r="I38" s="81"/>
      <c r="J38" s="81"/>
      <c r="K38" s="82"/>
      <c r="L38" s="82"/>
      <c r="M38" s="82"/>
      <c r="N38" s="82"/>
      <c r="O38" s="82"/>
      <c r="P38" s="82"/>
      <c r="Q38" s="82"/>
      <c r="R38" s="82"/>
      <c r="S38" s="82"/>
      <c r="T38" s="82"/>
      <c r="U38" s="82"/>
      <c r="V38" s="81"/>
      <c r="W38" s="81"/>
      <c r="X38" s="81"/>
      <c r="Y38" s="81"/>
      <c r="Z38" s="82"/>
      <c r="AA38" s="82"/>
      <c r="AB38" s="82"/>
      <c r="AC38" s="82"/>
      <c r="AD38" s="82"/>
      <c r="AE38" s="82"/>
      <c r="AF38" s="82"/>
      <c r="AG38" s="82"/>
      <c r="AH38" s="82"/>
      <c r="AI38" s="82"/>
      <c r="AJ38" s="82"/>
      <c r="AT38" s="80"/>
    </row>
    <row r="39" spans="1:49" s="75" customFormat="1" ht="15" customHeight="1" thickBot="1">
      <c r="A39" s="109"/>
      <c r="B39" s="110"/>
      <c r="C39" s="110"/>
      <c r="D39" s="110"/>
      <c r="E39" s="110"/>
      <c r="F39" s="110"/>
      <c r="G39" s="110"/>
      <c r="H39" s="110"/>
      <c r="I39" s="110"/>
      <c r="J39" s="110"/>
      <c r="K39" s="111"/>
      <c r="L39" s="111"/>
      <c r="M39" s="111"/>
      <c r="N39" s="111"/>
      <c r="O39" s="111"/>
      <c r="P39" s="111"/>
      <c r="Q39" s="111"/>
      <c r="R39" s="112"/>
      <c r="S39" s="543" t="s">
        <v>155</v>
      </c>
      <c r="T39" s="544"/>
      <c r="U39" s="544"/>
      <c r="V39" s="544"/>
      <c r="W39" s="544"/>
      <c r="X39" s="544"/>
      <c r="Y39" s="544"/>
      <c r="Z39" s="544"/>
      <c r="AA39" s="545"/>
      <c r="AB39" s="544" t="s">
        <v>156</v>
      </c>
      <c r="AC39" s="544"/>
      <c r="AD39" s="544"/>
      <c r="AE39" s="544"/>
      <c r="AF39" s="544"/>
      <c r="AG39" s="544"/>
      <c r="AH39" s="544"/>
      <c r="AI39" s="544"/>
      <c r="AJ39" s="545"/>
      <c r="AT39" s="80"/>
    </row>
    <row r="40" spans="1:49" s="75" customFormat="1" ht="15" customHeight="1" thickBot="1">
      <c r="A40" s="113" t="s">
        <v>17</v>
      </c>
      <c r="B40" s="114" t="s">
        <v>13</v>
      </c>
      <c r="C40" s="115"/>
      <c r="D40" s="517">
        <f>IF($AA$3="","",$AA$3)</f>
        <v>3</v>
      </c>
      <c r="E40" s="517"/>
      <c r="F40" s="115" t="s">
        <v>101</v>
      </c>
      <c r="G40" s="115"/>
      <c r="H40" s="115"/>
      <c r="I40" s="115"/>
      <c r="J40" s="115"/>
      <c r="K40" s="116"/>
      <c r="L40" s="116"/>
      <c r="M40" s="116"/>
      <c r="N40" s="116"/>
      <c r="O40" s="116"/>
      <c r="P40" s="116"/>
      <c r="Q40" s="116"/>
      <c r="R40" s="116"/>
      <c r="S40" s="553">
        <f>'②【次に作成】別紙様式3-2'!$Q$7</f>
        <v>24535200</v>
      </c>
      <c r="T40" s="519"/>
      <c r="U40" s="519"/>
      <c r="V40" s="519"/>
      <c r="W40" s="519"/>
      <c r="X40" s="519"/>
      <c r="Y40" s="519"/>
      <c r="Z40" s="517" t="s">
        <v>4</v>
      </c>
      <c r="AA40" s="509"/>
      <c r="AB40" s="518">
        <f>'②【次に作成】別紙様式3-2'!$Q$8</f>
        <v>6727560</v>
      </c>
      <c r="AC40" s="519"/>
      <c r="AD40" s="519"/>
      <c r="AE40" s="519"/>
      <c r="AF40" s="519"/>
      <c r="AG40" s="519"/>
      <c r="AH40" s="519"/>
      <c r="AI40" s="517" t="s">
        <v>4</v>
      </c>
      <c r="AJ40" s="509"/>
      <c r="AL40" s="117" t="str">
        <f>IFERROR(IF(AND(ISNUMBER(S41),ISNUMBER(S40),S41&gt;=S40),"○","☓"),"")</f>
        <v>○</v>
      </c>
      <c r="AM40" s="118" t="s">
        <v>207</v>
      </c>
      <c r="AN40" s="119"/>
      <c r="AO40" s="119"/>
      <c r="AP40" s="119"/>
      <c r="AQ40" s="119"/>
      <c r="AR40" s="119"/>
      <c r="AS40" s="119"/>
      <c r="AT40" s="119"/>
      <c r="AU40" s="119"/>
      <c r="AV40" s="119"/>
      <c r="AW40" s="120"/>
    </row>
    <row r="41" spans="1:49" s="75" customFormat="1" ht="15" customHeight="1" thickBot="1">
      <c r="A41" s="121" t="s">
        <v>18</v>
      </c>
      <c r="B41" s="122" t="s">
        <v>150</v>
      </c>
      <c r="C41" s="123"/>
      <c r="D41" s="123"/>
      <c r="E41" s="123"/>
      <c r="F41" s="123"/>
      <c r="G41" s="123"/>
      <c r="H41" s="123"/>
      <c r="I41" s="123"/>
      <c r="J41" s="123"/>
      <c r="K41" s="124"/>
      <c r="L41" s="124"/>
      <c r="M41" s="124"/>
      <c r="N41" s="124"/>
      <c r="O41" s="124"/>
      <c r="P41" s="124"/>
      <c r="Q41" s="124"/>
      <c r="R41" s="333" t="s">
        <v>259</v>
      </c>
      <c r="S41" s="554">
        <f>S42-S46</f>
        <v>24572440</v>
      </c>
      <c r="T41" s="555"/>
      <c r="U41" s="555"/>
      <c r="V41" s="555"/>
      <c r="W41" s="555"/>
      <c r="X41" s="555"/>
      <c r="Y41" s="555"/>
      <c r="Z41" s="551" t="s">
        <v>4</v>
      </c>
      <c r="AA41" s="552"/>
      <c r="AB41" s="554">
        <f>AB42-AB46</f>
        <v>6764800</v>
      </c>
      <c r="AC41" s="555"/>
      <c r="AD41" s="555"/>
      <c r="AE41" s="555"/>
      <c r="AF41" s="555"/>
      <c r="AG41" s="555"/>
      <c r="AH41" s="555"/>
      <c r="AI41" s="551" t="s">
        <v>4</v>
      </c>
      <c r="AJ41" s="552"/>
      <c r="AK41" s="28" t="s">
        <v>91</v>
      </c>
      <c r="AL41" s="117" t="str">
        <f>IFERROR(IF(AND(ISNUMBER(AB41),ISNUMBER(AB40),AB41&gt;=AB40),"○","☓"),"")</f>
        <v>○</v>
      </c>
      <c r="AM41" s="118" t="s">
        <v>208</v>
      </c>
      <c r="AN41" s="119"/>
      <c r="AO41" s="119"/>
      <c r="AP41" s="119"/>
      <c r="AQ41" s="119"/>
      <c r="AR41" s="119"/>
      <c r="AS41" s="119"/>
      <c r="AT41" s="119"/>
      <c r="AU41" s="119"/>
      <c r="AV41" s="119"/>
      <c r="AW41" s="120"/>
    </row>
    <row r="42" spans="1:49" s="75" customFormat="1" ht="15" customHeight="1">
      <c r="A42" s="125"/>
      <c r="B42" s="126" t="s">
        <v>25</v>
      </c>
      <c r="C42" s="127"/>
      <c r="D42" s="127"/>
      <c r="E42" s="127"/>
      <c r="F42" s="127"/>
      <c r="G42" s="127"/>
      <c r="H42" s="127"/>
      <c r="I42" s="127"/>
      <c r="J42" s="127"/>
      <c r="K42" s="128"/>
      <c r="L42" s="128"/>
      <c r="M42" s="128"/>
      <c r="N42" s="128"/>
      <c r="O42" s="128"/>
      <c r="P42" s="128"/>
      <c r="Q42" s="128"/>
      <c r="R42" s="128"/>
      <c r="S42" s="513">
        <f>S43-S45</f>
        <v>230698440</v>
      </c>
      <c r="T42" s="514"/>
      <c r="U42" s="514"/>
      <c r="V42" s="514"/>
      <c r="W42" s="514"/>
      <c r="X42" s="514"/>
      <c r="Y42" s="514"/>
      <c r="Z42" s="515" t="s">
        <v>4</v>
      </c>
      <c r="AA42" s="516"/>
      <c r="AB42" s="513">
        <f>AB43-AB44</f>
        <v>260314800</v>
      </c>
      <c r="AC42" s="514"/>
      <c r="AD42" s="514"/>
      <c r="AE42" s="514"/>
      <c r="AF42" s="514"/>
      <c r="AG42" s="514"/>
      <c r="AH42" s="514"/>
      <c r="AI42" s="515" t="s">
        <v>4</v>
      </c>
      <c r="AJ42" s="516"/>
      <c r="AT42" s="80"/>
    </row>
    <row r="43" spans="1:49" s="75" customFormat="1" ht="15" customHeight="1">
      <c r="A43" s="125"/>
      <c r="B43" s="129"/>
      <c r="C43" s="130" t="s">
        <v>178</v>
      </c>
      <c r="D43" s="127"/>
      <c r="E43" s="127"/>
      <c r="F43" s="127"/>
      <c r="G43" s="127"/>
      <c r="H43" s="127"/>
      <c r="I43" s="127"/>
      <c r="J43" s="127"/>
      <c r="K43" s="128"/>
      <c r="L43" s="128"/>
      <c r="M43" s="128"/>
      <c r="N43" s="128"/>
      <c r="O43" s="128"/>
      <c r="P43" s="128"/>
      <c r="Q43" s="128"/>
      <c r="R43" s="128"/>
      <c r="S43" s="513">
        <f>'②【次に作成】別紙様式3-2'!$U$7</f>
        <v>236850000</v>
      </c>
      <c r="T43" s="514"/>
      <c r="U43" s="514"/>
      <c r="V43" s="514"/>
      <c r="W43" s="514"/>
      <c r="X43" s="514"/>
      <c r="Y43" s="514"/>
      <c r="Z43" s="515" t="s">
        <v>4</v>
      </c>
      <c r="AA43" s="516"/>
      <c r="AB43" s="513">
        <f>'②【次に作成】別紙様式3-2'!$U$8</f>
        <v>284850000</v>
      </c>
      <c r="AC43" s="514"/>
      <c r="AD43" s="514"/>
      <c r="AE43" s="514"/>
      <c r="AF43" s="514"/>
      <c r="AG43" s="514"/>
      <c r="AH43" s="514"/>
      <c r="AI43" s="515" t="s">
        <v>4</v>
      </c>
      <c r="AJ43" s="516"/>
      <c r="AT43" s="80"/>
    </row>
    <row r="44" spans="1:49" s="75" customFormat="1" ht="15" customHeight="1">
      <c r="A44" s="125"/>
      <c r="B44" s="131"/>
      <c r="C44" s="130" t="s">
        <v>177</v>
      </c>
      <c r="D44" s="127"/>
      <c r="E44" s="127"/>
      <c r="F44" s="127"/>
      <c r="G44" s="127"/>
      <c r="H44" s="127"/>
      <c r="I44" s="127"/>
      <c r="J44" s="127"/>
      <c r="K44" s="128"/>
      <c r="L44" s="128"/>
      <c r="M44" s="128"/>
      <c r="N44" s="128"/>
      <c r="O44" s="128"/>
      <c r="P44" s="128"/>
      <c r="Q44" s="128"/>
      <c r="R44" s="128"/>
      <c r="S44" s="562"/>
      <c r="T44" s="563"/>
      <c r="U44" s="563"/>
      <c r="V44" s="563"/>
      <c r="W44" s="563"/>
      <c r="X44" s="563"/>
      <c r="Y44" s="563"/>
      <c r="Z44" s="563"/>
      <c r="AA44" s="564"/>
      <c r="AB44" s="513">
        <f>'②【次に作成】別紙様式3-2'!$Q$7</f>
        <v>24535200</v>
      </c>
      <c r="AC44" s="514"/>
      <c r="AD44" s="514"/>
      <c r="AE44" s="514"/>
      <c r="AF44" s="514"/>
      <c r="AG44" s="514"/>
      <c r="AH44" s="514"/>
      <c r="AI44" s="515" t="s">
        <v>4</v>
      </c>
      <c r="AJ44" s="516"/>
      <c r="AT44" s="80"/>
    </row>
    <row r="45" spans="1:49" s="75" customFormat="1" ht="15" customHeight="1" thickBot="1">
      <c r="A45" s="125"/>
      <c r="B45" s="131"/>
      <c r="C45" s="510" t="s">
        <v>179</v>
      </c>
      <c r="D45" s="511"/>
      <c r="E45" s="511"/>
      <c r="F45" s="511"/>
      <c r="G45" s="511"/>
      <c r="H45" s="511"/>
      <c r="I45" s="511"/>
      <c r="J45" s="511"/>
      <c r="K45" s="511"/>
      <c r="L45" s="511"/>
      <c r="M45" s="511"/>
      <c r="N45" s="511"/>
      <c r="O45" s="511"/>
      <c r="P45" s="511"/>
      <c r="Q45" s="511"/>
      <c r="R45" s="512"/>
      <c r="S45" s="549">
        <f>'②【次に作成】別紙様式3-2'!Q8-'②【次に作成】別紙様式3-2'!$T$8</f>
        <v>6151560</v>
      </c>
      <c r="T45" s="550"/>
      <c r="U45" s="550"/>
      <c r="V45" s="550"/>
      <c r="W45" s="550"/>
      <c r="X45" s="550"/>
      <c r="Y45" s="550"/>
      <c r="Z45" s="515" t="s">
        <v>4</v>
      </c>
      <c r="AA45" s="516"/>
      <c r="AB45" s="565"/>
      <c r="AC45" s="566"/>
      <c r="AD45" s="566"/>
      <c r="AE45" s="566"/>
      <c r="AF45" s="566"/>
      <c r="AG45" s="566"/>
      <c r="AH45" s="566"/>
      <c r="AI45" s="563"/>
      <c r="AJ45" s="564"/>
      <c r="AT45" s="80"/>
    </row>
    <row r="46" spans="1:49" s="75" customFormat="1" ht="15" customHeight="1" thickBot="1">
      <c r="A46" s="125"/>
      <c r="B46" s="126" t="s">
        <v>104</v>
      </c>
      <c r="C46" s="132"/>
      <c r="D46" s="132"/>
      <c r="E46" s="132"/>
      <c r="F46" s="132"/>
      <c r="G46" s="132"/>
      <c r="H46" s="132"/>
      <c r="I46" s="132"/>
      <c r="J46" s="132"/>
      <c r="K46" s="133"/>
      <c r="L46" s="133"/>
      <c r="M46" s="133"/>
      <c r="N46" s="133"/>
      <c r="O46" s="133"/>
      <c r="P46" s="133"/>
      <c r="Q46" s="133"/>
      <c r="R46" s="133"/>
      <c r="S46" s="626">
        <v>206126000</v>
      </c>
      <c r="T46" s="557"/>
      <c r="U46" s="557"/>
      <c r="V46" s="557"/>
      <c r="W46" s="557"/>
      <c r="X46" s="557"/>
      <c r="Y46" s="558"/>
      <c r="Z46" s="624" t="s">
        <v>4</v>
      </c>
      <c r="AA46" s="624"/>
      <c r="AB46" s="627">
        <v>253550000</v>
      </c>
      <c r="AC46" s="628"/>
      <c r="AD46" s="628"/>
      <c r="AE46" s="628"/>
      <c r="AF46" s="628"/>
      <c r="AG46" s="628"/>
      <c r="AH46" s="629"/>
      <c r="AI46" s="624" t="s">
        <v>4</v>
      </c>
      <c r="AJ46" s="625"/>
      <c r="AT46" s="80"/>
    </row>
    <row r="47" spans="1:49" s="75" customFormat="1" ht="3.75" customHeight="1">
      <c r="A47" s="123"/>
      <c r="B47" s="134"/>
      <c r="C47" s="135"/>
      <c r="D47" s="123"/>
      <c r="E47" s="123"/>
      <c r="F47" s="123"/>
      <c r="G47" s="123"/>
      <c r="H47" s="123"/>
      <c r="I47" s="123"/>
      <c r="J47" s="123"/>
      <c r="K47" s="124"/>
      <c r="L47" s="124"/>
      <c r="M47" s="124"/>
      <c r="N47" s="124"/>
      <c r="O47" s="124"/>
      <c r="P47" s="124"/>
      <c r="Q47" s="124"/>
      <c r="R47" s="124"/>
      <c r="S47" s="136"/>
      <c r="T47" s="137"/>
      <c r="U47" s="137"/>
      <c r="V47" s="137"/>
      <c r="W47" s="137"/>
      <c r="X47" s="137"/>
      <c r="Y47" s="137"/>
      <c r="Z47" s="123"/>
      <c r="AA47" s="123"/>
      <c r="AB47" s="136"/>
      <c r="AC47" s="137"/>
      <c r="AD47" s="137"/>
      <c r="AE47" s="137"/>
      <c r="AF47" s="137"/>
      <c r="AG47" s="137"/>
      <c r="AH47" s="137"/>
      <c r="AI47" s="123"/>
      <c r="AJ47" s="123"/>
      <c r="AT47" s="80"/>
    </row>
    <row r="48" spans="1:49" s="75" customFormat="1" ht="12">
      <c r="A48" s="138"/>
      <c r="B48" s="108" t="s">
        <v>105</v>
      </c>
      <c r="C48" s="81"/>
      <c r="D48" s="139"/>
      <c r="E48" s="81"/>
      <c r="F48" s="81"/>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82"/>
      <c r="AT48" s="80"/>
    </row>
    <row r="49" spans="1:60" s="75" customFormat="1" ht="12">
      <c r="A49" s="138"/>
      <c r="B49" s="140" t="s">
        <v>201</v>
      </c>
      <c r="C49" s="81"/>
      <c r="D49" s="139"/>
      <c r="E49" s="81"/>
      <c r="F49" s="81"/>
      <c r="G49" s="139"/>
      <c r="H49" s="139"/>
      <c r="I49" s="139"/>
      <c r="J49" s="139"/>
      <c r="K49" s="139"/>
      <c r="L49" s="139"/>
      <c r="M49" s="139"/>
      <c r="N49" s="139"/>
      <c r="O49" s="139"/>
      <c r="P49" s="139"/>
      <c r="Q49" s="139"/>
      <c r="R49" s="139"/>
      <c r="S49" s="139"/>
      <c r="T49" s="139"/>
      <c r="U49" s="139"/>
      <c r="V49" s="139"/>
      <c r="W49" s="139"/>
      <c r="X49" s="139"/>
      <c r="Y49" s="139"/>
      <c r="Z49" s="139"/>
      <c r="AA49" s="139"/>
      <c r="AB49" s="139"/>
      <c r="AC49" s="139"/>
      <c r="AD49" s="139"/>
      <c r="AE49" s="139"/>
      <c r="AF49" s="139"/>
      <c r="AG49" s="139"/>
      <c r="AH49" s="139"/>
      <c r="AI49" s="139"/>
      <c r="AJ49" s="82"/>
      <c r="AT49" s="80"/>
    </row>
    <row r="50" spans="1:60" s="75" customFormat="1" ht="6" customHeight="1">
      <c r="A50" s="81"/>
      <c r="B50" s="139"/>
      <c r="C50" s="107"/>
      <c r="D50" s="81"/>
      <c r="E50" s="81"/>
      <c r="F50" s="81"/>
      <c r="G50" s="81"/>
      <c r="H50" s="81"/>
      <c r="I50" s="81"/>
      <c r="J50" s="81"/>
      <c r="K50" s="82"/>
      <c r="L50" s="82"/>
      <c r="M50" s="82"/>
      <c r="N50" s="82"/>
      <c r="O50" s="82"/>
      <c r="P50" s="82"/>
      <c r="Q50" s="82"/>
      <c r="R50" s="82"/>
      <c r="S50" s="136"/>
      <c r="T50" s="137"/>
      <c r="U50" s="137"/>
      <c r="V50" s="137"/>
      <c r="W50" s="137"/>
      <c r="X50" s="137"/>
      <c r="Y50" s="137"/>
      <c r="Z50" s="81"/>
      <c r="AA50" s="81"/>
      <c r="AB50" s="136"/>
      <c r="AC50" s="137"/>
      <c r="AD50" s="137"/>
      <c r="AE50" s="137"/>
      <c r="AF50" s="137"/>
      <c r="AG50" s="137"/>
      <c r="AH50" s="137"/>
      <c r="AI50" s="81"/>
      <c r="AJ50" s="81"/>
      <c r="AT50" s="80"/>
    </row>
    <row r="51" spans="1:60" s="75" customFormat="1" ht="14.4">
      <c r="A51" s="81" t="s">
        <v>19</v>
      </c>
      <c r="B51" s="139" t="s">
        <v>157</v>
      </c>
      <c r="C51" s="107"/>
      <c r="D51" s="81"/>
      <c r="E51" s="81"/>
      <c r="F51" s="81"/>
      <c r="G51" s="81"/>
      <c r="H51" s="81"/>
      <c r="I51" s="81"/>
      <c r="J51" s="81"/>
      <c r="K51" s="82"/>
      <c r="L51" s="82"/>
      <c r="M51" s="82"/>
      <c r="N51" s="82"/>
      <c r="O51" s="82"/>
      <c r="P51" s="82"/>
      <c r="Q51" s="82"/>
      <c r="R51" s="82"/>
      <c r="S51" s="136"/>
      <c r="T51" s="137"/>
      <c r="U51" s="137"/>
      <c r="V51" s="137"/>
      <c r="W51" s="137"/>
      <c r="X51" s="137"/>
      <c r="Y51" s="137"/>
      <c r="Z51" s="81"/>
      <c r="AA51" s="81"/>
      <c r="AB51" s="136"/>
      <c r="AC51" s="137"/>
      <c r="AD51" s="137"/>
      <c r="AE51" s="137"/>
      <c r="AF51" s="137"/>
      <c r="AG51" s="137"/>
      <c r="AH51" s="137"/>
      <c r="AI51" s="81"/>
      <c r="AJ51" s="81"/>
      <c r="AT51" s="80"/>
    </row>
    <row r="52" spans="1:60" s="75" customFormat="1" ht="4.5" customHeight="1">
      <c r="A52" s="81"/>
      <c r="B52" s="139"/>
      <c r="C52" s="107"/>
      <c r="D52" s="81"/>
      <c r="E52" s="81"/>
      <c r="F52" s="81"/>
      <c r="G52" s="81"/>
      <c r="H52" s="81"/>
      <c r="I52" s="81"/>
      <c r="J52" s="81"/>
      <c r="K52" s="82"/>
      <c r="L52" s="82"/>
      <c r="M52" s="82"/>
      <c r="N52" s="82"/>
      <c r="O52" s="82"/>
      <c r="P52" s="82"/>
      <c r="Q52" s="82"/>
      <c r="R52" s="82"/>
      <c r="S52" s="136"/>
      <c r="T52" s="137"/>
      <c r="U52" s="137"/>
      <c r="V52" s="137"/>
      <c r="W52" s="137"/>
      <c r="X52" s="137"/>
      <c r="Y52" s="137"/>
      <c r="Z52" s="81"/>
      <c r="AA52" s="81"/>
      <c r="AB52" s="136"/>
      <c r="AC52" s="137"/>
      <c r="AD52" s="137"/>
      <c r="AE52" s="137"/>
      <c r="AF52" s="137"/>
      <c r="AG52" s="137"/>
      <c r="AH52" s="137"/>
      <c r="AI52" s="81"/>
      <c r="AJ52" s="81"/>
      <c r="AT52" s="80"/>
    </row>
    <row r="53" spans="1:60" s="75" customFormat="1" ht="39" customHeight="1" thickBot="1">
      <c r="A53" s="109"/>
      <c r="B53" s="110"/>
      <c r="C53" s="110"/>
      <c r="D53" s="110"/>
      <c r="E53" s="110"/>
      <c r="F53" s="110"/>
      <c r="G53" s="110"/>
      <c r="H53" s="110"/>
      <c r="I53" s="110"/>
      <c r="J53" s="110"/>
      <c r="K53" s="652" t="s">
        <v>114</v>
      </c>
      <c r="L53" s="653"/>
      <c r="M53" s="654"/>
      <c r="N53" s="652" t="s">
        <v>102</v>
      </c>
      <c r="O53" s="653"/>
      <c r="P53" s="653"/>
      <c r="Q53" s="653"/>
      <c r="R53" s="654"/>
      <c r="S53" s="633" t="s">
        <v>103</v>
      </c>
      <c r="T53" s="634"/>
      <c r="U53" s="634"/>
      <c r="V53" s="634"/>
      <c r="W53" s="635"/>
      <c r="X53" s="633" t="s">
        <v>71</v>
      </c>
      <c r="Y53" s="634"/>
      <c r="Z53" s="634"/>
      <c r="AA53" s="634"/>
      <c r="AB53" s="634"/>
      <c r="AC53" s="634" t="s">
        <v>64</v>
      </c>
      <c r="AD53" s="634"/>
      <c r="AE53" s="635"/>
      <c r="AF53" s="633" t="s">
        <v>63</v>
      </c>
      <c r="AG53" s="634"/>
      <c r="AH53" s="634"/>
      <c r="AI53" s="634"/>
      <c r="AJ53" s="635"/>
      <c r="AL53" s="141"/>
      <c r="AT53" s="80"/>
    </row>
    <row r="54" spans="1:60" s="75" customFormat="1" ht="15.75" customHeight="1" thickBot="1">
      <c r="A54" s="142" t="s">
        <v>158</v>
      </c>
      <c r="B54" s="123"/>
      <c r="C54" s="123"/>
      <c r="D54" s="123"/>
      <c r="E54" s="123"/>
      <c r="F54" s="123"/>
      <c r="G54" s="123"/>
      <c r="H54" s="123"/>
      <c r="I54" s="123"/>
      <c r="J54" s="123"/>
      <c r="K54" s="526"/>
      <c r="L54" s="527" t="b">
        <v>1</v>
      </c>
      <c r="M54" s="528"/>
      <c r="N54" s="535">
        <v>335000</v>
      </c>
      <c r="O54" s="536"/>
      <c r="P54" s="536"/>
      <c r="Q54" s="537"/>
      <c r="R54" s="143" t="s">
        <v>92</v>
      </c>
      <c r="S54" s="538">
        <f>IF(L54,('②【次に作成】別紙様式3-2'!V8-'②【次に作成】別紙様式3-2'!R7)/'②【次に作成】別紙様式3-2'!Z8,"（対象外）")</f>
        <v>347930.06993006991</v>
      </c>
      <c r="T54" s="539"/>
      <c r="U54" s="539"/>
      <c r="V54" s="539"/>
      <c r="W54" s="144" t="str">
        <f>IF($L54,"円","")</f>
        <v>円</v>
      </c>
      <c r="X54" s="639">
        <f>IF(L54,S54-N54,"（対象外）")</f>
        <v>12930.069930069905</v>
      </c>
      <c r="Y54" s="640"/>
      <c r="Z54" s="640"/>
      <c r="AA54" s="640"/>
      <c r="AB54" s="145" t="str">
        <f t="shared" ref="AB54:AB56" si="0">IF($L54,"円","")</f>
        <v>円</v>
      </c>
      <c r="AC54" s="641">
        <f>IF(AND(L54,L55),X54/X55,IF(AND(L54,L56),X54/X56,"-"))</f>
        <v>1.1508439204774272</v>
      </c>
      <c r="AD54" s="641"/>
      <c r="AE54" s="642"/>
      <c r="AF54" s="146"/>
      <c r="AG54" s="82"/>
      <c r="AH54" s="147"/>
      <c r="AI54" s="148"/>
      <c r="AJ54" s="149"/>
      <c r="AL54" s="117" t="str">
        <f>IFERROR(IF(AND(L54,L55),IF(AC54&gt;=1,"○","☓"),IF(AND(L54,L56),IF(AC54&gt;=2,"○","☓"),"")),"")</f>
        <v>○</v>
      </c>
      <c r="AM54" s="118" t="s">
        <v>93</v>
      </c>
      <c r="AN54" s="119"/>
      <c r="AO54" s="119"/>
      <c r="AP54" s="119"/>
      <c r="AQ54" s="119"/>
      <c r="AR54" s="119"/>
      <c r="AS54" s="119"/>
      <c r="AT54" s="119"/>
      <c r="AU54" s="119"/>
      <c r="AV54" s="119"/>
      <c r="AW54" s="120"/>
    </row>
    <row r="55" spans="1:60" s="75" customFormat="1" ht="15.75" customHeight="1" thickBot="1">
      <c r="A55" s="150" t="s">
        <v>159</v>
      </c>
      <c r="B55" s="127"/>
      <c r="C55" s="127"/>
      <c r="D55" s="127"/>
      <c r="E55" s="127"/>
      <c r="F55" s="127"/>
      <c r="G55" s="127"/>
      <c r="H55" s="127"/>
      <c r="I55" s="127"/>
      <c r="J55" s="127"/>
      <c r="K55" s="529"/>
      <c r="L55" s="530" t="b">
        <v>1</v>
      </c>
      <c r="M55" s="531"/>
      <c r="N55" s="540">
        <v>288000</v>
      </c>
      <c r="O55" s="541"/>
      <c r="P55" s="541"/>
      <c r="Q55" s="542"/>
      <c r="R55" s="151" t="s">
        <v>92</v>
      </c>
      <c r="S55" s="643">
        <f>IF(L55,('②【次に作成】別紙様式3-2'!W8-'②【次に作成】別紙様式3-2'!S7)/'②【次に作成】別紙様式3-2'!AA8,"（対象外）")</f>
        <v>299235.29411764705</v>
      </c>
      <c r="T55" s="644"/>
      <c r="U55" s="644"/>
      <c r="V55" s="644"/>
      <c r="W55" s="152" t="str">
        <f>IF($L55,"円","")</f>
        <v>円</v>
      </c>
      <c r="X55" s="524">
        <f>IF(L55,S55-N55,"（対象外）")</f>
        <v>11235.294117647049</v>
      </c>
      <c r="Y55" s="525"/>
      <c r="Z55" s="525"/>
      <c r="AA55" s="525"/>
      <c r="AB55" s="153" t="str">
        <f t="shared" si="0"/>
        <v>円</v>
      </c>
      <c r="AC55" s="648">
        <f>IF(AND(L55,OR(L54,L56)),1,"-")</f>
        <v>1</v>
      </c>
      <c r="AD55" s="648"/>
      <c r="AE55" s="649"/>
      <c r="AF55" s="146"/>
      <c r="AG55" s="82"/>
      <c r="AH55" s="154"/>
      <c r="AI55" s="148"/>
      <c r="AJ55" s="149"/>
      <c r="AL55" s="117" t="str">
        <f>IFERROR(IF(AND(L55,L56),IF(AC56&lt;=0.5,"○","☓"),""),"")</f>
        <v>○</v>
      </c>
      <c r="AM55" s="118" t="s">
        <v>94</v>
      </c>
      <c r="AN55" s="119"/>
      <c r="AO55" s="119"/>
      <c r="AP55" s="119"/>
      <c r="AQ55" s="119"/>
      <c r="AR55" s="119"/>
      <c r="AS55" s="119"/>
      <c r="AT55" s="119"/>
      <c r="AU55" s="119"/>
      <c r="AV55" s="119"/>
      <c r="AW55" s="120"/>
    </row>
    <row r="56" spans="1:60" s="75" customFormat="1" ht="15.75" customHeight="1" thickBot="1">
      <c r="A56" s="155" t="s">
        <v>62</v>
      </c>
      <c r="B56" s="156"/>
      <c r="C56" s="156"/>
      <c r="D56" s="156"/>
      <c r="E56" s="156"/>
      <c r="F56" s="156"/>
      <c r="G56" s="156"/>
      <c r="H56" s="156"/>
      <c r="I56" s="156"/>
      <c r="J56" s="156"/>
      <c r="K56" s="532"/>
      <c r="L56" s="533" t="b">
        <v>1</v>
      </c>
      <c r="M56" s="534"/>
      <c r="N56" s="655">
        <v>328000</v>
      </c>
      <c r="O56" s="656"/>
      <c r="P56" s="656"/>
      <c r="Q56" s="657"/>
      <c r="R56" s="157" t="s">
        <v>92</v>
      </c>
      <c r="S56" s="520">
        <f>IF(L56,'②【次に作成】別紙様式3-2'!X8/'②【次に作成】別紙様式3-2'!AB8,"（対象外）")</f>
        <v>333333.33333333331</v>
      </c>
      <c r="T56" s="521"/>
      <c r="U56" s="521"/>
      <c r="V56" s="521"/>
      <c r="W56" s="157" t="str">
        <f>IF($L56,"円","")</f>
        <v>円</v>
      </c>
      <c r="X56" s="522">
        <f>IF(L56,S56-N56,"（対象外）")</f>
        <v>5333.3333333333139</v>
      </c>
      <c r="Y56" s="523"/>
      <c r="Z56" s="523"/>
      <c r="AA56" s="523"/>
      <c r="AB56" s="158" t="str">
        <f t="shared" si="0"/>
        <v>円</v>
      </c>
      <c r="AC56" s="650">
        <f>IF(AND(L55,L56),X56/X55,IF(AND(L54,L56),1,"-"))</f>
        <v>0.47469458987783464</v>
      </c>
      <c r="AD56" s="650"/>
      <c r="AE56" s="651"/>
      <c r="AF56" s="645">
        <v>4300000</v>
      </c>
      <c r="AG56" s="646"/>
      <c r="AH56" s="646"/>
      <c r="AI56" s="647"/>
      <c r="AJ56" s="159" t="s">
        <v>4</v>
      </c>
      <c r="AL56" s="117" t="str">
        <f>IFERROR(IF(AF56&lt;=4400000,"○","☓"),"")</f>
        <v>○</v>
      </c>
      <c r="AM56" s="118" t="s">
        <v>95</v>
      </c>
      <c r="AN56" s="119"/>
      <c r="AO56" s="119"/>
      <c r="AP56" s="119"/>
      <c r="AQ56" s="119"/>
      <c r="AR56" s="119"/>
      <c r="AS56" s="119"/>
      <c r="AT56" s="119"/>
      <c r="AU56" s="119"/>
      <c r="AV56" s="119"/>
      <c r="AW56" s="120"/>
    </row>
    <row r="57" spans="1:60" s="75" customFormat="1" ht="15" customHeight="1" thickBot="1">
      <c r="A57" s="81"/>
      <c r="B57" s="140" t="s">
        <v>202</v>
      </c>
      <c r="C57" s="81"/>
      <c r="D57" s="81"/>
      <c r="E57" s="81"/>
      <c r="F57" s="81"/>
      <c r="G57" s="81"/>
      <c r="H57" s="81"/>
      <c r="I57" s="81"/>
      <c r="J57" s="81"/>
      <c r="K57" s="82"/>
      <c r="L57" s="82"/>
      <c r="M57" s="82"/>
      <c r="N57" s="82"/>
      <c r="O57" s="82"/>
      <c r="P57" s="82"/>
      <c r="Q57" s="82"/>
      <c r="R57" s="82"/>
      <c r="S57" s="160"/>
      <c r="T57" s="160"/>
      <c r="U57" s="160"/>
      <c r="V57" s="160"/>
      <c r="W57" s="160"/>
      <c r="X57" s="160"/>
      <c r="Y57" s="160"/>
      <c r="Z57" s="160"/>
      <c r="AA57" s="160"/>
      <c r="AB57" s="160"/>
      <c r="AC57" s="160"/>
      <c r="AD57" s="160"/>
      <c r="AE57" s="160"/>
      <c r="AF57" s="160"/>
      <c r="AG57" s="161"/>
      <c r="AH57" s="161"/>
      <c r="AI57" s="162"/>
      <c r="AJ57" s="162"/>
      <c r="AL57" s="117" t="str">
        <f>IFERROR(IF(OR(AND(NOT(L54),NOT(L55),NOT(L56)),AND(NOT(L54),NOT(L55),L56)),"☓","○"),"")</f>
        <v>○</v>
      </c>
      <c r="AM57" s="118" t="s">
        <v>96</v>
      </c>
      <c r="AN57" s="119"/>
      <c r="AO57" s="119"/>
      <c r="AP57" s="119"/>
      <c r="AQ57" s="119"/>
      <c r="AR57" s="119"/>
      <c r="AS57" s="119"/>
      <c r="AT57" s="119"/>
      <c r="AU57" s="119"/>
      <c r="AV57" s="119"/>
      <c r="AW57" s="120"/>
    </row>
    <row r="58" spans="1:60" s="75" customFormat="1" ht="4.5" customHeight="1" thickBot="1">
      <c r="A58" s="81"/>
      <c r="B58" s="139"/>
      <c r="C58" s="81"/>
      <c r="D58" s="81"/>
      <c r="E58" s="81"/>
      <c r="F58" s="81"/>
      <c r="G58" s="81"/>
      <c r="H58" s="81"/>
      <c r="I58" s="81"/>
      <c r="J58" s="81"/>
      <c r="K58" s="82"/>
      <c r="L58" s="82"/>
      <c r="M58" s="82"/>
      <c r="N58" s="82"/>
      <c r="O58" s="82"/>
      <c r="P58" s="82"/>
      <c r="Q58" s="82"/>
      <c r="R58" s="82"/>
      <c r="S58" s="160"/>
      <c r="T58" s="160"/>
      <c r="U58" s="160"/>
      <c r="V58" s="160"/>
      <c r="W58" s="160"/>
      <c r="X58" s="160"/>
      <c r="Y58" s="160"/>
      <c r="Z58" s="160"/>
      <c r="AA58" s="160"/>
      <c r="AB58" s="160"/>
      <c r="AC58" s="160"/>
      <c r="AD58" s="160"/>
      <c r="AE58" s="160"/>
      <c r="AF58" s="160"/>
      <c r="AG58" s="161"/>
      <c r="AH58" s="161"/>
      <c r="AI58" s="162"/>
      <c r="AJ58" s="162"/>
      <c r="AT58" s="80"/>
    </row>
    <row r="59" spans="1:60" s="75" customFormat="1" ht="15.75" customHeight="1" thickBot="1">
      <c r="A59" s="81" t="s">
        <v>20</v>
      </c>
      <c r="B59" s="340" t="s">
        <v>160</v>
      </c>
      <c r="C59" s="81"/>
      <c r="D59" s="81"/>
      <c r="E59" s="81"/>
      <c r="F59" s="81"/>
      <c r="G59" s="81"/>
      <c r="H59" s="81"/>
      <c r="I59" s="81"/>
      <c r="J59" s="81"/>
      <c r="K59" s="82"/>
      <c r="L59" s="82"/>
      <c r="M59" s="82"/>
      <c r="N59" s="82"/>
      <c r="O59" s="82"/>
      <c r="P59" s="82"/>
      <c r="Q59" s="82"/>
      <c r="R59" s="82"/>
      <c r="S59" s="147"/>
      <c r="T59" s="147"/>
      <c r="U59" s="147"/>
      <c r="V59" s="147"/>
      <c r="X59" s="636" t="s">
        <v>98</v>
      </c>
      <c r="Y59" s="637"/>
      <c r="Z59" s="637"/>
      <c r="AA59" s="637"/>
      <c r="AB59" s="637"/>
      <c r="AC59" s="637"/>
      <c r="AD59" s="637"/>
      <c r="AE59" s="638"/>
      <c r="AF59" s="622">
        <f>'②【次に作成】別紙様式3-2'!$AC$8</f>
        <v>6</v>
      </c>
      <c r="AG59" s="623"/>
      <c r="AH59" s="623"/>
      <c r="AI59" s="517" t="s">
        <v>5</v>
      </c>
      <c r="AJ59" s="509"/>
      <c r="AK59" s="147"/>
      <c r="AL59" s="117" t="str">
        <f>IFERROR(IF(AF59&lt;=0,IF(OR(C65:C68),"○","☓"),"○"),"")</f>
        <v>○</v>
      </c>
      <c r="AM59" s="118" t="s">
        <v>97</v>
      </c>
      <c r="AN59" s="119"/>
      <c r="AO59" s="119"/>
      <c r="AP59" s="119"/>
      <c r="AQ59" s="119"/>
      <c r="AR59" s="119"/>
      <c r="AS59" s="119"/>
      <c r="AT59" s="119"/>
      <c r="AU59" s="119"/>
      <c r="AV59" s="119"/>
      <c r="AW59" s="120"/>
      <c r="AX59" s="147"/>
      <c r="BH59" s="80"/>
    </row>
    <row r="60" spans="1:60" s="75" customFormat="1" ht="4.5" customHeight="1">
      <c r="A60" s="81"/>
      <c r="B60" s="107"/>
      <c r="C60" s="81"/>
      <c r="D60" s="81"/>
      <c r="E60" s="81"/>
      <c r="F60" s="81"/>
      <c r="G60" s="81"/>
      <c r="H60" s="81"/>
      <c r="I60" s="81"/>
      <c r="J60" s="81"/>
      <c r="K60" s="82"/>
      <c r="L60" s="82"/>
      <c r="M60" s="82"/>
      <c r="N60" s="82"/>
      <c r="O60" s="82"/>
      <c r="P60" s="82"/>
      <c r="Q60" s="82"/>
      <c r="R60" s="82"/>
      <c r="S60" s="147"/>
      <c r="T60" s="147"/>
      <c r="U60" s="147"/>
      <c r="V60" s="147"/>
      <c r="W60" s="147"/>
      <c r="X60" s="147"/>
      <c r="Y60" s="147"/>
      <c r="Z60" s="147"/>
      <c r="AA60" s="147"/>
      <c r="AB60" s="147"/>
      <c r="AC60" s="147"/>
      <c r="AD60" s="147"/>
      <c r="AE60" s="147"/>
      <c r="AF60" s="147"/>
      <c r="AG60" s="147"/>
      <c r="AH60" s="147"/>
      <c r="AI60" s="147"/>
      <c r="AJ60" s="147"/>
      <c r="AT60" s="80"/>
    </row>
    <row r="61" spans="1:60" s="75" customFormat="1" ht="28.8" customHeight="1">
      <c r="A61" s="81"/>
      <c r="B61" s="107"/>
      <c r="C61" s="81"/>
      <c r="D61" s="81"/>
      <c r="E61" s="81"/>
      <c r="F61" s="81"/>
      <c r="G61" s="81"/>
      <c r="H61" s="81"/>
      <c r="I61" s="81"/>
      <c r="J61" s="81"/>
      <c r="K61" s="82"/>
      <c r="L61" s="82"/>
      <c r="M61" s="82"/>
      <c r="N61" s="82"/>
      <c r="O61" s="82"/>
      <c r="P61" s="82"/>
      <c r="Q61" s="82"/>
      <c r="R61" s="82"/>
      <c r="S61" s="147"/>
      <c r="T61" s="147"/>
      <c r="U61" s="147"/>
      <c r="V61" s="147"/>
      <c r="W61" s="147"/>
      <c r="X61" s="501" t="s">
        <v>294</v>
      </c>
      <c r="Y61" s="501"/>
      <c r="Z61" s="501"/>
      <c r="AA61" s="501"/>
      <c r="AB61" s="501"/>
      <c r="AC61" s="501"/>
      <c r="AD61" s="501"/>
      <c r="AE61" s="501"/>
      <c r="AF61" s="501"/>
      <c r="AG61" s="501"/>
      <c r="AH61" s="501"/>
      <c r="AI61" s="501"/>
      <c r="AJ61" s="501"/>
      <c r="AT61" s="80"/>
    </row>
    <row r="62" spans="1:60" s="75" customFormat="1" ht="18" customHeight="1">
      <c r="A62" s="81"/>
      <c r="B62" s="107"/>
      <c r="C62" s="81"/>
      <c r="D62" s="81"/>
      <c r="E62" s="81"/>
      <c r="F62" s="81"/>
      <c r="G62" s="81"/>
      <c r="H62" s="81"/>
      <c r="I62" s="81"/>
      <c r="J62" s="81"/>
      <c r="K62" s="82"/>
      <c r="L62" s="82"/>
      <c r="M62" s="82"/>
      <c r="N62" s="82"/>
      <c r="O62" s="82"/>
      <c r="P62" s="82"/>
      <c r="Q62" s="82"/>
      <c r="R62" s="82"/>
      <c r="S62" s="147"/>
      <c r="T62" s="147"/>
      <c r="U62" s="147"/>
      <c r="V62" s="147"/>
      <c r="W62" s="147"/>
      <c r="X62" s="502" t="s">
        <v>295</v>
      </c>
      <c r="Y62" s="503"/>
      <c r="Z62" s="503"/>
      <c r="AA62" s="503"/>
      <c r="AB62" s="503"/>
      <c r="AC62" s="503"/>
      <c r="AD62" s="503"/>
      <c r="AE62" s="504"/>
      <c r="AF62" s="505"/>
      <c r="AG62" s="506"/>
      <c r="AH62" s="507"/>
      <c r="AI62" s="508" t="s">
        <v>5</v>
      </c>
      <c r="AJ62" s="509"/>
      <c r="AT62" s="80"/>
    </row>
    <row r="63" spans="1:60" s="75" customFormat="1" ht="7.2" customHeight="1">
      <c r="A63" s="81"/>
      <c r="B63" s="107"/>
      <c r="C63" s="81"/>
      <c r="D63" s="81"/>
      <c r="E63" s="81"/>
      <c r="F63" s="81"/>
      <c r="G63" s="81"/>
      <c r="H63" s="81"/>
      <c r="I63" s="81"/>
      <c r="J63" s="81"/>
      <c r="K63" s="82"/>
      <c r="L63" s="82"/>
      <c r="M63" s="82"/>
      <c r="N63" s="82"/>
      <c r="O63" s="82"/>
      <c r="P63" s="82"/>
      <c r="Q63" s="82"/>
      <c r="R63" s="82"/>
      <c r="S63" s="147"/>
      <c r="T63" s="147"/>
      <c r="U63" s="147"/>
      <c r="V63" s="147"/>
      <c r="W63" s="147"/>
      <c r="X63" s="386"/>
      <c r="Y63" s="386"/>
      <c r="Z63" s="133"/>
      <c r="AA63" s="133"/>
      <c r="AB63" s="133"/>
      <c r="AC63" s="133"/>
      <c r="AD63" s="133"/>
      <c r="AE63" s="133"/>
      <c r="AF63" s="133"/>
      <c r="AG63" s="133"/>
      <c r="AH63" s="133"/>
      <c r="AI63" s="164"/>
      <c r="AJ63" s="82"/>
      <c r="AT63" s="80"/>
    </row>
    <row r="64" spans="1:60" s="75" customFormat="1" ht="15" customHeight="1">
      <c r="A64" s="81"/>
      <c r="B64" s="163" t="s">
        <v>112</v>
      </c>
      <c r="C64" s="132"/>
      <c r="D64" s="132"/>
      <c r="E64" s="132"/>
      <c r="F64" s="132"/>
      <c r="G64" s="132"/>
      <c r="H64" s="132"/>
      <c r="I64" s="132"/>
      <c r="J64" s="132"/>
      <c r="K64" s="133"/>
      <c r="L64" s="133"/>
      <c r="M64" s="133"/>
      <c r="N64" s="133"/>
      <c r="O64" s="133"/>
      <c r="P64" s="133"/>
      <c r="Q64" s="133"/>
      <c r="R64" s="133"/>
      <c r="S64" s="133"/>
      <c r="T64" s="133"/>
      <c r="U64" s="133"/>
      <c r="V64" s="132"/>
      <c r="W64" s="132"/>
      <c r="X64" s="132"/>
      <c r="Y64" s="132"/>
      <c r="Z64" s="133"/>
      <c r="AA64" s="133"/>
      <c r="AB64" s="133"/>
      <c r="AC64" s="133"/>
      <c r="AD64" s="133"/>
      <c r="AE64" s="133"/>
      <c r="AF64" s="133"/>
      <c r="AG64" s="133"/>
      <c r="AH64" s="133"/>
      <c r="AI64" s="164"/>
      <c r="AJ64" s="82"/>
      <c r="AT64" s="80"/>
    </row>
    <row r="65" spans="1:46" s="75" customFormat="1" ht="15" customHeight="1">
      <c r="A65" s="81"/>
      <c r="B65" s="165"/>
      <c r="C65" s="166" t="b">
        <v>0</v>
      </c>
      <c r="D65" s="140" t="s">
        <v>69</v>
      </c>
      <c r="E65" s="138"/>
      <c r="F65" s="138"/>
      <c r="G65" s="138"/>
      <c r="H65" s="138"/>
      <c r="I65" s="138"/>
      <c r="J65" s="138"/>
      <c r="K65" s="315"/>
      <c r="L65" s="315"/>
      <c r="M65" s="315"/>
      <c r="N65" s="315"/>
      <c r="O65" s="315"/>
      <c r="P65" s="315"/>
      <c r="Q65" s="315"/>
      <c r="R65" s="315"/>
      <c r="S65" s="315"/>
      <c r="T65" s="315"/>
      <c r="U65" s="315"/>
      <c r="V65" s="138"/>
      <c r="W65" s="138"/>
      <c r="X65" s="138"/>
      <c r="Y65" s="138"/>
      <c r="Z65" s="315"/>
      <c r="AA65" s="315"/>
      <c r="AB65" s="315"/>
      <c r="AC65" s="315"/>
      <c r="AD65" s="315"/>
      <c r="AE65" s="315"/>
      <c r="AF65" s="315"/>
      <c r="AG65" s="315"/>
      <c r="AH65" s="315"/>
      <c r="AI65" s="316"/>
      <c r="AJ65" s="82"/>
      <c r="AT65" s="80"/>
    </row>
    <row r="66" spans="1:46" s="75" customFormat="1" ht="15" customHeight="1">
      <c r="A66" s="81"/>
      <c r="B66" s="165"/>
      <c r="C66" s="166" t="b">
        <v>0</v>
      </c>
      <c r="D66" s="140" t="s">
        <v>111</v>
      </c>
      <c r="E66" s="138"/>
      <c r="F66" s="138"/>
      <c r="G66" s="138"/>
      <c r="H66" s="138"/>
      <c r="I66" s="138"/>
      <c r="J66" s="138"/>
      <c r="K66" s="315"/>
      <c r="L66" s="315"/>
      <c r="M66" s="315"/>
      <c r="N66" s="315"/>
      <c r="O66" s="315"/>
      <c r="P66" s="315"/>
      <c r="Q66" s="315"/>
      <c r="R66" s="315"/>
      <c r="S66" s="315"/>
      <c r="T66" s="315"/>
      <c r="U66" s="315"/>
      <c r="V66" s="138"/>
      <c r="W66" s="138"/>
      <c r="X66" s="138"/>
      <c r="Y66" s="138"/>
      <c r="Z66" s="315"/>
      <c r="AA66" s="315"/>
      <c r="AB66" s="315"/>
      <c r="AC66" s="315"/>
      <c r="AD66" s="315"/>
      <c r="AE66" s="315"/>
      <c r="AF66" s="315"/>
      <c r="AG66" s="315"/>
      <c r="AH66" s="315"/>
      <c r="AI66" s="316"/>
      <c r="AJ66" s="82"/>
      <c r="AT66" s="80"/>
    </row>
    <row r="67" spans="1:46" s="75" customFormat="1" ht="27" customHeight="1">
      <c r="A67" s="81"/>
      <c r="B67" s="165"/>
      <c r="C67" s="166" t="b">
        <v>0</v>
      </c>
      <c r="D67" s="619" t="s">
        <v>113</v>
      </c>
      <c r="E67" s="619"/>
      <c r="F67" s="619"/>
      <c r="G67" s="619"/>
      <c r="H67" s="619"/>
      <c r="I67" s="619"/>
      <c r="J67" s="619"/>
      <c r="K67" s="619"/>
      <c r="L67" s="619"/>
      <c r="M67" s="619"/>
      <c r="N67" s="619"/>
      <c r="O67" s="619"/>
      <c r="P67" s="619"/>
      <c r="Q67" s="619"/>
      <c r="R67" s="619"/>
      <c r="S67" s="619"/>
      <c r="T67" s="619"/>
      <c r="U67" s="619"/>
      <c r="V67" s="619"/>
      <c r="W67" s="619"/>
      <c r="X67" s="619"/>
      <c r="Y67" s="619"/>
      <c r="Z67" s="619"/>
      <c r="AA67" s="619"/>
      <c r="AB67" s="619"/>
      <c r="AC67" s="619"/>
      <c r="AD67" s="619"/>
      <c r="AE67" s="619"/>
      <c r="AF67" s="619"/>
      <c r="AG67" s="619"/>
      <c r="AH67" s="619"/>
      <c r="AI67" s="620"/>
      <c r="AJ67" s="167"/>
      <c r="AL67" s="168"/>
      <c r="AM67" s="168"/>
      <c r="AT67" s="80"/>
    </row>
    <row r="68" spans="1:46" s="75" customFormat="1" ht="15" customHeight="1">
      <c r="A68" s="81"/>
      <c r="B68" s="165"/>
      <c r="C68" s="166" t="b">
        <v>0</v>
      </c>
      <c r="D68" s="140" t="s">
        <v>21</v>
      </c>
      <c r="E68" s="138"/>
      <c r="F68" s="138" t="s">
        <v>22</v>
      </c>
      <c r="G68" s="621"/>
      <c r="H68" s="621"/>
      <c r="I68" s="621"/>
      <c r="J68" s="621"/>
      <c r="K68" s="621"/>
      <c r="L68" s="621"/>
      <c r="M68" s="621"/>
      <c r="N68" s="621"/>
      <c r="O68" s="621"/>
      <c r="P68" s="621"/>
      <c r="Q68" s="621"/>
      <c r="R68" s="621"/>
      <c r="S68" s="621"/>
      <c r="T68" s="621"/>
      <c r="U68" s="621"/>
      <c r="V68" s="621"/>
      <c r="W68" s="621"/>
      <c r="X68" s="621"/>
      <c r="Y68" s="621"/>
      <c r="Z68" s="621"/>
      <c r="AA68" s="621"/>
      <c r="AB68" s="621"/>
      <c r="AC68" s="621"/>
      <c r="AD68" s="621"/>
      <c r="AE68" s="621"/>
      <c r="AF68" s="621"/>
      <c r="AG68" s="621"/>
      <c r="AH68" s="621"/>
      <c r="AI68" s="317" t="s">
        <v>23</v>
      </c>
      <c r="AJ68" s="82"/>
      <c r="AT68" s="80"/>
    </row>
    <row r="69" spans="1:46" s="75" customFormat="1" ht="6" customHeight="1">
      <c r="A69" s="81"/>
      <c r="B69" s="169"/>
      <c r="C69" s="170"/>
      <c r="D69" s="171"/>
      <c r="E69" s="170"/>
      <c r="F69" s="170"/>
      <c r="G69" s="171"/>
      <c r="H69" s="171"/>
      <c r="I69" s="171"/>
      <c r="J69" s="171"/>
      <c r="K69" s="171"/>
      <c r="L69" s="171"/>
      <c r="M69" s="171"/>
      <c r="N69" s="171"/>
      <c r="O69" s="171"/>
      <c r="P69" s="171"/>
      <c r="Q69" s="171"/>
      <c r="R69" s="171"/>
      <c r="S69" s="171"/>
      <c r="T69" s="171"/>
      <c r="U69" s="171"/>
      <c r="V69" s="171"/>
      <c r="W69" s="171"/>
      <c r="X69" s="171"/>
      <c r="Y69" s="171"/>
      <c r="Z69" s="171"/>
      <c r="AA69" s="171"/>
      <c r="AB69" s="171"/>
      <c r="AC69" s="171"/>
      <c r="AD69" s="171"/>
      <c r="AE69" s="171"/>
      <c r="AF69" s="171"/>
      <c r="AG69" s="171"/>
      <c r="AH69" s="171"/>
      <c r="AI69" s="172"/>
      <c r="AJ69" s="173"/>
      <c r="AT69" s="80"/>
    </row>
    <row r="70" spans="1:46" s="75" customFormat="1" ht="15" customHeight="1">
      <c r="A70" s="81" t="s">
        <v>255</v>
      </c>
      <c r="B70" s="340" t="s">
        <v>256</v>
      </c>
      <c r="C70" s="81"/>
      <c r="D70" s="81"/>
      <c r="E70" s="81"/>
      <c r="F70" s="383"/>
      <c r="G70" s="383"/>
      <c r="H70" s="383"/>
      <c r="I70" s="383"/>
      <c r="J70" s="383"/>
      <c r="K70" s="383"/>
      <c r="L70" s="383"/>
      <c r="M70" s="383"/>
      <c r="N70" s="383"/>
      <c r="O70" s="383"/>
      <c r="P70" s="383"/>
      <c r="Q70" s="383"/>
      <c r="R70" s="383"/>
      <c r="S70" s="383"/>
      <c r="T70" s="383"/>
      <c r="U70" s="383"/>
      <c r="V70" s="383"/>
      <c r="W70" s="383"/>
      <c r="X70" s="383"/>
      <c r="Y70" s="383"/>
      <c r="Z70" s="383"/>
      <c r="AA70" s="383"/>
      <c r="AB70" s="383"/>
      <c r="AC70" s="383"/>
      <c r="AD70" s="383"/>
      <c r="AE70" s="383"/>
      <c r="AF70" s="383"/>
      <c r="AH70" s="383"/>
      <c r="AI70" s="383"/>
      <c r="AJ70" s="383"/>
      <c r="AT70" s="80"/>
    </row>
    <row r="71" spans="1:46" s="75" customFormat="1" ht="4.5" customHeight="1">
      <c r="A71" s="338"/>
      <c r="B71" s="383"/>
      <c r="C71" s="383"/>
      <c r="D71" s="383"/>
      <c r="E71" s="383"/>
      <c r="F71" s="383"/>
      <c r="G71" s="383"/>
      <c r="H71" s="383"/>
      <c r="I71" s="383"/>
      <c r="J71" s="383"/>
      <c r="K71" s="383"/>
      <c r="L71" s="383"/>
      <c r="M71" s="383"/>
      <c r="N71" s="383"/>
      <c r="O71" s="383"/>
      <c r="P71" s="383"/>
      <c r="Q71" s="383"/>
      <c r="R71" s="383"/>
      <c r="S71" s="383"/>
      <c r="T71" s="383"/>
      <c r="U71" s="383"/>
      <c r="V71" s="383"/>
      <c r="W71" s="383"/>
      <c r="X71" s="383"/>
      <c r="Y71" s="383"/>
      <c r="Z71" s="383"/>
      <c r="AA71" s="383"/>
      <c r="AB71" s="383"/>
      <c r="AC71" s="383"/>
      <c r="AD71" s="383"/>
      <c r="AE71" s="383"/>
      <c r="AF71" s="383"/>
      <c r="AG71" s="383"/>
      <c r="AH71" s="383"/>
      <c r="AI71" s="383"/>
      <c r="AJ71" s="383"/>
      <c r="AT71" s="80"/>
    </row>
    <row r="72" spans="1:46" ht="30" customHeight="1">
      <c r="A72" s="630"/>
      <c r="B72" s="631"/>
      <c r="C72" s="631"/>
      <c r="D72" s="631"/>
      <c r="E72" s="631"/>
      <c r="F72" s="631"/>
      <c r="G72" s="631"/>
      <c r="H72" s="631"/>
      <c r="I72" s="631"/>
      <c r="J72" s="631"/>
      <c r="K72" s="631"/>
      <c r="L72" s="631"/>
      <c r="M72" s="631"/>
      <c r="N72" s="631"/>
      <c r="O72" s="631"/>
      <c r="P72" s="631"/>
      <c r="Q72" s="631"/>
      <c r="R72" s="631"/>
      <c r="S72" s="631"/>
      <c r="T72" s="631"/>
      <c r="U72" s="631"/>
      <c r="V72" s="631"/>
      <c r="W72" s="631"/>
      <c r="X72" s="631"/>
      <c r="Y72" s="631"/>
      <c r="Z72" s="631"/>
      <c r="AA72" s="631"/>
      <c r="AB72" s="631"/>
      <c r="AC72" s="631"/>
      <c r="AD72" s="631"/>
      <c r="AE72" s="631"/>
      <c r="AF72" s="631"/>
      <c r="AG72" s="631"/>
      <c r="AH72" s="631"/>
      <c r="AI72" s="631"/>
      <c r="AJ72" s="632"/>
      <c r="AT72" s="89"/>
    </row>
    <row r="73" spans="1:46" s="75" customFormat="1" ht="6" customHeight="1">
      <c r="A73" s="81"/>
      <c r="B73" s="81"/>
      <c r="C73" s="81"/>
      <c r="D73" s="139"/>
      <c r="E73" s="81"/>
      <c r="F73" s="81"/>
      <c r="G73" s="139"/>
      <c r="H73" s="139"/>
      <c r="I73" s="139"/>
      <c r="J73" s="139"/>
      <c r="K73" s="139"/>
      <c r="L73" s="139"/>
      <c r="M73" s="139"/>
      <c r="N73" s="139"/>
      <c r="O73" s="139"/>
      <c r="P73" s="139"/>
      <c r="Q73" s="139"/>
      <c r="R73" s="139"/>
      <c r="S73" s="139"/>
      <c r="T73" s="139"/>
      <c r="U73" s="139"/>
      <c r="V73" s="139"/>
      <c r="W73" s="139"/>
      <c r="X73" s="139"/>
      <c r="Y73" s="139"/>
      <c r="Z73" s="139"/>
      <c r="AA73" s="139"/>
      <c r="AB73" s="139"/>
      <c r="AC73" s="139"/>
      <c r="AD73" s="139"/>
      <c r="AE73" s="139"/>
      <c r="AF73" s="139"/>
      <c r="AG73" s="139"/>
      <c r="AH73" s="139"/>
      <c r="AI73" s="139"/>
      <c r="AJ73" s="82"/>
      <c r="AT73" s="80"/>
    </row>
    <row r="74" spans="1:46" s="75" customFormat="1" ht="9.9" customHeight="1">
      <c r="A74" s="81"/>
      <c r="B74" s="81"/>
      <c r="C74" s="81"/>
      <c r="D74" s="139"/>
      <c r="E74" s="81"/>
      <c r="F74" s="81"/>
      <c r="G74" s="139"/>
      <c r="H74" s="139"/>
      <c r="I74" s="139"/>
      <c r="J74" s="139"/>
      <c r="K74" s="139"/>
      <c r="L74" s="139"/>
      <c r="M74" s="139"/>
      <c r="N74" s="139"/>
      <c r="O74" s="139"/>
      <c r="P74" s="139"/>
      <c r="Q74" s="139"/>
      <c r="R74" s="139"/>
      <c r="S74" s="139"/>
      <c r="T74" s="139"/>
      <c r="U74" s="139"/>
      <c r="V74" s="139"/>
      <c r="W74" s="139"/>
      <c r="X74" s="139"/>
      <c r="Y74" s="139"/>
      <c r="Z74" s="139"/>
      <c r="AA74" s="139"/>
      <c r="AB74" s="139"/>
      <c r="AC74" s="139"/>
      <c r="AD74" s="139"/>
      <c r="AE74" s="139"/>
      <c r="AF74" s="139"/>
      <c r="AG74" s="139"/>
      <c r="AH74" s="139"/>
      <c r="AI74" s="139"/>
      <c r="AJ74" s="82"/>
      <c r="AT74" s="80"/>
    </row>
    <row r="75" spans="1:46" s="75" customFormat="1" ht="15" customHeight="1">
      <c r="A75" s="70" t="s">
        <v>252</v>
      </c>
      <c r="B75" s="70"/>
      <c r="C75" s="81"/>
      <c r="D75" s="81"/>
      <c r="E75" s="81"/>
      <c r="F75" s="81"/>
      <c r="G75" s="81"/>
      <c r="H75" s="81"/>
      <c r="I75" s="81"/>
      <c r="J75" s="81"/>
      <c r="K75" s="82"/>
      <c r="L75" s="82"/>
      <c r="M75" s="82"/>
      <c r="N75" s="82"/>
      <c r="O75" s="82"/>
      <c r="P75" s="82"/>
      <c r="Q75" s="82"/>
      <c r="R75" s="82"/>
      <c r="S75" s="147"/>
      <c r="T75" s="147"/>
      <c r="U75" s="147"/>
      <c r="V75" s="139"/>
      <c r="W75" s="139"/>
      <c r="X75" s="139"/>
      <c r="Y75" s="139"/>
      <c r="Z75" s="139"/>
      <c r="AA75" s="139"/>
      <c r="AB75" s="139"/>
      <c r="AC75" s="139"/>
      <c r="AD75" s="139"/>
      <c r="AE75" s="139"/>
      <c r="AF75" s="139"/>
      <c r="AG75" s="139"/>
      <c r="AH75" s="139"/>
      <c r="AI75" s="139"/>
      <c r="AJ75" s="82"/>
      <c r="AT75" s="80"/>
    </row>
    <row r="76" spans="1:46" s="75" customFormat="1" ht="15" customHeight="1">
      <c r="A76" s="376"/>
      <c r="B76" s="377"/>
      <c r="C76" s="378"/>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7"/>
      <c r="AF76" s="382" t="s">
        <v>253</v>
      </c>
      <c r="AG76" s="379"/>
      <c r="AH76" s="381" t="s">
        <v>254</v>
      </c>
      <c r="AI76" s="379"/>
      <c r="AJ76" s="380"/>
      <c r="AK76" s="394"/>
      <c r="AT76" s="80"/>
    </row>
    <row r="77" spans="1:46" ht="99.9" customHeight="1">
      <c r="A77" s="596" t="s">
        <v>288</v>
      </c>
      <c r="B77" s="597"/>
      <c r="C77" s="597"/>
      <c r="D77" s="597"/>
      <c r="E77" s="597"/>
      <c r="F77" s="597"/>
      <c r="G77" s="597"/>
      <c r="H77" s="597"/>
      <c r="I77" s="597"/>
      <c r="J77" s="597"/>
      <c r="K77" s="597"/>
      <c r="L77" s="597"/>
      <c r="M77" s="597"/>
      <c r="N77" s="597"/>
      <c r="O77" s="597"/>
      <c r="P77" s="597"/>
      <c r="Q77" s="597"/>
      <c r="R77" s="597"/>
      <c r="S77" s="597"/>
      <c r="T77" s="597"/>
      <c r="U77" s="597"/>
      <c r="V77" s="597"/>
      <c r="W77" s="597"/>
      <c r="X77" s="597"/>
      <c r="Y77" s="597"/>
      <c r="Z77" s="597"/>
      <c r="AA77" s="597"/>
      <c r="AB77" s="597"/>
      <c r="AC77" s="597"/>
      <c r="AD77" s="597"/>
      <c r="AE77" s="597"/>
      <c r="AF77" s="597"/>
      <c r="AG77" s="597"/>
      <c r="AH77" s="597"/>
      <c r="AI77" s="597"/>
      <c r="AJ77" s="598"/>
      <c r="AK77" s="363"/>
      <c r="AT77" s="89"/>
    </row>
    <row r="78" spans="1:46" ht="7.5" customHeight="1" thickBot="1">
      <c r="A78" s="364"/>
      <c r="B78" s="364"/>
      <c r="C78" s="364"/>
      <c r="D78" s="364"/>
      <c r="E78" s="364"/>
      <c r="F78" s="364"/>
      <c r="G78" s="364"/>
      <c r="H78" s="364"/>
      <c r="I78" s="364"/>
      <c r="J78" s="364"/>
      <c r="K78" s="364"/>
      <c r="L78" s="364"/>
      <c r="M78" s="364"/>
      <c r="N78" s="364"/>
      <c r="O78" s="364"/>
      <c r="P78" s="364"/>
      <c r="Q78" s="364"/>
      <c r="R78" s="364"/>
      <c r="S78" s="364"/>
      <c r="T78" s="364"/>
      <c r="U78" s="364"/>
      <c r="V78" s="364"/>
      <c r="W78" s="364"/>
      <c r="X78" s="364"/>
      <c r="Y78" s="364"/>
      <c r="Z78" s="364"/>
      <c r="AA78" s="364"/>
      <c r="AB78" s="364"/>
      <c r="AC78" s="364"/>
      <c r="AD78" s="364"/>
      <c r="AE78" s="364"/>
      <c r="AF78" s="364"/>
      <c r="AG78" s="364"/>
      <c r="AH78" s="364"/>
      <c r="AI78" s="364"/>
      <c r="AJ78" s="365"/>
      <c r="AK78" s="363"/>
      <c r="AT78" s="89"/>
    </row>
    <row r="79" spans="1:46" ht="15" customHeight="1">
      <c r="A79" s="599" t="s">
        <v>219</v>
      </c>
      <c r="B79" s="600"/>
      <c r="C79" s="600"/>
      <c r="D79" s="601"/>
      <c r="E79" s="602" t="s">
        <v>220</v>
      </c>
      <c r="F79" s="600"/>
      <c r="G79" s="600"/>
      <c r="H79" s="600"/>
      <c r="I79" s="600"/>
      <c r="J79" s="600"/>
      <c r="K79" s="600"/>
      <c r="L79" s="600"/>
      <c r="M79" s="600"/>
      <c r="N79" s="600"/>
      <c r="O79" s="600"/>
      <c r="P79" s="600"/>
      <c r="Q79" s="600"/>
      <c r="R79" s="600"/>
      <c r="S79" s="600"/>
      <c r="T79" s="600"/>
      <c r="U79" s="600"/>
      <c r="V79" s="600"/>
      <c r="W79" s="600"/>
      <c r="X79" s="600"/>
      <c r="Y79" s="600"/>
      <c r="Z79" s="600"/>
      <c r="AA79" s="600"/>
      <c r="AB79" s="600"/>
      <c r="AC79" s="600"/>
      <c r="AD79" s="600"/>
      <c r="AE79" s="600"/>
      <c r="AF79" s="600"/>
      <c r="AG79" s="600"/>
      <c r="AH79" s="600"/>
      <c r="AI79" s="600"/>
      <c r="AJ79" s="603"/>
      <c r="AK79" s="363"/>
      <c r="AT79" s="89"/>
    </row>
    <row r="80" spans="1:46" s="367" customFormat="1" ht="15" customHeight="1">
      <c r="A80" s="604" t="s">
        <v>221</v>
      </c>
      <c r="B80" s="605"/>
      <c r="C80" s="605"/>
      <c r="D80" s="606"/>
      <c r="E80" s="366"/>
      <c r="F80" s="613" t="s">
        <v>222</v>
      </c>
      <c r="G80" s="613"/>
      <c r="H80" s="613"/>
      <c r="I80" s="613"/>
      <c r="J80" s="613"/>
      <c r="K80" s="613"/>
      <c r="L80" s="613"/>
      <c r="M80" s="613"/>
      <c r="N80" s="613"/>
      <c r="O80" s="613"/>
      <c r="P80" s="613"/>
      <c r="Q80" s="613"/>
      <c r="R80" s="613"/>
      <c r="S80" s="613"/>
      <c r="T80" s="613"/>
      <c r="U80" s="613"/>
      <c r="V80" s="613"/>
      <c r="W80" s="613"/>
      <c r="X80" s="613"/>
      <c r="Y80" s="613"/>
      <c r="Z80" s="613"/>
      <c r="AA80" s="613"/>
      <c r="AB80" s="613"/>
      <c r="AC80" s="613"/>
      <c r="AD80" s="613"/>
      <c r="AE80" s="613"/>
      <c r="AF80" s="613"/>
      <c r="AG80" s="613"/>
      <c r="AH80" s="613"/>
      <c r="AI80" s="613"/>
      <c r="AJ80" s="614"/>
      <c r="AK80" s="363"/>
    </row>
    <row r="81" spans="1:37" s="367" customFormat="1" ht="15" customHeight="1">
      <c r="A81" s="607"/>
      <c r="B81" s="608"/>
      <c r="C81" s="608"/>
      <c r="D81" s="609"/>
      <c r="E81" s="368"/>
      <c r="F81" s="615" t="s">
        <v>223</v>
      </c>
      <c r="G81" s="615"/>
      <c r="H81" s="615"/>
      <c r="I81" s="615"/>
      <c r="J81" s="615"/>
      <c r="K81" s="615"/>
      <c r="L81" s="615"/>
      <c r="M81" s="615"/>
      <c r="N81" s="615"/>
      <c r="O81" s="615"/>
      <c r="P81" s="615"/>
      <c r="Q81" s="615"/>
      <c r="R81" s="615"/>
      <c r="S81" s="615"/>
      <c r="T81" s="615"/>
      <c r="U81" s="615"/>
      <c r="V81" s="615"/>
      <c r="W81" s="615"/>
      <c r="X81" s="615"/>
      <c r="Y81" s="615"/>
      <c r="Z81" s="615"/>
      <c r="AA81" s="615"/>
      <c r="AB81" s="615"/>
      <c r="AC81" s="615"/>
      <c r="AD81" s="615"/>
      <c r="AE81" s="615"/>
      <c r="AF81" s="615"/>
      <c r="AG81" s="615"/>
      <c r="AH81" s="615"/>
      <c r="AI81" s="615"/>
      <c r="AJ81" s="616"/>
      <c r="AK81" s="363"/>
    </row>
    <row r="82" spans="1:37" s="367" customFormat="1" ht="15" customHeight="1">
      <c r="A82" s="607"/>
      <c r="B82" s="608"/>
      <c r="C82" s="608"/>
      <c r="D82" s="609"/>
      <c r="E82" s="368"/>
      <c r="F82" s="615" t="s">
        <v>224</v>
      </c>
      <c r="G82" s="615"/>
      <c r="H82" s="615"/>
      <c r="I82" s="615"/>
      <c r="J82" s="615"/>
      <c r="K82" s="615"/>
      <c r="L82" s="615"/>
      <c r="M82" s="615"/>
      <c r="N82" s="615"/>
      <c r="O82" s="615"/>
      <c r="P82" s="615"/>
      <c r="Q82" s="615"/>
      <c r="R82" s="615"/>
      <c r="S82" s="615"/>
      <c r="T82" s="615"/>
      <c r="U82" s="615"/>
      <c r="V82" s="615"/>
      <c r="W82" s="615"/>
      <c r="X82" s="615"/>
      <c r="Y82" s="615"/>
      <c r="Z82" s="615"/>
      <c r="AA82" s="615"/>
      <c r="AB82" s="615"/>
      <c r="AC82" s="615"/>
      <c r="AD82" s="615"/>
      <c r="AE82" s="615"/>
      <c r="AF82" s="615"/>
      <c r="AG82" s="615"/>
      <c r="AH82" s="615"/>
      <c r="AI82" s="615"/>
      <c r="AJ82" s="616"/>
      <c r="AK82" s="363"/>
    </row>
    <row r="83" spans="1:37" s="367" customFormat="1" ht="15" customHeight="1">
      <c r="A83" s="610"/>
      <c r="B83" s="611"/>
      <c r="C83" s="611"/>
      <c r="D83" s="612"/>
      <c r="E83" s="369"/>
      <c r="F83" s="617" t="s">
        <v>225</v>
      </c>
      <c r="G83" s="617"/>
      <c r="H83" s="617"/>
      <c r="I83" s="617"/>
      <c r="J83" s="617"/>
      <c r="K83" s="617"/>
      <c r="L83" s="617"/>
      <c r="M83" s="617"/>
      <c r="N83" s="617"/>
      <c r="O83" s="617"/>
      <c r="P83" s="617"/>
      <c r="Q83" s="617"/>
      <c r="R83" s="617"/>
      <c r="S83" s="617"/>
      <c r="T83" s="617"/>
      <c r="U83" s="617"/>
      <c r="V83" s="617"/>
      <c r="W83" s="617"/>
      <c r="X83" s="617"/>
      <c r="Y83" s="617"/>
      <c r="Z83" s="617"/>
      <c r="AA83" s="617"/>
      <c r="AB83" s="617"/>
      <c r="AC83" s="617"/>
      <c r="AD83" s="617"/>
      <c r="AE83" s="617"/>
      <c r="AF83" s="617"/>
      <c r="AG83" s="617"/>
      <c r="AH83" s="617"/>
      <c r="AI83" s="617"/>
      <c r="AJ83" s="618"/>
      <c r="AK83" s="363"/>
    </row>
    <row r="84" spans="1:37" s="367" customFormat="1" ht="30" customHeight="1">
      <c r="A84" s="604" t="s">
        <v>226</v>
      </c>
      <c r="B84" s="605"/>
      <c r="C84" s="605"/>
      <c r="D84" s="606"/>
      <c r="E84" s="366"/>
      <c r="F84" s="613" t="s">
        <v>290</v>
      </c>
      <c r="G84" s="613"/>
      <c r="H84" s="613"/>
      <c r="I84" s="613"/>
      <c r="J84" s="613"/>
      <c r="K84" s="613"/>
      <c r="L84" s="613"/>
      <c r="M84" s="613"/>
      <c r="N84" s="613"/>
      <c r="O84" s="613"/>
      <c r="P84" s="613"/>
      <c r="Q84" s="613"/>
      <c r="R84" s="613"/>
      <c r="S84" s="613"/>
      <c r="T84" s="613"/>
      <c r="U84" s="613"/>
      <c r="V84" s="613"/>
      <c r="W84" s="613"/>
      <c r="X84" s="613"/>
      <c r="Y84" s="613"/>
      <c r="Z84" s="613"/>
      <c r="AA84" s="613"/>
      <c r="AB84" s="613"/>
      <c r="AC84" s="613"/>
      <c r="AD84" s="613"/>
      <c r="AE84" s="613"/>
      <c r="AF84" s="613"/>
      <c r="AG84" s="613"/>
      <c r="AH84" s="613"/>
      <c r="AI84" s="613"/>
      <c r="AJ84" s="614"/>
      <c r="AK84" s="363"/>
    </row>
    <row r="85" spans="1:37" s="75" customFormat="1" ht="15" customHeight="1">
      <c r="A85" s="607"/>
      <c r="B85" s="608"/>
      <c r="C85" s="608"/>
      <c r="D85" s="609"/>
      <c r="E85" s="368"/>
      <c r="F85" s="615" t="s">
        <v>227</v>
      </c>
      <c r="G85" s="615"/>
      <c r="H85" s="615"/>
      <c r="I85" s="615"/>
      <c r="J85" s="615"/>
      <c r="K85" s="615"/>
      <c r="L85" s="615"/>
      <c r="M85" s="615"/>
      <c r="N85" s="615"/>
      <c r="O85" s="615"/>
      <c r="P85" s="615"/>
      <c r="Q85" s="615"/>
      <c r="R85" s="615"/>
      <c r="S85" s="615"/>
      <c r="T85" s="615"/>
      <c r="U85" s="615"/>
      <c r="V85" s="615"/>
      <c r="W85" s="615"/>
      <c r="X85" s="615"/>
      <c r="Y85" s="615"/>
      <c r="Z85" s="615"/>
      <c r="AA85" s="615"/>
      <c r="AB85" s="615"/>
      <c r="AC85" s="615"/>
      <c r="AD85" s="615"/>
      <c r="AE85" s="615"/>
      <c r="AF85" s="615"/>
      <c r="AG85" s="615"/>
      <c r="AH85" s="615"/>
      <c r="AI85" s="615"/>
      <c r="AJ85" s="616"/>
      <c r="AK85" s="363"/>
    </row>
    <row r="86" spans="1:37" s="75" customFormat="1" ht="15" customHeight="1">
      <c r="A86" s="607"/>
      <c r="B86" s="608"/>
      <c r="C86" s="608"/>
      <c r="D86" s="609"/>
      <c r="E86" s="368"/>
      <c r="F86" s="615" t="s">
        <v>228</v>
      </c>
      <c r="G86" s="615"/>
      <c r="H86" s="615"/>
      <c r="I86" s="615"/>
      <c r="J86" s="615"/>
      <c r="K86" s="615"/>
      <c r="L86" s="615"/>
      <c r="M86" s="615"/>
      <c r="N86" s="615"/>
      <c r="O86" s="615"/>
      <c r="P86" s="615"/>
      <c r="Q86" s="615"/>
      <c r="R86" s="615"/>
      <c r="S86" s="615"/>
      <c r="T86" s="615"/>
      <c r="U86" s="615"/>
      <c r="V86" s="615"/>
      <c r="W86" s="615"/>
      <c r="X86" s="615"/>
      <c r="Y86" s="615"/>
      <c r="Z86" s="615"/>
      <c r="AA86" s="615"/>
      <c r="AB86" s="615"/>
      <c r="AC86" s="615"/>
      <c r="AD86" s="615"/>
      <c r="AE86" s="615"/>
      <c r="AF86" s="615"/>
      <c r="AG86" s="615"/>
      <c r="AH86" s="615"/>
      <c r="AI86" s="615"/>
      <c r="AJ86" s="616"/>
      <c r="AK86" s="363"/>
    </row>
    <row r="87" spans="1:37" s="75" customFormat="1" ht="15" customHeight="1">
      <c r="A87" s="610"/>
      <c r="B87" s="611"/>
      <c r="C87" s="611"/>
      <c r="D87" s="612"/>
      <c r="E87" s="369"/>
      <c r="F87" s="617" t="s">
        <v>229</v>
      </c>
      <c r="G87" s="617"/>
      <c r="H87" s="617"/>
      <c r="I87" s="617"/>
      <c r="J87" s="617"/>
      <c r="K87" s="617"/>
      <c r="L87" s="617"/>
      <c r="M87" s="617"/>
      <c r="N87" s="617"/>
      <c r="O87" s="617"/>
      <c r="P87" s="617"/>
      <c r="Q87" s="617"/>
      <c r="R87" s="617"/>
      <c r="S87" s="617"/>
      <c r="T87" s="617"/>
      <c r="U87" s="617"/>
      <c r="V87" s="617"/>
      <c r="W87" s="617"/>
      <c r="X87" s="617"/>
      <c r="Y87" s="617"/>
      <c r="Z87" s="617"/>
      <c r="AA87" s="617"/>
      <c r="AB87" s="617"/>
      <c r="AC87" s="617"/>
      <c r="AD87" s="617"/>
      <c r="AE87" s="617"/>
      <c r="AF87" s="617"/>
      <c r="AG87" s="617"/>
      <c r="AH87" s="617"/>
      <c r="AI87" s="617"/>
      <c r="AJ87" s="618"/>
      <c r="AK87" s="363"/>
    </row>
    <row r="88" spans="1:37" s="75" customFormat="1" ht="15" customHeight="1">
      <c r="A88" s="604" t="s">
        <v>230</v>
      </c>
      <c r="B88" s="605"/>
      <c r="C88" s="605"/>
      <c r="D88" s="606"/>
      <c r="E88" s="366"/>
      <c r="F88" s="613" t="s">
        <v>231</v>
      </c>
      <c r="G88" s="613"/>
      <c r="H88" s="613"/>
      <c r="I88" s="613"/>
      <c r="J88" s="613"/>
      <c r="K88" s="613"/>
      <c r="L88" s="613"/>
      <c r="M88" s="613"/>
      <c r="N88" s="613"/>
      <c r="O88" s="613"/>
      <c r="P88" s="613"/>
      <c r="Q88" s="613"/>
      <c r="R88" s="613"/>
      <c r="S88" s="613"/>
      <c r="T88" s="613"/>
      <c r="U88" s="613"/>
      <c r="V88" s="613"/>
      <c r="W88" s="613"/>
      <c r="X88" s="613"/>
      <c r="Y88" s="613"/>
      <c r="Z88" s="613"/>
      <c r="AA88" s="613"/>
      <c r="AB88" s="613"/>
      <c r="AC88" s="613"/>
      <c r="AD88" s="613"/>
      <c r="AE88" s="613"/>
      <c r="AF88" s="613"/>
      <c r="AG88" s="613"/>
      <c r="AH88" s="613"/>
      <c r="AI88" s="613"/>
      <c r="AJ88" s="614"/>
      <c r="AK88" s="363"/>
    </row>
    <row r="89" spans="1:37" s="75" customFormat="1" ht="30" customHeight="1">
      <c r="A89" s="607"/>
      <c r="B89" s="608"/>
      <c r="C89" s="608"/>
      <c r="D89" s="609"/>
      <c r="E89" s="368"/>
      <c r="F89" s="615" t="s">
        <v>232</v>
      </c>
      <c r="G89" s="615"/>
      <c r="H89" s="615"/>
      <c r="I89" s="615"/>
      <c r="J89" s="615"/>
      <c r="K89" s="615"/>
      <c r="L89" s="615"/>
      <c r="M89" s="615"/>
      <c r="N89" s="615"/>
      <c r="O89" s="615"/>
      <c r="P89" s="615"/>
      <c r="Q89" s="615"/>
      <c r="R89" s="615"/>
      <c r="S89" s="615"/>
      <c r="T89" s="615"/>
      <c r="U89" s="615"/>
      <c r="V89" s="615"/>
      <c r="W89" s="615"/>
      <c r="X89" s="615"/>
      <c r="Y89" s="615"/>
      <c r="Z89" s="615"/>
      <c r="AA89" s="615"/>
      <c r="AB89" s="615"/>
      <c r="AC89" s="615"/>
      <c r="AD89" s="615"/>
      <c r="AE89" s="615"/>
      <c r="AF89" s="615"/>
      <c r="AG89" s="615"/>
      <c r="AH89" s="615"/>
      <c r="AI89" s="615"/>
      <c r="AJ89" s="616"/>
      <c r="AK89" s="363"/>
    </row>
    <row r="90" spans="1:37" s="75" customFormat="1" ht="15" customHeight="1">
      <c r="A90" s="607"/>
      <c r="B90" s="608"/>
      <c r="C90" s="608"/>
      <c r="D90" s="609"/>
      <c r="E90" s="368"/>
      <c r="F90" s="615" t="s">
        <v>233</v>
      </c>
      <c r="G90" s="615"/>
      <c r="H90" s="615"/>
      <c r="I90" s="615"/>
      <c r="J90" s="615"/>
      <c r="K90" s="615"/>
      <c r="L90" s="615"/>
      <c r="M90" s="615"/>
      <c r="N90" s="615"/>
      <c r="O90" s="615"/>
      <c r="P90" s="615"/>
      <c r="Q90" s="615"/>
      <c r="R90" s="615"/>
      <c r="S90" s="615"/>
      <c r="T90" s="615"/>
      <c r="U90" s="615"/>
      <c r="V90" s="615"/>
      <c r="W90" s="615"/>
      <c r="X90" s="615"/>
      <c r="Y90" s="615"/>
      <c r="Z90" s="615"/>
      <c r="AA90" s="615"/>
      <c r="AB90" s="615"/>
      <c r="AC90" s="615"/>
      <c r="AD90" s="615"/>
      <c r="AE90" s="615"/>
      <c r="AF90" s="615"/>
      <c r="AG90" s="615"/>
      <c r="AH90" s="615"/>
      <c r="AI90" s="615"/>
      <c r="AJ90" s="616"/>
      <c r="AK90" s="363"/>
    </row>
    <row r="91" spans="1:37" s="75" customFormat="1" ht="15" customHeight="1">
      <c r="A91" s="607"/>
      <c r="B91" s="608"/>
      <c r="C91" s="608"/>
      <c r="D91" s="609"/>
      <c r="E91" s="368"/>
      <c r="F91" s="615" t="s">
        <v>234</v>
      </c>
      <c r="G91" s="615"/>
      <c r="H91" s="615"/>
      <c r="I91" s="615"/>
      <c r="J91" s="615"/>
      <c r="K91" s="615"/>
      <c r="L91" s="615"/>
      <c r="M91" s="615"/>
      <c r="N91" s="615"/>
      <c r="O91" s="615"/>
      <c r="P91" s="615"/>
      <c r="Q91" s="615"/>
      <c r="R91" s="615"/>
      <c r="S91" s="615"/>
      <c r="T91" s="615"/>
      <c r="U91" s="615"/>
      <c r="V91" s="615"/>
      <c r="W91" s="615"/>
      <c r="X91" s="615"/>
      <c r="Y91" s="615"/>
      <c r="Z91" s="615"/>
      <c r="AA91" s="615"/>
      <c r="AB91" s="615"/>
      <c r="AC91" s="615"/>
      <c r="AD91" s="615"/>
      <c r="AE91" s="615"/>
      <c r="AF91" s="615"/>
      <c r="AG91" s="615"/>
      <c r="AH91" s="615"/>
      <c r="AI91" s="615"/>
      <c r="AJ91" s="616"/>
      <c r="AK91" s="363"/>
    </row>
    <row r="92" spans="1:37" s="75" customFormat="1" ht="15" customHeight="1">
      <c r="A92" s="610"/>
      <c r="B92" s="611"/>
      <c r="C92" s="611"/>
      <c r="D92" s="612"/>
      <c r="E92" s="369"/>
      <c r="F92" s="617" t="s">
        <v>235</v>
      </c>
      <c r="G92" s="617"/>
      <c r="H92" s="617"/>
      <c r="I92" s="617"/>
      <c r="J92" s="617"/>
      <c r="K92" s="617"/>
      <c r="L92" s="617"/>
      <c r="M92" s="617"/>
      <c r="N92" s="617"/>
      <c r="O92" s="617"/>
      <c r="P92" s="617"/>
      <c r="Q92" s="617"/>
      <c r="R92" s="617"/>
      <c r="S92" s="617"/>
      <c r="T92" s="617"/>
      <c r="U92" s="617"/>
      <c r="V92" s="617"/>
      <c r="W92" s="617"/>
      <c r="X92" s="617"/>
      <c r="Y92" s="617"/>
      <c r="Z92" s="617"/>
      <c r="AA92" s="617"/>
      <c r="AB92" s="617"/>
      <c r="AC92" s="617"/>
      <c r="AD92" s="617"/>
      <c r="AE92" s="617"/>
      <c r="AF92" s="617"/>
      <c r="AG92" s="617"/>
      <c r="AH92" s="617"/>
      <c r="AI92" s="617"/>
      <c r="AJ92" s="618"/>
      <c r="AK92" s="363"/>
    </row>
    <row r="93" spans="1:37" s="75" customFormat="1" ht="30" customHeight="1">
      <c r="A93" s="604" t="s">
        <v>236</v>
      </c>
      <c r="B93" s="605"/>
      <c r="C93" s="605"/>
      <c r="D93" s="606"/>
      <c r="E93" s="366"/>
      <c r="F93" s="613" t="s">
        <v>237</v>
      </c>
      <c r="G93" s="613"/>
      <c r="H93" s="613"/>
      <c r="I93" s="613"/>
      <c r="J93" s="613"/>
      <c r="K93" s="613"/>
      <c r="L93" s="613"/>
      <c r="M93" s="613"/>
      <c r="N93" s="613"/>
      <c r="O93" s="613"/>
      <c r="P93" s="613"/>
      <c r="Q93" s="613"/>
      <c r="R93" s="613"/>
      <c r="S93" s="613"/>
      <c r="T93" s="613"/>
      <c r="U93" s="613"/>
      <c r="V93" s="613"/>
      <c r="W93" s="613"/>
      <c r="X93" s="613"/>
      <c r="Y93" s="613"/>
      <c r="Z93" s="613"/>
      <c r="AA93" s="613"/>
      <c r="AB93" s="613"/>
      <c r="AC93" s="613"/>
      <c r="AD93" s="613"/>
      <c r="AE93" s="613"/>
      <c r="AF93" s="613"/>
      <c r="AG93" s="613"/>
      <c r="AH93" s="613"/>
      <c r="AI93" s="613"/>
      <c r="AJ93" s="614"/>
      <c r="AK93" s="363"/>
    </row>
    <row r="94" spans="1:37" s="75" customFormat="1" ht="15" customHeight="1">
      <c r="A94" s="607"/>
      <c r="B94" s="608"/>
      <c r="C94" s="608"/>
      <c r="D94" s="609"/>
      <c r="E94" s="368"/>
      <c r="F94" s="615" t="s">
        <v>238</v>
      </c>
      <c r="G94" s="615"/>
      <c r="H94" s="615"/>
      <c r="I94" s="615"/>
      <c r="J94" s="615"/>
      <c r="K94" s="615"/>
      <c r="L94" s="615"/>
      <c r="M94" s="615"/>
      <c r="N94" s="615"/>
      <c r="O94" s="615"/>
      <c r="P94" s="615"/>
      <c r="Q94" s="615"/>
      <c r="R94" s="615"/>
      <c r="S94" s="615"/>
      <c r="T94" s="615"/>
      <c r="U94" s="615"/>
      <c r="V94" s="615"/>
      <c r="W94" s="615"/>
      <c r="X94" s="615"/>
      <c r="Y94" s="615"/>
      <c r="Z94" s="615"/>
      <c r="AA94" s="615"/>
      <c r="AB94" s="615"/>
      <c r="AC94" s="615"/>
      <c r="AD94" s="615"/>
      <c r="AE94" s="615"/>
      <c r="AF94" s="615"/>
      <c r="AG94" s="615"/>
      <c r="AH94" s="615"/>
      <c r="AI94" s="615"/>
      <c r="AJ94" s="616"/>
      <c r="AK94" s="363"/>
    </row>
    <row r="95" spans="1:37" s="75" customFormat="1" ht="15" customHeight="1">
      <c r="A95" s="607"/>
      <c r="B95" s="608"/>
      <c r="C95" s="608"/>
      <c r="D95" s="609"/>
      <c r="E95" s="368"/>
      <c r="F95" s="615" t="s">
        <v>239</v>
      </c>
      <c r="G95" s="615"/>
      <c r="H95" s="615"/>
      <c r="I95" s="615"/>
      <c r="J95" s="615"/>
      <c r="K95" s="615"/>
      <c r="L95" s="615"/>
      <c r="M95" s="615"/>
      <c r="N95" s="615"/>
      <c r="O95" s="615"/>
      <c r="P95" s="615"/>
      <c r="Q95" s="615"/>
      <c r="R95" s="615"/>
      <c r="S95" s="615"/>
      <c r="T95" s="615"/>
      <c r="U95" s="615"/>
      <c r="V95" s="615"/>
      <c r="W95" s="615"/>
      <c r="X95" s="615"/>
      <c r="Y95" s="615"/>
      <c r="Z95" s="615"/>
      <c r="AA95" s="615"/>
      <c r="AB95" s="615"/>
      <c r="AC95" s="615"/>
      <c r="AD95" s="615"/>
      <c r="AE95" s="615"/>
      <c r="AF95" s="615"/>
      <c r="AG95" s="615"/>
      <c r="AH95" s="615"/>
      <c r="AI95" s="615"/>
      <c r="AJ95" s="616"/>
      <c r="AK95" s="363"/>
    </row>
    <row r="96" spans="1:37" s="75" customFormat="1" ht="15" customHeight="1">
      <c r="A96" s="610"/>
      <c r="B96" s="611"/>
      <c r="C96" s="611"/>
      <c r="D96" s="612"/>
      <c r="E96" s="369"/>
      <c r="F96" s="617" t="s">
        <v>240</v>
      </c>
      <c r="G96" s="617"/>
      <c r="H96" s="617"/>
      <c r="I96" s="617"/>
      <c r="J96" s="617"/>
      <c r="K96" s="617"/>
      <c r="L96" s="617"/>
      <c r="M96" s="617"/>
      <c r="N96" s="617"/>
      <c r="O96" s="617"/>
      <c r="P96" s="617"/>
      <c r="Q96" s="617"/>
      <c r="R96" s="617"/>
      <c r="S96" s="617"/>
      <c r="T96" s="617"/>
      <c r="U96" s="617"/>
      <c r="V96" s="617"/>
      <c r="W96" s="617"/>
      <c r="X96" s="617"/>
      <c r="Y96" s="617"/>
      <c r="Z96" s="617"/>
      <c r="AA96" s="617"/>
      <c r="AB96" s="617"/>
      <c r="AC96" s="617"/>
      <c r="AD96" s="617"/>
      <c r="AE96" s="617"/>
      <c r="AF96" s="617"/>
      <c r="AG96" s="617"/>
      <c r="AH96" s="617"/>
      <c r="AI96" s="617"/>
      <c r="AJ96" s="618"/>
      <c r="AK96" s="363"/>
    </row>
    <row r="97" spans="1:46" s="75" customFormat="1" ht="15" customHeight="1">
      <c r="A97" s="604" t="s">
        <v>241</v>
      </c>
      <c r="B97" s="605"/>
      <c r="C97" s="605"/>
      <c r="D97" s="606"/>
      <c r="E97" s="366"/>
      <c r="F97" s="613" t="s">
        <v>242</v>
      </c>
      <c r="G97" s="613"/>
      <c r="H97" s="613"/>
      <c r="I97" s="613"/>
      <c r="J97" s="613"/>
      <c r="K97" s="613"/>
      <c r="L97" s="613"/>
      <c r="M97" s="613"/>
      <c r="N97" s="613"/>
      <c r="O97" s="613"/>
      <c r="P97" s="613"/>
      <c r="Q97" s="613"/>
      <c r="R97" s="613"/>
      <c r="S97" s="613"/>
      <c r="T97" s="613"/>
      <c r="U97" s="613"/>
      <c r="V97" s="613"/>
      <c r="W97" s="613"/>
      <c r="X97" s="613"/>
      <c r="Y97" s="613"/>
      <c r="Z97" s="613"/>
      <c r="AA97" s="613"/>
      <c r="AB97" s="613"/>
      <c r="AC97" s="613"/>
      <c r="AD97" s="613"/>
      <c r="AE97" s="613"/>
      <c r="AF97" s="613"/>
      <c r="AG97" s="613"/>
      <c r="AH97" s="613"/>
      <c r="AI97" s="613"/>
      <c r="AJ97" s="614"/>
      <c r="AK97" s="28"/>
    </row>
    <row r="98" spans="1:46" s="75" customFormat="1" ht="30" customHeight="1">
      <c r="A98" s="607"/>
      <c r="B98" s="608"/>
      <c r="C98" s="608"/>
      <c r="D98" s="609"/>
      <c r="E98" s="368"/>
      <c r="F98" s="615" t="s">
        <v>243</v>
      </c>
      <c r="G98" s="615"/>
      <c r="H98" s="615"/>
      <c r="I98" s="615"/>
      <c r="J98" s="615"/>
      <c r="K98" s="615"/>
      <c r="L98" s="615"/>
      <c r="M98" s="615"/>
      <c r="N98" s="615"/>
      <c r="O98" s="615"/>
      <c r="P98" s="615"/>
      <c r="Q98" s="615"/>
      <c r="R98" s="615"/>
      <c r="S98" s="615"/>
      <c r="T98" s="615"/>
      <c r="U98" s="615"/>
      <c r="V98" s="615"/>
      <c r="W98" s="615"/>
      <c r="X98" s="615"/>
      <c r="Y98" s="615"/>
      <c r="Z98" s="615"/>
      <c r="AA98" s="615"/>
      <c r="AB98" s="615"/>
      <c r="AC98" s="615"/>
      <c r="AD98" s="615"/>
      <c r="AE98" s="615"/>
      <c r="AF98" s="615"/>
      <c r="AG98" s="615"/>
      <c r="AH98" s="615"/>
      <c r="AI98" s="615"/>
      <c r="AJ98" s="616"/>
    </row>
    <row r="99" spans="1:46" s="75" customFormat="1" ht="15" customHeight="1">
      <c r="A99" s="607"/>
      <c r="B99" s="608"/>
      <c r="C99" s="608"/>
      <c r="D99" s="609"/>
      <c r="E99" s="368"/>
      <c r="F99" s="615" t="s">
        <v>244</v>
      </c>
      <c r="G99" s="615"/>
      <c r="H99" s="615"/>
      <c r="I99" s="615"/>
      <c r="J99" s="615"/>
      <c r="K99" s="615"/>
      <c r="L99" s="615"/>
      <c r="M99" s="615"/>
      <c r="N99" s="615"/>
      <c r="O99" s="615"/>
      <c r="P99" s="615"/>
      <c r="Q99" s="615"/>
      <c r="R99" s="615"/>
      <c r="S99" s="615"/>
      <c r="T99" s="615"/>
      <c r="U99" s="615"/>
      <c r="V99" s="615"/>
      <c r="W99" s="615"/>
      <c r="X99" s="615"/>
      <c r="Y99" s="615"/>
      <c r="Z99" s="615"/>
      <c r="AA99" s="615"/>
      <c r="AB99" s="615"/>
      <c r="AC99" s="615"/>
      <c r="AD99" s="615"/>
      <c r="AE99" s="615"/>
      <c r="AF99" s="615"/>
      <c r="AG99" s="615"/>
      <c r="AH99" s="615"/>
      <c r="AI99" s="615"/>
      <c r="AJ99" s="616"/>
    </row>
    <row r="100" spans="1:46" s="75" customFormat="1" ht="15" customHeight="1">
      <c r="A100" s="610"/>
      <c r="B100" s="611"/>
      <c r="C100" s="611"/>
      <c r="D100" s="612"/>
      <c r="E100" s="369"/>
      <c r="F100" s="617" t="s">
        <v>245</v>
      </c>
      <c r="G100" s="617"/>
      <c r="H100" s="617"/>
      <c r="I100" s="617"/>
      <c r="J100" s="617"/>
      <c r="K100" s="617"/>
      <c r="L100" s="617"/>
      <c r="M100" s="617"/>
      <c r="N100" s="617"/>
      <c r="O100" s="617"/>
      <c r="P100" s="617"/>
      <c r="Q100" s="617"/>
      <c r="R100" s="617"/>
      <c r="S100" s="617"/>
      <c r="T100" s="617"/>
      <c r="U100" s="617"/>
      <c r="V100" s="617"/>
      <c r="W100" s="617"/>
      <c r="X100" s="617"/>
      <c r="Y100" s="617"/>
      <c r="Z100" s="617"/>
      <c r="AA100" s="617"/>
      <c r="AB100" s="617"/>
      <c r="AC100" s="617"/>
      <c r="AD100" s="617"/>
      <c r="AE100" s="617"/>
      <c r="AF100" s="617"/>
      <c r="AG100" s="617"/>
      <c r="AH100" s="617"/>
      <c r="AI100" s="617"/>
      <c r="AJ100" s="618"/>
    </row>
    <row r="101" spans="1:46" s="75" customFormat="1" ht="30" customHeight="1">
      <c r="A101" s="604" t="s">
        <v>246</v>
      </c>
      <c r="B101" s="605"/>
      <c r="C101" s="605"/>
      <c r="D101" s="606"/>
      <c r="E101" s="366"/>
      <c r="F101" s="613" t="s">
        <v>247</v>
      </c>
      <c r="G101" s="613"/>
      <c r="H101" s="613"/>
      <c r="I101" s="613"/>
      <c r="J101" s="613"/>
      <c r="K101" s="613"/>
      <c r="L101" s="613"/>
      <c r="M101" s="613"/>
      <c r="N101" s="613"/>
      <c r="O101" s="613"/>
      <c r="P101" s="613"/>
      <c r="Q101" s="613"/>
      <c r="R101" s="613"/>
      <c r="S101" s="613"/>
      <c r="T101" s="613"/>
      <c r="U101" s="613"/>
      <c r="V101" s="613"/>
      <c r="W101" s="613"/>
      <c r="X101" s="613"/>
      <c r="Y101" s="613"/>
      <c r="Z101" s="613"/>
      <c r="AA101" s="613"/>
      <c r="AB101" s="613"/>
      <c r="AC101" s="613"/>
      <c r="AD101" s="613"/>
      <c r="AE101" s="613"/>
      <c r="AF101" s="613"/>
      <c r="AG101" s="613"/>
      <c r="AH101" s="613"/>
      <c r="AI101" s="613"/>
      <c r="AJ101" s="614"/>
      <c r="AK101" s="370"/>
    </row>
    <row r="102" spans="1:46" s="75" customFormat="1" ht="15" customHeight="1">
      <c r="A102" s="607"/>
      <c r="B102" s="608"/>
      <c r="C102" s="608"/>
      <c r="D102" s="609"/>
      <c r="E102" s="368"/>
      <c r="F102" s="615" t="s">
        <v>248</v>
      </c>
      <c r="G102" s="615"/>
      <c r="H102" s="615"/>
      <c r="I102" s="615"/>
      <c r="J102" s="615"/>
      <c r="K102" s="615"/>
      <c r="L102" s="615"/>
      <c r="M102" s="615"/>
      <c r="N102" s="615"/>
      <c r="O102" s="615"/>
      <c r="P102" s="615"/>
      <c r="Q102" s="615"/>
      <c r="R102" s="615"/>
      <c r="S102" s="615"/>
      <c r="T102" s="615"/>
      <c r="U102" s="615"/>
      <c r="V102" s="615"/>
      <c r="W102" s="615"/>
      <c r="X102" s="615"/>
      <c r="Y102" s="615"/>
      <c r="Z102" s="615"/>
      <c r="AA102" s="615"/>
      <c r="AB102" s="615"/>
      <c r="AC102" s="615"/>
      <c r="AD102" s="615"/>
      <c r="AE102" s="615"/>
      <c r="AF102" s="615"/>
      <c r="AG102" s="615"/>
      <c r="AH102" s="615"/>
      <c r="AI102" s="615"/>
      <c r="AJ102" s="616"/>
      <c r="AK102" s="363"/>
    </row>
    <row r="103" spans="1:46" s="75" customFormat="1" ht="15" customHeight="1">
      <c r="A103" s="607"/>
      <c r="B103" s="608"/>
      <c r="C103" s="608"/>
      <c r="D103" s="609"/>
      <c r="E103" s="368"/>
      <c r="F103" s="615" t="s">
        <v>249</v>
      </c>
      <c r="G103" s="615"/>
      <c r="H103" s="615"/>
      <c r="I103" s="615"/>
      <c r="J103" s="615"/>
      <c r="K103" s="615"/>
      <c r="L103" s="615"/>
      <c r="M103" s="615"/>
      <c r="N103" s="615"/>
      <c r="O103" s="615"/>
      <c r="P103" s="615"/>
      <c r="Q103" s="615"/>
      <c r="R103" s="615"/>
      <c r="S103" s="615"/>
      <c r="T103" s="615"/>
      <c r="U103" s="615"/>
      <c r="V103" s="615"/>
      <c r="W103" s="615"/>
      <c r="X103" s="615"/>
      <c r="Y103" s="615"/>
      <c r="Z103" s="615"/>
      <c r="AA103" s="615"/>
      <c r="AB103" s="615"/>
      <c r="AC103" s="615"/>
      <c r="AD103" s="615"/>
      <c r="AE103" s="615"/>
      <c r="AF103" s="615"/>
      <c r="AG103" s="615"/>
      <c r="AH103" s="615"/>
      <c r="AI103" s="615"/>
      <c r="AJ103" s="616"/>
      <c r="AK103" s="363"/>
    </row>
    <row r="104" spans="1:46" s="75" customFormat="1" ht="15" customHeight="1" thickBot="1">
      <c r="A104" s="679"/>
      <c r="B104" s="680"/>
      <c r="C104" s="680"/>
      <c r="D104" s="681"/>
      <c r="E104" s="371"/>
      <c r="F104" s="682" t="s">
        <v>250</v>
      </c>
      <c r="G104" s="682"/>
      <c r="H104" s="682"/>
      <c r="I104" s="682"/>
      <c r="J104" s="682"/>
      <c r="K104" s="682"/>
      <c r="L104" s="682"/>
      <c r="M104" s="682"/>
      <c r="N104" s="682"/>
      <c r="O104" s="682"/>
      <c r="P104" s="682"/>
      <c r="Q104" s="682"/>
      <c r="R104" s="682"/>
      <c r="S104" s="682"/>
      <c r="T104" s="682"/>
      <c r="U104" s="682"/>
      <c r="V104" s="682"/>
      <c r="W104" s="682"/>
      <c r="X104" s="682"/>
      <c r="Y104" s="682"/>
      <c r="Z104" s="682"/>
      <c r="AA104" s="682"/>
      <c r="AB104" s="682"/>
      <c r="AC104" s="682"/>
      <c r="AD104" s="682"/>
      <c r="AE104" s="682"/>
      <c r="AF104" s="682"/>
      <c r="AG104" s="682"/>
      <c r="AH104" s="682"/>
      <c r="AI104" s="682"/>
      <c r="AJ104" s="683"/>
      <c r="AK104" s="28"/>
    </row>
    <row r="105" spans="1:46" s="75" customFormat="1" ht="30" customHeight="1" thickBot="1">
      <c r="A105" s="674" t="s">
        <v>289</v>
      </c>
      <c r="B105" s="675"/>
      <c r="C105" s="675"/>
      <c r="D105" s="675"/>
      <c r="E105" s="675"/>
      <c r="F105" s="675"/>
      <c r="G105" s="675"/>
      <c r="H105" s="675"/>
      <c r="I105" s="675"/>
      <c r="J105" s="675"/>
      <c r="K105" s="675"/>
      <c r="L105" s="675"/>
      <c r="M105" s="675"/>
      <c r="N105" s="676"/>
      <c r="O105" s="677"/>
      <c r="P105" s="677"/>
      <c r="Q105" s="678" t="s">
        <v>251</v>
      </c>
      <c r="R105" s="678"/>
      <c r="S105" s="684"/>
      <c r="T105" s="685"/>
      <c r="U105" s="685"/>
      <c r="V105" s="685"/>
      <c r="W105" s="685"/>
      <c r="X105" s="685"/>
      <c r="Y105" s="685"/>
      <c r="Z105" s="685"/>
      <c r="AA105" s="685"/>
      <c r="AB105" s="685"/>
      <c r="AC105" s="685"/>
      <c r="AD105" s="685"/>
      <c r="AE105" s="685"/>
      <c r="AF105" s="685"/>
      <c r="AG105" s="685"/>
      <c r="AH105" s="685"/>
      <c r="AI105" s="685"/>
      <c r="AJ105" s="686"/>
      <c r="AK105" s="28"/>
    </row>
    <row r="106" spans="1:46" s="75" customFormat="1" ht="9.9" customHeight="1">
      <c r="A106" s="372"/>
      <c r="B106" s="372"/>
      <c r="C106" s="372"/>
      <c r="D106" s="372"/>
      <c r="E106" s="372"/>
      <c r="F106" s="372"/>
      <c r="G106" s="372"/>
      <c r="H106" s="372"/>
      <c r="I106" s="372"/>
      <c r="J106" s="372"/>
      <c r="K106" s="372"/>
      <c r="L106" s="372"/>
      <c r="M106" s="372"/>
      <c r="N106" s="372"/>
      <c r="O106" s="373"/>
      <c r="P106" s="373"/>
      <c r="Q106" s="374"/>
      <c r="R106" s="374"/>
      <c r="S106" s="140"/>
      <c r="T106" s="140"/>
      <c r="U106" s="140"/>
      <c r="V106" s="140"/>
      <c r="W106" s="140"/>
      <c r="X106" s="140"/>
      <c r="Y106" s="140"/>
      <c r="Z106" s="140"/>
      <c r="AA106" s="140"/>
      <c r="AB106" s="140"/>
      <c r="AC106" s="140"/>
      <c r="AD106" s="140"/>
      <c r="AE106" s="140"/>
      <c r="AF106" s="140"/>
      <c r="AG106" s="140"/>
      <c r="AH106" s="140"/>
      <c r="AI106" s="140"/>
      <c r="AJ106" s="140"/>
      <c r="AK106" s="28"/>
    </row>
    <row r="107" spans="1:46" s="75" customFormat="1" ht="15" customHeight="1">
      <c r="A107" s="338" t="s">
        <v>24</v>
      </c>
      <c r="B107" s="672" t="s">
        <v>28</v>
      </c>
      <c r="C107" s="672"/>
      <c r="D107" s="672"/>
      <c r="E107" s="672"/>
      <c r="F107" s="672"/>
      <c r="G107" s="672"/>
      <c r="H107" s="672"/>
      <c r="I107" s="672"/>
      <c r="J107" s="672"/>
      <c r="K107" s="672"/>
      <c r="L107" s="672"/>
      <c r="M107" s="672"/>
      <c r="N107" s="672"/>
      <c r="O107" s="672"/>
      <c r="P107" s="672"/>
      <c r="Q107" s="672"/>
      <c r="R107" s="672"/>
      <c r="S107" s="672"/>
      <c r="T107" s="672"/>
      <c r="U107" s="672"/>
      <c r="V107" s="672"/>
      <c r="W107" s="672"/>
      <c r="X107" s="672"/>
      <c r="Y107" s="672"/>
      <c r="Z107" s="672"/>
      <c r="AA107" s="672"/>
      <c r="AB107" s="672"/>
      <c r="AC107" s="672"/>
      <c r="AD107" s="672"/>
      <c r="AE107" s="672"/>
      <c r="AF107" s="672"/>
      <c r="AG107" s="672"/>
      <c r="AH107" s="672"/>
      <c r="AI107" s="672"/>
      <c r="AJ107" s="672"/>
      <c r="AT107" s="80"/>
    </row>
    <row r="108" spans="1:46" ht="22.5" customHeight="1">
      <c r="A108" s="174" t="s">
        <v>24</v>
      </c>
      <c r="B108" s="673" t="s">
        <v>203</v>
      </c>
      <c r="C108" s="673"/>
      <c r="D108" s="673"/>
      <c r="E108" s="673"/>
      <c r="F108" s="673"/>
      <c r="G108" s="673"/>
      <c r="H108" s="673"/>
      <c r="I108" s="673"/>
      <c r="J108" s="673"/>
      <c r="K108" s="673"/>
      <c r="L108" s="673"/>
      <c r="M108" s="673"/>
      <c r="N108" s="673"/>
      <c r="O108" s="673"/>
      <c r="P108" s="673"/>
      <c r="Q108" s="673"/>
      <c r="R108" s="673"/>
      <c r="S108" s="673"/>
      <c r="T108" s="673"/>
      <c r="U108" s="673"/>
      <c r="V108" s="673"/>
      <c r="W108" s="673"/>
      <c r="X108" s="673"/>
      <c r="Y108" s="673"/>
      <c r="Z108" s="673"/>
      <c r="AA108" s="673"/>
      <c r="AB108" s="673"/>
      <c r="AC108" s="673"/>
      <c r="AD108" s="673"/>
      <c r="AE108" s="673"/>
      <c r="AF108" s="673"/>
      <c r="AG108" s="673"/>
      <c r="AH108" s="673"/>
      <c r="AI108" s="673"/>
      <c r="AJ108" s="673"/>
      <c r="AT108" s="89"/>
    </row>
    <row r="109" spans="1:46" ht="9.9" customHeight="1" thickBot="1">
      <c r="A109" s="175"/>
      <c r="C109" s="176"/>
      <c r="D109" s="176"/>
      <c r="E109" s="176"/>
      <c r="F109" s="176"/>
      <c r="G109" s="176"/>
      <c r="H109" s="176"/>
      <c r="I109" s="176"/>
      <c r="J109" s="176"/>
      <c r="K109" s="176"/>
      <c r="L109" s="176"/>
      <c r="M109" s="176"/>
      <c r="N109" s="176"/>
      <c r="O109" s="176"/>
      <c r="P109" s="176"/>
      <c r="Q109" s="176"/>
      <c r="R109" s="176"/>
      <c r="S109" s="176"/>
      <c r="T109" s="176"/>
      <c r="U109" s="176"/>
      <c r="V109" s="176"/>
      <c r="W109" s="176"/>
      <c r="X109" s="176"/>
      <c r="Y109" s="176"/>
      <c r="Z109" s="176"/>
      <c r="AA109" s="176"/>
      <c r="AB109" s="176"/>
      <c r="AC109" s="176"/>
      <c r="AD109" s="176"/>
      <c r="AE109" s="176"/>
      <c r="AF109" s="176"/>
      <c r="AG109" s="176"/>
      <c r="AH109" s="176"/>
      <c r="AI109" s="176"/>
      <c r="AJ109" s="176"/>
      <c r="AT109" s="89"/>
    </row>
    <row r="110" spans="1:46" ht="7.5" customHeight="1">
      <c r="A110" s="177"/>
      <c r="B110" s="178"/>
      <c r="C110" s="179"/>
      <c r="D110" s="179"/>
      <c r="E110" s="179"/>
      <c r="F110" s="179"/>
      <c r="G110" s="179"/>
      <c r="H110" s="179"/>
      <c r="I110" s="179"/>
      <c r="J110" s="179"/>
      <c r="K110" s="179"/>
      <c r="L110" s="179"/>
      <c r="M110" s="179"/>
      <c r="N110" s="179"/>
      <c r="O110" s="179"/>
      <c r="P110" s="179"/>
      <c r="Q110" s="179"/>
      <c r="R110" s="179"/>
      <c r="S110" s="179"/>
      <c r="T110" s="179"/>
      <c r="U110" s="179"/>
      <c r="V110" s="179"/>
      <c r="W110" s="179"/>
      <c r="X110" s="179"/>
      <c r="Y110" s="179"/>
      <c r="Z110" s="179"/>
      <c r="AA110" s="179"/>
      <c r="AB110" s="179"/>
      <c r="AC110" s="179"/>
      <c r="AD110" s="179"/>
      <c r="AE110" s="179"/>
      <c r="AF110" s="179"/>
      <c r="AG110" s="179"/>
      <c r="AH110" s="179"/>
      <c r="AI110" s="179"/>
      <c r="AJ110" s="180"/>
      <c r="AT110" s="89"/>
    </row>
    <row r="111" spans="1:46" ht="25.5" customHeight="1">
      <c r="A111" s="181" t="s">
        <v>109</v>
      </c>
      <c r="B111" s="595" t="s">
        <v>110</v>
      </c>
      <c r="C111" s="595"/>
      <c r="D111" s="595"/>
      <c r="E111" s="595"/>
      <c r="F111" s="595"/>
      <c r="G111" s="595"/>
      <c r="H111" s="595"/>
      <c r="I111" s="595"/>
      <c r="J111" s="595"/>
      <c r="K111" s="595"/>
      <c r="L111" s="595"/>
      <c r="M111" s="595"/>
      <c r="N111" s="595"/>
      <c r="O111" s="595"/>
      <c r="P111" s="595"/>
      <c r="Q111" s="595"/>
      <c r="R111" s="595"/>
      <c r="S111" s="595"/>
      <c r="T111" s="595"/>
      <c r="U111" s="595"/>
      <c r="V111" s="595"/>
      <c r="W111" s="595"/>
      <c r="X111" s="595"/>
      <c r="Y111" s="595"/>
      <c r="Z111" s="595"/>
      <c r="AA111" s="595"/>
      <c r="AB111" s="595"/>
      <c r="AC111" s="595"/>
      <c r="AD111" s="595"/>
      <c r="AE111" s="595"/>
      <c r="AF111" s="595"/>
      <c r="AG111" s="595"/>
      <c r="AH111" s="595"/>
      <c r="AI111" s="595"/>
      <c r="AJ111" s="182"/>
    </row>
    <row r="112" spans="1:46" ht="7.5" customHeight="1">
      <c r="A112" s="181"/>
      <c r="B112" s="183"/>
      <c r="C112" s="184"/>
      <c r="D112" s="184"/>
      <c r="E112" s="184"/>
      <c r="F112" s="184"/>
      <c r="G112" s="184"/>
      <c r="H112" s="184"/>
      <c r="I112" s="184"/>
      <c r="J112" s="184"/>
      <c r="K112" s="184"/>
      <c r="L112" s="184"/>
      <c r="M112" s="184"/>
      <c r="N112" s="184"/>
      <c r="O112" s="184"/>
      <c r="P112" s="184"/>
      <c r="Q112" s="184"/>
      <c r="R112" s="184"/>
      <c r="S112" s="184"/>
      <c r="T112" s="184"/>
      <c r="U112" s="184"/>
      <c r="V112" s="184"/>
      <c r="W112" s="184"/>
      <c r="X112" s="184"/>
      <c r="Y112" s="184"/>
      <c r="Z112" s="184"/>
      <c r="AA112" s="184"/>
      <c r="AB112" s="184"/>
      <c r="AC112" s="184"/>
      <c r="AD112" s="184"/>
      <c r="AE112" s="184"/>
      <c r="AF112" s="184"/>
      <c r="AG112" s="184"/>
      <c r="AH112" s="184"/>
      <c r="AI112" s="184"/>
      <c r="AJ112" s="182"/>
    </row>
    <row r="113" spans="1:36" s="191" customFormat="1" ht="19.5" customHeight="1">
      <c r="A113" s="185"/>
      <c r="B113" s="184"/>
      <c r="C113" s="186" t="s">
        <v>13</v>
      </c>
      <c r="D113" s="186"/>
      <c r="E113" s="591">
        <v>4</v>
      </c>
      <c r="F113" s="592"/>
      <c r="G113" s="186" t="s">
        <v>2</v>
      </c>
      <c r="H113" s="593">
        <v>7</v>
      </c>
      <c r="I113" s="594"/>
      <c r="J113" s="186" t="s">
        <v>3</v>
      </c>
      <c r="K113" s="593">
        <v>31</v>
      </c>
      <c r="L113" s="594"/>
      <c r="M113" s="186" t="s">
        <v>6</v>
      </c>
      <c r="N113" s="187"/>
      <c r="O113" s="187"/>
      <c r="P113" s="187"/>
      <c r="Q113" s="188"/>
      <c r="R113" s="588" t="s">
        <v>14</v>
      </c>
      <c r="S113" s="588"/>
      <c r="T113" s="588"/>
      <c r="U113" s="588"/>
      <c r="V113" s="588"/>
      <c r="W113" s="590" t="str">
        <f>IF(①【全員最初に作成】基本情報!M16="","",①【全員最初に作成】基本情報!M16)</f>
        <v>社会福祉法人○○会</v>
      </c>
      <c r="X113" s="590"/>
      <c r="Y113" s="590"/>
      <c r="Z113" s="590"/>
      <c r="AA113" s="590"/>
      <c r="AB113" s="590"/>
      <c r="AC113" s="590"/>
      <c r="AD113" s="590"/>
      <c r="AE113" s="590"/>
      <c r="AF113" s="590"/>
      <c r="AG113" s="590"/>
      <c r="AH113" s="590"/>
      <c r="AI113" s="189"/>
      <c r="AJ113" s="190"/>
    </row>
    <row r="114" spans="1:36" s="191" customFormat="1" ht="19.5" customHeight="1">
      <c r="A114" s="185"/>
      <c r="B114" s="187"/>
      <c r="C114" s="186"/>
      <c r="D114" s="186"/>
      <c r="E114" s="186"/>
      <c r="F114" s="186"/>
      <c r="G114" s="186"/>
      <c r="H114" s="186"/>
      <c r="I114" s="186"/>
      <c r="J114" s="186"/>
      <c r="K114" s="186"/>
      <c r="L114" s="186"/>
      <c r="M114" s="186"/>
      <c r="N114" s="186"/>
      <c r="O114" s="186"/>
      <c r="P114" s="187"/>
      <c r="Q114" s="188"/>
      <c r="R114" s="588" t="s">
        <v>15</v>
      </c>
      <c r="S114" s="588"/>
      <c r="T114" s="588"/>
      <c r="U114" s="588"/>
      <c r="V114" s="588"/>
      <c r="W114" s="589" t="str">
        <f>IF(①【全員最初に作成】基本情報!M21="","",①【全員最初に作成】基本情報!M21)</f>
        <v>厚労　花子</v>
      </c>
      <c r="X114" s="590"/>
      <c r="Y114" s="590"/>
      <c r="Z114" s="590"/>
      <c r="AA114" s="590"/>
      <c r="AB114" s="590"/>
      <c r="AC114" s="590"/>
      <c r="AD114" s="590"/>
      <c r="AE114" s="590"/>
      <c r="AF114" s="590"/>
      <c r="AG114" s="590"/>
      <c r="AH114" s="590"/>
      <c r="AI114" s="192"/>
      <c r="AJ114" s="190"/>
    </row>
    <row r="115" spans="1:36" ht="1.95" customHeight="1" thickBot="1">
      <c r="A115" s="104"/>
      <c r="B115" s="193"/>
      <c r="C115" s="105"/>
      <c r="D115" s="105"/>
      <c r="E115" s="105"/>
      <c r="F115" s="105"/>
      <c r="G115" s="105"/>
      <c r="H115" s="105"/>
      <c r="I115" s="105"/>
      <c r="J115" s="105"/>
      <c r="K115" s="105"/>
      <c r="L115" s="105"/>
      <c r="M115" s="105"/>
      <c r="N115" s="105"/>
      <c r="O115" s="105"/>
      <c r="P115" s="105"/>
      <c r="Q115" s="105"/>
      <c r="R115" s="105"/>
      <c r="S115" s="105"/>
      <c r="T115" s="105"/>
      <c r="U115" s="105"/>
      <c r="V115" s="105"/>
      <c r="W115" s="105"/>
      <c r="X115" s="105"/>
      <c r="Y115" s="105"/>
      <c r="Z115" s="105"/>
      <c r="AA115" s="105"/>
      <c r="AB115" s="105"/>
      <c r="AC115" s="105"/>
      <c r="AD115" s="105"/>
      <c r="AE115" s="105"/>
      <c r="AF115" s="105"/>
      <c r="AG115" s="105"/>
      <c r="AH115" s="105"/>
      <c r="AI115" s="105"/>
      <c r="AJ115" s="106"/>
    </row>
    <row r="116" spans="1:36" ht="16.2">
      <c r="A116" s="194"/>
      <c r="B116" s="73"/>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c r="AA116" s="194"/>
      <c r="AB116" s="194"/>
      <c r="AC116" s="194"/>
      <c r="AD116" s="194"/>
      <c r="AE116" s="195"/>
      <c r="AF116" s="194"/>
      <c r="AG116" s="194"/>
      <c r="AH116" s="194"/>
      <c r="AI116" s="194"/>
      <c r="AJ116" s="194"/>
    </row>
    <row r="117" spans="1:36">
      <c r="A117" s="196"/>
      <c r="B117" s="194" t="s">
        <v>16</v>
      </c>
      <c r="C117" s="196"/>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196"/>
    </row>
    <row r="118" spans="1:36">
      <c r="A118" s="196"/>
      <c r="B118" s="196"/>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c r="AI118" s="196"/>
      <c r="AJ118" s="196"/>
    </row>
    <row r="119" spans="1:36">
      <c r="A119" s="196"/>
      <c r="B119" s="196"/>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c r="AI119" s="196"/>
      <c r="AJ119" s="196"/>
    </row>
    <row r="120" spans="1:36">
      <c r="A120" s="196"/>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row>
    <row r="121" spans="1:36">
      <c r="A121" s="196"/>
      <c r="B121" s="196"/>
      <c r="C121" s="196"/>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c r="AI121" s="196"/>
      <c r="AJ121" s="196"/>
    </row>
    <row r="122" spans="1:36">
      <c r="A122" s="196"/>
      <c r="B122" s="196"/>
      <c r="C122" s="196"/>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I122" s="196"/>
      <c r="AJ122" s="196"/>
    </row>
    <row r="123" spans="1:36">
      <c r="A123" s="196"/>
      <c r="B123" s="196"/>
      <c r="C123" s="196"/>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row>
    <row r="124" spans="1:36">
      <c r="A124" s="196"/>
      <c r="B124" s="196"/>
      <c r="C124" s="196"/>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c r="AI124" s="196"/>
      <c r="AJ124" s="196"/>
    </row>
    <row r="125" spans="1:36">
      <c r="A125" s="196"/>
      <c r="B125" s="196"/>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c r="AI125" s="196"/>
      <c r="AJ125" s="196"/>
    </row>
    <row r="126" spans="1:36">
      <c r="A126" s="196"/>
      <c r="B126" s="196"/>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row>
    <row r="127" spans="1:36">
      <c r="A127" s="196"/>
      <c r="B127" s="196"/>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row>
    <row r="128" spans="1:36">
      <c r="A128" s="196"/>
      <c r="B128" s="196"/>
      <c r="C128" s="196"/>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row>
    <row r="129" spans="1:36">
      <c r="A129" s="196"/>
      <c r="B129" s="196"/>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row>
    <row r="130" spans="1:36">
      <c r="A130" s="196"/>
      <c r="B130" s="196"/>
      <c r="C130" s="196"/>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row>
    <row r="131" spans="1:36">
      <c r="A131" s="196"/>
      <c r="B131" s="196"/>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row>
    <row r="132" spans="1:36">
      <c r="A132" s="196"/>
      <c r="B132" s="196"/>
      <c r="C132" s="196"/>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196"/>
    </row>
    <row r="133" spans="1:36">
      <c r="A133" s="196"/>
      <c r="B133" s="196"/>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row>
    <row r="134" spans="1:36">
      <c r="A134" s="196"/>
      <c r="B134" s="196"/>
      <c r="C134" s="196"/>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row>
    <row r="135" spans="1:36">
      <c r="A135" s="196"/>
      <c r="B135" s="196"/>
      <c r="C135" s="196"/>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row>
    <row r="136" spans="1:36">
      <c r="A136" s="196"/>
      <c r="B136" s="196"/>
      <c r="C136" s="196"/>
      <c r="D136" s="196"/>
      <c r="E136" s="196"/>
      <c r="F136" s="196"/>
      <c r="G136" s="196"/>
      <c r="H136" s="196"/>
      <c r="I136" s="196"/>
      <c r="J136" s="196"/>
      <c r="K136" s="196"/>
      <c r="L136" s="196"/>
      <c r="M136" s="196"/>
      <c r="N136" s="196"/>
      <c r="O136" s="196"/>
      <c r="P136" s="196"/>
      <c r="Q136" s="196"/>
      <c r="R136" s="196"/>
      <c r="S136" s="196"/>
      <c r="T136" s="196"/>
      <c r="U136" s="196"/>
      <c r="V136" s="196"/>
      <c r="W136" s="196"/>
      <c r="X136" s="196"/>
      <c r="Y136" s="196"/>
      <c r="Z136" s="196"/>
      <c r="AA136" s="196"/>
      <c r="AB136" s="196"/>
      <c r="AC136" s="196"/>
      <c r="AD136" s="196"/>
      <c r="AE136" s="196"/>
      <c r="AF136" s="196"/>
      <c r="AG136" s="196"/>
      <c r="AH136" s="196"/>
      <c r="AI136" s="196"/>
      <c r="AJ136" s="196"/>
    </row>
    <row r="137" spans="1:36">
      <c r="A137" s="196"/>
      <c r="B137" s="196"/>
      <c r="C137" s="196"/>
      <c r="D137" s="196"/>
      <c r="E137" s="196"/>
      <c r="F137" s="196"/>
      <c r="G137" s="196"/>
      <c r="H137" s="196"/>
      <c r="I137" s="196"/>
      <c r="J137" s="196"/>
      <c r="K137" s="196"/>
      <c r="L137" s="196"/>
      <c r="M137" s="196"/>
      <c r="N137" s="196"/>
      <c r="O137" s="196"/>
      <c r="P137" s="196"/>
      <c r="Q137" s="196"/>
      <c r="R137" s="196"/>
      <c r="S137" s="196"/>
      <c r="T137" s="196"/>
      <c r="U137" s="196"/>
      <c r="V137" s="196"/>
      <c r="W137" s="196"/>
      <c r="X137" s="196"/>
      <c r="Y137" s="196"/>
      <c r="Z137" s="196"/>
      <c r="AA137" s="196"/>
      <c r="AB137" s="196"/>
      <c r="AC137" s="196"/>
      <c r="AD137" s="196"/>
      <c r="AE137" s="196"/>
      <c r="AF137" s="196"/>
      <c r="AG137" s="196"/>
      <c r="AH137" s="196"/>
      <c r="AI137" s="196"/>
      <c r="AJ137" s="196"/>
    </row>
    <row r="138" spans="1:36">
      <c r="A138" s="196"/>
      <c r="B138" s="196"/>
      <c r="C138" s="196"/>
      <c r="D138" s="196"/>
      <c r="E138" s="196"/>
      <c r="F138" s="196"/>
      <c r="G138" s="196"/>
      <c r="H138" s="196"/>
      <c r="I138" s="196"/>
      <c r="J138" s="196"/>
      <c r="K138" s="196"/>
      <c r="L138" s="196"/>
      <c r="M138" s="196"/>
      <c r="N138" s="196"/>
      <c r="O138" s="196"/>
      <c r="P138" s="196"/>
      <c r="Q138" s="196"/>
      <c r="R138" s="196"/>
      <c r="S138" s="196"/>
      <c r="T138" s="196"/>
      <c r="U138" s="196"/>
      <c r="V138" s="196"/>
      <c r="W138" s="196"/>
      <c r="X138" s="196"/>
      <c r="Y138" s="196"/>
      <c r="Z138" s="196"/>
      <c r="AA138" s="196"/>
      <c r="AB138" s="196"/>
      <c r="AC138" s="196"/>
      <c r="AD138" s="196"/>
      <c r="AE138" s="196"/>
      <c r="AF138" s="196"/>
      <c r="AG138" s="196"/>
      <c r="AH138" s="196"/>
      <c r="AI138" s="196"/>
      <c r="AJ138" s="196"/>
    </row>
    <row r="139" spans="1:36">
      <c r="A139" s="196"/>
      <c r="B139" s="196"/>
      <c r="C139" s="196"/>
      <c r="D139" s="196"/>
      <c r="E139" s="196"/>
      <c r="F139" s="196"/>
      <c r="G139" s="196"/>
      <c r="H139" s="196"/>
      <c r="I139" s="196"/>
      <c r="J139" s="196"/>
      <c r="K139" s="196"/>
      <c r="L139" s="196"/>
      <c r="M139" s="196"/>
      <c r="N139" s="196"/>
      <c r="O139" s="196"/>
      <c r="P139" s="196"/>
      <c r="Q139" s="196"/>
      <c r="R139" s="196"/>
      <c r="S139" s="196"/>
      <c r="T139" s="196"/>
      <c r="U139" s="196"/>
      <c r="V139" s="196"/>
      <c r="W139" s="196"/>
      <c r="X139" s="196"/>
      <c r="Y139" s="196"/>
      <c r="Z139" s="196"/>
      <c r="AA139" s="196"/>
      <c r="AB139" s="196"/>
      <c r="AC139" s="196"/>
      <c r="AD139" s="196"/>
      <c r="AE139" s="196"/>
      <c r="AF139" s="196"/>
      <c r="AG139" s="196"/>
      <c r="AH139" s="196"/>
      <c r="AI139" s="196"/>
      <c r="AJ139" s="196"/>
    </row>
    <row r="140" spans="1:36">
      <c r="A140" s="196"/>
      <c r="B140" s="196"/>
      <c r="C140" s="196"/>
      <c r="D140" s="196"/>
      <c r="E140" s="196"/>
      <c r="F140" s="196"/>
      <c r="G140" s="196"/>
      <c r="H140" s="196"/>
      <c r="I140" s="196"/>
      <c r="J140" s="196"/>
      <c r="K140" s="196"/>
      <c r="L140" s="196"/>
      <c r="M140" s="196"/>
      <c r="N140" s="196"/>
      <c r="O140" s="196"/>
      <c r="P140" s="196"/>
      <c r="Q140" s="196"/>
      <c r="R140" s="196"/>
      <c r="S140" s="196"/>
      <c r="T140" s="196"/>
      <c r="U140" s="196"/>
      <c r="V140" s="196"/>
      <c r="W140" s="196"/>
      <c r="X140" s="196"/>
      <c r="Y140" s="196"/>
      <c r="Z140" s="196"/>
      <c r="AA140" s="196"/>
      <c r="AB140" s="196"/>
      <c r="AC140" s="196"/>
      <c r="AD140" s="196"/>
      <c r="AE140" s="196"/>
      <c r="AF140" s="196"/>
      <c r="AG140" s="196"/>
      <c r="AH140" s="196"/>
      <c r="AI140" s="196"/>
      <c r="AJ140" s="196"/>
    </row>
    <row r="141" spans="1:36">
      <c r="A141" s="196"/>
      <c r="B141" s="196"/>
      <c r="C141" s="196"/>
      <c r="D141" s="196"/>
      <c r="E141" s="196"/>
      <c r="F141" s="196"/>
      <c r="G141" s="196"/>
      <c r="H141" s="196"/>
      <c r="I141" s="196"/>
      <c r="J141" s="196"/>
      <c r="K141" s="196"/>
      <c r="L141" s="196"/>
      <c r="M141" s="196"/>
      <c r="N141" s="196"/>
      <c r="O141" s="196"/>
      <c r="P141" s="196"/>
      <c r="Q141" s="196"/>
      <c r="R141" s="196"/>
      <c r="S141" s="196"/>
      <c r="T141" s="196"/>
      <c r="U141" s="196"/>
      <c r="V141" s="196"/>
      <c r="W141" s="196"/>
      <c r="X141" s="196"/>
      <c r="Y141" s="196"/>
      <c r="Z141" s="196"/>
      <c r="AA141" s="196"/>
      <c r="AB141" s="196"/>
      <c r="AC141" s="196"/>
      <c r="AD141" s="196"/>
      <c r="AE141" s="196"/>
      <c r="AF141" s="196"/>
      <c r="AG141" s="196"/>
      <c r="AH141" s="196"/>
      <c r="AI141" s="196"/>
      <c r="AJ141" s="196"/>
    </row>
    <row r="142" spans="1:36">
      <c r="A142" s="196"/>
      <c r="B142" s="196"/>
      <c r="C142" s="196"/>
      <c r="D142" s="196"/>
      <c r="E142" s="196"/>
      <c r="F142" s="196"/>
      <c r="G142" s="196"/>
      <c r="H142" s="196"/>
      <c r="I142" s="196"/>
      <c r="J142" s="196"/>
      <c r="K142" s="196"/>
      <c r="L142" s="196"/>
      <c r="M142" s="196"/>
      <c r="N142" s="196"/>
      <c r="O142" s="196"/>
      <c r="P142" s="196"/>
      <c r="Q142" s="196"/>
      <c r="R142" s="196"/>
      <c r="S142" s="196"/>
      <c r="T142" s="196"/>
      <c r="U142" s="196"/>
      <c r="V142" s="196"/>
      <c r="W142" s="196"/>
      <c r="X142" s="196"/>
      <c r="Y142" s="196"/>
      <c r="Z142" s="196"/>
      <c r="AA142" s="196"/>
      <c r="AB142" s="196"/>
      <c r="AC142" s="196"/>
      <c r="AD142" s="196"/>
      <c r="AE142" s="196"/>
      <c r="AF142" s="196"/>
      <c r="AG142" s="196"/>
      <c r="AH142" s="196"/>
      <c r="AI142" s="196"/>
      <c r="AJ142" s="196"/>
    </row>
    <row r="143" spans="1:36">
      <c r="A143" s="196"/>
      <c r="B143" s="196"/>
      <c r="C143" s="196"/>
      <c r="D143" s="196"/>
      <c r="E143" s="196"/>
      <c r="F143" s="196"/>
      <c r="G143" s="196"/>
      <c r="H143" s="196"/>
      <c r="I143" s="196"/>
      <c r="J143" s="196"/>
      <c r="K143" s="196"/>
      <c r="L143" s="196"/>
      <c r="M143" s="196"/>
      <c r="N143" s="196"/>
      <c r="O143" s="196"/>
      <c r="P143" s="196"/>
      <c r="Q143" s="196"/>
      <c r="R143" s="196"/>
      <c r="S143" s="196"/>
      <c r="T143" s="196"/>
      <c r="U143" s="196"/>
      <c r="V143" s="196"/>
      <c r="W143" s="196"/>
      <c r="X143" s="196"/>
      <c r="Y143" s="196"/>
      <c r="Z143" s="196"/>
      <c r="AA143" s="196"/>
      <c r="AB143" s="196"/>
      <c r="AC143" s="196"/>
      <c r="AD143" s="196"/>
      <c r="AE143" s="196"/>
      <c r="AF143" s="196"/>
      <c r="AG143" s="196"/>
      <c r="AH143" s="196"/>
      <c r="AI143" s="196"/>
      <c r="AJ143" s="196"/>
    </row>
    <row r="144" spans="1:36">
      <c r="A144" s="196"/>
      <c r="B144" s="196"/>
      <c r="C144" s="196"/>
      <c r="D144" s="196"/>
      <c r="E144" s="196"/>
      <c r="F144" s="196"/>
      <c r="G144" s="196"/>
      <c r="H144" s="196"/>
      <c r="I144" s="196"/>
      <c r="J144" s="196"/>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I144" s="196"/>
      <c r="AJ144" s="196"/>
    </row>
    <row r="145" spans="1:36">
      <c r="A145" s="196"/>
      <c r="B145" s="196"/>
      <c r="C145" s="196"/>
      <c r="D145" s="196"/>
      <c r="E145" s="196"/>
      <c r="F145" s="196"/>
      <c r="G145" s="196"/>
      <c r="H145" s="196"/>
      <c r="I145" s="196"/>
      <c r="J145" s="196"/>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I145" s="196"/>
      <c r="AJ145" s="196"/>
    </row>
    <row r="146" spans="1:36">
      <c r="A146" s="196"/>
      <c r="B146" s="196"/>
      <c r="C146" s="196"/>
      <c r="D146" s="196"/>
      <c r="E146" s="196"/>
      <c r="F146" s="196"/>
      <c r="G146" s="196"/>
      <c r="H146" s="196"/>
      <c r="I146" s="196"/>
      <c r="J146" s="196"/>
      <c r="K146" s="196"/>
      <c r="L146" s="196"/>
      <c r="M146" s="196"/>
      <c r="N146" s="196"/>
      <c r="O146" s="196"/>
      <c r="P146" s="196"/>
      <c r="Q146" s="196"/>
      <c r="R146" s="196"/>
      <c r="S146" s="196"/>
      <c r="T146" s="196"/>
      <c r="U146" s="196"/>
      <c r="V146" s="196"/>
      <c r="W146" s="196"/>
      <c r="X146" s="196"/>
      <c r="Y146" s="196"/>
      <c r="Z146" s="196"/>
      <c r="AA146" s="196"/>
      <c r="AB146" s="196"/>
      <c r="AC146" s="196"/>
      <c r="AD146" s="196"/>
      <c r="AE146" s="196"/>
      <c r="AF146" s="196"/>
      <c r="AG146" s="196"/>
      <c r="AH146" s="196"/>
      <c r="AI146" s="196"/>
      <c r="AJ146" s="196"/>
    </row>
    <row r="147" spans="1:36">
      <c r="A147" s="196"/>
      <c r="B147" s="196"/>
      <c r="C147" s="196"/>
      <c r="D147" s="196"/>
      <c r="E147" s="196"/>
      <c r="F147" s="196"/>
      <c r="G147" s="196"/>
      <c r="H147" s="196"/>
      <c r="I147" s="196"/>
      <c r="J147" s="196"/>
      <c r="K147" s="196"/>
      <c r="L147" s="196"/>
      <c r="M147" s="196"/>
      <c r="N147" s="196"/>
      <c r="O147" s="196"/>
      <c r="P147" s="196"/>
      <c r="Q147" s="196"/>
      <c r="R147" s="196"/>
      <c r="S147" s="196"/>
      <c r="T147" s="196"/>
      <c r="U147" s="196"/>
      <c r="V147" s="196"/>
      <c r="W147" s="196"/>
      <c r="X147" s="196"/>
      <c r="Y147" s="196"/>
      <c r="Z147" s="196"/>
      <c r="AA147" s="196"/>
      <c r="AB147" s="196"/>
      <c r="AC147" s="196"/>
      <c r="AD147" s="196"/>
      <c r="AE147" s="196"/>
      <c r="AF147" s="196"/>
      <c r="AG147" s="196"/>
      <c r="AH147" s="196"/>
      <c r="AI147" s="196"/>
      <c r="AJ147" s="196"/>
    </row>
    <row r="148" spans="1:36">
      <c r="A148" s="196"/>
      <c r="B148" s="196"/>
      <c r="C148" s="196"/>
      <c r="D148" s="196"/>
      <c r="E148" s="196"/>
      <c r="F148" s="196"/>
      <c r="G148" s="196"/>
      <c r="H148" s="196"/>
      <c r="I148" s="196"/>
      <c r="J148" s="196"/>
      <c r="K148" s="196"/>
      <c r="L148" s="196"/>
      <c r="M148" s="196"/>
      <c r="N148" s="196"/>
      <c r="O148" s="196"/>
      <c r="P148" s="196"/>
      <c r="Q148" s="196"/>
      <c r="R148" s="196"/>
      <c r="S148" s="196"/>
      <c r="T148" s="196"/>
      <c r="U148" s="196"/>
      <c r="V148" s="196"/>
      <c r="W148" s="196"/>
      <c r="X148" s="196"/>
      <c r="Y148" s="196"/>
      <c r="Z148" s="196"/>
      <c r="AA148" s="196"/>
      <c r="AB148" s="196"/>
      <c r="AC148" s="196"/>
      <c r="AD148" s="196"/>
      <c r="AE148" s="196"/>
      <c r="AF148" s="196"/>
      <c r="AG148" s="196"/>
      <c r="AH148" s="196"/>
      <c r="AI148" s="196"/>
      <c r="AJ148" s="196"/>
    </row>
    <row r="149" spans="1:36">
      <c r="A149" s="196"/>
      <c r="B149" s="196"/>
      <c r="C149" s="196"/>
      <c r="D149" s="196"/>
      <c r="E149" s="196"/>
      <c r="F149" s="196"/>
      <c r="G149" s="196"/>
      <c r="H149" s="196"/>
      <c r="I149" s="196"/>
      <c r="J149" s="196"/>
      <c r="K149" s="196"/>
      <c r="L149" s="196"/>
      <c r="M149" s="196"/>
      <c r="N149" s="196"/>
      <c r="O149" s="196"/>
      <c r="P149" s="196"/>
      <c r="Q149" s="196"/>
      <c r="R149" s="196"/>
      <c r="S149" s="196"/>
      <c r="T149" s="196"/>
      <c r="U149" s="196"/>
      <c r="V149" s="196"/>
      <c r="W149" s="196"/>
      <c r="X149" s="196"/>
      <c r="Y149" s="196"/>
      <c r="Z149" s="196"/>
      <c r="AA149" s="196"/>
      <c r="AB149" s="196"/>
      <c r="AC149" s="196"/>
      <c r="AD149" s="196"/>
      <c r="AE149" s="196"/>
      <c r="AF149" s="196"/>
      <c r="AG149" s="196"/>
      <c r="AH149" s="196"/>
      <c r="AI149" s="196"/>
      <c r="AJ149" s="196"/>
    </row>
    <row r="150" spans="1:36">
      <c r="A150" s="196"/>
      <c r="B150" s="196"/>
      <c r="C150" s="196"/>
      <c r="D150" s="196"/>
      <c r="E150" s="196"/>
      <c r="F150" s="196"/>
      <c r="G150" s="196"/>
      <c r="H150" s="196"/>
      <c r="I150" s="196"/>
      <c r="J150" s="196"/>
      <c r="K150" s="196"/>
      <c r="L150" s="196"/>
      <c r="M150" s="196"/>
      <c r="N150" s="196"/>
      <c r="O150" s="196"/>
      <c r="P150" s="196"/>
      <c r="Q150" s="196"/>
      <c r="R150" s="196"/>
      <c r="S150" s="196"/>
      <c r="T150" s="196"/>
      <c r="U150" s="196"/>
      <c r="V150" s="196"/>
      <c r="W150" s="196"/>
      <c r="X150" s="196"/>
      <c r="Y150" s="196"/>
      <c r="Z150" s="196"/>
      <c r="AA150" s="196"/>
      <c r="AB150" s="196"/>
      <c r="AC150" s="196"/>
      <c r="AD150" s="196"/>
      <c r="AE150" s="196"/>
      <c r="AF150" s="196"/>
      <c r="AG150" s="196"/>
      <c r="AH150" s="196"/>
      <c r="AI150" s="196"/>
      <c r="AJ150" s="196"/>
    </row>
    <row r="151" spans="1:36">
      <c r="A151" s="196"/>
      <c r="B151" s="196"/>
      <c r="C151" s="196"/>
      <c r="D151" s="196"/>
      <c r="E151" s="196"/>
      <c r="F151" s="196"/>
      <c r="G151" s="196"/>
      <c r="H151" s="196"/>
      <c r="I151" s="196"/>
      <c r="J151" s="196"/>
      <c r="K151" s="196"/>
      <c r="L151" s="196"/>
      <c r="M151" s="196"/>
      <c r="N151" s="196"/>
      <c r="O151" s="196"/>
      <c r="P151" s="196"/>
      <c r="Q151" s="196"/>
      <c r="R151" s="196"/>
      <c r="S151" s="196"/>
      <c r="T151" s="196"/>
      <c r="U151" s="196"/>
      <c r="V151" s="196"/>
      <c r="W151" s="196"/>
      <c r="X151" s="196"/>
      <c r="Y151" s="196"/>
      <c r="Z151" s="196"/>
      <c r="AA151" s="196"/>
      <c r="AB151" s="196"/>
      <c r="AC151" s="196"/>
      <c r="AD151" s="196"/>
      <c r="AE151" s="196"/>
      <c r="AF151" s="196"/>
      <c r="AG151" s="196"/>
      <c r="AH151" s="196"/>
      <c r="AI151" s="196"/>
      <c r="AJ151" s="196"/>
    </row>
    <row r="152" spans="1:36">
      <c r="A152" s="196"/>
      <c r="B152" s="196"/>
      <c r="C152" s="196"/>
      <c r="D152" s="196"/>
      <c r="E152" s="196"/>
      <c r="F152" s="196"/>
      <c r="G152" s="196"/>
      <c r="H152" s="196"/>
      <c r="I152" s="196"/>
      <c r="J152" s="196"/>
      <c r="K152" s="196"/>
      <c r="L152" s="196"/>
      <c r="M152" s="196"/>
      <c r="N152" s="196"/>
      <c r="O152" s="196"/>
      <c r="P152" s="196"/>
      <c r="Q152" s="196"/>
      <c r="R152" s="196"/>
      <c r="S152" s="196"/>
      <c r="T152" s="196"/>
      <c r="U152" s="196"/>
      <c r="V152" s="196"/>
      <c r="W152" s="196"/>
      <c r="X152" s="196"/>
      <c r="Y152" s="196"/>
      <c r="Z152" s="196"/>
      <c r="AA152" s="196"/>
      <c r="AB152" s="196"/>
      <c r="AC152" s="196"/>
      <c r="AD152" s="196"/>
      <c r="AE152" s="196"/>
      <c r="AF152" s="196"/>
      <c r="AG152" s="196"/>
      <c r="AH152" s="196"/>
      <c r="AI152" s="196"/>
      <c r="AJ152" s="196"/>
    </row>
    <row r="153" spans="1:36">
      <c r="A153" s="196"/>
      <c r="B153" s="196"/>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6"/>
      <c r="AG153" s="196"/>
      <c r="AH153" s="196"/>
      <c r="AI153" s="196"/>
      <c r="AJ153" s="196"/>
    </row>
    <row r="154" spans="1:36">
      <c r="A154" s="196"/>
      <c r="B154" s="196"/>
      <c r="C154" s="196"/>
      <c r="D154" s="196"/>
      <c r="E154" s="196"/>
      <c r="F154" s="196"/>
      <c r="G154" s="196"/>
      <c r="H154" s="196"/>
      <c r="I154" s="196"/>
      <c r="J154" s="196"/>
      <c r="K154" s="196"/>
      <c r="L154" s="196"/>
      <c r="M154" s="196"/>
      <c r="N154" s="196"/>
      <c r="O154" s="196"/>
      <c r="P154" s="196"/>
      <c r="Q154" s="196"/>
      <c r="R154" s="196"/>
      <c r="S154" s="196"/>
      <c r="T154" s="196"/>
      <c r="U154" s="196"/>
      <c r="V154" s="196"/>
      <c r="W154" s="196"/>
      <c r="X154" s="196"/>
      <c r="Y154" s="196"/>
      <c r="Z154" s="196"/>
      <c r="AA154" s="196"/>
      <c r="AB154" s="196"/>
      <c r="AC154" s="196"/>
      <c r="AD154" s="196"/>
      <c r="AE154" s="196"/>
      <c r="AF154" s="196"/>
      <c r="AG154" s="196"/>
      <c r="AH154" s="196"/>
      <c r="AI154" s="196"/>
      <c r="AJ154" s="196"/>
    </row>
    <row r="155" spans="1:36">
      <c r="A155" s="196"/>
      <c r="B155" s="196"/>
      <c r="C155" s="196"/>
      <c r="D155" s="196"/>
      <c r="E155" s="196"/>
      <c r="F155" s="196"/>
      <c r="G155" s="196"/>
      <c r="H155" s="196"/>
      <c r="I155" s="196"/>
      <c r="J155" s="196"/>
      <c r="K155" s="196"/>
      <c r="L155" s="196"/>
      <c r="M155" s="196"/>
      <c r="N155" s="196"/>
      <c r="O155" s="196"/>
      <c r="P155" s="196"/>
      <c r="Q155" s="196"/>
      <c r="R155" s="196"/>
      <c r="S155" s="196"/>
      <c r="T155" s="196"/>
      <c r="U155" s="196"/>
      <c r="V155" s="196"/>
      <c r="W155" s="196"/>
      <c r="X155" s="196"/>
      <c r="Y155" s="196"/>
      <c r="Z155" s="196"/>
      <c r="AA155" s="196"/>
      <c r="AB155" s="196"/>
      <c r="AC155" s="196"/>
      <c r="AD155" s="196"/>
      <c r="AE155" s="196"/>
      <c r="AF155" s="196"/>
      <c r="AG155" s="196"/>
      <c r="AH155" s="196"/>
      <c r="AI155" s="196"/>
      <c r="AJ155" s="196"/>
    </row>
    <row r="156" spans="1:36">
      <c r="A156" s="196"/>
      <c r="B156" s="196"/>
      <c r="C156" s="196"/>
      <c r="D156" s="196"/>
      <c r="E156" s="196"/>
      <c r="F156" s="196"/>
      <c r="G156" s="196"/>
      <c r="H156" s="196"/>
      <c r="I156" s="196"/>
      <c r="J156" s="196"/>
      <c r="K156" s="196"/>
      <c r="L156" s="196"/>
      <c r="M156" s="196"/>
      <c r="N156" s="196"/>
      <c r="O156" s="196"/>
      <c r="P156" s="196"/>
      <c r="Q156" s="196"/>
      <c r="R156" s="196"/>
      <c r="S156" s="196"/>
      <c r="T156" s="196"/>
      <c r="U156" s="196"/>
      <c r="V156" s="196"/>
      <c r="W156" s="196"/>
      <c r="X156" s="196"/>
      <c r="Y156" s="196"/>
      <c r="Z156" s="196"/>
      <c r="AA156" s="196"/>
      <c r="AB156" s="196"/>
      <c r="AC156" s="196"/>
      <c r="AD156" s="196"/>
      <c r="AE156" s="196"/>
      <c r="AF156" s="196"/>
      <c r="AG156" s="196"/>
      <c r="AH156" s="196"/>
      <c r="AI156" s="196"/>
      <c r="AJ156" s="196"/>
    </row>
    <row r="157" spans="1:36">
      <c r="A157" s="196"/>
      <c r="B157" s="196"/>
      <c r="C157" s="196"/>
      <c r="D157" s="196"/>
      <c r="E157" s="196"/>
      <c r="F157" s="196"/>
      <c r="G157" s="196"/>
      <c r="H157" s="196"/>
      <c r="I157" s="196"/>
      <c r="J157" s="196"/>
      <c r="K157" s="196"/>
      <c r="L157" s="196"/>
      <c r="M157" s="196"/>
      <c r="N157" s="196"/>
      <c r="O157" s="196"/>
      <c r="P157" s="196"/>
      <c r="Q157" s="196"/>
      <c r="R157" s="196"/>
      <c r="S157" s="196"/>
      <c r="T157" s="196"/>
      <c r="U157" s="196"/>
      <c r="V157" s="196"/>
      <c r="W157" s="196"/>
      <c r="X157" s="196"/>
      <c r="Y157" s="196"/>
      <c r="Z157" s="196"/>
      <c r="AA157" s="196"/>
      <c r="AB157" s="196"/>
      <c r="AC157" s="196"/>
      <c r="AD157" s="196"/>
      <c r="AE157" s="196"/>
      <c r="AF157" s="196"/>
      <c r="AG157" s="196"/>
      <c r="AH157" s="196"/>
      <c r="AI157" s="196"/>
      <c r="AJ157" s="196"/>
    </row>
    <row r="158" spans="1:36">
      <c r="A158" s="196"/>
      <c r="B158" s="196"/>
      <c r="C158" s="196"/>
      <c r="D158" s="196"/>
      <c r="E158" s="196"/>
      <c r="F158" s="196"/>
      <c r="G158" s="196"/>
      <c r="H158" s="196"/>
      <c r="I158" s="196"/>
      <c r="J158" s="196"/>
      <c r="K158" s="196"/>
      <c r="L158" s="196"/>
      <c r="M158" s="196"/>
      <c r="N158" s="196"/>
      <c r="O158" s="196"/>
      <c r="P158" s="196"/>
      <c r="Q158" s="196"/>
      <c r="R158" s="196"/>
      <c r="S158" s="196"/>
      <c r="T158" s="196"/>
      <c r="U158" s="196"/>
      <c r="V158" s="196"/>
      <c r="W158" s="196"/>
      <c r="X158" s="196"/>
      <c r="Y158" s="196"/>
      <c r="Z158" s="196"/>
      <c r="AA158" s="196"/>
      <c r="AB158" s="196"/>
      <c r="AC158" s="196"/>
      <c r="AD158" s="196"/>
      <c r="AE158" s="196"/>
      <c r="AF158" s="196"/>
      <c r="AG158" s="196"/>
      <c r="AH158" s="196"/>
      <c r="AI158" s="196"/>
      <c r="AJ158" s="196"/>
    </row>
    <row r="159" spans="1:36">
      <c r="A159" s="196"/>
      <c r="B159" s="196"/>
      <c r="C159" s="196"/>
      <c r="D159" s="196"/>
      <c r="E159" s="196"/>
      <c r="F159" s="196"/>
      <c r="G159" s="196"/>
      <c r="H159" s="196"/>
      <c r="I159" s="196"/>
      <c r="J159" s="196"/>
      <c r="K159" s="196"/>
      <c r="L159" s="196"/>
      <c r="M159" s="196"/>
      <c r="N159" s="196"/>
      <c r="O159" s="196"/>
      <c r="P159" s="196"/>
      <c r="Q159" s="196"/>
      <c r="R159" s="196"/>
      <c r="S159" s="196"/>
      <c r="T159" s="196"/>
      <c r="U159" s="196"/>
      <c r="V159" s="196"/>
      <c r="W159" s="196"/>
      <c r="X159" s="196"/>
      <c r="Y159" s="196"/>
      <c r="Z159" s="196"/>
      <c r="AA159" s="196"/>
      <c r="AB159" s="196"/>
      <c r="AC159" s="196"/>
      <c r="AD159" s="196"/>
      <c r="AE159" s="196"/>
      <c r="AF159" s="196"/>
      <c r="AG159" s="196"/>
      <c r="AH159" s="196"/>
      <c r="AI159" s="196"/>
      <c r="AJ159" s="196"/>
    </row>
    <row r="160" spans="1:36">
      <c r="A160" s="196"/>
      <c r="B160" s="196"/>
      <c r="C160" s="196"/>
      <c r="D160" s="196"/>
      <c r="E160" s="196"/>
      <c r="F160" s="196"/>
      <c r="G160" s="196"/>
      <c r="H160" s="196"/>
      <c r="I160" s="196"/>
      <c r="J160" s="196"/>
      <c r="K160" s="196"/>
      <c r="L160" s="196"/>
      <c r="M160" s="196"/>
      <c r="N160" s="196"/>
      <c r="O160" s="196"/>
      <c r="P160" s="196"/>
      <c r="Q160" s="196"/>
      <c r="R160" s="196"/>
      <c r="S160" s="196"/>
      <c r="T160" s="196"/>
      <c r="U160" s="196"/>
      <c r="V160" s="196"/>
      <c r="W160" s="196"/>
      <c r="X160" s="196"/>
      <c r="Y160" s="196"/>
      <c r="Z160" s="196"/>
      <c r="AA160" s="196"/>
      <c r="AB160" s="196"/>
      <c r="AC160" s="196"/>
      <c r="AD160" s="196"/>
      <c r="AE160" s="196"/>
      <c r="AF160" s="196"/>
      <c r="AG160" s="196"/>
      <c r="AH160" s="196"/>
      <c r="AI160" s="196"/>
      <c r="AJ160" s="196"/>
    </row>
    <row r="161" spans="1:36">
      <c r="A161" s="196"/>
      <c r="B161" s="196"/>
      <c r="C161" s="196"/>
      <c r="D161" s="196"/>
      <c r="E161" s="196"/>
      <c r="F161" s="196"/>
      <c r="G161" s="196"/>
      <c r="H161" s="196"/>
      <c r="I161" s="196"/>
      <c r="J161" s="196"/>
      <c r="K161" s="196"/>
      <c r="L161" s="196"/>
      <c r="M161" s="196"/>
      <c r="N161" s="196"/>
      <c r="O161" s="196"/>
      <c r="P161" s="196"/>
      <c r="Q161" s="196"/>
      <c r="R161" s="196"/>
      <c r="S161" s="196"/>
      <c r="T161" s="196"/>
      <c r="U161" s="196"/>
      <c r="V161" s="196"/>
      <c r="W161" s="196"/>
      <c r="X161" s="196"/>
      <c r="Y161" s="196"/>
      <c r="Z161" s="196"/>
      <c r="AA161" s="196"/>
      <c r="AB161" s="196"/>
      <c r="AC161" s="196"/>
      <c r="AD161" s="196"/>
      <c r="AE161" s="196"/>
      <c r="AF161" s="196"/>
      <c r="AG161" s="196"/>
      <c r="AH161" s="196"/>
      <c r="AI161" s="196"/>
      <c r="AJ161" s="196"/>
    </row>
    <row r="162" spans="1:36">
      <c r="A162" s="196"/>
      <c r="B162" s="196"/>
      <c r="C162" s="196"/>
      <c r="D162" s="196"/>
      <c r="E162" s="196"/>
      <c r="F162" s="196"/>
      <c r="G162" s="196"/>
      <c r="H162" s="196"/>
      <c r="I162" s="196"/>
      <c r="J162" s="196"/>
      <c r="K162" s="196"/>
      <c r="L162" s="196"/>
      <c r="M162" s="196"/>
      <c r="N162" s="196"/>
      <c r="O162" s="196"/>
      <c r="P162" s="196"/>
      <c r="Q162" s="196"/>
      <c r="R162" s="196"/>
      <c r="S162" s="196"/>
      <c r="T162" s="196"/>
      <c r="U162" s="196"/>
      <c r="V162" s="196"/>
      <c r="W162" s="196"/>
      <c r="X162" s="196"/>
      <c r="Y162" s="196"/>
      <c r="Z162" s="196"/>
      <c r="AA162" s="196"/>
      <c r="AB162" s="196"/>
      <c r="AC162" s="196"/>
      <c r="AD162" s="196"/>
      <c r="AE162" s="196"/>
      <c r="AF162" s="196"/>
      <c r="AG162" s="196"/>
      <c r="AH162" s="196"/>
      <c r="AI162" s="196"/>
      <c r="AJ162" s="196"/>
    </row>
    <row r="163" spans="1:36">
      <c r="A163" s="196"/>
      <c r="B163" s="196"/>
      <c r="C163" s="196"/>
      <c r="D163" s="196"/>
      <c r="E163" s="196"/>
      <c r="F163" s="196"/>
      <c r="G163" s="196"/>
      <c r="H163" s="196"/>
      <c r="I163" s="196"/>
      <c r="J163" s="196"/>
      <c r="K163" s="196"/>
      <c r="L163" s="196"/>
      <c r="M163" s="196"/>
      <c r="N163" s="196"/>
      <c r="O163" s="196"/>
      <c r="P163" s="196"/>
      <c r="Q163" s="196"/>
      <c r="R163" s="196"/>
      <c r="S163" s="196"/>
      <c r="T163" s="196"/>
      <c r="U163" s="196"/>
      <c r="V163" s="196"/>
      <c r="W163" s="196"/>
      <c r="X163" s="196"/>
      <c r="Y163" s="196"/>
      <c r="Z163" s="196"/>
      <c r="AA163" s="196"/>
      <c r="AB163" s="196"/>
      <c r="AC163" s="196"/>
      <c r="AD163" s="196"/>
      <c r="AE163" s="196"/>
      <c r="AF163" s="196"/>
      <c r="AG163" s="196"/>
      <c r="AH163" s="196"/>
      <c r="AI163" s="196"/>
      <c r="AJ163" s="196"/>
    </row>
    <row r="164" spans="1:36">
      <c r="A164" s="196"/>
      <c r="B164" s="196"/>
      <c r="C164" s="196"/>
      <c r="D164" s="196"/>
      <c r="E164" s="196"/>
      <c r="F164" s="196"/>
      <c r="G164" s="196"/>
      <c r="H164" s="196"/>
      <c r="I164" s="196"/>
      <c r="J164" s="196"/>
      <c r="K164" s="196"/>
      <c r="L164" s="196"/>
      <c r="M164" s="196"/>
      <c r="N164" s="196"/>
      <c r="O164" s="196"/>
      <c r="P164" s="196"/>
      <c r="Q164" s="196"/>
      <c r="R164" s="196"/>
      <c r="S164" s="196"/>
      <c r="T164" s="196"/>
      <c r="U164" s="196"/>
      <c r="V164" s="196"/>
      <c r="W164" s="196"/>
      <c r="X164" s="196"/>
      <c r="Y164" s="196"/>
      <c r="Z164" s="196"/>
      <c r="AA164" s="196"/>
      <c r="AB164" s="196"/>
      <c r="AC164" s="196"/>
      <c r="AD164" s="196"/>
      <c r="AE164" s="196"/>
      <c r="AF164" s="196"/>
      <c r="AG164" s="196"/>
      <c r="AH164" s="196"/>
      <c r="AI164" s="196"/>
      <c r="AJ164" s="196"/>
    </row>
    <row r="165" spans="1:36">
      <c r="A165" s="196"/>
      <c r="B165" s="196"/>
      <c r="C165" s="196"/>
      <c r="D165" s="196"/>
      <c r="E165" s="196"/>
      <c r="F165" s="196"/>
      <c r="G165" s="196"/>
      <c r="H165" s="196"/>
      <c r="I165" s="196"/>
      <c r="J165" s="196"/>
      <c r="K165" s="196"/>
      <c r="L165" s="196"/>
      <c r="M165" s="196"/>
      <c r="N165" s="196"/>
      <c r="O165" s="196"/>
      <c r="P165" s="196"/>
      <c r="Q165" s="196"/>
      <c r="R165" s="196"/>
      <c r="S165" s="196"/>
      <c r="T165" s="196"/>
      <c r="U165" s="196"/>
      <c r="V165" s="196"/>
      <c r="W165" s="196"/>
      <c r="X165" s="196"/>
      <c r="Y165" s="196"/>
      <c r="Z165" s="196"/>
      <c r="AA165" s="196"/>
      <c r="AB165" s="196"/>
      <c r="AC165" s="196"/>
      <c r="AD165" s="196"/>
      <c r="AE165" s="196"/>
      <c r="AF165" s="196"/>
      <c r="AG165" s="196"/>
      <c r="AH165" s="196"/>
      <c r="AI165" s="196"/>
      <c r="AJ165" s="196"/>
    </row>
    <row r="166" spans="1:36">
      <c r="A166" s="196"/>
      <c r="B166" s="196"/>
      <c r="C166" s="196"/>
      <c r="D166" s="196"/>
      <c r="E166" s="196"/>
      <c r="F166" s="196"/>
      <c r="G166" s="196"/>
      <c r="H166" s="196"/>
      <c r="I166" s="196"/>
      <c r="J166" s="196"/>
      <c r="K166" s="196"/>
      <c r="L166" s="196"/>
      <c r="M166" s="196"/>
      <c r="N166" s="196"/>
      <c r="O166" s="196"/>
      <c r="P166" s="196"/>
      <c r="Q166" s="196"/>
      <c r="R166" s="196"/>
      <c r="S166" s="196"/>
      <c r="T166" s="196"/>
      <c r="U166" s="196"/>
      <c r="V166" s="196"/>
      <c r="W166" s="196"/>
      <c r="X166" s="196"/>
      <c r="Y166" s="196"/>
      <c r="Z166" s="196"/>
      <c r="AA166" s="196"/>
      <c r="AB166" s="196"/>
      <c r="AC166" s="196"/>
      <c r="AD166" s="196"/>
      <c r="AE166" s="196"/>
      <c r="AF166" s="196"/>
      <c r="AG166" s="196"/>
      <c r="AH166" s="196"/>
      <c r="AI166" s="196"/>
      <c r="AJ166" s="196"/>
    </row>
    <row r="167" spans="1:36">
      <c r="A167" s="196"/>
      <c r="B167" s="196"/>
      <c r="C167" s="196"/>
      <c r="D167" s="196"/>
      <c r="E167" s="196"/>
      <c r="F167" s="196"/>
      <c r="G167" s="196"/>
      <c r="H167" s="196"/>
      <c r="I167" s="196"/>
      <c r="J167" s="196"/>
      <c r="K167" s="196"/>
      <c r="L167" s="196"/>
      <c r="M167" s="196"/>
      <c r="N167" s="196"/>
      <c r="O167" s="196"/>
      <c r="P167" s="196"/>
      <c r="Q167" s="196"/>
      <c r="R167" s="196"/>
      <c r="S167" s="196"/>
      <c r="T167" s="196"/>
      <c r="U167" s="196"/>
      <c r="V167" s="196"/>
      <c r="W167" s="196"/>
      <c r="X167" s="196"/>
      <c r="Y167" s="196"/>
      <c r="Z167" s="196"/>
      <c r="AA167" s="196"/>
      <c r="AB167" s="196"/>
      <c r="AC167" s="196"/>
      <c r="AD167" s="196"/>
      <c r="AE167" s="196"/>
      <c r="AF167" s="196"/>
      <c r="AG167" s="196"/>
      <c r="AH167" s="196"/>
      <c r="AI167" s="196"/>
      <c r="AJ167" s="196"/>
    </row>
    <row r="168" spans="1:36">
      <c r="A168" s="196"/>
      <c r="B168" s="196"/>
      <c r="C168" s="196"/>
      <c r="D168" s="196"/>
      <c r="E168" s="196"/>
      <c r="F168" s="196"/>
      <c r="G168" s="196"/>
      <c r="H168" s="196"/>
      <c r="I168" s="196"/>
      <c r="J168" s="196"/>
      <c r="K168" s="196"/>
      <c r="L168" s="196"/>
      <c r="M168" s="196"/>
      <c r="N168" s="196"/>
      <c r="O168" s="196"/>
      <c r="P168" s="196"/>
      <c r="Q168" s="196"/>
      <c r="R168" s="196"/>
      <c r="S168" s="196"/>
      <c r="T168" s="196"/>
      <c r="U168" s="196"/>
      <c r="V168" s="196"/>
      <c r="W168" s="196"/>
      <c r="X168" s="196"/>
      <c r="Y168" s="196"/>
      <c r="Z168" s="196"/>
      <c r="AA168" s="196"/>
      <c r="AB168" s="196"/>
      <c r="AC168" s="196"/>
      <c r="AD168" s="196"/>
      <c r="AE168" s="196"/>
      <c r="AF168" s="196"/>
      <c r="AG168" s="196"/>
      <c r="AH168" s="196"/>
      <c r="AI168" s="196"/>
      <c r="AJ168" s="196"/>
    </row>
    <row r="169" spans="1:36">
      <c r="A169" s="196"/>
      <c r="B169" s="196"/>
      <c r="C169" s="196"/>
      <c r="D169" s="196"/>
      <c r="E169" s="196"/>
      <c r="F169" s="196"/>
      <c r="G169" s="196"/>
      <c r="H169" s="196"/>
      <c r="I169" s="196"/>
      <c r="J169" s="196"/>
      <c r="K169" s="196"/>
      <c r="L169" s="196"/>
      <c r="M169" s="196"/>
      <c r="N169" s="196"/>
      <c r="O169" s="196"/>
      <c r="P169" s="196"/>
      <c r="Q169" s="196"/>
      <c r="R169" s="196"/>
      <c r="S169" s="196"/>
      <c r="T169" s="196"/>
      <c r="U169" s="196"/>
      <c r="V169" s="196"/>
      <c r="W169" s="196"/>
      <c r="X169" s="196"/>
      <c r="Y169" s="196"/>
      <c r="Z169" s="196"/>
      <c r="AA169" s="196"/>
      <c r="AB169" s="196"/>
      <c r="AC169" s="196"/>
      <c r="AD169" s="196"/>
      <c r="AE169" s="196"/>
      <c r="AF169" s="196"/>
      <c r="AG169" s="196"/>
      <c r="AH169" s="196"/>
      <c r="AI169" s="196"/>
      <c r="AJ169" s="196"/>
    </row>
    <row r="170" spans="1:36">
      <c r="A170" s="196"/>
      <c r="B170" s="196"/>
      <c r="C170" s="196"/>
      <c r="D170" s="196"/>
      <c r="E170" s="196"/>
      <c r="F170" s="196"/>
      <c r="G170" s="196"/>
      <c r="H170" s="196"/>
      <c r="I170" s="196"/>
      <c r="J170" s="196"/>
      <c r="K170" s="196"/>
      <c r="L170" s="196"/>
      <c r="M170" s="196"/>
      <c r="N170" s="196"/>
      <c r="O170" s="196"/>
      <c r="P170" s="196"/>
      <c r="Q170" s="196"/>
      <c r="R170" s="196"/>
      <c r="S170" s="196"/>
      <c r="T170" s="196"/>
      <c r="U170" s="196"/>
      <c r="V170" s="196"/>
      <c r="W170" s="196"/>
      <c r="X170" s="196"/>
      <c r="Y170" s="196"/>
      <c r="Z170" s="196"/>
      <c r="AA170" s="196"/>
      <c r="AB170" s="196"/>
      <c r="AC170" s="196"/>
      <c r="AD170" s="196"/>
      <c r="AE170" s="196"/>
      <c r="AF170" s="196"/>
      <c r="AG170" s="196"/>
      <c r="AH170" s="196"/>
      <c r="AI170" s="196"/>
      <c r="AJ170" s="196"/>
    </row>
    <row r="171" spans="1:36">
      <c r="A171" s="196"/>
      <c r="B171" s="196"/>
      <c r="C171" s="196"/>
      <c r="D171" s="196"/>
      <c r="E171" s="196"/>
      <c r="F171" s="196"/>
      <c r="G171" s="196"/>
      <c r="H171" s="196"/>
      <c r="I171" s="196"/>
      <c r="J171" s="196"/>
      <c r="K171" s="196"/>
      <c r="L171" s="196"/>
      <c r="M171" s="196"/>
      <c r="N171" s="196"/>
      <c r="O171" s="196"/>
      <c r="P171" s="196"/>
      <c r="Q171" s="196"/>
      <c r="R171" s="196"/>
      <c r="S171" s="196"/>
      <c r="T171" s="196"/>
      <c r="U171" s="196"/>
      <c r="V171" s="196"/>
      <c r="W171" s="196"/>
      <c r="X171" s="196"/>
      <c r="Y171" s="196"/>
      <c r="Z171" s="196"/>
      <c r="AA171" s="196"/>
      <c r="AB171" s="196"/>
      <c r="AC171" s="196"/>
      <c r="AD171" s="196"/>
      <c r="AE171" s="196"/>
      <c r="AF171" s="196"/>
      <c r="AG171" s="196"/>
      <c r="AH171" s="196"/>
      <c r="AI171" s="196"/>
      <c r="AJ171" s="196"/>
    </row>
    <row r="172" spans="1:36">
      <c r="A172" s="196"/>
      <c r="B172" s="196"/>
      <c r="C172" s="196"/>
      <c r="D172" s="196"/>
      <c r="E172" s="196"/>
      <c r="F172" s="196"/>
      <c r="G172" s="196"/>
      <c r="H172" s="196"/>
      <c r="I172" s="196"/>
      <c r="J172" s="196"/>
      <c r="K172" s="196"/>
      <c r="L172" s="196"/>
      <c r="M172" s="196"/>
      <c r="N172" s="196"/>
      <c r="O172" s="196"/>
      <c r="P172" s="196"/>
      <c r="Q172" s="196"/>
      <c r="R172" s="196"/>
      <c r="S172" s="196"/>
      <c r="T172" s="196"/>
      <c r="U172" s="196"/>
      <c r="V172" s="196"/>
      <c r="W172" s="196"/>
      <c r="X172" s="196"/>
      <c r="Y172" s="196"/>
      <c r="Z172" s="196"/>
      <c r="AA172" s="196"/>
      <c r="AB172" s="196"/>
      <c r="AC172" s="196"/>
      <c r="AD172" s="196"/>
      <c r="AE172" s="196"/>
      <c r="AF172" s="196"/>
      <c r="AG172" s="196"/>
      <c r="AH172" s="196"/>
      <c r="AI172" s="196"/>
      <c r="AJ172" s="196"/>
    </row>
    <row r="173" spans="1:36">
      <c r="A173" s="196"/>
      <c r="B173" s="196"/>
      <c r="C173" s="196"/>
      <c r="D173" s="196"/>
      <c r="E173" s="196"/>
      <c r="F173" s="196"/>
      <c r="G173" s="196"/>
      <c r="H173" s="196"/>
      <c r="I173" s="196"/>
      <c r="J173" s="196"/>
      <c r="K173" s="196"/>
      <c r="L173" s="196"/>
      <c r="M173" s="196"/>
      <c r="N173" s="196"/>
      <c r="O173" s="196"/>
      <c r="P173" s="196"/>
      <c r="Q173" s="196"/>
      <c r="R173" s="196"/>
      <c r="S173" s="196"/>
      <c r="T173" s="196"/>
      <c r="U173" s="196"/>
      <c r="V173" s="196"/>
      <c r="W173" s="196"/>
      <c r="X173" s="196"/>
      <c r="Y173" s="196"/>
      <c r="Z173" s="196"/>
      <c r="AA173" s="196"/>
      <c r="AB173" s="196"/>
      <c r="AC173" s="196"/>
      <c r="AD173" s="196"/>
      <c r="AE173" s="196"/>
      <c r="AF173" s="196"/>
      <c r="AG173" s="196"/>
      <c r="AH173" s="196"/>
      <c r="AI173" s="196"/>
      <c r="AJ173" s="196"/>
    </row>
    <row r="174" spans="1:36">
      <c r="A174" s="196"/>
      <c r="B174" s="196"/>
      <c r="C174" s="196"/>
      <c r="D174" s="196"/>
      <c r="E174" s="196"/>
      <c r="F174" s="196"/>
      <c r="G174" s="196"/>
      <c r="H174" s="196"/>
      <c r="I174" s="196"/>
      <c r="J174" s="196"/>
      <c r="K174" s="196"/>
      <c r="L174" s="196"/>
      <c r="M174" s="196"/>
      <c r="N174" s="196"/>
      <c r="O174" s="196"/>
      <c r="P174" s="196"/>
      <c r="Q174" s="196"/>
      <c r="R174" s="196"/>
      <c r="S174" s="196"/>
      <c r="T174" s="196"/>
      <c r="U174" s="196"/>
      <c r="V174" s="196"/>
      <c r="W174" s="196"/>
      <c r="X174" s="196"/>
      <c r="Y174" s="196"/>
      <c r="Z174" s="196"/>
      <c r="AA174" s="196"/>
      <c r="AB174" s="196"/>
      <c r="AC174" s="196"/>
      <c r="AD174" s="196"/>
      <c r="AE174" s="196"/>
      <c r="AF174" s="196"/>
      <c r="AG174" s="196"/>
      <c r="AH174" s="196"/>
      <c r="AI174" s="196"/>
      <c r="AJ174" s="196"/>
    </row>
    <row r="175" spans="1:36">
      <c r="A175" s="196"/>
      <c r="B175" s="196"/>
      <c r="C175" s="196"/>
      <c r="D175" s="196"/>
      <c r="E175" s="196"/>
      <c r="F175" s="196"/>
      <c r="G175" s="196"/>
      <c r="H175" s="196"/>
      <c r="I175" s="196"/>
      <c r="J175" s="196"/>
      <c r="K175" s="196"/>
      <c r="L175" s="196"/>
      <c r="M175" s="196"/>
      <c r="N175" s="196"/>
      <c r="O175" s="196"/>
      <c r="P175" s="196"/>
      <c r="Q175" s="196"/>
      <c r="R175" s="196"/>
      <c r="S175" s="196"/>
      <c r="T175" s="196"/>
      <c r="U175" s="196"/>
      <c r="V175" s="196"/>
      <c r="W175" s="196"/>
      <c r="X175" s="196"/>
      <c r="Y175" s="196"/>
      <c r="Z175" s="196"/>
      <c r="AA175" s="196"/>
      <c r="AB175" s="196"/>
      <c r="AC175" s="196"/>
      <c r="AD175" s="196"/>
      <c r="AE175" s="196"/>
      <c r="AF175" s="196"/>
      <c r="AG175" s="196"/>
      <c r="AH175" s="196"/>
      <c r="AI175" s="196"/>
      <c r="AJ175" s="196"/>
    </row>
    <row r="176" spans="1:36">
      <c r="A176" s="194"/>
      <c r="B176" s="196"/>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row>
    <row r="177" spans="1:36">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c r="AA177" s="194"/>
      <c r="AB177" s="194"/>
      <c r="AC177" s="194"/>
      <c r="AD177" s="194"/>
      <c r="AE177" s="194"/>
      <c r="AF177" s="194"/>
      <c r="AG177" s="194"/>
      <c r="AH177" s="194"/>
      <c r="AI177" s="194"/>
      <c r="AJ177" s="194"/>
    </row>
    <row r="178" spans="1:36">
      <c r="B178" s="194"/>
    </row>
  </sheetData>
  <sheetProtection formatCells="0" formatColumns="0" formatRows="0" insertColumns="0" insertRows="0" autoFilter="0"/>
  <mergeCells count="144">
    <mergeCell ref="F89:AJ89"/>
    <mergeCell ref="F90:AJ90"/>
    <mergeCell ref="F91:AJ91"/>
    <mergeCell ref="F92:AJ92"/>
    <mergeCell ref="B107:AJ107"/>
    <mergeCell ref="B108:AJ108"/>
    <mergeCell ref="A105:N105"/>
    <mergeCell ref="O105:P105"/>
    <mergeCell ref="Q105:R105"/>
    <mergeCell ref="A97:D100"/>
    <mergeCell ref="F97:AJ97"/>
    <mergeCell ref="F98:AJ98"/>
    <mergeCell ref="F99:AJ99"/>
    <mergeCell ref="F100:AJ100"/>
    <mergeCell ref="A101:D104"/>
    <mergeCell ref="F101:AJ101"/>
    <mergeCell ref="F102:AJ102"/>
    <mergeCell ref="F103:AJ103"/>
    <mergeCell ref="F104:AJ104"/>
    <mergeCell ref="S105:AJ105"/>
    <mergeCell ref="F96:AJ96"/>
    <mergeCell ref="A88:D92"/>
    <mergeCell ref="F88:AJ88"/>
    <mergeCell ref="A4:AJ4"/>
    <mergeCell ref="AB26:AJ26"/>
    <mergeCell ref="D27:E27"/>
    <mergeCell ref="AB27:AH27"/>
    <mergeCell ref="AI27:AJ27"/>
    <mergeCell ref="A26:AA26"/>
    <mergeCell ref="A10:F12"/>
    <mergeCell ref="A9:F9"/>
    <mergeCell ref="A14:F14"/>
    <mergeCell ref="A13:F13"/>
    <mergeCell ref="A8:F8"/>
    <mergeCell ref="Y15:AB15"/>
    <mergeCell ref="K15:O15"/>
    <mergeCell ref="P15:S15"/>
    <mergeCell ref="AC15:AJ15"/>
    <mergeCell ref="D67:AI67"/>
    <mergeCell ref="G68:AH68"/>
    <mergeCell ref="AF59:AH59"/>
    <mergeCell ref="AI46:AJ46"/>
    <mergeCell ref="S46:Y46"/>
    <mergeCell ref="AB46:AH46"/>
    <mergeCell ref="Z46:AA46"/>
    <mergeCell ref="A72:AJ72"/>
    <mergeCell ref="F87:AJ87"/>
    <mergeCell ref="AF53:AJ53"/>
    <mergeCell ref="AC53:AE53"/>
    <mergeCell ref="AI59:AJ59"/>
    <mergeCell ref="X59:AE59"/>
    <mergeCell ref="X54:AA54"/>
    <mergeCell ref="AC54:AE54"/>
    <mergeCell ref="S55:V55"/>
    <mergeCell ref="AF56:AI56"/>
    <mergeCell ref="AC55:AE55"/>
    <mergeCell ref="AC56:AE56"/>
    <mergeCell ref="K53:M53"/>
    <mergeCell ref="N53:R53"/>
    <mergeCell ref="S53:W53"/>
    <mergeCell ref="X53:AB53"/>
    <mergeCell ref="N56:Q56"/>
    <mergeCell ref="R114:V114"/>
    <mergeCell ref="W114:AH114"/>
    <mergeCell ref="E113:F113"/>
    <mergeCell ref="H113:I113"/>
    <mergeCell ref="K113:L113"/>
    <mergeCell ref="R113:V113"/>
    <mergeCell ref="W113:AH113"/>
    <mergeCell ref="B111:AI111"/>
    <mergeCell ref="A77:AJ77"/>
    <mergeCell ref="A79:D79"/>
    <mergeCell ref="E79:AJ79"/>
    <mergeCell ref="A80:D83"/>
    <mergeCell ref="F80:AJ80"/>
    <mergeCell ref="F81:AJ81"/>
    <mergeCell ref="F82:AJ82"/>
    <mergeCell ref="F83:AJ83"/>
    <mergeCell ref="A84:D87"/>
    <mergeCell ref="F84:AJ84"/>
    <mergeCell ref="F85:AJ85"/>
    <mergeCell ref="F86:AJ86"/>
    <mergeCell ref="A93:D96"/>
    <mergeCell ref="F93:AJ93"/>
    <mergeCell ref="F94:AJ94"/>
    <mergeCell ref="F95:AJ95"/>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 ref="X61:AJ61"/>
    <mergeCell ref="X62:AE62"/>
    <mergeCell ref="AF62:AH62"/>
    <mergeCell ref="AI62:AJ62"/>
    <mergeCell ref="C45:R45"/>
    <mergeCell ref="S42:Y42"/>
    <mergeCell ref="Z45:AA45"/>
    <mergeCell ref="D40:E40"/>
    <mergeCell ref="AB40:AH40"/>
    <mergeCell ref="S56:V56"/>
    <mergeCell ref="X56:AA56"/>
    <mergeCell ref="X55:AA55"/>
    <mergeCell ref="K54:M54"/>
    <mergeCell ref="K55:M55"/>
    <mergeCell ref="K56:M56"/>
    <mergeCell ref="N54:Q54"/>
    <mergeCell ref="S54:V54"/>
    <mergeCell ref="N55:Q55"/>
  </mergeCells>
  <phoneticPr fontId="3"/>
  <conditionalFormatting sqref="A37:AJ56 A58:AJ60 A57:U57 W57:AJ57 A64:AJ69 A71:AJ72 A70:AF70 AH70:AJ70">
    <cfRule type="expression" dxfId="6" priority="15">
      <formula>AND($AL$19=TRUE,$AM$19=FALSE)</formula>
    </cfRule>
  </conditionalFormatting>
  <conditionalFormatting sqref="A25:AJ34">
    <cfRule type="expression" dxfId="5" priority="14">
      <formula>$AM$19=TRUE</formula>
    </cfRule>
  </conditionalFormatting>
  <conditionalFormatting sqref="V57">
    <cfRule type="expression" dxfId="4" priority="5">
      <formula>AND($AL$19=TRUE,$AM$19=FALSE)</formula>
    </cfRule>
  </conditionalFormatting>
  <conditionalFormatting sqref="A61:X61">
    <cfRule type="expression" dxfId="3" priority="4">
      <formula>AND($AL$19=TRUE,$AM$19=FALSE)</formula>
    </cfRule>
  </conditionalFormatting>
  <conditionalFormatting sqref="A62:W63">
    <cfRule type="expression" dxfId="2" priority="3">
      <formula>AND($AL$19=TRUE,$AM$19=FALSE)</formula>
    </cfRule>
  </conditionalFormatting>
  <conditionalFormatting sqref="X62:AJ62">
    <cfRule type="expression" dxfId="1" priority="2">
      <formula>AND($AL$19=TRUE,$AM$19=FALSE)</formula>
    </cfRule>
  </conditionalFormatting>
  <conditionalFormatting sqref="X63:AJ63">
    <cfRule type="expression" dxfId="0" priority="1">
      <formula>AND($AL$19=TRUE,$AM$19=FALSE)</formula>
    </cfRule>
  </conditionalFormatting>
  <dataValidations count="2">
    <dataValidation imeMode="halfAlpha" allowBlank="1" showInputMessage="1" showErrorMessage="1" sqref="H113:I113 K113:L113 E113:F113 Z63:AJ66 A15 Z38:AJ38 N53 S53 K64:U66 K50:R52 AJ73:AJ75 K46:R47 AJ48:AJ49 AJ32:AJ34 L22:M22 K15 T15 Z16:AJ16 K16:U16 K53 AF53:AF55 AG54:AG55 L38:L44 S38:U38 R42:R44 L24:M24 N22:U24 K22:K24 AJ24 K35:K44 K28:Q28 L35:L36 Z22:AI24 AJ22 K25:R25 AA28 K27:R27 K29:R31 M35:Q44 R35:R40 K75:R75 AJ68:AJ69 K57:R63"/>
    <dataValidation imeMode="hiragana" allowBlank="1" showInputMessage="1" showErrorMessage="1" sqref="W114"/>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2" manualBreakCount="2">
    <brk id="57" max="35" man="1"/>
    <brk id="11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7620</xdr:colOff>
                    <xdr:row>63</xdr:row>
                    <xdr:rowOff>160020</xdr:rowOff>
                  </from>
                  <to>
                    <xdr:col>3</xdr:col>
                    <xdr:colOff>30480</xdr:colOff>
                    <xdr:row>65</xdr:row>
                    <xdr:rowOff>22860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7620</xdr:colOff>
                    <xdr:row>64</xdr:row>
                    <xdr:rowOff>182880</xdr:rowOff>
                  </from>
                  <to>
                    <xdr:col>3</xdr:col>
                    <xdr:colOff>30480</xdr:colOff>
                    <xdr:row>66</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7620</xdr:colOff>
                    <xdr:row>66</xdr:row>
                    <xdr:rowOff>60960</xdr:rowOff>
                  </from>
                  <to>
                    <xdr:col>3</xdr:col>
                    <xdr:colOff>30480</xdr:colOff>
                    <xdr:row>66</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7620</xdr:colOff>
                    <xdr:row>66</xdr:row>
                    <xdr:rowOff>312420</xdr:rowOff>
                  </from>
                  <to>
                    <xdr:col>3</xdr:col>
                    <xdr:colOff>30480</xdr:colOff>
                    <xdr:row>68</xdr:row>
                    <xdr:rowOff>22860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182880</xdr:colOff>
                    <xdr:row>18</xdr:row>
                    <xdr:rowOff>7620</xdr:rowOff>
                  </from>
                  <to>
                    <xdr:col>19</xdr:col>
                    <xdr:colOff>22860</xdr:colOff>
                    <xdr:row>19</xdr:row>
                    <xdr:rowOff>7620</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22860</xdr:rowOff>
                  </from>
                  <to>
                    <xdr:col>13</xdr:col>
                    <xdr:colOff>0</xdr:colOff>
                    <xdr:row>53</xdr:row>
                    <xdr:rowOff>182880</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7620</xdr:rowOff>
                  </from>
                  <to>
                    <xdr:col>12</xdr:col>
                    <xdr:colOff>0</xdr:colOff>
                    <xdr:row>54</xdr:row>
                    <xdr:rowOff>182880</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7620</xdr:rowOff>
                  </from>
                  <to>
                    <xdr:col>12</xdr:col>
                    <xdr:colOff>0</xdr:colOff>
                    <xdr:row>55</xdr:row>
                    <xdr:rowOff>182880</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6" r:id="rId14" name="Check Box 116">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7" r:id="rId15" name="Check Box 117">
              <controlPr defaultSize="0" autoFill="0" autoLine="0" autoPict="0">
                <anchor moveWithCells="1">
                  <from>
                    <xdr:col>1</xdr:col>
                    <xdr:colOff>22860</xdr:colOff>
                    <xdr:row>18</xdr:row>
                    <xdr:rowOff>7620</xdr:rowOff>
                  </from>
                  <to>
                    <xdr:col>2</xdr:col>
                    <xdr:colOff>38100</xdr:colOff>
                    <xdr:row>19</xdr:row>
                    <xdr:rowOff>7620</xdr:rowOff>
                  </to>
                </anchor>
              </controlPr>
            </control>
          </mc:Choice>
        </mc:AlternateContent>
        <mc:AlternateContent xmlns:mc="http://schemas.openxmlformats.org/markup-compatibility/2006">
          <mc:Choice Requires="x14">
            <control shapeId="15478" r:id="rId16" name="Check Box 118">
              <controlPr defaultSize="0" autoFill="0" autoLine="0" autoPict="0">
                <anchor moveWithCells="1">
                  <from>
                    <xdr:col>3</xdr:col>
                    <xdr:colOff>190500</xdr:colOff>
                    <xdr:row>78</xdr:row>
                    <xdr:rowOff>106680</xdr:rowOff>
                  </from>
                  <to>
                    <xdr:col>5</xdr:col>
                    <xdr:colOff>0</xdr:colOff>
                    <xdr:row>80</xdr:row>
                    <xdr:rowOff>68580</xdr:rowOff>
                  </to>
                </anchor>
              </controlPr>
            </control>
          </mc:Choice>
        </mc:AlternateContent>
        <mc:AlternateContent xmlns:mc="http://schemas.openxmlformats.org/markup-compatibility/2006">
          <mc:Choice Requires="x14">
            <control shapeId="15479" r:id="rId17" name="Check Box 119">
              <controlPr defaultSize="0" autoFill="0" autoLine="0" autoPict="0">
                <anchor moveWithCells="1">
                  <from>
                    <xdr:col>3</xdr:col>
                    <xdr:colOff>190500</xdr:colOff>
                    <xdr:row>79</xdr:row>
                    <xdr:rowOff>129540</xdr:rowOff>
                  </from>
                  <to>
                    <xdr:col>4</xdr:col>
                    <xdr:colOff>190500</xdr:colOff>
                    <xdr:row>81</xdr:row>
                    <xdr:rowOff>91440</xdr:rowOff>
                  </to>
                </anchor>
              </controlPr>
            </control>
          </mc:Choice>
        </mc:AlternateContent>
        <mc:AlternateContent xmlns:mc="http://schemas.openxmlformats.org/markup-compatibility/2006">
          <mc:Choice Requires="x14">
            <control shapeId="15480" r:id="rId18" name="Check Box 120">
              <controlPr defaultSize="0" autoFill="0" autoLine="0" autoPict="0">
                <anchor moveWithCells="1">
                  <from>
                    <xdr:col>4</xdr:col>
                    <xdr:colOff>7620</xdr:colOff>
                    <xdr:row>81</xdr:row>
                    <xdr:rowOff>106680</xdr:rowOff>
                  </from>
                  <to>
                    <xdr:col>5</xdr:col>
                    <xdr:colOff>7620</xdr:colOff>
                    <xdr:row>83</xdr:row>
                    <xdr:rowOff>68580</xdr:rowOff>
                  </to>
                </anchor>
              </controlPr>
            </control>
          </mc:Choice>
        </mc:AlternateContent>
        <mc:AlternateContent xmlns:mc="http://schemas.openxmlformats.org/markup-compatibility/2006">
          <mc:Choice Requires="x14">
            <control shapeId="15481" r:id="rId19" name="Check Box 121">
              <controlPr defaultSize="0" autoFill="0" autoLine="0" autoPict="0">
                <anchor moveWithCells="1">
                  <from>
                    <xdr:col>4</xdr:col>
                    <xdr:colOff>7620</xdr:colOff>
                    <xdr:row>80</xdr:row>
                    <xdr:rowOff>114300</xdr:rowOff>
                  </from>
                  <to>
                    <xdr:col>5</xdr:col>
                    <xdr:colOff>7620</xdr:colOff>
                    <xdr:row>82</xdr:row>
                    <xdr:rowOff>76200</xdr:rowOff>
                  </to>
                </anchor>
              </controlPr>
            </control>
          </mc:Choice>
        </mc:AlternateContent>
        <mc:AlternateContent xmlns:mc="http://schemas.openxmlformats.org/markup-compatibility/2006">
          <mc:Choice Requires="x14">
            <control shapeId="15504" r:id="rId20" name="Check Box 144">
              <controlPr defaultSize="0" autoFill="0" autoLine="0" autoPict="0">
                <anchor moveWithCells="1">
                  <from>
                    <xdr:col>4</xdr:col>
                    <xdr:colOff>7620</xdr:colOff>
                    <xdr:row>83</xdr:row>
                    <xdr:rowOff>15240</xdr:rowOff>
                  </from>
                  <to>
                    <xdr:col>5</xdr:col>
                    <xdr:colOff>15240</xdr:colOff>
                    <xdr:row>83</xdr:row>
                    <xdr:rowOff>358140</xdr:rowOff>
                  </to>
                </anchor>
              </controlPr>
            </control>
          </mc:Choice>
        </mc:AlternateContent>
        <mc:AlternateContent xmlns:mc="http://schemas.openxmlformats.org/markup-compatibility/2006">
          <mc:Choice Requires="x14">
            <control shapeId="15505" r:id="rId21" name="Check Box 145">
              <controlPr defaultSize="0" autoFill="0" autoLine="0" autoPict="0">
                <anchor moveWithCells="1">
                  <from>
                    <xdr:col>4</xdr:col>
                    <xdr:colOff>7620</xdr:colOff>
                    <xdr:row>83</xdr:row>
                    <xdr:rowOff>297180</xdr:rowOff>
                  </from>
                  <to>
                    <xdr:col>5</xdr:col>
                    <xdr:colOff>15240</xdr:colOff>
                    <xdr:row>85</xdr:row>
                    <xdr:rowOff>68580</xdr:rowOff>
                  </to>
                </anchor>
              </controlPr>
            </control>
          </mc:Choice>
        </mc:AlternateContent>
        <mc:AlternateContent xmlns:mc="http://schemas.openxmlformats.org/markup-compatibility/2006">
          <mc:Choice Requires="x14">
            <control shapeId="15506" r:id="rId22" name="Check Box 146">
              <controlPr defaultSize="0" autoFill="0" autoLine="0" autoPict="0">
                <anchor moveWithCells="1">
                  <from>
                    <xdr:col>4</xdr:col>
                    <xdr:colOff>15240</xdr:colOff>
                    <xdr:row>85</xdr:row>
                    <xdr:rowOff>114300</xdr:rowOff>
                  </from>
                  <to>
                    <xdr:col>5</xdr:col>
                    <xdr:colOff>22860</xdr:colOff>
                    <xdr:row>87</xdr:row>
                    <xdr:rowOff>76200</xdr:rowOff>
                  </to>
                </anchor>
              </controlPr>
            </control>
          </mc:Choice>
        </mc:AlternateContent>
        <mc:AlternateContent xmlns:mc="http://schemas.openxmlformats.org/markup-compatibility/2006">
          <mc:Choice Requires="x14">
            <control shapeId="15507" r:id="rId23" name="Check Box 147">
              <controlPr defaultSize="0" autoFill="0" autoLine="0" autoPict="0">
                <anchor moveWithCells="1">
                  <from>
                    <xdr:col>4</xdr:col>
                    <xdr:colOff>15240</xdr:colOff>
                    <xdr:row>84</xdr:row>
                    <xdr:rowOff>106680</xdr:rowOff>
                  </from>
                  <to>
                    <xdr:col>5</xdr:col>
                    <xdr:colOff>22860</xdr:colOff>
                    <xdr:row>86</xdr:row>
                    <xdr:rowOff>68580</xdr:rowOff>
                  </to>
                </anchor>
              </controlPr>
            </control>
          </mc:Choice>
        </mc:AlternateContent>
        <mc:AlternateContent xmlns:mc="http://schemas.openxmlformats.org/markup-compatibility/2006">
          <mc:Choice Requires="x14">
            <control shapeId="15509" r:id="rId24" name="Check Box 149">
              <controlPr defaultSize="0" autoFill="0" autoLine="0" autoPict="0">
                <anchor moveWithCells="1">
                  <from>
                    <xdr:col>3</xdr:col>
                    <xdr:colOff>190500</xdr:colOff>
                    <xdr:row>87</xdr:row>
                    <xdr:rowOff>175260</xdr:rowOff>
                  </from>
                  <to>
                    <xdr:col>5</xdr:col>
                    <xdr:colOff>0</xdr:colOff>
                    <xdr:row>88</xdr:row>
                    <xdr:rowOff>327660</xdr:rowOff>
                  </to>
                </anchor>
              </controlPr>
            </control>
          </mc:Choice>
        </mc:AlternateContent>
        <mc:AlternateContent xmlns:mc="http://schemas.openxmlformats.org/markup-compatibility/2006">
          <mc:Choice Requires="x14">
            <control shapeId="15510" r:id="rId25" name="Check Box 150">
              <controlPr defaultSize="0" autoFill="0" autoLine="0" autoPict="0">
                <anchor moveWithCells="1">
                  <from>
                    <xdr:col>3</xdr:col>
                    <xdr:colOff>190500</xdr:colOff>
                    <xdr:row>88</xdr:row>
                    <xdr:rowOff>304800</xdr:rowOff>
                  </from>
                  <to>
                    <xdr:col>4</xdr:col>
                    <xdr:colOff>190500</xdr:colOff>
                    <xdr:row>90</xdr:row>
                    <xdr:rowOff>76200</xdr:rowOff>
                  </to>
                </anchor>
              </controlPr>
            </control>
          </mc:Choice>
        </mc:AlternateContent>
        <mc:AlternateContent xmlns:mc="http://schemas.openxmlformats.org/markup-compatibility/2006">
          <mc:Choice Requires="x14">
            <control shapeId="15511" r:id="rId26" name="Check Box 151">
              <controlPr defaultSize="0" autoFill="0" autoLine="0" autoPict="0">
                <anchor moveWithCells="1">
                  <from>
                    <xdr:col>4</xdr:col>
                    <xdr:colOff>7620</xdr:colOff>
                    <xdr:row>90</xdr:row>
                    <xdr:rowOff>114300</xdr:rowOff>
                  </from>
                  <to>
                    <xdr:col>5</xdr:col>
                    <xdr:colOff>7620</xdr:colOff>
                    <xdr:row>92</xdr:row>
                    <xdr:rowOff>76200</xdr:rowOff>
                  </to>
                </anchor>
              </controlPr>
            </control>
          </mc:Choice>
        </mc:AlternateContent>
        <mc:AlternateContent xmlns:mc="http://schemas.openxmlformats.org/markup-compatibility/2006">
          <mc:Choice Requires="x14">
            <control shapeId="15512" r:id="rId27" name="Check Box 152">
              <controlPr defaultSize="0" autoFill="0" autoLine="0" autoPict="0">
                <anchor moveWithCells="1">
                  <from>
                    <xdr:col>4</xdr:col>
                    <xdr:colOff>7620</xdr:colOff>
                    <xdr:row>89</xdr:row>
                    <xdr:rowOff>114300</xdr:rowOff>
                  </from>
                  <to>
                    <xdr:col>5</xdr:col>
                    <xdr:colOff>7620</xdr:colOff>
                    <xdr:row>91</xdr:row>
                    <xdr:rowOff>76200</xdr:rowOff>
                  </to>
                </anchor>
              </controlPr>
            </control>
          </mc:Choice>
        </mc:AlternateContent>
        <mc:AlternateContent xmlns:mc="http://schemas.openxmlformats.org/markup-compatibility/2006">
          <mc:Choice Requires="x14">
            <control shapeId="15513" r:id="rId28" name="Check Box 153">
              <controlPr defaultSize="0" autoFill="0" autoLine="0" autoPict="0">
                <anchor moveWithCells="1">
                  <from>
                    <xdr:col>4</xdr:col>
                    <xdr:colOff>7620</xdr:colOff>
                    <xdr:row>86</xdr:row>
                    <xdr:rowOff>114300</xdr:rowOff>
                  </from>
                  <to>
                    <xdr:col>5</xdr:col>
                    <xdr:colOff>7620</xdr:colOff>
                    <xdr:row>88</xdr:row>
                    <xdr:rowOff>76200</xdr:rowOff>
                  </to>
                </anchor>
              </controlPr>
            </control>
          </mc:Choice>
        </mc:AlternateContent>
        <mc:AlternateContent xmlns:mc="http://schemas.openxmlformats.org/markup-compatibility/2006">
          <mc:Choice Requires="x14">
            <control shapeId="15514" r:id="rId29" name="Check Box 154">
              <controlPr defaultSize="0" autoFill="0" autoLine="0" autoPict="0">
                <anchor moveWithCells="1">
                  <from>
                    <xdr:col>4</xdr:col>
                    <xdr:colOff>0</xdr:colOff>
                    <xdr:row>92</xdr:row>
                    <xdr:rowOff>22860</xdr:rowOff>
                  </from>
                  <to>
                    <xdr:col>5</xdr:col>
                    <xdr:colOff>7620</xdr:colOff>
                    <xdr:row>92</xdr:row>
                    <xdr:rowOff>365760</xdr:rowOff>
                  </to>
                </anchor>
              </controlPr>
            </control>
          </mc:Choice>
        </mc:AlternateContent>
        <mc:AlternateContent xmlns:mc="http://schemas.openxmlformats.org/markup-compatibility/2006">
          <mc:Choice Requires="x14">
            <control shapeId="15515" r:id="rId30" name="Check Box 155">
              <controlPr defaultSize="0" autoFill="0" autoLine="0" autoPict="0">
                <anchor moveWithCells="1">
                  <from>
                    <xdr:col>4</xdr:col>
                    <xdr:colOff>0</xdr:colOff>
                    <xdr:row>92</xdr:row>
                    <xdr:rowOff>304800</xdr:rowOff>
                  </from>
                  <to>
                    <xdr:col>5</xdr:col>
                    <xdr:colOff>7620</xdr:colOff>
                    <xdr:row>94</xdr:row>
                    <xdr:rowOff>76200</xdr:rowOff>
                  </to>
                </anchor>
              </controlPr>
            </control>
          </mc:Choice>
        </mc:AlternateContent>
        <mc:AlternateContent xmlns:mc="http://schemas.openxmlformats.org/markup-compatibility/2006">
          <mc:Choice Requires="x14">
            <control shapeId="15516" r:id="rId31" name="Check Box 156">
              <controlPr defaultSize="0" autoFill="0" autoLine="0" autoPict="0">
                <anchor moveWithCells="1">
                  <from>
                    <xdr:col>4</xdr:col>
                    <xdr:colOff>7620</xdr:colOff>
                    <xdr:row>94</xdr:row>
                    <xdr:rowOff>121920</xdr:rowOff>
                  </from>
                  <to>
                    <xdr:col>5</xdr:col>
                    <xdr:colOff>15240</xdr:colOff>
                    <xdr:row>96</xdr:row>
                    <xdr:rowOff>83820</xdr:rowOff>
                  </to>
                </anchor>
              </controlPr>
            </control>
          </mc:Choice>
        </mc:AlternateContent>
        <mc:AlternateContent xmlns:mc="http://schemas.openxmlformats.org/markup-compatibility/2006">
          <mc:Choice Requires="x14">
            <control shapeId="15517" r:id="rId32" name="Check Box 157">
              <controlPr defaultSize="0" autoFill="0" autoLine="0" autoPict="0">
                <anchor moveWithCells="1">
                  <from>
                    <xdr:col>4</xdr:col>
                    <xdr:colOff>7620</xdr:colOff>
                    <xdr:row>93</xdr:row>
                    <xdr:rowOff>114300</xdr:rowOff>
                  </from>
                  <to>
                    <xdr:col>5</xdr:col>
                    <xdr:colOff>15240</xdr:colOff>
                    <xdr:row>95</xdr:row>
                    <xdr:rowOff>76200</xdr:rowOff>
                  </to>
                </anchor>
              </controlPr>
            </control>
          </mc:Choice>
        </mc:AlternateContent>
        <mc:AlternateContent xmlns:mc="http://schemas.openxmlformats.org/markup-compatibility/2006">
          <mc:Choice Requires="x14">
            <control shapeId="15518" r:id="rId33" name="Check Box 158">
              <controlPr defaultSize="0" autoFill="0" autoLine="0" autoPict="0">
                <anchor moveWithCells="1">
                  <from>
                    <xdr:col>4</xdr:col>
                    <xdr:colOff>0</xdr:colOff>
                    <xdr:row>95</xdr:row>
                    <xdr:rowOff>129540</xdr:rowOff>
                  </from>
                  <to>
                    <xdr:col>5</xdr:col>
                    <xdr:colOff>7620</xdr:colOff>
                    <xdr:row>97</xdr:row>
                    <xdr:rowOff>91440</xdr:rowOff>
                  </to>
                </anchor>
              </controlPr>
            </control>
          </mc:Choice>
        </mc:AlternateContent>
        <mc:AlternateContent xmlns:mc="http://schemas.openxmlformats.org/markup-compatibility/2006">
          <mc:Choice Requires="x14">
            <control shapeId="15519" r:id="rId34" name="Check Box 159">
              <controlPr defaultSize="0" autoFill="0" autoLine="0" autoPict="0">
                <anchor moveWithCells="1">
                  <from>
                    <xdr:col>4</xdr:col>
                    <xdr:colOff>0</xdr:colOff>
                    <xdr:row>96</xdr:row>
                    <xdr:rowOff>190500</xdr:rowOff>
                  </from>
                  <to>
                    <xdr:col>5</xdr:col>
                    <xdr:colOff>7620</xdr:colOff>
                    <xdr:row>97</xdr:row>
                    <xdr:rowOff>342900</xdr:rowOff>
                  </to>
                </anchor>
              </controlPr>
            </control>
          </mc:Choice>
        </mc:AlternateContent>
        <mc:AlternateContent xmlns:mc="http://schemas.openxmlformats.org/markup-compatibility/2006">
          <mc:Choice Requires="x14">
            <control shapeId="15520" r:id="rId35" name="Check Box 160">
              <controlPr defaultSize="0" autoFill="0" autoLine="0" autoPict="0">
                <anchor moveWithCells="1">
                  <from>
                    <xdr:col>4</xdr:col>
                    <xdr:colOff>7620</xdr:colOff>
                    <xdr:row>97</xdr:row>
                    <xdr:rowOff>304800</xdr:rowOff>
                  </from>
                  <to>
                    <xdr:col>5</xdr:col>
                    <xdr:colOff>15240</xdr:colOff>
                    <xdr:row>99</xdr:row>
                    <xdr:rowOff>76200</xdr:rowOff>
                  </to>
                </anchor>
              </controlPr>
            </control>
          </mc:Choice>
        </mc:AlternateContent>
        <mc:AlternateContent xmlns:mc="http://schemas.openxmlformats.org/markup-compatibility/2006">
          <mc:Choice Requires="x14">
            <control shapeId="15521" r:id="rId36" name="Check Box 161">
              <controlPr defaultSize="0" autoFill="0" autoLine="0" autoPict="0">
                <anchor moveWithCells="1">
                  <from>
                    <xdr:col>4</xdr:col>
                    <xdr:colOff>7620</xdr:colOff>
                    <xdr:row>98</xdr:row>
                    <xdr:rowOff>129540</xdr:rowOff>
                  </from>
                  <to>
                    <xdr:col>5</xdr:col>
                    <xdr:colOff>15240</xdr:colOff>
                    <xdr:row>100</xdr:row>
                    <xdr:rowOff>91440</xdr:rowOff>
                  </to>
                </anchor>
              </controlPr>
            </control>
          </mc:Choice>
        </mc:AlternateContent>
        <mc:AlternateContent xmlns:mc="http://schemas.openxmlformats.org/markup-compatibility/2006">
          <mc:Choice Requires="x14">
            <control shapeId="15522" r:id="rId37" name="Check Box 162">
              <controlPr defaultSize="0" autoFill="0" autoLine="0" autoPict="0">
                <anchor moveWithCells="1">
                  <from>
                    <xdr:col>4</xdr:col>
                    <xdr:colOff>0</xdr:colOff>
                    <xdr:row>100</xdr:row>
                    <xdr:rowOff>22860</xdr:rowOff>
                  </from>
                  <to>
                    <xdr:col>5</xdr:col>
                    <xdr:colOff>0</xdr:colOff>
                    <xdr:row>100</xdr:row>
                    <xdr:rowOff>365760</xdr:rowOff>
                  </to>
                </anchor>
              </controlPr>
            </control>
          </mc:Choice>
        </mc:AlternateContent>
        <mc:AlternateContent xmlns:mc="http://schemas.openxmlformats.org/markup-compatibility/2006">
          <mc:Choice Requires="x14">
            <control shapeId="15523" r:id="rId38" name="Check Box 163">
              <controlPr defaultSize="0" autoFill="0" autoLine="0" autoPict="0">
                <anchor moveWithCells="1">
                  <from>
                    <xdr:col>4</xdr:col>
                    <xdr:colOff>0</xdr:colOff>
                    <xdr:row>100</xdr:row>
                    <xdr:rowOff>304800</xdr:rowOff>
                  </from>
                  <to>
                    <xdr:col>5</xdr:col>
                    <xdr:colOff>0</xdr:colOff>
                    <xdr:row>102</xdr:row>
                    <xdr:rowOff>76200</xdr:rowOff>
                  </to>
                </anchor>
              </controlPr>
            </control>
          </mc:Choice>
        </mc:AlternateContent>
        <mc:AlternateContent xmlns:mc="http://schemas.openxmlformats.org/markup-compatibility/2006">
          <mc:Choice Requires="x14">
            <control shapeId="15524" r:id="rId39" name="Check Box 164">
              <controlPr defaultSize="0" autoFill="0" autoLine="0" autoPict="0">
                <anchor moveWithCells="1">
                  <from>
                    <xdr:col>4</xdr:col>
                    <xdr:colOff>7620</xdr:colOff>
                    <xdr:row>102</xdr:row>
                    <xdr:rowOff>121920</xdr:rowOff>
                  </from>
                  <to>
                    <xdr:col>5</xdr:col>
                    <xdr:colOff>7620</xdr:colOff>
                    <xdr:row>104</xdr:row>
                    <xdr:rowOff>83820</xdr:rowOff>
                  </to>
                </anchor>
              </controlPr>
            </control>
          </mc:Choice>
        </mc:AlternateContent>
        <mc:AlternateContent xmlns:mc="http://schemas.openxmlformats.org/markup-compatibility/2006">
          <mc:Choice Requires="x14">
            <control shapeId="15525" r:id="rId40" name="Check Box 165">
              <controlPr defaultSize="0" autoFill="0" autoLine="0" autoPict="0">
                <anchor moveWithCells="1">
                  <from>
                    <xdr:col>4</xdr:col>
                    <xdr:colOff>7620</xdr:colOff>
                    <xdr:row>101</xdr:row>
                    <xdr:rowOff>114300</xdr:rowOff>
                  </from>
                  <to>
                    <xdr:col>5</xdr:col>
                    <xdr:colOff>7620</xdr:colOff>
                    <xdr:row>103</xdr:row>
                    <xdr:rowOff>76200</xdr:rowOff>
                  </to>
                </anchor>
              </controlPr>
            </control>
          </mc:Choice>
        </mc:AlternateContent>
        <mc:AlternateContent xmlns:mc="http://schemas.openxmlformats.org/markup-compatibility/2006">
          <mc:Choice Requires="x14">
            <control shapeId="15529" r:id="rId41" name="Check Box 169">
              <controlPr defaultSize="0" autoFill="0" autoLine="0" autoPict="0">
                <anchor moveWithCells="1">
                  <from>
                    <xdr:col>14</xdr:col>
                    <xdr:colOff>83820</xdr:colOff>
                    <xdr:row>104</xdr:row>
                    <xdr:rowOff>7620</xdr:rowOff>
                  </from>
                  <to>
                    <xdr:col>15</xdr:col>
                    <xdr:colOff>114300</xdr:colOff>
                    <xdr:row>104</xdr:row>
                    <xdr:rowOff>350520</xdr:rowOff>
                  </to>
                </anchor>
              </controlPr>
            </control>
          </mc:Choice>
        </mc:AlternateContent>
        <mc:AlternateContent xmlns:mc="http://schemas.openxmlformats.org/markup-compatibility/2006">
          <mc:Choice Requires="x14">
            <control shapeId="15530" r:id="rId42" name="Check Box 170">
              <controlPr defaultSize="0" autoFill="0" autoLine="0" autoPict="0">
                <anchor moveWithCells="1">
                  <from>
                    <xdr:col>32</xdr:col>
                    <xdr:colOff>0</xdr:colOff>
                    <xdr:row>74</xdr:row>
                    <xdr:rowOff>144780</xdr:rowOff>
                  </from>
                  <to>
                    <xdr:col>33</xdr:col>
                    <xdr:colOff>45720</xdr:colOff>
                    <xdr:row>76</xdr:row>
                    <xdr:rowOff>60960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T40"/>
  <sheetViews>
    <sheetView view="pageBreakPreview" topLeftCell="K12" zoomScale="120" zoomScaleNormal="120" zoomScaleSheetLayoutView="120" workbookViewId="0">
      <selection activeCell="W24" sqref="W24:AH24"/>
    </sheetView>
  </sheetViews>
  <sheetFormatPr defaultColWidth="9" defaultRowHeight="13.2"/>
  <cols>
    <col min="1" max="1" width="2.44140625" style="70" customWidth="1"/>
    <col min="2" max="6" width="2.77734375" style="70" customWidth="1"/>
    <col min="7" max="36" width="2.44140625" style="70" customWidth="1"/>
    <col min="37" max="37" width="4.109375" style="70" customWidth="1"/>
    <col min="38" max="16384" width="9" style="70"/>
  </cols>
  <sheetData>
    <row r="1" spans="1:46">
      <c r="A1" s="70" t="s">
        <v>316</v>
      </c>
      <c r="Y1" s="561" t="s">
        <v>27</v>
      </c>
      <c r="Z1" s="561"/>
      <c r="AA1" s="561"/>
      <c r="AB1" s="561"/>
      <c r="AC1" s="561" t="s">
        <v>319</v>
      </c>
      <c r="AD1" s="561"/>
      <c r="AE1" s="561"/>
      <c r="AF1" s="561"/>
      <c r="AG1" s="561"/>
      <c r="AH1" s="561"/>
      <c r="AI1" s="561"/>
      <c r="AJ1" s="561"/>
    </row>
    <row r="3" spans="1:46" ht="16.5" customHeight="1">
      <c r="B3" s="197"/>
      <c r="C3" s="197"/>
      <c r="D3" s="197"/>
      <c r="E3" s="197"/>
      <c r="F3" s="197"/>
      <c r="G3" s="197"/>
      <c r="H3" s="197"/>
      <c r="I3" s="197"/>
      <c r="J3" s="197"/>
      <c r="K3" s="197"/>
      <c r="L3" s="197"/>
      <c r="M3" s="197"/>
      <c r="N3" s="197"/>
      <c r="O3" s="197"/>
      <c r="P3" s="197"/>
      <c r="Q3" s="197"/>
      <c r="R3" s="197"/>
      <c r="S3" s="197"/>
      <c r="T3" s="198" t="s">
        <v>315</v>
      </c>
      <c r="U3" s="567">
        <v>3</v>
      </c>
      <c r="V3" s="567"/>
      <c r="W3" s="71" t="s">
        <v>10</v>
      </c>
      <c r="X3" s="197"/>
      <c r="AI3" s="71"/>
      <c r="AJ3" s="71"/>
    </row>
    <row r="4" spans="1:46">
      <c r="A4" s="658"/>
      <c r="B4" s="658"/>
      <c r="C4" s="658"/>
      <c r="D4" s="658"/>
      <c r="E4" s="658"/>
      <c r="F4" s="658"/>
      <c r="G4" s="658"/>
      <c r="H4" s="658"/>
      <c r="I4" s="658"/>
      <c r="J4" s="658"/>
      <c r="K4" s="658"/>
      <c r="L4" s="658"/>
      <c r="M4" s="658"/>
      <c r="N4" s="658"/>
      <c r="O4" s="658"/>
      <c r="P4" s="658"/>
      <c r="Q4" s="658"/>
      <c r="R4" s="658"/>
      <c r="S4" s="658"/>
      <c r="T4" s="658"/>
      <c r="U4" s="658"/>
      <c r="V4" s="658"/>
      <c r="W4" s="658"/>
      <c r="X4" s="658"/>
      <c r="Y4" s="658"/>
      <c r="Z4" s="658"/>
      <c r="AA4" s="658"/>
      <c r="AB4" s="658"/>
      <c r="AC4" s="658"/>
      <c r="AD4" s="658"/>
      <c r="AE4" s="658"/>
      <c r="AF4" s="658"/>
      <c r="AG4" s="658"/>
      <c r="AH4" s="658"/>
      <c r="AI4" s="658"/>
      <c r="AJ4" s="658"/>
    </row>
    <row r="5" spans="1:46" ht="6" customHeight="1"/>
    <row r="6" spans="1:46">
      <c r="A6" s="319" t="s">
        <v>29</v>
      </c>
      <c r="R6" s="72"/>
      <c r="S6" s="72"/>
      <c r="T6" s="72"/>
      <c r="U6" s="72"/>
      <c r="V6" s="72"/>
      <c r="W6" s="72"/>
      <c r="X6" s="72"/>
      <c r="Y6" s="72"/>
      <c r="Z6" s="72"/>
      <c r="AA6" s="73"/>
      <c r="AB6" s="73"/>
      <c r="AC6" s="74"/>
      <c r="AD6" s="74"/>
      <c r="AE6" s="74"/>
      <c r="AF6" s="74"/>
      <c r="AG6" s="74"/>
      <c r="AH6" s="74"/>
      <c r="AI6" s="74"/>
      <c r="AJ6" s="74"/>
    </row>
    <row r="7" spans="1:46" ht="4.5" customHeight="1"/>
    <row r="8" spans="1:46" s="75" customFormat="1" ht="13.5" customHeight="1">
      <c r="A8" s="669" t="s">
        <v>0</v>
      </c>
      <c r="B8" s="551"/>
      <c r="C8" s="551"/>
      <c r="D8" s="551"/>
      <c r="E8" s="551"/>
      <c r="F8" s="551"/>
      <c r="G8" s="578" t="s">
        <v>320</v>
      </c>
      <c r="H8" s="579"/>
      <c r="I8" s="579"/>
      <c r="J8" s="579"/>
      <c r="K8" s="579"/>
      <c r="L8" s="579"/>
      <c r="M8" s="579"/>
      <c r="N8" s="579"/>
      <c r="O8" s="579"/>
      <c r="P8" s="579"/>
      <c r="Q8" s="579"/>
      <c r="R8" s="579"/>
      <c r="S8" s="579"/>
      <c r="T8" s="579"/>
      <c r="U8" s="579"/>
      <c r="V8" s="579"/>
      <c r="W8" s="579"/>
      <c r="X8" s="579"/>
      <c r="Y8" s="579"/>
      <c r="Z8" s="579"/>
      <c r="AA8" s="579"/>
      <c r="AB8" s="579"/>
      <c r="AC8" s="579"/>
      <c r="AD8" s="579"/>
      <c r="AE8" s="579"/>
      <c r="AF8" s="579"/>
      <c r="AG8" s="579"/>
      <c r="AH8" s="579"/>
      <c r="AI8" s="579"/>
      <c r="AJ8" s="580"/>
    </row>
    <row r="9" spans="1:46" s="75" customFormat="1" ht="22.5" customHeight="1">
      <c r="A9" s="548" t="s">
        <v>34</v>
      </c>
      <c r="B9" s="666"/>
      <c r="C9" s="666"/>
      <c r="D9" s="666"/>
      <c r="E9" s="666"/>
      <c r="F9" s="666"/>
      <c r="G9" s="581" t="s">
        <v>321</v>
      </c>
      <c r="H9" s="582"/>
      <c r="I9" s="582"/>
      <c r="J9" s="582"/>
      <c r="K9" s="582"/>
      <c r="L9" s="582"/>
      <c r="M9" s="582"/>
      <c r="N9" s="582"/>
      <c r="O9" s="582"/>
      <c r="P9" s="582"/>
      <c r="Q9" s="582"/>
      <c r="R9" s="582"/>
      <c r="S9" s="582"/>
      <c r="T9" s="582"/>
      <c r="U9" s="582"/>
      <c r="V9" s="582"/>
      <c r="W9" s="582"/>
      <c r="X9" s="582"/>
      <c r="Y9" s="582"/>
      <c r="Z9" s="582"/>
      <c r="AA9" s="582"/>
      <c r="AB9" s="582"/>
      <c r="AC9" s="582"/>
      <c r="AD9" s="582"/>
      <c r="AE9" s="582"/>
      <c r="AF9" s="582"/>
      <c r="AG9" s="582"/>
      <c r="AH9" s="582"/>
      <c r="AI9" s="582"/>
      <c r="AJ9" s="583"/>
    </row>
    <row r="10" spans="1:46" s="75" customFormat="1" ht="12.75" customHeight="1">
      <c r="A10" s="660" t="s">
        <v>30</v>
      </c>
      <c r="B10" s="661"/>
      <c r="C10" s="661"/>
      <c r="D10" s="661"/>
      <c r="E10" s="661"/>
      <c r="F10" s="661"/>
      <c r="G10" s="76" t="s">
        <v>1</v>
      </c>
      <c r="H10" s="571" t="s">
        <v>322</v>
      </c>
      <c r="I10" s="571"/>
      <c r="J10" s="571"/>
      <c r="K10" s="571"/>
      <c r="L10" s="571"/>
      <c r="M10" s="77"/>
      <c r="N10" s="78"/>
      <c r="O10" s="78"/>
      <c r="P10" s="78"/>
      <c r="Q10" s="78"/>
      <c r="R10" s="78"/>
      <c r="S10" s="78"/>
      <c r="T10" s="78"/>
      <c r="U10" s="78"/>
      <c r="V10" s="78"/>
      <c r="W10" s="78"/>
      <c r="X10" s="78"/>
      <c r="Y10" s="78"/>
      <c r="Z10" s="78"/>
      <c r="AA10" s="78"/>
      <c r="AB10" s="78"/>
      <c r="AC10" s="78"/>
      <c r="AD10" s="78"/>
      <c r="AE10" s="78"/>
      <c r="AF10" s="78"/>
      <c r="AG10" s="78"/>
      <c r="AH10" s="78"/>
      <c r="AI10" s="78"/>
      <c r="AJ10" s="79"/>
    </row>
    <row r="11" spans="1:46" s="75" customFormat="1" ht="12" customHeight="1">
      <c r="A11" s="662"/>
      <c r="B11" s="663"/>
      <c r="C11" s="663"/>
      <c r="D11" s="663"/>
      <c r="E11" s="663"/>
      <c r="F11" s="663"/>
      <c r="G11" s="572" t="s">
        <v>323</v>
      </c>
      <c r="H11" s="573"/>
      <c r="I11" s="573"/>
      <c r="J11" s="573"/>
      <c r="K11" s="573"/>
      <c r="L11" s="573"/>
      <c r="M11" s="573"/>
      <c r="N11" s="573"/>
      <c r="O11" s="573"/>
      <c r="P11" s="573"/>
      <c r="Q11" s="573"/>
      <c r="R11" s="573"/>
      <c r="S11" s="573"/>
      <c r="T11" s="573"/>
      <c r="U11" s="573"/>
      <c r="V11" s="573"/>
      <c r="W11" s="573"/>
      <c r="X11" s="573"/>
      <c r="Y11" s="573"/>
      <c r="Z11" s="573"/>
      <c r="AA11" s="573"/>
      <c r="AB11" s="573"/>
      <c r="AC11" s="573"/>
      <c r="AD11" s="573"/>
      <c r="AE11" s="573"/>
      <c r="AF11" s="573"/>
      <c r="AG11" s="573"/>
      <c r="AH11" s="573"/>
      <c r="AI11" s="573"/>
      <c r="AJ11" s="574"/>
    </row>
    <row r="12" spans="1:46" s="75" customFormat="1" ht="12" customHeight="1">
      <c r="A12" s="664"/>
      <c r="B12" s="665"/>
      <c r="C12" s="665"/>
      <c r="D12" s="665"/>
      <c r="E12" s="665"/>
      <c r="F12" s="665"/>
      <c r="G12" s="575" t="s">
        <v>263</v>
      </c>
      <c r="H12" s="576"/>
      <c r="I12" s="576"/>
      <c r="J12" s="576"/>
      <c r="K12" s="576"/>
      <c r="L12" s="576"/>
      <c r="M12" s="576"/>
      <c r="N12" s="576"/>
      <c r="O12" s="576"/>
      <c r="P12" s="576"/>
      <c r="Q12" s="576"/>
      <c r="R12" s="576"/>
      <c r="S12" s="576"/>
      <c r="T12" s="576"/>
      <c r="U12" s="576"/>
      <c r="V12" s="576"/>
      <c r="W12" s="576"/>
      <c r="X12" s="576"/>
      <c r="Y12" s="576"/>
      <c r="Z12" s="576"/>
      <c r="AA12" s="576"/>
      <c r="AB12" s="576"/>
      <c r="AC12" s="576"/>
      <c r="AD12" s="576"/>
      <c r="AE12" s="576"/>
      <c r="AF12" s="576"/>
      <c r="AG12" s="576"/>
      <c r="AH12" s="576"/>
      <c r="AI12" s="576"/>
      <c r="AJ12" s="577"/>
    </row>
    <row r="13" spans="1:46" s="75" customFormat="1" ht="12">
      <c r="A13" s="667" t="s">
        <v>0</v>
      </c>
      <c r="B13" s="668"/>
      <c r="C13" s="668"/>
      <c r="D13" s="668"/>
      <c r="E13" s="668"/>
      <c r="F13" s="668"/>
      <c r="G13" s="584" t="s">
        <v>324</v>
      </c>
      <c r="H13" s="585"/>
      <c r="I13" s="585"/>
      <c r="J13" s="585"/>
      <c r="K13" s="585"/>
      <c r="L13" s="585"/>
      <c r="M13" s="585"/>
      <c r="N13" s="585"/>
      <c r="O13" s="585"/>
      <c r="P13" s="585"/>
      <c r="Q13" s="585"/>
      <c r="R13" s="585"/>
      <c r="S13" s="585"/>
      <c r="T13" s="585"/>
      <c r="U13" s="585"/>
      <c r="V13" s="585"/>
      <c r="W13" s="585"/>
      <c r="X13" s="585"/>
      <c r="Y13" s="585"/>
      <c r="Z13" s="585"/>
      <c r="AA13" s="585"/>
      <c r="AB13" s="585"/>
      <c r="AC13" s="585"/>
      <c r="AD13" s="585"/>
      <c r="AE13" s="585"/>
      <c r="AF13" s="585"/>
      <c r="AG13" s="585"/>
      <c r="AH13" s="585"/>
      <c r="AI13" s="585"/>
      <c r="AJ13" s="586"/>
      <c r="AT13" s="80"/>
    </row>
    <row r="14" spans="1:46" s="75" customFormat="1" ht="22.5" customHeight="1">
      <c r="A14" s="662" t="s">
        <v>314</v>
      </c>
      <c r="B14" s="663"/>
      <c r="C14" s="663"/>
      <c r="D14" s="663"/>
      <c r="E14" s="663"/>
      <c r="F14" s="663"/>
      <c r="G14" s="568" t="s">
        <v>325</v>
      </c>
      <c r="H14" s="569"/>
      <c r="I14" s="569"/>
      <c r="J14" s="569"/>
      <c r="K14" s="569"/>
      <c r="L14" s="569"/>
      <c r="M14" s="569"/>
      <c r="N14" s="569"/>
      <c r="O14" s="569"/>
      <c r="P14" s="569"/>
      <c r="Q14" s="569"/>
      <c r="R14" s="569"/>
      <c r="S14" s="569"/>
      <c r="T14" s="569"/>
      <c r="U14" s="569"/>
      <c r="V14" s="569"/>
      <c r="W14" s="569"/>
      <c r="X14" s="569"/>
      <c r="Y14" s="569"/>
      <c r="Z14" s="569"/>
      <c r="AA14" s="569"/>
      <c r="AB14" s="569"/>
      <c r="AC14" s="569"/>
      <c r="AD14" s="569"/>
      <c r="AE14" s="569"/>
      <c r="AF14" s="569"/>
      <c r="AG14" s="569"/>
      <c r="AH14" s="569"/>
      <c r="AI14" s="569"/>
      <c r="AJ14" s="570"/>
      <c r="AT14" s="80"/>
    </row>
    <row r="15" spans="1:46" s="75" customFormat="1" ht="12">
      <c r="A15" s="667" t="s">
        <v>0</v>
      </c>
      <c r="B15" s="668"/>
      <c r="C15" s="668"/>
      <c r="D15" s="668"/>
      <c r="E15" s="668"/>
      <c r="F15" s="668"/>
      <c r="G15" s="584" t="s">
        <v>266</v>
      </c>
      <c r="H15" s="585"/>
      <c r="I15" s="585"/>
      <c r="J15" s="585"/>
      <c r="K15" s="585"/>
      <c r="L15" s="585"/>
      <c r="M15" s="585"/>
      <c r="N15" s="585"/>
      <c r="O15" s="585"/>
      <c r="P15" s="585"/>
      <c r="Q15" s="585"/>
      <c r="R15" s="585"/>
      <c r="S15" s="585"/>
      <c r="T15" s="585"/>
      <c r="U15" s="585"/>
      <c r="V15" s="585"/>
      <c r="W15" s="585"/>
      <c r="X15" s="585"/>
      <c r="Y15" s="585"/>
      <c r="Z15" s="585"/>
      <c r="AA15" s="585"/>
      <c r="AB15" s="585"/>
      <c r="AC15" s="585"/>
      <c r="AD15" s="585"/>
      <c r="AE15" s="585"/>
      <c r="AF15" s="585"/>
      <c r="AG15" s="585"/>
      <c r="AH15" s="585"/>
      <c r="AI15" s="585"/>
      <c r="AJ15" s="586"/>
      <c r="AT15" s="80"/>
    </row>
    <row r="16" spans="1:46" s="75" customFormat="1" ht="22.5" customHeight="1">
      <c r="A16" s="662" t="s">
        <v>31</v>
      </c>
      <c r="B16" s="663"/>
      <c r="C16" s="663"/>
      <c r="D16" s="663"/>
      <c r="E16" s="663"/>
      <c r="F16" s="663"/>
      <c r="G16" s="568" t="s">
        <v>326</v>
      </c>
      <c r="H16" s="569"/>
      <c r="I16" s="569"/>
      <c r="J16" s="569"/>
      <c r="K16" s="569"/>
      <c r="L16" s="569"/>
      <c r="M16" s="569"/>
      <c r="N16" s="569"/>
      <c r="O16" s="569"/>
      <c r="P16" s="569"/>
      <c r="Q16" s="569"/>
      <c r="R16" s="569"/>
      <c r="S16" s="569"/>
      <c r="T16" s="569"/>
      <c r="U16" s="569"/>
      <c r="V16" s="569"/>
      <c r="W16" s="569"/>
      <c r="X16" s="569"/>
      <c r="Y16" s="569"/>
      <c r="Z16" s="569"/>
      <c r="AA16" s="569"/>
      <c r="AB16" s="569"/>
      <c r="AC16" s="569"/>
      <c r="AD16" s="569"/>
      <c r="AE16" s="569"/>
      <c r="AF16" s="569"/>
      <c r="AG16" s="569"/>
      <c r="AH16" s="569"/>
      <c r="AI16" s="569"/>
      <c r="AJ16" s="570"/>
      <c r="AT16" s="80"/>
    </row>
    <row r="17" spans="1:46" s="75" customFormat="1" ht="15" customHeight="1">
      <c r="A17" s="546" t="s">
        <v>32</v>
      </c>
      <c r="B17" s="546"/>
      <c r="C17" s="546"/>
      <c r="D17" s="546"/>
      <c r="E17" s="546"/>
      <c r="F17" s="546"/>
      <c r="G17" s="547" t="s">
        <v>11</v>
      </c>
      <c r="H17" s="547"/>
      <c r="I17" s="547"/>
      <c r="J17" s="548"/>
      <c r="K17" s="587" t="s">
        <v>268</v>
      </c>
      <c r="L17" s="587"/>
      <c r="M17" s="587"/>
      <c r="N17" s="587"/>
      <c r="O17" s="587"/>
      <c r="P17" s="670" t="s">
        <v>12</v>
      </c>
      <c r="Q17" s="547"/>
      <c r="R17" s="547"/>
      <c r="S17" s="548"/>
      <c r="T17" s="587" t="s">
        <v>269</v>
      </c>
      <c r="U17" s="587"/>
      <c r="V17" s="587"/>
      <c r="W17" s="587"/>
      <c r="X17" s="587"/>
      <c r="Y17" s="670" t="s">
        <v>33</v>
      </c>
      <c r="Z17" s="547"/>
      <c r="AA17" s="547"/>
      <c r="AB17" s="548"/>
      <c r="AC17" s="671" t="s">
        <v>270</v>
      </c>
      <c r="AD17" s="671"/>
      <c r="AE17" s="671"/>
      <c r="AF17" s="671"/>
      <c r="AG17" s="671"/>
      <c r="AH17" s="671"/>
      <c r="AI17" s="671"/>
      <c r="AJ17" s="671"/>
      <c r="AK17" s="387"/>
      <c r="AT17" s="80"/>
    </row>
    <row r="18" spans="1:46" s="75" customFormat="1" ht="12" customHeight="1">
      <c r="A18" s="81"/>
      <c r="B18" s="81"/>
      <c r="C18" s="81"/>
      <c r="D18" s="81"/>
      <c r="E18" s="81"/>
      <c r="F18" s="81"/>
      <c r="G18" s="81"/>
      <c r="H18" s="81"/>
      <c r="I18" s="81"/>
      <c r="J18" s="81"/>
      <c r="K18" s="82"/>
      <c r="L18" s="82"/>
      <c r="M18" s="82"/>
      <c r="N18" s="82"/>
      <c r="O18" s="82"/>
      <c r="P18" s="82"/>
      <c r="Q18" s="82"/>
      <c r="R18" s="82"/>
      <c r="S18" s="82"/>
      <c r="T18" s="82"/>
      <c r="U18" s="82"/>
      <c r="V18" s="81"/>
      <c r="W18" s="81"/>
      <c r="X18" s="81"/>
      <c r="Y18" s="81"/>
      <c r="Z18" s="82"/>
      <c r="AA18" s="82"/>
      <c r="AB18" s="82"/>
      <c r="AC18" s="82"/>
      <c r="AD18" s="82"/>
      <c r="AE18" s="82"/>
      <c r="AF18" s="82"/>
      <c r="AG18" s="82"/>
      <c r="AH18" s="82"/>
      <c r="AI18" s="82"/>
      <c r="AJ18" s="82"/>
      <c r="AT18" s="80"/>
    </row>
    <row r="19" spans="1:46" s="75" customFormat="1">
      <c r="A19" s="318" t="s">
        <v>313</v>
      </c>
      <c r="B19" s="81"/>
      <c r="C19" s="81"/>
      <c r="D19" s="81"/>
      <c r="E19" s="81"/>
      <c r="G19" s="81"/>
      <c r="H19" s="81"/>
      <c r="I19" s="81"/>
      <c r="J19" s="108"/>
      <c r="K19" s="82"/>
      <c r="N19" s="82"/>
      <c r="O19" s="82"/>
      <c r="P19" s="82"/>
      <c r="Q19" s="82"/>
      <c r="R19" s="82"/>
      <c r="S19" s="82"/>
      <c r="T19" s="82"/>
      <c r="U19" s="82"/>
      <c r="V19" s="81"/>
      <c r="W19" s="81"/>
      <c r="X19" s="81"/>
      <c r="Y19" s="81"/>
      <c r="Z19" s="82"/>
      <c r="AA19" s="82"/>
      <c r="AB19" s="82"/>
      <c r="AC19" s="82"/>
      <c r="AD19" s="82"/>
      <c r="AE19" s="82"/>
      <c r="AF19" s="82"/>
      <c r="AG19" s="82"/>
      <c r="AH19" s="82"/>
      <c r="AI19" s="82"/>
      <c r="AJ19" s="320"/>
      <c r="AT19" s="80"/>
    </row>
    <row r="20" spans="1:46" s="75" customFormat="1" ht="15.6" customHeight="1">
      <c r="A20" s="107"/>
      <c r="B20" s="81"/>
      <c r="C20" s="81"/>
      <c r="D20" s="81"/>
      <c r="E20" s="81"/>
      <c r="F20" s="108"/>
      <c r="G20" s="81"/>
      <c r="H20" s="81"/>
      <c r="I20" s="81"/>
      <c r="J20" s="81"/>
      <c r="K20" s="82"/>
      <c r="L20" s="82"/>
      <c r="M20" s="82"/>
      <c r="N20" s="82"/>
      <c r="O20" s="82"/>
      <c r="P20" s="82"/>
      <c r="Q20" s="82"/>
      <c r="R20" s="82"/>
      <c r="S20" s="82"/>
      <c r="T20" s="82"/>
      <c r="U20" s="82"/>
      <c r="V20" s="81"/>
      <c r="W20" s="81"/>
      <c r="X20" s="81"/>
      <c r="Y20" s="81"/>
      <c r="Z20" s="82"/>
      <c r="AA20" s="82"/>
      <c r="AB20" s="82"/>
      <c r="AC20" s="82"/>
      <c r="AD20" s="82"/>
      <c r="AE20" s="82"/>
      <c r="AF20" s="82"/>
      <c r="AH20" s="393" t="s">
        <v>312</v>
      </c>
      <c r="AI20" s="82"/>
      <c r="AJ20" s="82"/>
      <c r="AT20" s="80"/>
    </row>
    <row r="21" spans="1:46" s="75" customFormat="1" ht="17.399999999999999" customHeight="1">
      <c r="A21" s="687"/>
      <c r="B21" s="687"/>
      <c r="C21" s="687"/>
      <c r="D21" s="687"/>
      <c r="E21" s="687"/>
      <c r="F21" s="687"/>
      <c r="G21" s="687"/>
      <c r="H21" s="687"/>
      <c r="I21" s="687"/>
      <c r="J21" s="687"/>
      <c r="K21" s="687" t="s">
        <v>311</v>
      </c>
      <c r="L21" s="687"/>
      <c r="M21" s="687"/>
      <c r="N21" s="687"/>
      <c r="O21" s="687"/>
      <c r="P21" s="687"/>
      <c r="Q21" s="687"/>
      <c r="R21" s="687"/>
      <c r="S21" s="687"/>
      <c r="T21" s="687"/>
      <c r="U21" s="687"/>
      <c r="V21" s="687"/>
      <c r="W21" s="687" t="s">
        <v>310</v>
      </c>
      <c r="X21" s="687"/>
      <c r="Y21" s="687"/>
      <c r="Z21" s="687"/>
      <c r="AA21" s="687"/>
      <c r="AB21" s="687"/>
      <c r="AC21" s="687"/>
      <c r="AD21" s="687"/>
      <c r="AE21" s="687"/>
      <c r="AF21" s="687"/>
      <c r="AG21" s="687"/>
      <c r="AH21" s="687"/>
    </row>
    <row r="22" spans="1:46" s="75" customFormat="1" ht="17.399999999999999" customHeight="1">
      <c r="A22" s="688" t="s">
        <v>309</v>
      </c>
      <c r="B22" s="688"/>
      <c r="C22" s="688"/>
      <c r="D22" s="688"/>
      <c r="E22" s="688"/>
      <c r="F22" s="688"/>
      <c r="G22" s="688"/>
      <c r="H22" s="688"/>
      <c r="I22" s="688"/>
      <c r="J22" s="688"/>
      <c r="K22" s="689">
        <v>230000000</v>
      </c>
      <c r="L22" s="689"/>
      <c r="M22" s="689"/>
      <c r="N22" s="689"/>
      <c r="O22" s="689"/>
      <c r="P22" s="689"/>
      <c r="Q22" s="689"/>
      <c r="R22" s="689"/>
      <c r="S22" s="689"/>
      <c r="T22" s="689"/>
      <c r="U22" s="689"/>
      <c r="V22" s="689"/>
      <c r="W22" s="689">
        <v>206126000</v>
      </c>
      <c r="X22" s="689"/>
      <c r="Y22" s="689"/>
      <c r="Z22" s="689"/>
      <c r="AA22" s="689"/>
      <c r="AB22" s="689"/>
      <c r="AC22" s="689"/>
      <c r="AD22" s="689"/>
      <c r="AE22" s="689"/>
      <c r="AF22" s="689"/>
      <c r="AG22" s="689"/>
      <c r="AH22" s="689"/>
    </row>
    <row r="23" spans="1:46" s="75" customFormat="1" ht="17.399999999999999" customHeight="1">
      <c r="A23" s="688" t="s">
        <v>308</v>
      </c>
      <c r="B23" s="688"/>
      <c r="C23" s="688"/>
      <c r="D23" s="688"/>
      <c r="E23" s="688"/>
      <c r="F23" s="688"/>
      <c r="G23" s="688"/>
      <c r="H23" s="688"/>
      <c r="I23" s="688"/>
      <c r="J23" s="688"/>
      <c r="K23" s="689">
        <v>250000000</v>
      </c>
      <c r="L23" s="689"/>
      <c r="M23" s="689"/>
      <c r="N23" s="689"/>
      <c r="O23" s="689"/>
      <c r="P23" s="689"/>
      <c r="Q23" s="689"/>
      <c r="R23" s="689"/>
      <c r="S23" s="689"/>
      <c r="T23" s="689"/>
      <c r="U23" s="689"/>
      <c r="V23" s="689"/>
      <c r="W23" s="690">
        <v>253550000</v>
      </c>
      <c r="X23" s="690"/>
      <c r="Y23" s="690"/>
      <c r="Z23" s="690"/>
      <c r="AA23" s="690"/>
      <c r="AB23" s="690"/>
      <c r="AC23" s="690"/>
      <c r="AD23" s="690"/>
      <c r="AE23" s="690"/>
      <c r="AF23" s="690"/>
      <c r="AG23" s="690"/>
      <c r="AH23" s="690"/>
    </row>
    <row r="24" spans="1:46" s="75" customFormat="1" ht="17.399999999999999" customHeight="1">
      <c r="A24" s="688" t="s">
        <v>307</v>
      </c>
      <c r="B24" s="688"/>
      <c r="C24" s="688"/>
      <c r="D24" s="688"/>
      <c r="E24" s="688"/>
      <c r="F24" s="688"/>
      <c r="G24" s="688"/>
      <c r="H24" s="688"/>
      <c r="I24" s="688"/>
      <c r="J24" s="688"/>
      <c r="K24" s="691" t="s">
        <v>306</v>
      </c>
      <c r="L24" s="691"/>
      <c r="M24" s="689">
        <v>450000</v>
      </c>
      <c r="N24" s="689"/>
      <c r="O24" s="689"/>
      <c r="P24" s="689"/>
      <c r="Q24" s="689"/>
      <c r="R24" s="689"/>
      <c r="S24" s="689"/>
      <c r="T24" s="689"/>
      <c r="U24" s="689"/>
      <c r="V24" s="689"/>
      <c r="W24" s="690">
        <v>335000</v>
      </c>
      <c r="X24" s="690"/>
      <c r="Y24" s="690"/>
      <c r="Z24" s="690"/>
      <c r="AA24" s="690"/>
      <c r="AB24" s="690"/>
      <c r="AC24" s="690"/>
      <c r="AD24" s="690"/>
      <c r="AE24" s="690"/>
      <c r="AF24" s="690"/>
      <c r="AG24" s="690"/>
      <c r="AH24" s="690"/>
    </row>
    <row r="25" spans="1:46" s="75" customFormat="1" ht="17.399999999999999" customHeight="1">
      <c r="A25" s="688"/>
      <c r="B25" s="688"/>
      <c r="C25" s="688"/>
      <c r="D25" s="688"/>
      <c r="E25" s="688"/>
      <c r="F25" s="688"/>
      <c r="G25" s="688"/>
      <c r="H25" s="688"/>
      <c r="I25" s="688"/>
      <c r="J25" s="688"/>
      <c r="K25" s="691" t="s">
        <v>305</v>
      </c>
      <c r="L25" s="691"/>
      <c r="M25" s="689">
        <v>300000</v>
      </c>
      <c r="N25" s="689"/>
      <c r="O25" s="689"/>
      <c r="P25" s="689"/>
      <c r="Q25" s="689"/>
      <c r="R25" s="689"/>
      <c r="S25" s="689"/>
      <c r="T25" s="689"/>
      <c r="U25" s="689"/>
      <c r="V25" s="689"/>
      <c r="W25" s="690">
        <v>288000</v>
      </c>
      <c r="X25" s="690"/>
      <c r="Y25" s="690"/>
      <c r="Z25" s="690"/>
      <c r="AA25" s="690"/>
      <c r="AB25" s="690"/>
      <c r="AC25" s="690"/>
      <c r="AD25" s="690"/>
      <c r="AE25" s="690"/>
      <c r="AF25" s="690"/>
      <c r="AG25" s="690"/>
      <c r="AH25" s="690"/>
    </row>
    <row r="26" spans="1:46" s="75" customFormat="1" ht="17.399999999999999" customHeight="1">
      <c r="A26" s="688"/>
      <c r="B26" s="688"/>
      <c r="C26" s="688"/>
      <c r="D26" s="688"/>
      <c r="E26" s="688"/>
      <c r="F26" s="688"/>
      <c r="G26" s="688"/>
      <c r="H26" s="688"/>
      <c r="I26" s="688"/>
      <c r="J26" s="688"/>
      <c r="K26" s="691" t="s">
        <v>304</v>
      </c>
      <c r="L26" s="691"/>
      <c r="M26" s="689">
        <v>355000</v>
      </c>
      <c r="N26" s="689"/>
      <c r="O26" s="689"/>
      <c r="P26" s="689"/>
      <c r="Q26" s="689"/>
      <c r="R26" s="689"/>
      <c r="S26" s="689"/>
      <c r="T26" s="689"/>
      <c r="U26" s="689"/>
      <c r="V26" s="689"/>
      <c r="W26" s="690">
        <v>328000</v>
      </c>
      <c r="X26" s="690"/>
      <c r="Y26" s="690"/>
      <c r="Z26" s="690"/>
      <c r="AA26" s="690"/>
      <c r="AB26" s="690"/>
      <c r="AC26" s="690"/>
      <c r="AD26" s="690"/>
      <c r="AE26" s="690"/>
      <c r="AF26" s="690"/>
      <c r="AG26" s="690"/>
      <c r="AH26" s="690"/>
    </row>
    <row r="27" spans="1:46" s="75" customFormat="1" ht="12"/>
    <row r="28" spans="1:46" s="75" customFormat="1" ht="12"/>
    <row r="29" spans="1:46" s="75" customFormat="1" ht="12" customHeight="1">
      <c r="A29" s="81"/>
      <c r="B29" s="81"/>
      <c r="C29" s="81"/>
      <c r="D29" s="81"/>
      <c r="E29" s="81"/>
      <c r="F29" s="81"/>
      <c r="G29" s="81"/>
      <c r="H29" s="81"/>
      <c r="I29" s="81"/>
      <c r="J29" s="81"/>
      <c r="K29" s="82"/>
      <c r="L29" s="82"/>
      <c r="M29" s="82"/>
      <c r="N29" s="82"/>
      <c r="O29" s="82"/>
      <c r="P29" s="82"/>
      <c r="Q29" s="82"/>
      <c r="R29" s="82"/>
      <c r="S29" s="82"/>
      <c r="T29" s="82"/>
      <c r="U29" s="82"/>
      <c r="V29" s="81"/>
      <c r="W29" s="81"/>
      <c r="X29" s="81"/>
      <c r="Y29" s="81"/>
      <c r="Z29" s="82"/>
      <c r="AA29" s="82"/>
      <c r="AB29" s="82"/>
      <c r="AC29" s="82"/>
      <c r="AD29" s="82"/>
      <c r="AE29" s="82"/>
      <c r="AF29" s="82"/>
      <c r="AG29" s="82"/>
      <c r="AH29" s="82"/>
      <c r="AI29" s="82"/>
      <c r="AJ29" s="82"/>
      <c r="AT29" s="80"/>
    </row>
    <row r="30" spans="1:46" s="75" customFormat="1">
      <c r="A30" s="318" t="s">
        <v>303</v>
      </c>
      <c r="B30" s="81"/>
      <c r="C30" s="81"/>
      <c r="D30" s="81"/>
      <c r="E30" s="81"/>
      <c r="G30" s="81"/>
      <c r="H30" s="81"/>
      <c r="I30" s="81"/>
      <c r="J30" s="108"/>
      <c r="K30" s="82"/>
      <c r="N30" s="82"/>
      <c r="O30" s="82"/>
      <c r="P30" s="82"/>
      <c r="Q30" s="82"/>
      <c r="R30" s="82"/>
      <c r="S30" s="82"/>
      <c r="T30" s="82"/>
      <c r="U30" s="82"/>
      <c r="V30" s="81"/>
      <c r="W30" s="81"/>
      <c r="X30" s="81"/>
      <c r="Y30" s="81"/>
      <c r="Z30" s="82"/>
      <c r="AA30" s="82"/>
      <c r="AB30" s="82"/>
      <c r="AC30" s="82"/>
      <c r="AD30" s="82"/>
      <c r="AE30" s="82"/>
      <c r="AF30" s="82"/>
      <c r="AG30" s="82"/>
      <c r="AH30" s="82"/>
      <c r="AI30" s="82"/>
      <c r="AJ30" s="320"/>
      <c r="AT30" s="80"/>
    </row>
    <row r="31" spans="1:46" s="75" customFormat="1" ht="4.5" customHeight="1">
      <c r="A31" s="107"/>
      <c r="B31" s="81"/>
      <c r="C31" s="81"/>
      <c r="D31" s="81"/>
      <c r="E31" s="81"/>
      <c r="F31" s="108"/>
      <c r="G31" s="81"/>
      <c r="H31" s="81"/>
      <c r="I31" s="81"/>
      <c r="J31" s="81"/>
      <c r="K31" s="82"/>
      <c r="L31" s="82"/>
      <c r="M31" s="82"/>
      <c r="N31" s="82"/>
      <c r="O31" s="82"/>
      <c r="P31" s="82"/>
      <c r="Q31" s="82"/>
      <c r="R31" s="82"/>
      <c r="S31" s="82"/>
      <c r="T31" s="82"/>
      <c r="U31" s="82"/>
      <c r="V31" s="81"/>
      <c r="W31" s="81"/>
      <c r="X31" s="81"/>
      <c r="Y31" s="81"/>
      <c r="Z31" s="82"/>
      <c r="AA31" s="82"/>
      <c r="AB31" s="82"/>
      <c r="AC31" s="82"/>
      <c r="AD31" s="82"/>
      <c r="AE31" s="82"/>
      <c r="AF31" s="82"/>
      <c r="AG31" s="82"/>
      <c r="AH31" s="82"/>
      <c r="AI31" s="82"/>
      <c r="AJ31" s="82"/>
      <c r="AT31" s="80"/>
    </row>
    <row r="32" spans="1:46" s="75" customFormat="1" ht="13.2" customHeight="1">
      <c r="A32" s="107"/>
      <c r="B32" s="107" t="s">
        <v>302</v>
      </c>
      <c r="C32" s="81"/>
      <c r="D32" s="81"/>
      <c r="E32" s="81"/>
      <c r="F32" s="108"/>
      <c r="G32" s="81"/>
      <c r="H32" s="81"/>
      <c r="I32" s="81"/>
      <c r="J32" s="81"/>
      <c r="K32" s="82"/>
      <c r="L32" s="82"/>
      <c r="M32" s="82"/>
      <c r="N32" s="82"/>
      <c r="O32" s="82"/>
      <c r="P32" s="82"/>
      <c r="Q32" s="82"/>
      <c r="R32" s="82"/>
      <c r="S32" s="82"/>
      <c r="T32" s="82"/>
      <c r="U32" s="82"/>
      <c r="V32" s="81"/>
      <c r="W32" s="81"/>
      <c r="X32" s="81"/>
      <c r="Y32" s="81"/>
      <c r="Z32" s="82"/>
      <c r="AA32" s="82"/>
      <c r="AB32" s="82"/>
      <c r="AC32" s="82"/>
      <c r="AD32" s="82"/>
      <c r="AE32" s="82"/>
      <c r="AF32" s="82"/>
      <c r="AG32" s="82"/>
      <c r="AH32" s="82"/>
      <c r="AI32" s="82"/>
      <c r="AJ32" s="82"/>
      <c r="AT32" s="80"/>
    </row>
    <row r="33" spans="1:46" s="75" customFormat="1" ht="13.2" customHeight="1">
      <c r="A33" s="107"/>
      <c r="B33" s="107" t="s">
        <v>301</v>
      </c>
      <c r="C33" s="81"/>
      <c r="D33" s="81"/>
      <c r="E33" s="81"/>
      <c r="F33" s="108"/>
      <c r="G33" s="81"/>
      <c r="H33" s="81"/>
      <c r="I33" s="81"/>
      <c r="J33" s="81"/>
      <c r="K33" s="82"/>
      <c r="L33" s="82"/>
      <c r="M33" s="82"/>
      <c r="N33" s="82"/>
      <c r="O33" s="82"/>
      <c r="P33" s="82"/>
      <c r="Q33" s="82"/>
      <c r="R33" s="82"/>
      <c r="S33" s="82"/>
      <c r="T33" s="82"/>
      <c r="U33" s="82"/>
      <c r="V33" s="81"/>
      <c r="W33" s="81"/>
      <c r="X33" s="81"/>
      <c r="Y33" s="81"/>
      <c r="Z33" s="82"/>
      <c r="AA33" s="82"/>
      <c r="AB33" s="82"/>
      <c r="AC33" s="82"/>
      <c r="AD33" s="82"/>
      <c r="AE33" s="82"/>
      <c r="AF33" s="82"/>
      <c r="AG33" s="82"/>
      <c r="AH33" s="82"/>
      <c r="AI33" s="82"/>
      <c r="AJ33" s="82"/>
      <c r="AT33" s="80"/>
    </row>
    <row r="34" spans="1:46" s="75" customFormat="1" ht="25.8" customHeight="1">
      <c r="A34" s="392"/>
      <c r="B34" s="391"/>
      <c r="C34" s="698" t="s">
        <v>300</v>
      </c>
      <c r="D34" s="698"/>
      <c r="E34" s="698"/>
      <c r="F34" s="698"/>
      <c r="G34" s="698"/>
      <c r="H34" s="698"/>
      <c r="I34" s="698"/>
      <c r="J34" s="698"/>
      <c r="K34" s="698"/>
      <c r="L34" s="698"/>
      <c r="M34" s="698"/>
      <c r="N34" s="698"/>
      <c r="O34" s="698"/>
      <c r="P34" s="698"/>
      <c r="Q34" s="698"/>
      <c r="R34" s="698"/>
      <c r="S34" s="698"/>
      <c r="T34" s="698"/>
      <c r="U34" s="698"/>
      <c r="V34" s="698"/>
      <c r="W34" s="698"/>
      <c r="X34" s="698"/>
      <c r="Y34" s="698"/>
      <c r="Z34" s="698"/>
      <c r="AA34" s="698"/>
      <c r="AB34" s="698"/>
      <c r="AC34" s="698"/>
      <c r="AD34" s="698"/>
      <c r="AE34" s="698"/>
      <c r="AF34" s="698"/>
      <c r="AG34" s="698"/>
      <c r="AH34" s="699"/>
    </row>
    <row r="35" spans="1:46" s="75" customFormat="1" ht="25.8" customHeight="1">
      <c r="A35" s="392"/>
      <c r="B35" s="391"/>
      <c r="C35" s="698" t="s">
        <v>299</v>
      </c>
      <c r="D35" s="698"/>
      <c r="E35" s="698"/>
      <c r="F35" s="698"/>
      <c r="G35" s="698"/>
      <c r="H35" s="698"/>
      <c r="I35" s="698"/>
      <c r="J35" s="698"/>
      <c r="K35" s="698"/>
      <c r="L35" s="698"/>
      <c r="M35" s="698"/>
      <c r="N35" s="698"/>
      <c r="O35" s="698"/>
      <c r="P35" s="698"/>
      <c r="Q35" s="698"/>
      <c r="R35" s="698"/>
      <c r="S35" s="698"/>
      <c r="T35" s="698"/>
      <c r="U35" s="698"/>
      <c r="V35" s="698"/>
      <c r="W35" s="698"/>
      <c r="X35" s="698"/>
      <c r="Y35" s="698"/>
      <c r="Z35" s="698"/>
      <c r="AA35" s="698"/>
      <c r="AB35" s="698"/>
      <c r="AC35" s="698"/>
      <c r="AD35" s="698"/>
      <c r="AE35" s="698"/>
      <c r="AF35" s="698"/>
      <c r="AG35" s="698"/>
      <c r="AH35" s="699"/>
    </row>
    <row r="36" spans="1:46" s="75" customFormat="1" ht="25.8" customHeight="1">
      <c r="A36" s="392"/>
      <c r="B36" s="391"/>
      <c r="C36" s="700" t="s">
        <v>298</v>
      </c>
      <c r="D36" s="700"/>
      <c r="E36" s="700"/>
      <c r="F36" s="700"/>
      <c r="G36" s="700"/>
      <c r="H36" s="700"/>
      <c r="I36" s="700"/>
      <c r="J36" s="700"/>
      <c r="K36" s="700"/>
      <c r="L36" s="700"/>
      <c r="M36" s="700"/>
      <c r="N36" s="700"/>
      <c r="O36" s="700"/>
      <c r="P36" s="700"/>
      <c r="Q36" s="700"/>
      <c r="R36" s="700"/>
      <c r="S36" s="700"/>
      <c r="T36" s="700"/>
      <c r="U36" s="700"/>
      <c r="V36" s="700"/>
      <c r="W36" s="700"/>
      <c r="X36" s="700"/>
      <c r="Y36" s="700"/>
      <c r="Z36" s="700"/>
      <c r="AA36" s="700"/>
      <c r="AB36" s="700"/>
      <c r="AC36" s="700"/>
      <c r="AD36" s="700"/>
      <c r="AE36" s="700"/>
      <c r="AF36" s="700"/>
      <c r="AG36" s="700"/>
      <c r="AH36" s="701"/>
    </row>
    <row r="37" spans="1:46" s="75" customFormat="1" ht="12">
      <c r="C37" s="390" t="s">
        <v>297</v>
      </c>
      <c r="D37" s="389"/>
      <c r="E37" s="389"/>
      <c r="F37" s="389"/>
      <c r="G37" s="389"/>
      <c r="H37" s="389"/>
      <c r="I37" s="389"/>
      <c r="J37" s="389"/>
      <c r="K37" s="389"/>
      <c r="L37" s="389"/>
      <c r="M37" s="389"/>
      <c r="N37" s="389"/>
      <c r="O37" s="389"/>
      <c r="P37" s="389"/>
      <c r="Q37" s="389"/>
      <c r="R37" s="389"/>
      <c r="S37" s="389"/>
      <c r="T37" s="389"/>
      <c r="U37" s="389"/>
      <c r="V37" s="389"/>
      <c r="W37" s="389"/>
      <c r="X37" s="389"/>
      <c r="Y37" s="389"/>
      <c r="Z37" s="389"/>
      <c r="AA37" s="389"/>
      <c r="AB37" s="389"/>
      <c r="AC37" s="389"/>
      <c r="AD37" s="389"/>
      <c r="AE37" s="389"/>
      <c r="AF37" s="389"/>
      <c r="AG37" s="389"/>
      <c r="AH37" s="388"/>
    </row>
    <row r="38" spans="1:46" s="75" customFormat="1" ht="12">
      <c r="C38" s="692" t="s">
        <v>318</v>
      </c>
      <c r="D38" s="693"/>
      <c r="E38" s="693"/>
      <c r="F38" s="693"/>
      <c r="G38" s="693"/>
      <c r="H38" s="693"/>
      <c r="I38" s="693"/>
      <c r="J38" s="693"/>
      <c r="K38" s="693"/>
      <c r="L38" s="693"/>
      <c r="M38" s="693"/>
      <c r="N38" s="693"/>
      <c r="O38" s="693"/>
      <c r="P38" s="693"/>
      <c r="Q38" s="693"/>
      <c r="R38" s="693"/>
      <c r="S38" s="693"/>
      <c r="T38" s="693"/>
      <c r="U38" s="693"/>
      <c r="V38" s="693"/>
      <c r="W38" s="693"/>
      <c r="X38" s="693"/>
      <c r="Y38" s="693"/>
      <c r="Z38" s="693"/>
      <c r="AA38" s="693"/>
      <c r="AB38" s="693"/>
      <c r="AC38" s="693"/>
      <c r="AD38" s="693"/>
      <c r="AE38" s="693"/>
      <c r="AF38" s="693"/>
      <c r="AG38" s="693"/>
      <c r="AH38" s="694"/>
    </row>
    <row r="39" spans="1:46" s="75" customFormat="1" ht="12">
      <c r="C39" s="692"/>
      <c r="D39" s="693"/>
      <c r="E39" s="693"/>
      <c r="F39" s="693"/>
      <c r="G39" s="693"/>
      <c r="H39" s="693"/>
      <c r="I39" s="693"/>
      <c r="J39" s="693"/>
      <c r="K39" s="693"/>
      <c r="L39" s="693"/>
      <c r="M39" s="693"/>
      <c r="N39" s="693"/>
      <c r="O39" s="693"/>
      <c r="P39" s="693"/>
      <c r="Q39" s="693"/>
      <c r="R39" s="693"/>
      <c r="S39" s="693"/>
      <c r="T39" s="693"/>
      <c r="U39" s="693"/>
      <c r="V39" s="693"/>
      <c r="W39" s="693"/>
      <c r="X39" s="693"/>
      <c r="Y39" s="693"/>
      <c r="Z39" s="693"/>
      <c r="AA39" s="693"/>
      <c r="AB39" s="693"/>
      <c r="AC39" s="693"/>
      <c r="AD39" s="693"/>
      <c r="AE39" s="693"/>
      <c r="AF39" s="693"/>
      <c r="AG39" s="693"/>
      <c r="AH39" s="694"/>
    </row>
    <row r="40" spans="1:46" s="75" customFormat="1" ht="12">
      <c r="C40" s="695"/>
      <c r="D40" s="696"/>
      <c r="E40" s="696"/>
      <c r="F40" s="696"/>
      <c r="G40" s="696"/>
      <c r="H40" s="696"/>
      <c r="I40" s="696"/>
      <c r="J40" s="696"/>
      <c r="K40" s="696"/>
      <c r="L40" s="696"/>
      <c r="M40" s="696"/>
      <c r="N40" s="696"/>
      <c r="O40" s="696"/>
      <c r="P40" s="696"/>
      <c r="Q40" s="696"/>
      <c r="R40" s="696"/>
      <c r="S40" s="696"/>
      <c r="T40" s="696"/>
      <c r="U40" s="696"/>
      <c r="V40" s="696"/>
      <c r="W40" s="696"/>
      <c r="X40" s="696"/>
      <c r="Y40" s="696"/>
      <c r="Z40" s="696"/>
      <c r="AA40" s="696"/>
      <c r="AB40" s="696"/>
      <c r="AC40" s="696"/>
      <c r="AD40" s="696"/>
      <c r="AE40" s="696"/>
      <c r="AF40" s="696"/>
      <c r="AG40" s="696"/>
      <c r="AH40" s="697"/>
    </row>
  </sheetData>
  <sheetProtection formatCells="0" formatColumns="0" formatRows="0" insertColumns="0" insertRows="0" autoFilter="0"/>
  <mergeCells count="50">
    <mergeCell ref="C38:AH40"/>
    <mergeCell ref="K26:L26"/>
    <mergeCell ref="M26:V26"/>
    <mergeCell ref="W26:AH26"/>
    <mergeCell ref="C34:AH34"/>
    <mergeCell ref="C35:AH35"/>
    <mergeCell ref="C36:AH36"/>
    <mergeCell ref="A23:J23"/>
    <mergeCell ref="K23:V23"/>
    <mergeCell ref="W23:AH23"/>
    <mergeCell ref="A24:J26"/>
    <mergeCell ref="K24:L24"/>
    <mergeCell ref="M24:V24"/>
    <mergeCell ref="W24:AH24"/>
    <mergeCell ref="K25:L25"/>
    <mergeCell ref="M25:V25"/>
    <mergeCell ref="W25:AH25"/>
    <mergeCell ref="A21:J21"/>
    <mergeCell ref="K21:V21"/>
    <mergeCell ref="W21:AH21"/>
    <mergeCell ref="A22:J22"/>
    <mergeCell ref="K22:V22"/>
    <mergeCell ref="W22:AH22"/>
    <mergeCell ref="A16:F16"/>
    <mergeCell ref="G16:AJ16"/>
    <mergeCell ref="A17:F17"/>
    <mergeCell ref="G17:J17"/>
    <mergeCell ref="K17:O17"/>
    <mergeCell ref="P17:S17"/>
    <mergeCell ref="T17:X17"/>
    <mergeCell ref="Y17:AB17"/>
    <mergeCell ref="AC17:AJ17"/>
    <mergeCell ref="A13:F13"/>
    <mergeCell ref="G13:AJ13"/>
    <mergeCell ref="A14:F14"/>
    <mergeCell ref="G14:AJ14"/>
    <mergeCell ref="A15:F15"/>
    <mergeCell ref="G15:AJ15"/>
    <mergeCell ref="A9:F9"/>
    <mergeCell ref="G9:AJ9"/>
    <mergeCell ref="A10:F12"/>
    <mergeCell ref="H10:L10"/>
    <mergeCell ref="G11:AJ11"/>
    <mergeCell ref="G12:AJ12"/>
    <mergeCell ref="Y1:AB1"/>
    <mergeCell ref="AC1:AJ1"/>
    <mergeCell ref="U3:V3"/>
    <mergeCell ref="A4:AJ4"/>
    <mergeCell ref="A8:F8"/>
    <mergeCell ref="G8:AJ8"/>
  </mergeCells>
  <phoneticPr fontId="3"/>
  <dataValidations count="1">
    <dataValidation imeMode="halfAlpha" allowBlank="1" showInputMessage="1" showErrorMessage="1" sqref="A17 K17 T17 Z18:AJ18 K18:U18 L20:M20 AJ20 L31:M33 K19:K20 N19:U20 Z29:AJ29 K29:U29 AJ31:AJ33 Z30:AI33 K30:K33 N30:U33 AI19:AI20 AH20 Z19:AH19 Z20:AF20"/>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8433" r:id="rId4" name="Check Box 1">
              <controlPr defaultSize="0" autoFill="0" autoLine="0" autoPict="0">
                <anchor moveWithCells="1">
                  <from>
                    <xdr:col>0</xdr:col>
                    <xdr:colOff>106680</xdr:colOff>
                    <xdr:row>33</xdr:row>
                    <xdr:rowOff>45720</xdr:rowOff>
                  </from>
                  <to>
                    <xdr:col>1</xdr:col>
                    <xdr:colOff>152400</xdr:colOff>
                    <xdr:row>33</xdr:row>
                    <xdr:rowOff>281940</xdr:rowOff>
                  </to>
                </anchor>
              </controlPr>
            </control>
          </mc:Choice>
        </mc:AlternateContent>
        <mc:AlternateContent xmlns:mc="http://schemas.openxmlformats.org/markup-compatibility/2006">
          <mc:Choice Requires="x14">
            <control shapeId="18434" r:id="rId5" name="Check Box 2">
              <controlPr defaultSize="0" autoFill="0" autoLine="0" autoPict="0">
                <anchor moveWithCells="1">
                  <from>
                    <xdr:col>0</xdr:col>
                    <xdr:colOff>106680</xdr:colOff>
                    <xdr:row>34</xdr:row>
                    <xdr:rowOff>45720</xdr:rowOff>
                  </from>
                  <to>
                    <xdr:col>1</xdr:col>
                    <xdr:colOff>144780</xdr:colOff>
                    <xdr:row>34</xdr:row>
                    <xdr:rowOff>281940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0</xdr:col>
                    <xdr:colOff>106680</xdr:colOff>
                    <xdr:row>35</xdr:row>
                    <xdr:rowOff>45720</xdr:rowOff>
                  </from>
                  <to>
                    <xdr:col>1</xdr:col>
                    <xdr:colOff>144780</xdr:colOff>
                    <xdr:row>35</xdr:row>
                    <xdr:rowOff>281940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zoomScale="60" zoomScaleNormal="100" workbookViewId="0">
      <selection activeCell="A2" sqref="A2"/>
    </sheetView>
  </sheetViews>
  <sheetFormatPr defaultRowHeight="13.2"/>
  <cols>
    <col min="1" max="1" width="78.33203125" bestFit="1" customWidth="1"/>
  </cols>
  <sheetData>
    <row r="1" spans="1:1">
      <c r="A1" s="1"/>
    </row>
    <row r="2" spans="1:1" ht="22.5" customHeight="1">
      <c r="A2" s="1" t="s">
        <v>136</v>
      </c>
    </row>
    <row r="3" spans="1:1" ht="39.75" customHeight="1">
      <c r="A3" s="341" t="s">
        <v>135</v>
      </c>
    </row>
    <row r="4" spans="1:1" ht="16.5" customHeight="1">
      <c r="A4" s="350" t="s">
        <v>115</v>
      </c>
    </row>
    <row r="5" spans="1:1" ht="16.5" customHeight="1">
      <c r="A5" s="351" t="s">
        <v>116</v>
      </c>
    </row>
    <row r="6" spans="1:1" ht="16.5" customHeight="1">
      <c r="A6" s="350" t="s">
        <v>117</v>
      </c>
    </row>
    <row r="7" spans="1:1" ht="16.5" customHeight="1">
      <c r="A7" s="350" t="s">
        <v>118</v>
      </c>
    </row>
    <row r="8" spans="1:1" ht="16.5" customHeight="1">
      <c r="A8" s="350" t="s">
        <v>121</v>
      </c>
    </row>
    <row r="9" spans="1:1" ht="16.5" customHeight="1">
      <c r="A9" s="350" t="s">
        <v>120</v>
      </c>
    </row>
    <row r="10" spans="1:1" ht="16.5" customHeight="1">
      <c r="A10" s="350" t="s">
        <v>122</v>
      </c>
    </row>
    <row r="11" spans="1:1" ht="16.5" customHeight="1">
      <c r="A11" s="350" t="s">
        <v>194</v>
      </c>
    </row>
    <row r="12" spans="1:1" ht="16.5" customHeight="1">
      <c r="A12" s="350" t="s">
        <v>119</v>
      </c>
    </row>
    <row r="13" spans="1:1" ht="16.5" customHeight="1">
      <c r="A13" s="350" t="s">
        <v>123</v>
      </c>
    </row>
    <row r="14" spans="1:1" ht="16.5" customHeight="1">
      <c r="A14" s="350" t="s">
        <v>124</v>
      </c>
    </row>
    <row r="15" spans="1:1" ht="16.5" customHeight="1">
      <c r="A15" s="351" t="s">
        <v>125</v>
      </c>
    </row>
    <row r="16" spans="1:1" ht="16.5" customHeight="1">
      <c r="A16" s="350" t="s">
        <v>126</v>
      </c>
    </row>
    <row r="17" spans="1:1" ht="16.5" customHeight="1">
      <c r="A17" s="350" t="s">
        <v>127</v>
      </c>
    </row>
    <row r="18" spans="1:1" ht="16.5" customHeight="1">
      <c r="A18" s="351" t="s">
        <v>195</v>
      </c>
    </row>
    <row r="19" spans="1:1" ht="16.5" customHeight="1">
      <c r="A19" s="350" t="s">
        <v>196</v>
      </c>
    </row>
    <row r="20" spans="1:1" ht="16.5" customHeight="1">
      <c r="A20" s="351" t="s">
        <v>197</v>
      </c>
    </row>
    <row r="21" spans="1:1" ht="16.5" customHeight="1">
      <c r="A21" s="350" t="s">
        <v>128</v>
      </c>
    </row>
    <row r="22" spans="1:1" ht="16.5" customHeight="1">
      <c r="A22" s="351" t="s">
        <v>129</v>
      </c>
    </row>
    <row r="23" spans="1:1" ht="16.5" customHeight="1">
      <c r="A23" s="350" t="s">
        <v>130</v>
      </c>
    </row>
    <row r="24" spans="1:1" ht="16.5" customHeight="1">
      <c r="A24" s="350" t="s">
        <v>131</v>
      </c>
    </row>
    <row r="25" spans="1:1" ht="16.5" customHeight="1">
      <c r="A25" s="350" t="s">
        <v>132</v>
      </c>
    </row>
    <row r="26" spans="1:1" ht="16.5" customHeight="1">
      <c r="A26" s="350" t="s">
        <v>133</v>
      </c>
    </row>
    <row r="27" spans="1:1" ht="16.5" customHeight="1">
      <c r="A27" s="350" t="s">
        <v>134</v>
      </c>
    </row>
    <row r="28" spans="1:1" ht="16.5" customHeight="1">
      <c r="A28" s="361" t="s">
        <v>213</v>
      </c>
    </row>
    <row r="29" spans="1:1" ht="16.5" customHeight="1">
      <c r="A29" s="361" t="s">
        <v>214</v>
      </c>
    </row>
    <row r="30" spans="1:1" ht="16.5" customHeight="1">
      <c r="A30" s="361" t="s">
        <v>215</v>
      </c>
    </row>
    <row r="31" spans="1:1" ht="16.5" customHeight="1">
      <c r="A31" s="361" t="s">
        <v>216</v>
      </c>
    </row>
    <row r="32" spans="1:1" ht="16.5" customHeight="1">
      <c r="A32" s="361" t="s">
        <v>217</v>
      </c>
    </row>
    <row r="33" spans="1:1" ht="16.5" customHeight="1">
      <c r="A33" s="361" t="s">
        <v>218</v>
      </c>
    </row>
  </sheetData>
  <phoneticPr fontId="3"/>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はじめに</vt:lpstr>
      <vt:lpstr>①【全員最初に作成】基本情報</vt:lpstr>
      <vt:lpstr>②【次に作成】別紙様式3-2</vt:lpstr>
      <vt:lpstr>③【様式3-2の後に作成】別紙様式3-1</vt:lpstr>
      <vt:lpstr>基準額変更届出書</vt:lpstr>
      <vt:lpstr>【参考】サービス名一覧</vt:lpstr>
      <vt:lpstr>_new1</vt:lpstr>
      <vt:lpstr>【参考】サービス名一覧!erea</vt:lpstr>
      <vt:lpstr>【参考】サービス名一覧!new</vt:lpstr>
      <vt:lpstr>①【全員最初に作成】基本情報!Print_Area</vt:lpstr>
      <vt:lpstr>'②【次に作成】別紙様式3-2'!Print_Area</vt:lpstr>
      <vt:lpstr>'③【様式3-2の後に作成】別紙様式3-1'!Print_Area</vt:lpstr>
      <vt:lpstr>はじめに!Print_Area</vt:lpstr>
      <vt:lpstr>基準額変更届出書!Print_Area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2021-03-24T10:09:48Z</cp:lastPrinted>
  <dcterms:created xsi:type="dcterms:W3CDTF">2018-06-19T01:27:02Z</dcterms:created>
  <dcterms:modified xsi:type="dcterms:W3CDTF">2022-07-06T08:21:29Z</dcterms:modified>
</cp:coreProperties>
</file>