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C:\Users\T6008996\Desktop\"/>
    </mc:Choice>
  </mc:AlternateContent>
  <xr:revisionPtr revIDLastSave="0" documentId="13_ncr:1_{F090C963-D301-48F4-89E9-C08129AADAC6}" xr6:coauthVersionLast="36" xr6:coauthVersionMax="36" xr10:uidLastSave="{00000000-0000-0000-0000-000000000000}"/>
  <bookViews>
    <workbookView xWindow="26200" yWindow="-16320" windowWidth="29040" windowHeight="15840" xr2:uid="{00000000-000D-0000-FFFF-FFFF00000000}"/>
  </bookViews>
  <sheets>
    <sheet name="【最初に作成】基本情報入力シート" sheetId="16" r:id="rId1"/>
    <sheet name="別紙様式3-1" sheetId="15" state="hidden" r:id="rId2"/>
    <sheet name="別紙様式3-2" sheetId="11" state="hidden" r:id="rId3"/>
    <sheet name="⇒交付金別紙様式3-2" sheetId="20" r:id="rId4"/>
    <sheet name="⇒【最後に作成】交付金様式3-1" sheetId="19" r:id="rId5"/>
    <sheet name="【編集・印刷不可】集計シート" sheetId="21" r:id="rId6"/>
    <sheet name="【参考】サービス名一覧" sheetId="13" state="hidden" r:id="rId7"/>
  </sheets>
  <externalReferences>
    <externalReference r:id="rId8"/>
    <externalReference r:id="rId9"/>
    <externalReference r:id="rId10"/>
    <externalReference r:id="rId11"/>
  </externalReferences>
  <definedNames>
    <definedName name="_xlnm._FilterDatabase" localSheetId="3" hidden="1">'⇒交付金別紙様式3-2'!$M$21:$U$121</definedName>
    <definedName name="_xlnm._FilterDatabase" localSheetId="2" hidden="1">'別紙様式3-2'!$M$19:$AI$119</definedName>
    <definedName name="_new1">【参考】サービス名一覧!$A$4:$A$26</definedName>
    <definedName name="erea" localSheetId="6">【参考】サービス名一覧!$A$3:$A$26</definedName>
    <definedName name="erea" localSheetId="4">#REF!</definedName>
    <definedName name="erea" localSheetId="3">#REF!</definedName>
    <definedName name="erea">#REF!</definedName>
    <definedName name="new" localSheetId="6">【参考】サービス名一覧!$A$4:$A$26</definedName>
    <definedName name="new" localSheetId="4">#REF!</definedName>
    <definedName name="new" localSheetId="3">#REF!</definedName>
    <definedName name="new">#REF!</definedName>
    <definedName name="_xlnm.Print_Area" localSheetId="0">【最初に作成】基本情報入力シート!$A$1:$AB$52</definedName>
    <definedName name="_xlnm.Print_Area" localSheetId="4">'⇒【最後に作成】交付金様式3-1'!$A$1:$AJ$49</definedName>
    <definedName name="_xlnm.Print_Area" localSheetId="3">'⇒交付金別紙様式3-2'!$A$1:$AB$36</definedName>
    <definedName name="_xlnm.Print_Area" localSheetId="1">'別紙様式3-1'!$A$1:$AJ$112</definedName>
    <definedName name="_xlnm.Print_Area" localSheetId="2">'別紙様式3-2'!$A$1:$AI$39</definedName>
    <definedName name="www" localSheetId="4">#REF!</definedName>
    <definedName name="www" localSheetId="3">#REF!</definedName>
    <definedName name="www">#REF!</definedName>
    <definedName name="サービス" localSheetId="4">#REF!</definedName>
    <definedName name="サービス" localSheetId="3">#REF!</definedName>
    <definedName name="サービス" localSheetId="1">#REF!</definedName>
    <definedName name="サービス">#REF!</definedName>
    <definedName name="サービス２" localSheetId="3">#REF!</definedName>
    <definedName name="サービス２">#REF!</definedName>
    <definedName name="サービス種別">[1]サービス種類一覧!$B$4:$B$20</definedName>
    <definedName name="サービス種類">[2]サービス種類一覧!$C$4:$C$20</definedName>
    <definedName name="サービス名" localSheetId="0">#REF!</definedName>
    <definedName name="サービス名" localSheetId="6">【参考】サービス名一覧!$A$3:$A$19</definedName>
    <definedName name="サービス名" localSheetId="4">#REF!</definedName>
    <definedName name="サービス名" localSheetId="3">#REF!</definedName>
    <definedName name="サービス名" localSheetId="1">#REF!</definedName>
    <definedName name="サービス名">#REF!</definedName>
    <definedName name="サービス名称" localSheetId="4">#REF!</definedName>
    <definedName name="サービス名称" localSheetId="3">#REF!</definedName>
    <definedName name="サービス名称">#REF!</definedName>
    <definedName name="一覧">[3]加算率一覧!$A$4:$A$25</definedName>
    <definedName name="種類">[4]サービス種類一覧!$A$4:$A$20</definedName>
    <definedName name="特定" localSheetId="4">#REF!</definedName>
    <definedName name="特定" localSheetId="3">#REF!</definedName>
    <definedName name="特定">#REF!</definedName>
  </definedNames>
  <calcPr calcId="191029"/>
</workbook>
</file>

<file path=xl/calcChain.xml><?xml version="1.0" encoding="utf-8"?>
<calcChain xmlns="http://schemas.openxmlformats.org/spreadsheetml/2006/main">
  <c r="N301" i="21" l="1"/>
  <c r="I301" i="21"/>
  <c r="H301" i="21"/>
  <c r="G301" i="21"/>
  <c r="E301" i="21"/>
  <c r="D301" i="21"/>
  <c r="C301" i="21"/>
  <c r="B301" i="21"/>
  <c r="N300" i="21"/>
  <c r="I300" i="21"/>
  <c r="H300" i="21"/>
  <c r="G300" i="21"/>
  <c r="E300" i="21"/>
  <c r="D300" i="21"/>
  <c r="C300" i="21"/>
  <c r="B300" i="21"/>
  <c r="N299" i="21"/>
  <c r="I299" i="21"/>
  <c r="H299" i="21"/>
  <c r="G299" i="21"/>
  <c r="E299" i="21"/>
  <c r="D299" i="21"/>
  <c r="C299" i="21"/>
  <c r="B299" i="21"/>
  <c r="N298" i="21"/>
  <c r="I298" i="21"/>
  <c r="H298" i="21"/>
  <c r="G298" i="21"/>
  <c r="E298" i="21"/>
  <c r="D298" i="21"/>
  <c r="C298" i="21"/>
  <c r="B298" i="21"/>
  <c r="N297" i="21"/>
  <c r="I297" i="21"/>
  <c r="H297" i="21"/>
  <c r="G297" i="21"/>
  <c r="E297" i="21"/>
  <c r="D297" i="21"/>
  <c r="C297" i="21"/>
  <c r="B297" i="21"/>
  <c r="N296" i="21"/>
  <c r="I296" i="21"/>
  <c r="H296" i="21"/>
  <c r="G296" i="21"/>
  <c r="E296" i="21"/>
  <c r="D296" i="21"/>
  <c r="C296" i="21"/>
  <c r="B296" i="21"/>
  <c r="N295" i="21"/>
  <c r="I295" i="21"/>
  <c r="H295" i="21"/>
  <c r="G295" i="21"/>
  <c r="E295" i="21"/>
  <c r="D295" i="21"/>
  <c r="C295" i="21"/>
  <c r="B295" i="21"/>
  <c r="N294" i="21"/>
  <c r="I294" i="21"/>
  <c r="H294" i="21"/>
  <c r="G294" i="21"/>
  <c r="E294" i="21"/>
  <c r="D294" i="21"/>
  <c r="C294" i="21"/>
  <c r="B294" i="21"/>
  <c r="N293" i="21"/>
  <c r="I293" i="21"/>
  <c r="H293" i="21"/>
  <c r="G293" i="21"/>
  <c r="E293" i="21"/>
  <c r="D293" i="21"/>
  <c r="C293" i="21"/>
  <c r="B293" i="21"/>
  <c r="N292" i="21"/>
  <c r="I292" i="21"/>
  <c r="H292" i="21"/>
  <c r="G292" i="21"/>
  <c r="E292" i="21"/>
  <c r="D292" i="21"/>
  <c r="C292" i="21"/>
  <c r="B292" i="21"/>
  <c r="N291" i="21"/>
  <c r="I291" i="21"/>
  <c r="H291" i="21"/>
  <c r="G291" i="21"/>
  <c r="E291" i="21"/>
  <c r="D291" i="21"/>
  <c r="C291" i="21"/>
  <c r="B291" i="21"/>
  <c r="N290" i="21"/>
  <c r="I290" i="21"/>
  <c r="H290" i="21"/>
  <c r="G290" i="21"/>
  <c r="E290" i="21"/>
  <c r="D290" i="21"/>
  <c r="C290" i="21"/>
  <c r="B290" i="21"/>
  <c r="N289" i="21"/>
  <c r="I289" i="21"/>
  <c r="H289" i="21"/>
  <c r="G289" i="21"/>
  <c r="E289" i="21"/>
  <c r="D289" i="21"/>
  <c r="C289" i="21"/>
  <c r="B289" i="21"/>
  <c r="N288" i="21"/>
  <c r="I288" i="21"/>
  <c r="H288" i="21"/>
  <c r="G288" i="21"/>
  <c r="E288" i="21"/>
  <c r="D288" i="21"/>
  <c r="C288" i="21"/>
  <c r="B288" i="21"/>
  <c r="N287" i="21"/>
  <c r="I287" i="21"/>
  <c r="H287" i="21"/>
  <c r="G287" i="21"/>
  <c r="E287" i="21"/>
  <c r="D287" i="21"/>
  <c r="C287" i="21"/>
  <c r="B287" i="21"/>
  <c r="N286" i="21"/>
  <c r="I286" i="21"/>
  <c r="H286" i="21"/>
  <c r="G286" i="21"/>
  <c r="E286" i="21"/>
  <c r="D286" i="21"/>
  <c r="C286" i="21"/>
  <c r="B286" i="21"/>
  <c r="N285" i="21"/>
  <c r="I285" i="21"/>
  <c r="H285" i="21"/>
  <c r="G285" i="21"/>
  <c r="E285" i="21"/>
  <c r="D285" i="21"/>
  <c r="C285" i="21"/>
  <c r="B285" i="21"/>
  <c r="N284" i="21"/>
  <c r="I284" i="21"/>
  <c r="H284" i="21"/>
  <c r="G284" i="21"/>
  <c r="E284" i="21"/>
  <c r="D284" i="21"/>
  <c r="C284" i="21"/>
  <c r="B284" i="21"/>
  <c r="N283" i="21"/>
  <c r="I283" i="21"/>
  <c r="H283" i="21"/>
  <c r="G283" i="21"/>
  <c r="E283" i="21"/>
  <c r="D283" i="21"/>
  <c r="C283" i="21"/>
  <c r="B283" i="21"/>
  <c r="N282" i="21"/>
  <c r="I282" i="21"/>
  <c r="H282" i="21"/>
  <c r="G282" i="21"/>
  <c r="E282" i="21"/>
  <c r="D282" i="21"/>
  <c r="C282" i="21"/>
  <c r="B282" i="21"/>
  <c r="N281" i="21"/>
  <c r="I281" i="21"/>
  <c r="H281" i="21"/>
  <c r="G281" i="21"/>
  <c r="E281" i="21"/>
  <c r="D281" i="21"/>
  <c r="C281" i="21"/>
  <c r="B281" i="21"/>
  <c r="N280" i="21"/>
  <c r="I280" i="21"/>
  <c r="H280" i="21"/>
  <c r="G280" i="21"/>
  <c r="E280" i="21"/>
  <c r="D280" i="21"/>
  <c r="C280" i="21"/>
  <c r="B280" i="21"/>
  <c r="N279" i="21"/>
  <c r="I279" i="21"/>
  <c r="H279" i="21"/>
  <c r="G279" i="21"/>
  <c r="E279" i="21"/>
  <c r="D279" i="21"/>
  <c r="C279" i="21"/>
  <c r="B279" i="21"/>
  <c r="N278" i="21"/>
  <c r="I278" i="21"/>
  <c r="H278" i="21"/>
  <c r="G278" i="21"/>
  <c r="E278" i="21"/>
  <c r="D278" i="21"/>
  <c r="C278" i="21"/>
  <c r="B278" i="21"/>
  <c r="N277" i="21"/>
  <c r="I277" i="21"/>
  <c r="H277" i="21"/>
  <c r="G277" i="21"/>
  <c r="E277" i="21"/>
  <c r="D277" i="21"/>
  <c r="C277" i="21"/>
  <c r="B277" i="21"/>
  <c r="N276" i="21"/>
  <c r="I276" i="21"/>
  <c r="H276" i="21"/>
  <c r="G276" i="21"/>
  <c r="E276" i="21"/>
  <c r="D276" i="21"/>
  <c r="C276" i="21"/>
  <c r="B276" i="21"/>
  <c r="N275" i="21"/>
  <c r="I275" i="21"/>
  <c r="H275" i="21"/>
  <c r="G275" i="21"/>
  <c r="E275" i="21"/>
  <c r="D275" i="21"/>
  <c r="C275" i="21"/>
  <c r="B275" i="21"/>
  <c r="N274" i="21"/>
  <c r="I274" i="21"/>
  <c r="H274" i="21"/>
  <c r="G274" i="21"/>
  <c r="E274" i="21"/>
  <c r="D274" i="21"/>
  <c r="C274" i="21"/>
  <c r="B274" i="21"/>
  <c r="N273" i="21"/>
  <c r="I273" i="21"/>
  <c r="H273" i="21"/>
  <c r="G273" i="21"/>
  <c r="E273" i="21"/>
  <c r="D273" i="21"/>
  <c r="C273" i="21"/>
  <c r="B273" i="21"/>
  <c r="N272" i="21"/>
  <c r="I272" i="21"/>
  <c r="H272" i="21"/>
  <c r="G272" i="21"/>
  <c r="E272" i="21"/>
  <c r="D272" i="21"/>
  <c r="C272" i="21"/>
  <c r="B272" i="21"/>
  <c r="N271" i="21"/>
  <c r="I271" i="21"/>
  <c r="H271" i="21"/>
  <c r="G271" i="21"/>
  <c r="E271" i="21"/>
  <c r="D271" i="21"/>
  <c r="C271" i="21"/>
  <c r="B271" i="21"/>
  <c r="N270" i="21"/>
  <c r="I270" i="21"/>
  <c r="H270" i="21"/>
  <c r="G270" i="21"/>
  <c r="E270" i="21"/>
  <c r="D270" i="21"/>
  <c r="C270" i="21"/>
  <c r="B270" i="21"/>
  <c r="N269" i="21"/>
  <c r="I269" i="21"/>
  <c r="H269" i="21"/>
  <c r="G269" i="21"/>
  <c r="E269" i="21"/>
  <c r="D269" i="21"/>
  <c r="C269" i="21"/>
  <c r="B269" i="21"/>
  <c r="N268" i="21"/>
  <c r="I268" i="21"/>
  <c r="H268" i="21"/>
  <c r="G268" i="21"/>
  <c r="E268" i="21"/>
  <c r="D268" i="21"/>
  <c r="C268" i="21"/>
  <c r="B268" i="21"/>
  <c r="N267" i="21"/>
  <c r="I267" i="21"/>
  <c r="H267" i="21"/>
  <c r="G267" i="21"/>
  <c r="E267" i="21"/>
  <c r="D267" i="21"/>
  <c r="C267" i="21"/>
  <c r="B267" i="21"/>
  <c r="N266" i="21"/>
  <c r="I266" i="21"/>
  <c r="H266" i="21"/>
  <c r="G266" i="21"/>
  <c r="E266" i="21"/>
  <c r="D266" i="21"/>
  <c r="C266" i="21"/>
  <c r="B266" i="21"/>
  <c r="N265" i="21"/>
  <c r="I265" i="21"/>
  <c r="H265" i="21"/>
  <c r="G265" i="21"/>
  <c r="E265" i="21"/>
  <c r="D265" i="21"/>
  <c r="C265" i="21"/>
  <c r="B265" i="21"/>
  <c r="N264" i="21"/>
  <c r="I264" i="21"/>
  <c r="H264" i="21"/>
  <c r="G264" i="21"/>
  <c r="E264" i="21"/>
  <c r="D264" i="21"/>
  <c r="C264" i="21"/>
  <c r="B264" i="21"/>
  <c r="N263" i="21"/>
  <c r="I263" i="21"/>
  <c r="H263" i="21"/>
  <c r="G263" i="21"/>
  <c r="E263" i="21"/>
  <c r="D263" i="21"/>
  <c r="C263" i="21"/>
  <c r="B263" i="21"/>
  <c r="N262" i="21"/>
  <c r="I262" i="21"/>
  <c r="H262" i="21"/>
  <c r="G262" i="21"/>
  <c r="E262" i="21"/>
  <c r="D262" i="21"/>
  <c r="C262" i="21"/>
  <c r="B262" i="21"/>
  <c r="N261" i="21"/>
  <c r="I261" i="21"/>
  <c r="H261" i="21"/>
  <c r="G261" i="21"/>
  <c r="E261" i="21"/>
  <c r="D261" i="21"/>
  <c r="C261" i="21"/>
  <c r="B261" i="21"/>
  <c r="N260" i="21"/>
  <c r="I260" i="21"/>
  <c r="H260" i="21"/>
  <c r="G260" i="21"/>
  <c r="E260" i="21"/>
  <c r="D260" i="21"/>
  <c r="C260" i="21"/>
  <c r="B260" i="21"/>
  <c r="N259" i="21"/>
  <c r="I259" i="21"/>
  <c r="H259" i="21"/>
  <c r="G259" i="21"/>
  <c r="E259" i="21"/>
  <c r="D259" i="21"/>
  <c r="C259" i="21"/>
  <c r="B259" i="21"/>
  <c r="N258" i="21"/>
  <c r="I258" i="21"/>
  <c r="H258" i="21"/>
  <c r="G258" i="21"/>
  <c r="E258" i="21"/>
  <c r="D258" i="21"/>
  <c r="C258" i="21"/>
  <c r="B258" i="21"/>
  <c r="N257" i="21"/>
  <c r="I257" i="21"/>
  <c r="H257" i="21"/>
  <c r="G257" i="21"/>
  <c r="E257" i="21"/>
  <c r="D257" i="21"/>
  <c r="C257" i="21"/>
  <c r="B257" i="21"/>
  <c r="N256" i="21"/>
  <c r="I256" i="21"/>
  <c r="H256" i="21"/>
  <c r="G256" i="21"/>
  <c r="E256" i="21"/>
  <c r="D256" i="21"/>
  <c r="C256" i="21"/>
  <c r="B256" i="21"/>
  <c r="N255" i="21"/>
  <c r="I255" i="21"/>
  <c r="H255" i="21"/>
  <c r="G255" i="21"/>
  <c r="E255" i="21"/>
  <c r="D255" i="21"/>
  <c r="C255" i="21"/>
  <c r="B255" i="21"/>
  <c r="N254" i="21"/>
  <c r="I254" i="21"/>
  <c r="H254" i="21"/>
  <c r="G254" i="21"/>
  <c r="E254" i="21"/>
  <c r="D254" i="21"/>
  <c r="C254" i="21"/>
  <c r="B254" i="21"/>
  <c r="N253" i="21"/>
  <c r="I253" i="21"/>
  <c r="H253" i="21"/>
  <c r="G253" i="21"/>
  <c r="E253" i="21"/>
  <c r="D253" i="21"/>
  <c r="C253" i="21"/>
  <c r="B253" i="21"/>
  <c r="N252" i="21"/>
  <c r="I252" i="21"/>
  <c r="H252" i="21"/>
  <c r="G252" i="21"/>
  <c r="E252" i="21"/>
  <c r="D252" i="21"/>
  <c r="C252" i="21"/>
  <c r="B252" i="21"/>
  <c r="N251" i="21"/>
  <c r="I251" i="21"/>
  <c r="H251" i="21"/>
  <c r="G251" i="21"/>
  <c r="E251" i="21"/>
  <c r="D251" i="21"/>
  <c r="C251" i="21"/>
  <c r="B251" i="21"/>
  <c r="N250" i="21"/>
  <c r="I250" i="21"/>
  <c r="H250" i="21"/>
  <c r="G250" i="21"/>
  <c r="E250" i="21"/>
  <c r="D250" i="21"/>
  <c r="C250" i="21"/>
  <c r="B250" i="21"/>
  <c r="N249" i="21"/>
  <c r="I249" i="21"/>
  <c r="H249" i="21"/>
  <c r="G249" i="21"/>
  <c r="E249" i="21"/>
  <c r="D249" i="21"/>
  <c r="C249" i="21"/>
  <c r="B249" i="21"/>
  <c r="N248" i="21"/>
  <c r="I248" i="21"/>
  <c r="H248" i="21"/>
  <c r="G248" i="21"/>
  <c r="E248" i="21"/>
  <c r="D248" i="21"/>
  <c r="C248" i="21"/>
  <c r="B248" i="21"/>
  <c r="N247" i="21"/>
  <c r="I247" i="21"/>
  <c r="H247" i="21"/>
  <c r="G247" i="21"/>
  <c r="E247" i="21"/>
  <c r="D247" i="21"/>
  <c r="C247" i="21"/>
  <c r="B247" i="21"/>
  <c r="N246" i="21"/>
  <c r="I246" i="21"/>
  <c r="H246" i="21"/>
  <c r="G246" i="21"/>
  <c r="E246" i="21"/>
  <c r="D246" i="21"/>
  <c r="C246" i="21"/>
  <c r="B246" i="21"/>
  <c r="N245" i="21"/>
  <c r="I245" i="21"/>
  <c r="H245" i="21"/>
  <c r="G245" i="21"/>
  <c r="E245" i="21"/>
  <c r="D245" i="21"/>
  <c r="C245" i="21"/>
  <c r="B245" i="21"/>
  <c r="N244" i="21"/>
  <c r="I244" i="21"/>
  <c r="H244" i="21"/>
  <c r="G244" i="21"/>
  <c r="E244" i="21"/>
  <c r="D244" i="21"/>
  <c r="C244" i="21"/>
  <c r="B244" i="21"/>
  <c r="N243" i="21"/>
  <c r="I243" i="21"/>
  <c r="H243" i="21"/>
  <c r="G243" i="21"/>
  <c r="E243" i="21"/>
  <c r="D243" i="21"/>
  <c r="C243" i="21"/>
  <c r="B243" i="21"/>
  <c r="N242" i="21"/>
  <c r="I242" i="21"/>
  <c r="H242" i="21"/>
  <c r="G242" i="21"/>
  <c r="E242" i="21"/>
  <c r="D242" i="21"/>
  <c r="C242" i="21"/>
  <c r="B242" i="21"/>
  <c r="N241" i="21"/>
  <c r="I241" i="21"/>
  <c r="H241" i="21"/>
  <c r="G241" i="21"/>
  <c r="E241" i="21"/>
  <c r="D241" i="21"/>
  <c r="C241" i="21"/>
  <c r="B241" i="21"/>
  <c r="N240" i="21"/>
  <c r="I240" i="21"/>
  <c r="H240" i="21"/>
  <c r="G240" i="21"/>
  <c r="E240" i="21"/>
  <c r="D240" i="21"/>
  <c r="C240" i="21"/>
  <c r="B240" i="21"/>
  <c r="N239" i="21"/>
  <c r="I239" i="21"/>
  <c r="H239" i="21"/>
  <c r="G239" i="21"/>
  <c r="E239" i="21"/>
  <c r="D239" i="21"/>
  <c r="C239" i="21"/>
  <c r="B239" i="21"/>
  <c r="N238" i="21"/>
  <c r="I238" i="21"/>
  <c r="H238" i="21"/>
  <c r="G238" i="21"/>
  <c r="E238" i="21"/>
  <c r="D238" i="21"/>
  <c r="C238" i="21"/>
  <c r="B238" i="21"/>
  <c r="N237" i="21"/>
  <c r="I237" i="21"/>
  <c r="H237" i="21"/>
  <c r="G237" i="21"/>
  <c r="E237" i="21"/>
  <c r="D237" i="21"/>
  <c r="C237" i="21"/>
  <c r="B237" i="21"/>
  <c r="N236" i="21"/>
  <c r="I236" i="21"/>
  <c r="H236" i="21"/>
  <c r="G236" i="21"/>
  <c r="E236" i="21"/>
  <c r="D236" i="21"/>
  <c r="C236" i="21"/>
  <c r="B236" i="21"/>
  <c r="N235" i="21"/>
  <c r="I235" i="21"/>
  <c r="H235" i="21"/>
  <c r="G235" i="21"/>
  <c r="E235" i="21"/>
  <c r="D235" i="21"/>
  <c r="C235" i="21"/>
  <c r="B235" i="21"/>
  <c r="N234" i="21"/>
  <c r="I234" i="21"/>
  <c r="H234" i="21"/>
  <c r="G234" i="21"/>
  <c r="E234" i="21"/>
  <c r="D234" i="21"/>
  <c r="C234" i="21"/>
  <c r="B234" i="21"/>
  <c r="N233" i="21"/>
  <c r="I233" i="21"/>
  <c r="H233" i="21"/>
  <c r="G233" i="21"/>
  <c r="E233" i="21"/>
  <c r="D233" i="21"/>
  <c r="C233" i="21"/>
  <c r="B233" i="21"/>
  <c r="N232" i="21"/>
  <c r="I232" i="21"/>
  <c r="H232" i="21"/>
  <c r="G232" i="21"/>
  <c r="E232" i="21"/>
  <c r="D232" i="21"/>
  <c r="C232" i="21"/>
  <c r="B232" i="21"/>
  <c r="N231" i="21"/>
  <c r="I231" i="21"/>
  <c r="H231" i="21"/>
  <c r="G231" i="21"/>
  <c r="E231" i="21"/>
  <c r="D231" i="21"/>
  <c r="C231" i="21"/>
  <c r="B231" i="21"/>
  <c r="N230" i="21"/>
  <c r="I230" i="21"/>
  <c r="H230" i="21"/>
  <c r="G230" i="21"/>
  <c r="E230" i="21"/>
  <c r="D230" i="21"/>
  <c r="C230" i="21"/>
  <c r="B230" i="21"/>
  <c r="N229" i="21"/>
  <c r="I229" i="21"/>
  <c r="H229" i="21"/>
  <c r="G229" i="21"/>
  <c r="E229" i="21"/>
  <c r="D229" i="21"/>
  <c r="C229" i="21"/>
  <c r="B229" i="21"/>
  <c r="N228" i="21"/>
  <c r="I228" i="21"/>
  <c r="H228" i="21"/>
  <c r="G228" i="21"/>
  <c r="E228" i="21"/>
  <c r="D228" i="21"/>
  <c r="C228" i="21"/>
  <c r="B228" i="21"/>
  <c r="N227" i="21"/>
  <c r="I227" i="21"/>
  <c r="H227" i="21"/>
  <c r="G227" i="21"/>
  <c r="E227" i="21"/>
  <c r="D227" i="21"/>
  <c r="C227" i="21"/>
  <c r="B227" i="21"/>
  <c r="N226" i="21"/>
  <c r="I226" i="21"/>
  <c r="H226" i="21"/>
  <c r="G226" i="21"/>
  <c r="E226" i="21"/>
  <c r="D226" i="21"/>
  <c r="C226" i="21"/>
  <c r="B226" i="21"/>
  <c r="N225" i="21"/>
  <c r="I225" i="21"/>
  <c r="H225" i="21"/>
  <c r="G225" i="21"/>
  <c r="E225" i="21"/>
  <c r="D225" i="21"/>
  <c r="C225" i="21"/>
  <c r="B225" i="21"/>
  <c r="N224" i="21"/>
  <c r="I224" i="21"/>
  <c r="H224" i="21"/>
  <c r="G224" i="21"/>
  <c r="E224" i="21"/>
  <c r="D224" i="21"/>
  <c r="C224" i="21"/>
  <c r="B224" i="21"/>
  <c r="N223" i="21"/>
  <c r="I223" i="21"/>
  <c r="H223" i="21"/>
  <c r="G223" i="21"/>
  <c r="E223" i="21"/>
  <c r="D223" i="21"/>
  <c r="C223" i="21"/>
  <c r="B223" i="21"/>
  <c r="N222" i="21"/>
  <c r="I222" i="21"/>
  <c r="H222" i="21"/>
  <c r="G222" i="21"/>
  <c r="E222" i="21"/>
  <c r="D222" i="21"/>
  <c r="C222" i="21"/>
  <c r="B222" i="21"/>
  <c r="N221" i="21"/>
  <c r="I221" i="21"/>
  <c r="H221" i="21"/>
  <c r="G221" i="21"/>
  <c r="E221" i="21"/>
  <c r="D221" i="21"/>
  <c r="C221" i="21"/>
  <c r="B221" i="21"/>
  <c r="N220" i="21"/>
  <c r="I220" i="21"/>
  <c r="H220" i="21"/>
  <c r="G220" i="21"/>
  <c r="E220" i="21"/>
  <c r="D220" i="21"/>
  <c r="C220" i="21"/>
  <c r="B220" i="21"/>
  <c r="N219" i="21"/>
  <c r="I219" i="21"/>
  <c r="H219" i="21"/>
  <c r="G219" i="21"/>
  <c r="E219" i="21"/>
  <c r="D219" i="21"/>
  <c r="C219" i="21"/>
  <c r="B219" i="21"/>
  <c r="N218" i="21"/>
  <c r="I218" i="21"/>
  <c r="H218" i="21"/>
  <c r="G218" i="21"/>
  <c r="E218" i="21"/>
  <c r="D218" i="21"/>
  <c r="C218" i="21"/>
  <c r="B218" i="21"/>
  <c r="N217" i="21"/>
  <c r="I217" i="21"/>
  <c r="H217" i="21"/>
  <c r="G217" i="21"/>
  <c r="E217" i="21"/>
  <c r="D217" i="21"/>
  <c r="C217" i="21"/>
  <c r="B217" i="21"/>
  <c r="N216" i="21"/>
  <c r="I216" i="21"/>
  <c r="H216" i="21"/>
  <c r="G216" i="21"/>
  <c r="E216" i="21"/>
  <c r="D216" i="21"/>
  <c r="C216" i="21"/>
  <c r="B216" i="21"/>
  <c r="N215" i="21"/>
  <c r="I215" i="21"/>
  <c r="H215" i="21"/>
  <c r="G215" i="21"/>
  <c r="E215" i="21"/>
  <c r="D215" i="21"/>
  <c r="C215" i="21"/>
  <c r="B215" i="21"/>
  <c r="N214" i="21"/>
  <c r="I214" i="21"/>
  <c r="H214" i="21"/>
  <c r="G214" i="21"/>
  <c r="E214" i="21"/>
  <c r="D214" i="21"/>
  <c r="C214" i="21"/>
  <c r="B214" i="21"/>
  <c r="N213" i="21"/>
  <c r="I213" i="21"/>
  <c r="H213" i="21"/>
  <c r="G213" i="21"/>
  <c r="E213" i="21"/>
  <c r="D213" i="21"/>
  <c r="C213" i="21"/>
  <c r="B213" i="21"/>
  <c r="N212" i="21"/>
  <c r="I212" i="21"/>
  <c r="H212" i="21"/>
  <c r="G212" i="21"/>
  <c r="E212" i="21"/>
  <c r="D212" i="21"/>
  <c r="C212" i="21"/>
  <c r="B212" i="21"/>
  <c r="N211" i="21"/>
  <c r="I211" i="21"/>
  <c r="H211" i="21"/>
  <c r="G211" i="21"/>
  <c r="E211" i="21"/>
  <c r="D211" i="21"/>
  <c r="C211" i="21"/>
  <c r="B211" i="21"/>
  <c r="N210" i="21"/>
  <c r="I210" i="21"/>
  <c r="H210" i="21"/>
  <c r="G210" i="21"/>
  <c r="E210" i="21"/>
  <c r="D210" i="21"/>
  <c r="C210" i="21"/>
  <c r="B210" i="21"/>
  <c r="N209" i="21"/>
  <c r="I209" i="21"/>
  <c r="H209" i="21"/>
  <c r="G209" i="21"/>
  <c r="E209" i="21"/>
  <c r="D209" i="21"/>
  <c r="C209" i="21"/>
  <c r="B209" i="21"/>
  <c r="N208" i="21"/>
  <c r="I208" i="21"/>
  <c r="H208" i="21"/>
  <c r="G208" i="21"/>
  <c r="E208" i="21"/>
  <c r="D208" i="21"/>
  <c r="C208" i="21"/>
  <c r="B208" i="21"/>
  <c r="N207" i="21"/>
  <c r="I207" i="21"/>
  <c r="H207" i="21"/>
  <c r="G207" i="21"/>
  <c r="E207" i="21"/>
  <c r="D207" i="21"/>
  <c r="C207" i="21"/>
  <c r="B207" i="21"/>
  <c r="N206" i="21"/>
  <c r="I206" i="21"/>
  <c r="H206" i="21"/>
  <c r="G206" i="21"/>
  <c r="E206" i="21"/>
  <c r="D206" i="21"/>
  <c r="C206" i="21"/>
  <c r="B206" i="21"/>
  <c r="N205" i="21"/>
  <c r="I205" i="21"/>
  <c r="H205" i="21"/>
  <c r="G205" i="21"/>
  <c r="E205" i="21"/>
  <c r="D205" i="21"/>
  <c r="C205" i="21"/>
  <c r="B205" i="21"/>
  <c r="N204" i="21"/>
  <c r="I204" i="21"/>
  <c r="H204" i="21"/>
  <c r="G204" i="21"/>
  <c r="E204" i="21"/>
  <c r="D204" i="21"/>
  <c r="C204" i="21"/>
  <c r="B204" i="21"/>
  <c r="N203" i="21"/>
  <c r="I203" i="21"/>
  <c r="H203" i="21"/>
  <c r="G203" i="21"/>
  <c r="E203" i="21"/>
  <c r="D203" i="21"/>
  <c r="C203" i="21"/>
  <c r="B203" i="21"/>
  <c r="N202" i="21"/>
  <c r="I202" i="21"/>
  <c r="H202" i="21"/>
  <c r="G202" i="21"/>
  <c r="E202" i="21"/>
  <c r="D202" i="21"/>
  <c r="C202" i="21"/>
  <c r="B202" i="21"/>
  <c r="N201" i="21"/>
  <c r="I201" i="21"/>
  <c r="H201" i="21"/>
  <c r="G201" i="21"/>
  <c r="E201" i="21"/>
  <c r="D201" i="21"/>
  <c r="C201" i="21"/>
  <c r="B201" i="21"/>
  <c r="N200" i="21"/>
  <c r="I200" i="21"/>
  <c r="H200" i="21"/>
  <c r="G200" i="21"/>
  <c r="E200" i="21"/>
  <c r="D200" i="21"/>
  <c r="C200" i="21"/>
  <c r="B200" i="21"/>
  <c r="N199" i="21"/>
  <c r="I199" i="21"/>
  <c r="H199" i="21"/>
  <c r="G199" i="21"/>
  <c r="E199" i="21"/>
  <c r="D199" i="21"/>
  <c r="C199" i="21"/>
  <c r="B199" i="21"/>
  <c r="N198" i="21"/>
  <c r="I198" i="21"/>
  <c r="H198" i="21"/>
  <c r="G198" i="21"/>
  <c r="E198" i="21"/>
  <c r="D198" i="21"/>
  <c r="C198" i="21"/>
  <c r="B198" i="21"/>
  <c r="N197" i="21"/>
  <c r="I197" i="21"/>
  <c r="H197" i="21"/>
  <c r="G197" i="21"/>
  <c r="E197" i="21"/>
  <c r="D197" i="21"/>
  <c r="C197" i="21"/>
  <c r="B197" i="21"/>
  <c r="N196" i="21"/>
  <c r="I196" i="21"/>
  <c r="H196" i="21"/>
  <c r="G196" i="21"/>
  <c r="E196" i="21"/>
  <c r="D196" i="21"/>
  <c r="C196" i="21"/>
  <c r="B196" i="21"/>
  <c r="N195" i="21"/>
  <c r="I195" i="21"/>
  <c r="H195" i="21"/>
  <c r="G195" i="21"/>
  <c r="E195" i="21"/>
  <c r="D195" i="21"/>
  <c r="C195" i="21"/>
  <c r="B195" i="21"/>
  <c r="N194" i="21"/>
  <c r="I194" i="21"/>
  <c r="H194" i="21"/>
  <c r="G194" i="21"/>
  <c r="E194" i="21"/>
  <c r="D194" i="21"/>
  <c r="C194" i="21"/>
  <c r="B194" i="21"/>
  <c r="N193" i="21"/>
  <c r="I193" i="21"/>
  <c r="H193" i="21"/>
  <c r="G193" i="21"/>
  <c r="E193" i="21"/>
  <c r="D193" i="21"/>
  <c r="C193" i="21"/>
  <c r="B193" i="21"/>
  <c r="N192" i="21"/>
  <c r="I192" i="21"/>
  <c r="H192" i="21"/>
  <c r="G192" i="21"/>
  <c r="E192" i="21"/>
  <c r="D192" i="21"/>
  <c r="C192" i="21"/>
  <c r="B192" i="21"/>
  <c r="N191" i="21"/>
  <c r="I191" i="21"/>
  <c r="H191" i="21"/>
  <c r="G191" i="21"/>
  <c r="E191" i="21"/>
  <c r="D191" i="21"/>
  <c r="C191" i="21"/>
  <c r="B191" i="21"/>
  <c r="N190" i="21"/>
  <c r="I190" i="21"/>
  <c r="H190" i="21"/>
  <c r="G190" i="21"/>
  <c r="E190" i="21"/>
  <c r="D190" i="21"/>
  <c r="C190" i="21"/>
  <c r="B190" i="21"/>
  <c r="N189" i="21"/>
  <c r="I189" i="21"/>
  <c r="H189" i="21"/>
  <c r="G189" i="21"/>
  <c r="E189" i="21"/>
  <c r="D189" i="21"/>
  <c r="C189" i="21"/>
  <c r="B189" i="21"/>
  <c r="N188" i="21"/>
  <c r="I188" i="21"/>
  <c r="H188" i="21"/>
  <c r="G188" i="21"/>
  <c r="E188" i="21"/>
  <c r="D188" i="21"/>
  <c r="C188" i="21"/>
  <c r="B188" i="21"/>
  <c r="N187" i="21"/>
  <c r="I187" i="21"/>
  <c r="H187" i="21"/>
  <c r="G187" i="21"/>
  <c r="E187" i="21"/>
  <c r="D187" i="21"/>
  <c r="C187" i="21"/>
  <c r="B187" i="21"/>
  <c r="N186" i="21"/>
  <c r="I186" i="21"/>
  <c r="H186" i="21"/>
  <c r="G186" i="21"/>
  <c r="E186" i="21"/>
  <c r="D186" i="21"/>
  <c r="C186" i="21"/>
  <c r="B186" i="21"/>
  <c r="N185" i="21"/>
  <c r="I185" i="21"/>
  <c r="H185" i="21"/>
  <c r="G185" i="21"/>
  <c r="E185" i="21"/>
  <c r="D185" i="21"/>
  <c r="C185" i="21"/>
  <c r="B185" i="21"/>
  <c r="N184" i="21"/>
  <c r="I184" i="21"/>
  <c r="H184" i="21"/>
  <c r="G184" i="21"/>
  <c r="E184" i="21"/>
  <c r="D184" i="21"/>
  <c r="C184" i="21"/>
  <c r="B184" i="21"/>
  <c r="N183" i="21"/>
  <c r="I183" i="21"/>
  <c r="H183" i="21"/>
  <c r="G183" i="21"/>
  <c r="E183" i="21"/>
  <c r="D183" i="21"/>
  <c r="C183" i="21"/>
  <c r="B183" i="21"/>
  <c r="N182" i="21"/>
  <c r="I182" i="21"/>
  <c r="H182" i="21"/>
  <c r="G182" i="21"/>
  <c r="E182" i="21"/>
  <c r="D182" i="21"/>
  <c r="C182" i="21"/>
  <c r="B182" i="21"/>
  <c r="N181" i="21"/>
  <c r="I181" i="21"/>
  <c r="H181" i="21"/>
  <c r="G181" i="21"/>
  <c r="E181" i="21"/>
  <c r="D181" i="21"/>
  <c r="C181" i="21"/>
  <c r="B181" i="21"/>
  <c r="N180" i="21"/>
  <c r="I180" i="21"/>
  <c r="H180" i="21"/>
  <c r="G180" i="21"/>
  <c r="E180" i="21"/>
  <c r="D180" i="21"/>
  <c r="C180" i="21"/>
  <c r="B180" i="21"/>
  <c r="N179" i="21"/>
  <c r="I179" i="21"/>
  <c r="H179" i="21"/>
  <c r="G179" i="21"/>
  <c r="E179" i="21"/>
  <c r="D179" i="21"/>
  <c r="C179" i="21"/>
  <c r="B179" i="21"/>
  <c r="N178" i="21"/>
  <c r="I178" i="21"/>
  <c r="H178" i="21"/>
  <c r="G178" i="21"/>
  <c r="E178" i="21"/>
  <c r="D178" i="21"/>
  <c r="C178" i="21"/>
  <c r="B178" i="21"/>
  <c r="N177" i="21"/>
  <c r="I177" i="21"/>
  <c r="H177" i="21"/>
  <c r="G177" i="21"/>
  <c r="E177" i="21"/>
  <c r="D177" i="21"/>
  <c r="C177" i="21"/>
  <c r="B177" i="21"/>
  <c r="N176" i="21"/>
  <c r="I176" i="21"/>
  <c r="H176" i="21"/>
  <c r="G176" i="21"/>
  <c r="E176" i="21"/>
  <c r="D176" i="21"/>
  <c r="C176" i="21"/>
  <c r="B176" i="21"/>
  <c r="N175" i="21"/>
  <c r="I175" i="21"/>
  <c r="H175" i="21"/>
  <c r="G175" i="21"/>
  <c r="E175" i="21"/>
  <c r="D175" i="21"/>
  <c r="C175" i="21"/>
  <c r="B175" i="21"/>
  <c r="N174" i="21"/>
  <c r="I174" i="21"/>
  <c r="H174" i="21"/>
  <c r="G174" i="21"/>
  <c r="E174" i="21"/>
  <c r="D174" i="21"/>
  <c r="C174" i="21"/>
  <c r="B174" i="21"/>
  <c r="N173" i="21"/>
  <c r="I173" i="21"/>
  <c r="H173" i="21"/>
  <c r="G173" i="21"/>
  <c r="E173" i="21"/>
  <c r="D173" i="21"/>
  <c r="C173" i="21"/>
  <c r="B173" i="21"/>
  <c r="N172" i="21"/>
  <c r="I172" i="21"/>
  <c r="H172" i="21"/>
  <c r="G172" i="21"/>
  <c r="E172" i="21"/>
  <c r="D172" i="21"/>
  <c r="C172" i="21"/>
  <c r="B172" i="21"/>
  <c r="N171" i="21"/>
  <c r="I171" i="21"/>
  <c r="H171" i="21"/>
  <c r="G171" i="21"/>
  <c r="E171" i="21"/>
  <c r="D171" i="21"/>
  <c r="C171" i="21"/>
  <c r="B171" i="21"/>
  <c r="N170" i="21"/>
  <c r="I170" i="21"/>
  <c r="H170" i="21"/>
  <c r="G170" i="21"/>
  <c r="E170" i="21"/>
  <c r="D170" i="21"/>
  <c r="C170" i="21"/>
  <c r="B170" i="21"/>
  <c r="N169" i="21"/>
  <c r="I169" i="21"/>
  <c r="H169" i="21"/>
  <c r="G169" i="21"/>
  <c r="E169" i="21"/>
  <c r="D169" i="21"/>
  <c r="C169" i="21"/>
  <c r="B169" i="21"/>
  <c r="N168" i="21"/>
  <c r="I168" i="21"/>
  <c r="H168" i="21"/>
  <c r="G168" i="21"/>
  <c r="E168" i="21"/>
  <c r="D168" i="21"/>
  <c r="C168" i="21"/>
  <c r="B168" i="21"/>
  <c r="N167" i="21"/>
  <c r="I167" i="21"/>
  <c r="H167" i="21"/>
  <c r="G167" i="21"/>
  <c r="E167" i="21"/>
  <c r="D167" i="21"/>
  <c r="C167" i="21"/>
  <c r="B167" i="21"/>
  <c r="N166" i="21"/>
  <c r="I166" i="21"/>
  <c r="H166" i="21"/>
  <c r="G166" i="21"/>
  <c r="E166" i="21"/>
  <c r="D166" i="21"/>
  <c r="C166" i="21"/>
  <c r="B166" i="21"/>
  <c r="N165" i="21"/>
  <c r="I165" i="21"/>
  <c r="H165" i="21"/>
  <c r="G165" i="21"/>
  <c r="E165" i="21"/>
  <c r="D165" i="21"/>
  <c r="C165" i="21"/>
  <c r="B165" i="21"/>
  <c r="N164" i="21"/>
  <c r="I164" i="21"/>
  <c r="H164" i="21"/>
  <c r="G164" i="21"/>
  <c r="E164" i="21"/>
  <c r="D164" i="21"/>
  <c r="C164" i="21"/>
  <c r="B164" i="21"/>
  <c r="N163" i="21"/>
  <c r="I163" i="21"/>
  <c r="H163" i="21"/>
  <c r="G163" i="21"/>
  <c r="E163" i="21"/>
  <c r="D163" i="21"/>
  <c r="C163" i="21"/>
  <c r="B163" i="21"/>
  <c r="N162" i="21"/>
  <c r="I162" i="21"/>
  <c r="H162" i="21"/>
  <c r="G162" i="21"/>
  <c r="E162" i="21"/>
  <c r="D162" i="21"/>
  <c r="C162" i="21"/>
  <c r="B162" i="21"/>
  <c r="N161" i="21"/>
  <c r="I161" i="21"/>
  <c r="H161" i="21"/>
  <c r="G161" i="21"/>
  <c r="E161" i="21"/>
  <c r="D161" i="21"/>
  <c r="C161" i="21"/>
  <c r="B161" i="21"/>
  <c r="N160" i="21"/>
  <c r="I160" i="21"/>
  <c r="H160" i="21"/>
  <c r="G160" i="21"/>
  <c r="E160" i="21"/>
  <c r="D160" i="21"/>
  <c r="C160" i="21"/>
  <c r="B160" i="21"/>
  <c r="N159" i="21"/>
  <c r="I159" i="21"/>
  <c r="H159" i="21"/>
  <c r="G159" i="21"/>
  <c r="E159" i="21"/>
  <c r="D159" i="21"/>
  <c r="C159" i="21"/>
  <c r="B159" i="21"/>
  <c r="N158" i="21"/>
  <c r="I158" i="21"/>
  <c r="H158" i="21"/>
  <c r="G158" i="21"/>
  <c r="E158" i="21"/>
  <c r="D158" i="21"/>
  <c r="C158" i="21"/>
  <c r="B158" i="21"/>
  <c r="N157" i="21"/>
  <c r="I157" i="21"/>
  <c r="H157" i="21"/>
  <c r="G157" i="21"/>
  <c r="E157" i="21"/>
  <c r="D157" i="21"/>
  <c r="C157" i="21"/>
  <c r="B157" i="21"/>
  <c r="N156" i="21"/>
  <c r="I156" i="21"/>
  <c r="H156" i="21"/>
  <c r="G156" i="21"/>
  <c r="E156" i="21"/>
  <c r="D156" i="21"/>
  <c r="C156" i="21"/>
  <c r="B156" i="21"/>
  <c r="N155" i="21"/>
  <c r="I155" i="21"/>
  <c r="H155" i="21"/>
  <c r="G155" i="21"/>
  <c r="E155" i="21"/>
  <c r="D155" i="21"/>
  <c r="C155" i="21"/>
  <c r="B155" i="21"/>
  <c r="N154" i="21"/>
  <c r="I154" i="21"/>
  <c r="H154" i="21"/>
  <c r="G154" i="21"/>
  <c r="E154" i="21"/>
  <c r="D154" i="21"/>
  <c r="C154" i="21"/>
  <c r="B154" i="21"/>
  <c r="N153" i="21"/>
  <c r="I153" i="21"/>
  <c r="H153" i="21"/>
  <c r="G153" i="21"/>
  <c r="E153" i="21"/>
  <c r="D153" i="21"/>
  <c r="C153" i="21"/>
  <c r="B153" i="21"/>
  <c r="N152" i="21"/>
  <c r="I152" i="21"/>
  <c r="H152" i="21"/>
  <c r="G152" i="21"/>
  <c r="E152" i="21"/>
  <c r="D152" i="21"/>
  <c r="C152" i="21"/>
  <c r="B152" i="21"/>
  <c r="N151" i="21"/>
  <c r="I151" i="21"/>
  <c r="H151" i="21"/>
  <c r="G151" i="21"/>
  <c r="E151" i="21"/>
  <c r="D151" i="21"/>
  <c r="C151" i="21"/>
  <c r="B151" i="21"/>
  <c r="N150" i="21"/>
  <c r="I150" i="21"/>
  <c r="H150" i="21"/>
  <c r="G150" i="21"/>
  <c r="E150" i="21"/>
  <c r="D150" i="21"/>
  <c r="C150" i="21"/>
  <c r="B150" i="21"/>
  <c r="N149" i="21"/>
  <c r="I149" i="21"/>
  <c r="H149" i="21"/>
  <c r="G149" i="21"/>
  <c r="E149" i="21"/>
  <c r="D149" i="21"/>
  <c r="C149" i="21"/>
  <c r="B149" i="21"/>
  <c r="N148" i="21"/>
  <c r="I148" i="21"/>
  <c r="H148" i="21"/>
  <c r="G148" i="21"/>
  <c r="E148" i="21"/>
  <c r="D148" i="21"/>
  <c r="C148" i="21"/>
  <c r="B148" i="21"/>
  <c r="N147" i="21"/>
  <c r="I147" i="21"/>
  <c r="H147" i="21"/>
  <c r="G147" i="21"/>
  <c r="E147" i="21"/>
  <c r="D147" i="21"/>
  <c r="C147" i="21"/>
  <c r="B147" i="21"/>
  <c r="N146" i="21"/>
  <c r="I146" i="21"/>
  <c r="H146" i="21"/>
  <c r="G146" i="21"/>
  <c r="E146" i="21"/>
  <c r="D146" i="21"/>
  <c r="C146" i="21"/>
  <c r="B146" i="21"/>
  <c r="N145" i="21"/>
  <c r="I145" i="21"/>
  <c r="H145" i="21"/>
  <c r="G145" i="21"/>
  <c r="E145" i="21"/>
  <c r="D145" i="21"/>
  <c r="C145" i="21"/>
  <c r="B145" i="21"/>
  <c r="N144" i="21"/>
  <c r="I144" i="21"/>
  <c r="H144" i="21"/>
  <c r="G144" i="21"/>
  <c r="E144" i="21"/>
  <c r="D144" i="21"/>
  <c r="C144" i="21"/>
  <c r="B144" i="21"/>
  <c r="N143" i="21"/>
  <c r="I143" i="21"/>
  <c r="H143" i="21"/>
  <c r="G143" i="21"/>
  <c r="E143" i="21"/>
  <c r="D143" i="21"/>
  <c r="C143" i="21"/>
  <c r="B143" i="21"/>
  <c r="N142" i="21"/>
  <c r="I142" i="21"/>
  <c r="H142" i="21"/>
  <c r="G142" i="21"/>
  <c r="E142" i="21"/>
  <c r="D142" i="21"/>
  <c r="C142" i="21"/>
  <c r="B142" i="21"/>
  <c r="N141" i="21"/>
  <c r="I141" i="21"/>
  <c r="H141" i="21"/>
  <c r="G141" i="21"/>
  <c r="E141" i="21"/>
  <c r="D141" i="21"/>
  <c r="C141" i="21"/>
  <c r="B141" i="21"/>
  <c r="N140" i="21"/>
  <c r="I140" i="21"/>
  <c r="H140" i="21"/>
  <c r="G140" i="21"/>
  <c r="E140" i="21"/>
  <c r="D140" i="21"/>
  <c r="C140" i="21"/>
  <c r="B140" i="21"/>
  <c r="N139" i="21"/>
  <c r="I139" i="21"/>
  <c r="H139" i="21"/>
  <c r="G139" i="21"/>
  <c r="E139" i="21"/>
  <c r="D139" i="21"/>
  <c r="C139" i="21"/>
  <c r="B139" i="21"/>
  <c r="N138" i="21"/>
  <c r="I138" i="21"/>
  <c r="H138" i="21"/>
  <c r="G138" i="21"/>
  <c r="E138" i="21"/>
  <c r="D138" i="21"/>
  <c r="C138" i="21"/>
  <c r="B138" i="21"/>
  <c r="N137" i="21"/>
  <c r="I137" i="21"/>
  <c r="H137" i="21"/>
  <c r="G137" i="21"/>
  <c r="E137" i="21"/>
  <c r="D137" i="21"/>
  <c r="C137" i="21"/>
  <c r="B137" i="21"/>
  <c r="N136" i="21"/>
  <c r="I136" i="21"/>
  <c r="H136" i="21"/>
  <c r="G136" i="21"/>
  <c r="E136" i="21"/>
  <c r="D136" i="21"/>
  <c r="C136" i="21"/>
  <c r="B136" i="21"/>
  <c r="N135" i="21"/>
  <c r="I135" i="21"/>
  <c r="H135" i="21"/>
  <c r="G135" i="21"/>
  <c r="E135" i="21"/>
  <c r="D135" i="21"/>
  <c r="C135" i="21"/>
  <c r="B135" i="21"/>
  <c r="N134" i="21"/>
  <c r="I134" i="21"/>
  <c r="H134" i="21"/>
  <c r="G134" i="21"/>
  <c r="E134" i="21"/>
  <c r="D134" i="21"/>
  <c r="C134" i="21"/>
  <c r="B134" i="21"/>
  <c r="N133" i="21"/>
  <c r="I133" i="21"/>
  <c r="H133" i="21"/>
  <c r="G133" i="21"/>
  <c r="E133" i="21"/>
  <c r="D133" i="21"/>
  <c r="C133" i="21"/>
  <c r="B133" i="21"/>
  <c r="N132" i="21"/>
  <c r="I132" i="21"/>
  <c r="H132" i="21"/>
  <c r="G132" i="21"/>
  <c r="E132" i="21"/>
  <c r="D132" i="21"/>
  <c r="C132" i="21"/>
  <c r="B132" i="21"/>
  <c r="N131" i="21"/>
  <c r="I131" i="21"/>
  <c r="H131" i="21"/>
  <c r="G131" i="21"/>
  <c r="E131" i="21"/>
  <c r="D131" i="21"/>
  <c r="C131" i="21"/>
  <c r="B131" i="21"/>
  <c r="N130" i="21"/>
  <c r="I130" i="21"/>
  <c r="H130" i="21"/>
  <c r="G130" i="21"/>
  <c r="E130" i="21"/>
  <c r="D130" i="21"/>
  <c r="C130" i="21"/>
  <c r="B130" i="21"/>
  <c r="N129" i="21"/>
  <c r="I129" i="21"/>
  <c r="H129" i="21"/>
  <c r="G129" i="21"/>
  <c r="E129" i="21"/>
  <c r="D129" i="21"/>
  <c r="C129" i="21"/>
  <c r="B129" i="21"/>
  <c r="N128" i="21"/>
  <c r="I128" i="21"/>
  <c r="H128" i="21"/>
  <c r="G128" i="21"/>
  <c r="E128" i="21"/>
  <c r="D128" i="21"/>
  <c r="C128" i="21"/>
  <c r="B128" i="21"/>
  <c r="N127" i="21"/>
  <c r="I127" i="21"/>
  <c r="H127" i="21"/>
  <c r="G127" i="21"/>
  <c r="E127" i="21"/>
  <c r="D127" i="21"/>
  <c r="C127" i="21"/>
  <c r="B127" i="21"/>
  <c r="N126" i="21"/>
  <c r="I126" i="21"/>
  <c r="H126" i="21"/>
  <c r="G126" i="21"/>
  <c r="E126" i="21"/>
  <c r="D126" i="21"/>
  <c r="C126" i="21"/>
  <c r="B126" i="21"/>
  <c r="N125" i="21"/>
  <c r="I125" i="21"/>
  <c r="H125" i="21"/>
  <c r="G125" i="21"/>
  <c r="E125" i="21"/>
  <c r="D125" i="21"/>
  <c r="C125" i="21"/>
  <c r="B125" i="21"/>
  <c r="N124" i="21"/>
  <c r="I124" i="21"/>
  <c r="H124" i="21"/>
  <c r="G124" i="21"/>
  <c r="E124" i="21"/>
  <c r="D124" i="21"/>
  <c r="C124" i="21"/>
  <c r="B124" i="21"/>
  <c r="N123" i="21"/>
  <c r="I123" i="21"/>
  <c r="H123" i="21"/>
  <c r="G123" i="21"/>
  <c r="E123" i="21"/>
  <c r="D123" i="21"/>
  <c r="C123" i="21"/>
  <c r="B123" i="21"/>
  <c r="N122" i="21"/>
  <c r="I122" i="21"/>
  <c r="H122" i="21"/>
  <c r="G122" i="21"/>
  <c r="E122" i="21"/>
  <c r="D122" i="21"/>
  <c r="C122" i="21"/>
  <c r="B122" i="21"/>
  <c r="N121" i="21"/>
  <c r="I121" i="21"/>
  <c r="H121" i="21"/>
  <c r="G121" i="21"/>
  <c r="E121" i="21"/>
  <c r="D121" i="21"/>
  <c r="C121" i="21"/>
  <c r="B121" i="21"/>
  <c r="N120" i="21"/>
  <c r="I120" i="21"/>
  <c r="H120" i="21"/>
  <c r="G120" i="21"/>
  <c r="E120" i="21"/>
  <c r="D120" i="21"/>
  <c r="C120" i="21"/>
  <c r="B120" i="21"/>
  <c r="N119" i="21"/>
  <c r="I119" i="21"/>
  <c r="H119" i="21"/>
  <c r="G119" i="21"/>
  <c r="E119" i="21"/>
  <c r="D119" i="21"/>
  <c r="C119" i="21"/>
  <c r="B119" i="21"/>
  <c r="N118" i="21"/>
  <c r="I118" i="21"/>
  <c r="H118" i="21"/>
  <c r="G118" i="21"/>
  <c r="E118" i="21"/>
  <c r="D118" i="21"/>
  <c r="C118" i="21"/>
  <c r="B118" i="21"/>
  <c r="N117" i="21"/>
  <c r="I117" i="21"/>
  <c r="H117" i="21"/>
  <c r="G117" i="21"/>
  <c r="E117" i="21"/>
  <c r="D117" i="21"/>
  <c r="C117" i="21"/>
  <c r="B117" i="21"/>
  <c r="N116" i="21"/>
  <c r="I116" i="21"/>
  <c r="H116" i="21"/>
  <c r="G116" i="21"/>
  <c r="E116" i="21"/>
  <c r="D116" i="21"/>
  <c r="C116" i="21"/>
  <c r="B116" i="21"/>
  <c r="N115" i="21"/>
  <c r="I115" i="21"/>
  <c r="H115" i="21"/>
  <c r="G115" i="21"/>
  <c r="E115" i="21"/>
  <c r="D115" i="21"/>
  <c r="C115" i="21"/>
  <c r="B115" i="21"/>
  <c r="N114" i="21"/>
  <c r="I114" i="21"/>
  <c r="H114" i="21"/>
  <c r="G114" i="21"/>
  <c r="E114" i="21"/>
  <c r="D114" i="21"/>
  <c r="C114" i="21"/>
  <c r="B114" i="21"/>
  <c r="N113" i="21"/>
  <c r="I113" i="21"/>
  <c r="H113" i="21"/>
  <c r="G113" i="21"/>
  <c r="E113" i="21"/>
  <c r="D113" i="21"/>
  <c r="C113" i="21"/>
  <c r="B113" i="21"/>
  <c r="N112" i="21"/>
  <c r="I112" i="21"/>
  <c r="H112" i="21"/>
  <c r="G112" i="21"/>
  <c r="E112" i="21"/>
  <c r="D112" i="21"/>
  <c r="C112" i="21"/>
  <c r="B112" i="21"/>
  <c r="N111" i="21"/>
  <c r="I111" i="21"/>
  <c r="H111" i="21"/>
  <c r="G111" i="21"/>
  <c r="E111" i="21"/>
  <c r="D111" i="21"/>
  <c r="C111" i="21"/>
  <c r="B111" i="21"/>
  <c r="N110" i="21"/>
  <c r="I110" i="21"/>
  <c r="H110" i="21"/>
  <c r="G110" i="21"/>
  <c r="E110" i="21"/>
  <c r="D110" i="21"/>
  <c r="C110" i="21"/>
  <c r="B110" i="21"/>
  <c r="N109" i="21"/>
  <c r="I109" i="21"/>
  <c r="H109" i="21"/>
  <c r="G109" i="21"/>
  <c r="E109" i="21"/>
  <c r="D109" i="21"/>
  <c r="C109" i="21"/>
  <c r="B109" i="21"/>
  <c r="N108" i="21"/>
  <c r="I108" i="21"/>
  <c r="H108" i="21"/>
  <c r="G108" i="21"/>
  <c r="E108" i="21"/>
  <c r="D108" i="21"/>
  <c r="C108" i="21"/>
  <c r="B108" i="21"/>
  <c r="N107" i="21"/>
  <c r="I107" i="21"/>
  <c r="H107" i="21"/>
  <c r="G107" i="21"/>
  <c r="E107" i="21"/>
  <c r="D107" i="21"/>
  <c r="C107" i="21"/>
  <c r="B107" i="21"/>
  <c r="N106" i="21"/>
  <c r="I106" i="21"/>
  <c r="H106" i="21"/>
  <c r="G106" i="21"/>
  <c r="E106" i="21"/>
  <c r="D106" i="21"/>
  <c r="C106" i="21"/>
  <c r="B106" i="21"/>
  <c r="N105" i="21"/>
  <c r="I105" i="21"/>
  <c r="H105" i="21"/>
  <c r="G105" i="21"/>
  <c r="E105" i="21"/>
  <c r="D105" i="21"/>
  <c r="C105" i="21"/>
  <c r="B105" i="21"/>
  <c r="N104" i="21"/>
  <c r="I104" i="21"/>
  <c r="H104" i="21"/>
  <c r="G104" i="21"/>
  <c r="E104" i="21"/>
  <c r="D104" i="21"/>
  <c r="C104" i="21"/>
  <c r="B104" i="21"/>
  <c r="N103" i="21"/>
  <c r="I103" i="21"/>
  <c r="H103" i="21"/>
  <c r="G103" i="21"/>
  <c r="E103" i="21"/>
  <c r="D103" i="21"/>
  <c r="C103" i="21"/>
  <c r="B103" i="21"/>
  <c r="N102" i="21"/>
  <c r="I102" i="21"/>
  <c r="H102" i="21"/>
  <c r="G102" i="21"/>
  <c r="E102" i="21"/>
  <c r="D102" i="21"/>
  <c r="C102" i="21"/>
  <c r="B102" i="21"/>
  <c r="N101" i="21"/>
  <c r="I101" i="21"/>
  <c r="H101" i="21"/>
  <c r="G101" i="21"/>
  <c r="E101" i="21"/>
  <c r="D101" i="21"/>
  <c r="C101" i="21"/>
  <c r="B101" i="21"/>
  <c r="N100" i="21"/>
  <c r="I100" i="21"/>
  <c r="H100" i="21"/>
  <c r="G100" i="21"/>
  <c r="E100" i="21"/>
  <c r="D100" i="21"/>
  <c r="C100" i="21"/>
  <c r="B100" i="21"/>
  <c r="N99" i="21"/>
  <c r="I99" i="21"/>
  <c r="H99" i="21"/>
  <c r="G99" i="21"/>
  <c r="E99" i="21"/>
  <c r="D99" i="21"/>
  <c r="C99" i="21"/>
  <c r="B99" i="21"/>
  <c r="N98" i="21"/>
  <c r="I98" i="21"/>
  <c r="H98" i="21"/>
  <c r="G98" i="21"/>
  <c r="E98" i="21"/>
  <c r="D98" i="21"/>
  <c r="C98" i="21"/>
  <c r="B98" i="21"/>
  <c r="N97" i="21"/>
  <c r="I97" i="21"/>
  <c r="H97" i="21"/>
  <c r="G97" i="21"/>
  <c r="E97" i="21"/>
  <c r="D97" i="21"/>
  <c r="C97" i="21"/>
  <c r="B97" i="21"/>
  <c r="N96" i="21"/>
  <c r="I96" i="21"/>
  <c r="H96" i="21"/>
  <c r="G96" i="21"/>
  <c r="E96" i="21"/>
  <c r="D96" i="21"/>
  <c r="C96" i="21"/>
  <c r="B96" i="21"/>
  <c r="N95" i="21"/>
  <c r="I95" i="21"/>
  <c r="H95" i="21"/>
  <c r="G95" i="21"/>
  <c r="E95" i="21"/>
  <c r="D95" i="21"/>
  <c r="C95" i="21"/>
  <c r="B95" i="21"/>
  <c r="N94" i="21"/>
  <c r="I94" i="21"/>
  <c r="H94" i="21"/>
  <c r="G94" i="21"/>
  <c r="E94" i="21"/>
  <c r="D94" i="21"/>
  <c r="C94" i="21"/>
  <c r="B94" i="21"/>
  <c r="N93" i="21"/>
  <c r="I93" i="21"/>
  <c r="H93" i="21"/>
  <c r="G93" i="21"/>
  <c r="E93" i="21"/>
  <c r="D93" i="21"/>
  <c r="C93" i="21"/>
  <c r="B93" i="21"/>
  <c r="N92" i="21"/>
  <c r="I92" i="21"/>
  <c r="H92" i="21"/>
  <c r="G92" i="21"/>
  <c r="E92" i="21"/>
  <c r="D92" i="21"/>
  <c r="C92" i="21"/>
  <c r="B92" i="21"/>
  <c r="N91" i="21"/>
  <c r="I91" i="21"/>
  <c r="H91" i="21"/>
  <c r="G91" i="21"/>
  <c r="E91" i="21"/>
  <c r="D91" i="21"/>
  <c r="C91" i="21"/>
  <c r="B91" i="21"/>
  <c r="N90" i="21"/>
  <c r="I90" i="21"/>
  <c r="H90" i="21"/>
  <c r="G90" i="21"/>
  <c r="E90" i="21"/>
  <c r="D90" i="21"/>
  <c r="C90" i="21"/>
  <c r="B90" i="21"/>
  <c r="N89" i="21"/>
  <c r="I89" i="21"/>
  <c r="H89" i="21"/>
  <c r="G89" i="21"/>
  <c r="E89" i="21"/>
  <c r="D89" i="21"/>
  <c r="C89" i="21"/>
  <c r="B89" i="21"/>
  <c r="N88" i="21"/>
  <c r="I88" i="21"/>
  <c r="H88" i="21"/>
  <c r="G88" i="21"/>
  <c r="E88" i="21"/>
  <c r="D88" i="21"/>
  <c r="C88" i="21"/>
  <c r="B88" i="21"/>
  <c r="N87" i="21"/>
  <c r="I87" i="21"/>
  <c r="H87" i="21"/>
  <c r="G87" i="21"/>
  <c r="E87" i="21"/>
  <c r="D87" i="21"/>
  <c r="C87" i="21"/>
  <c r="B87" i="21"/>
  <c r="N86" i="21"/>
  <c r="I86" i="21"/>
  <c r="H86" i="21"/>
  <c r="G86" i="21"/>
  <c r="E86" i="21"/>
  <c r="D86" i="21"/>
  <c r="C86" i="21"/>
  <c r="B86" i="21"/>
  <c r="N85" i="21"/>
  <c r="I85" i="21"/>
  <c r="H85" i="21"/>
  <c r="G85" i="21"/>
  <c r="E85" i="21"/>
  <c r="D85" i="21"/>
  <c r="C85" i="21"/>
  <c r="B85" i="21"/>
  <c r="N84" i="21"/>
  <c r="I84" i="21"/>
  <c r="H84" i="21"/>
  <c r="G84" i="21"/>
  <c r="E84" i="21"/>
  <c r="D84" i="21"/>
  <c r="C84" i="21"/>
  <c r="B84" i="21"/>
  <c r="N83" i="21"/>
  <c r="I83" i="21"/>
  <c r="H83" i="21"/>
  <c r="G83" i="21"/>
  <c r="E83" i="21"/>
  <c r="D83" i="21"/>
  <c r="C83" i="21"/>
  <c r="B83" i="21"/>
  <c r="N82" i="21"/>
  <c r="I82" i="21"/>
  <c r="H82" i="21"/>
  <c r="G82" i="21"/>
  <c r="E82" i="21"/>
  <c r="D82" i="21"/>
  <c r="C82" i="21"/>
  <c r="B82" i="21"/>
  <c r="N81" i="21"/>
  <c r="I81" i="21"/>
  <c r="H81" i="21"/>
  <c r="G81" i="21"/>
  <c r="E81" i="21"/>
  <c r="D81" i="21"/>
  <c r="C81" i="21"/>
  <c r="B81" i="21"/>
  <c r="N80" i="21"/>
  <c r="I80" i="21"/>
  <c r="H80" i="21"/>
  <c r="G80" i="21"/>
  <c r="E80" i="21"/>
  <c r="D80" i="21"/>
  <c r="C80" i="21"/>
  <c r="B80" i="21"/>
  <c r="N79" i="21"/>
  <c r="I79" i="21"/>
  <c r="H79" i="21"/>
  <c r="G79" i="21"/>
  <c r="E79" i="21"/>
  <c r="D79" i="21"/>
  <c r="C79" i="21"/>
  <c r="B79" i="21"/>
  <c r="N78" i="21"/>
  <c r="I78" i="21"/>
  <c r="H78" i="21"/>
  <c r="G78" i="21"/>
  <c r="E78" i="21"/>
  <c r="D78" i="21"/>
  <c r="C78" i="21"/>
  <c r="B78" i="21"/>
  <c r="N77" i="21"/>
  <c r="I77" i="21"/>
  <c r="H77" i="21"/>
  <c r="G77" i="21"/>
  <c r="E77" i="21"/>
  <c r="D77" i="21"/>
  <c r="C77" i="21"/>
  <c r="B77" i="21"/>
  <c r="N76" i="21"/>
  <c r="I76" i="21"/>
  <c r="H76" i="21"/>
  <c r="G76" i="21"/>
  <c r="E76" i="21"/>
  <c r="D76" i="21"/>
  <c r="C76" i="21"/>
  <c r="B76" i="21"/>
  <c r="N75" i="21"/>
  <c r="I75" i="21"/>
  <c r="H75" i="21"/>
  <c r="G75" i="21"/>
  <c r="E75" i="21"/>
  <c r="D75" i="21"/>
  <c r="C75" i="21"/>
  <c r="B75" i="21"/>
  <c r="N74" i="21"/>
  <c r="I74" i="21"/>
  <c r="H74" i="21"/>
  <c r="G74" i="21"/>
  <c r="E74" i="21"/>
  <c r="D74" i="21"/>
  <c r="C74" i="21"/>
  <c r="B74" i="21"/>
  <c r="N73" i="21"/>
  <c r="I73" i="21"/>
  <c r="H73" i="21"/>
  <c r="G73" i="21"/>
  <c r="E73" i="21"/>
  <c r="D73" i="21"/>
  <c r="C73" i="21"/>
  <c r="B73" i="21"/>
  <c r="N72" i="21"/>
  <c r="I72" i="21"/>
  <c r="H72" i="21"/>
  <c r="G72" i="21"/>
  <c r="E72" i="21"/>
  <c r="D72" i="21"/>
  <c r="C72" i="21"/>
  <c r="B72" i="21"/>
  <c r="N71" i="21"/>
  <c r="I71" i="21"/>
  <c r="H71" i="21"/>
  <c r="G71" i="21"/>
  <c r="E71" i="21"/>
  <c r="D71" i="21"/>
  <c r="C71" i="21"/>
  <c r="B71" i="21"/>
  <c r="N70" i="21"/>
  <c r="I70" i="21"/>
  <c r="H70" i="21"/>
  <c r="G70" i="21"/>
  <c r="E70" i="21"/>
  <c r="D70" i="21"/>
  <c r="C70" i="21"/>
  <c r="B70" i="21"/>
  <c r="N69" i="21"/>
  <c r="I69" i="21"/>
  <c r="H69" i="21"/>
  <c r="G69" i="21"/>
  <c r="E69" i="21"/>
  <c r="D69" i="21"/>
  <c r="C69" i="21"/>
  <c r="B69" i="21"/>
  <c r="N68" i="21"/>
  <c r="I68" i="21"/>
  <c r="H68" i="21"/>
  <c r="G68" i="21"/>
  <c r="E68" i="21"/>
  <c r="D68" i="21"/>
  <c r="C68" i="21"/>
  <c r="B68" i="21"/>
  <c r="N67" i="21"/>
  <c r="I67" i="21"/>
  <c r="H67" i="21"/>
  <c r="G67" i="21"/>
  <c r="E67" i="21"/>
  <c r="D67" i="21"/>
  <c r="C67" i="21"/>
  <c r="B67" i="21"/>
  <c r="N66" i="21"/>
  <c r="I66" i="21"/>
  <c r="H66" i="21"/>
  <c r="G66" i="21"/>
  <c r="E66" i="21"/>
  <c r="D66" i="21"/>
  <c r="C66" i="21"/>
  <c r="B66" i="21"/>
  <c r="N65" i="21"/>
  <c r="I65" i="21"/>
  <c r="H65" i="21"/>
  <c r="G65" i="21"/>
  <c r="E65" i="21"/>
  <c r="D65" i="21"/>
  <c r="C65" i="21"/>
  <c r="B65" i="21"/>
  <c r="N64" i="21"/>
  <c r="I64" i="21"/>
  <c r="H64" i="21"/>
  <c r="G64" i="21"/>
  <c r="E64" i="21"/>
  <c r="D64" i="21"/>
  <c r="C64" i="21"/>
  <c r="B64" i="21"/>
  <c r="N63" i="21"/>
  <c r="I63" i="21"/>
  <c r="H63" i="21"/>
  <c r="G63" i="21"/>
  <c r="E63" i="21"/>
  <c r="D63" i="21"/>
  <c r="C63" i="21"/>
  <c r="B63" i="21"/>
  <c r="N62" i="21"/>
  <c r="I62" i="21"/>
  <c r="H62" i="21"/>
  <c r="G62" i="21"/>
  <c r="E62" i="21"/>
  <c r="D62" i="21"/>
  <c r="C62" i="21"/>
  <c r="B62" i="21"/>
  <c r="N61" i="21"/>
  <c r="I61" i="21"/>
  <c r="H61" i="21"/>
  <c r="G61" i="21"/>
  <c r="E61" i="21"/>
  <c r="D61" i="21"/>
  <c r="C61" i="21"/>
  <c r="B61" i="21"/>
  <c r="N60" i="21"/>
  <c r="I60" i="21"/>
  <c r="H60" i="21"/>
  <c r="G60" i="21"/>
  <c r="E60" i="21"/>
  <c r="D60" i="21"/>
  <c r="C60" i="21"/>
  <c r="B60" i="21"/>
  <c r="N59" i="21"/>
  <c r="I59" i="21"/>
  <c r="H59" i="21"/>
  <c r="G59" i="21"/>
  <c r="E59" i="21"/>
  <c r="D59" i="21"/>
  <c r="C59" i="21"/>
  <c r="B59" i="21"/>
  <c r="N58" i="21"/>
  <c r="I58" i="21"/>
  <c r="H58" i="21"/>
  <c r="G58" i="21"/>
  <c r="E58" i="21"/>
  <c r="D58" i="21"/>
  <c r="C58" i="21"/>
  <c r="B58" i="21"/>
  <c r="N57" i="21"/>
  <c r="I57" i="21"/>
  <c r="H57" i="21"/>
  <c r="G57" i="21"/>
  <c r="E57" i="21"/>
  <c r="D57" i="21"/>
  <c r="C57" i="21"/>
  <c r="B57" i="21"/>
  <c r="N56" i="21"/>
  <c r="I56" i="21"/>
  <c r="H56" i="21"/>
  <c r="G56" i="21"/>
  <c r="E56" i="21"/>
  <c r="D56" i="21"/>
  <c r="C56" i="21"/>
  <c r="B56" i="21"/>
  <c r="N55" i="21"/>
  <c r="I55" i="21"/>
  <c r="H55" i="21"/>
  <c r="G55" i="21"/>
  <c r="E55" i="21"/>
  <c r="D55" i="21"/>
  <c r="C55" i="21"/>
  <c r="B55" i="21"/>
  <c r="N54" i="21"/>
  <c r="I54" i="21"/>
  <c r="H54" i="21"/>
  <c r="G54" i="21"/>
  <c r="E54" i="21"/>
  <c r="D54" i="21"/>
  <c r="C54" i="21"/>
  <c r="B54" i="21"/>
  <c r="N53" i="21"/>
  <c r="I53" i="21"/>
  <c r="H53" i="21"/>
  <c r="G53" i="21"/>
  <c r="E53" i="21"/>
  <c r="D53" i="21"/>
  <c r="C53" i="21"/>
  <c r="B53" i="21"/>
  <c r="N52" i="21"/>
  <c r="I52" i="21"/>
  <c r="H52" i="21"/>
  <c r="G52" i="21"/>
  <c r="E52" i="21"/>
  <c r="D52" i="21"/>
  <c r="C52" i="21"/>
  <c r="B52" i="21"/>
  <c r="N51" i="21"/>
  <c r="I51" i="21"/>
  <c r="H51" i="21"/>
  <c r="G51" i="21"/>
  <c r="E51" i="21"/>
  <c r="D51" i="21"/>
  <c r="C51" i="21"/>
  <c r="B51" i="21"/>
  <c r="N50" i="21"/>
  <c r="I50" i="21"/>
  <c r="H50" i="21"/>
  <c r="G50" i="21"/>
  <c r="E50" i="21"/>
  <c r="D50" i="21"/>
  <c r="C50" i="21"/>
  <c r="B50" i="21"/>
  <c r="N49" i="21"/>
  <c r="I49" i="21"/>
  <c r="H49" i="21"/>
  <c r="G49" i="21"/>
  <c r="E49" i="21"/>
  <c r="D49" i="21"/>
  <c r="C49" i="21"/>
  <c r="B49" i="21"/>
  <c r="N48" i="21"/>
  <c r="I48" i="21"/>
  <c r="H48" i="21"/>
  <c r="G48" i="21"/>
  <c r="E48" i="21"/>
  <c r="D48" i="21"/>
  <c r="C48" i="21"/>
  <c r="B48" i="21"/>
  <c r="N47" i="21"/>
  <c r="I47" i="21"/>
  <c r="H47" i="21"/>
  <c r="G47" i="21"/>
  <c r="E47" i="21"/>
  <c r="D47" i="21"/>
  <c r="C47" i="21"/>
  <c r="B47" i="21"/>
  <c r="N46" i="21"/>
  <c r="I46" i="21"/>
  <c r="H46" i="21"/>
  <c r="G46" i="21"/>
  <c r="E46" i="21"/>
  <c r="D46" i="21"/>
  <c r="C46" i="21"/>
  <c r="B46" i="21"/>
  <c r="N45" i="21"/>
  <c r="I45" i="21"/>
  <c r="H45" i="21"/>
  <c r="G45" i="21"/>
  <c r="E45" i="21"/>
  <c r="D45" i="21"/>
  <c r="C45" i="21"/>
  <c r="B45" i="21"/>
  <c r="N44" i="21"/>
  <c r="I44" i="21"/>
  <c r="H44" i="21"/>
  <c r="G44" i="21"/>
  <c r="E44" i="21"/>
  <c r="D44" i="21"/>
  <c r="C44" i="21"/>
  <c r="B44" i="21"/>
  <c r="N43" i="21"/>
  <c r="I43" i="21"/>
  <c r="H43" i="21"/>
  <c r="G43" i="21"/>
  <c r="E43" i="21"/>
  <c r="D43" i="21"/>
  <c r="C43" i="21"/>
  <c r="B43" i="21"/>
  <c r="N42" i="21"/>
  <c r="I42" i="21"/>
  <c r="H42" i="21"/>
  <c r="G42" i="21"/>
  <c r="E42" i="21"/>
  <c r="D42" i="21"/>
  <c r="C42" i="21"/>
  <c r="B42" i="21"/>
  <c r="N41" i="21"/>
  <c r="I41" i="21"/>
  <c r="H41" i="21"/>
  <c r="G41" i="21"/>
  <c r="E41" i="21"/>
  <c r="D41" i="21"/>
  <c r="C41" i="21"/>
  <c r="B41" i="21"/>
  <c r="N40" i="21"/>
  <c r="I40" i="21"/>
  <c r="H40" i="21"/>
  <c r="G40" i="21"/>
  <c r="E40" i="21"/>
  <c r="D40" i="21"/>
  <c r="C40" i="21"/>
  <c r="B40" i="21"/>
  <c r="N39" i="21"/>
  <c r="I39" i="21"/>
  <c r="H39" i="21"/>
  <c r="G39" i="21"/>
  <c r="E39" i="21"/>
  <c r="D39" i="21"/>
  <c r="C39" i="21"/>
  <c r="B39" i="21"/>
  <c r="N38" i="21"/>
  <c r="I38" i="21"/>
  <c r="H38" i="21"/>
  <c r="G38" i="21"/>
  <c r="E38" i="21"/>
  <c r="D38" i="21"/>
  <c r="C38" i="21"/>
  <c r="B38" i="21"/>
  <c r="N37" i="21"/>
  <c r="I37" i="21"/>
  <c r="H37" i="21"/>
  <c r="G37" i="21"/>
  <c r="E37" i="21"/>
  <c r="D37" i="21"/>
  <c r="C37" i="21"/>
  <c r="B37" i="21"/>
  <c r="N36" i="21"/>
  <c r="I36" i="21"/>
  <c r="H36" i="21"/>
  <c r="G36" i="21"/>
  <c r="E36" i="21"/>
  <c r="D36" i="21"/>
  <c r="C36" i="21"/>
  <c r="B36" i="21"/>
  <c r="N35" i="21"/>
  <c r="I35" i="21"/>
  <c r="H35" i="21"/>
  <c r="G35" i="21"/>
  <c r="E35" i="21"/>
  <c r="D35" i="21"/>
  <c r="C35" i="21"/>
  <c r="B35" i="21"/>
  <c r="N34" i="21"/>
  <c r="I34" i="21"/>
  <c r="H34" i="21"/>
  <c r="G34" i="21"/>
  <c r="E34" i="21"/>
  <c r="D34" i="21"/>
  <c r="C34" i="21"/>
  <c r="B34" i="21"/>
  <c r="N33" i="21"/>
  <c r="I33" i="21"/>
  <c r="H33" i="21"/>
  <c r="G33" i="21"/>
  <c r="E33" i="21"/>
  <c r="D33" i="21"/>
  <c r="C33" i="21"/>
  <c r="B33" i="21"/>
  <c r="N32" i="21"/>
  <c r="I32" i="21"/>
  <c r="H32" i="21"/>
  <c r="G32" i="21"/>
  <c r="E32" i="21"/>
  <c r="D32" i="21"/>
  <c r="C32" i="21"/>
  <c r="B32" i="21"/>
  <c r="N31" i="21"/>
  <c r="I31" i="21"/>
  <c r="H31" i="21"/>
  <c r="G31" i="21"/>
  <c r="E31" i="21"/>
  <c r="D31" i="21"/>
  <c r="C31" i="21"/>
  <c r="B31" i="21"/>
  <c r="N30" i="21"/>
  <c r="I30" i="21"/>
  <c r="H30" i="21"/>
  <c r="G30" i="21"/>
  <c r="E30" i="21"/>
  <c r="D30" i="21"/>
  <c r="C30" i="21"/>
  <c r="B30" i="21"/>
  <c r="N29" i="21"/>
  <c r="I29" i="21"/>
  <c r="H29" i="21"/>
  <c r="G29" i="21"/>
  <c r="E29" i="21"/>
  <c r="D29" i="21"/>
  <c r="C29" i="21"/>
  <c r="B29" i="21"/>
  <c r="N28" i="21"/>
  <c r="I28" i="21"/>
  <c r="H28" i="21"/>
  <c r="G28" i="21"/>
  <c r="E28" i="21"/>
  <c r="D28" i="21"/>
  <c r="C28" i="21"/>
  <c r="B28" i="21"/>
  <c r="N27" i="21"/>
  <c r="I27" i="21"/>
  <c r="H27" i="21"/>
  <c r="G27" i="21"/>
  <c r="E27" i="21"/>
  <c r="D27" i="21"/>
  <c r="C27" i="21"/>
  <c r="B27" i="21"/>
  <c r="N26" i="21"/>
  <c r="I26" i="21"/>
  <c r="H26" i="21"/>
  <c r="G26" i="21"/>
  <c r="E26" i="21"/>
  <c r="D26" i="21"/>
  <c r="C26" i="21"/>
  <c r="B26" i="21"/>
  <c r="N25" i="21"/>
  <c r="I25" i="21"/>
  <c r="H25" i="21"/>
  <c r="G25" i="21"/>
  <c r="E25" i="21"/>
  <c r="D25" i="21"/>
  <c r="C25" i="21"/>
  <c r="B25" i="21"/>
  <c r="N24" i="21"/>
  <c r="I24" i="21"/>
  <c r="H24" i="21"/>
  <c r="G24" i="21"/>
  <c r="E24" i="21"/>
  <c r="D24" i="21"/>
  <c r="C24" i="21"/>
  <c r="B24" i="21"/>
  <c r="N23" i="21"/>
  <c r="I23" i="21"/>
  <c r="H23" i="21"/>
  <c r="G23" i="21"/>
  <c r="E23" i="21"/>
  <c r="D23" i="21"/>
  <c r="C23" i="21"/>
  <c r="B23" i="21"/>
  <c r="N22" i="21"/>
  <c r="I22" i="21"/>
  <c r="H22" i="21"/>
  <c r="G22" i="21"/>
  <c r="E22" i="21"/>
  <c r="D22" i="21"/>
  <c r="C22" i="21"/>
  <c r="B22" i="21"/>
  <c r="N21" i="21"/>
  <c r="I21" i="21"/>
  <c r="H21" i="21"/>
  <c r="G21" i="21"/>
  <c r="E21" i="21"/>
  <c r="D21" i="21"/>
  <c r="C21" i="21"/>
  <c r="B21" i="21"/>
  <c r="N20" i="21"/>
  <c r="I20" i="21"/>
  <c r="H20" i="21"/>
  <c r="G20" i="21"/>
  <c r="E20" i="21"/>
  <c r="D20" i="21"/>
  <c r="C20" i="21"/>
  <c r="B20" i="21"/>
  <c r="N19" i="21"/>
  <c r="I19" i="21"/>
  <c r="H19" i="21"/>
  <c r="G19" i="21"/>
  <c r="E19" i="21"/>
  <c r="D19" i="21"/>
  <c r="C19" i="21"/>
  <c r="B19" i="21"/>
  <c r="N18" i="21"/>
  <c r="I18" i="21"/>
  <c r="H18" i="21"/>
  <c r="G18" i="21"/>
  <c r="E18" i="21"/>
  <c r="D18" i="21"/>
  <c r="C18" i="21"/>
  <c r="B18" i="21"/>
  <c r="N17" i="21"/>
  <c r="I17" i="21"/>
  <c r="H17" i="21"/>
  <c r="G17" i="21"/>
  <c r="E17" i="21"/>
  <c r="D17" i="21"/>
  <c r="C17" i="21"/>
  <c r="B17" i="21"/>
  <c r="N16" i="21"/>
  <c r="I16" i="21"/>
  <c r="H16" i="21"/>
  <c r="G16" i="21"/>
  <c r="E16" i="21"/>
  <c r="D16" i="21"/>
  <c r="C16" i="21"/>
  <c r="B16" i="21"/>
  <c r="N15" i="21"/>
  <c r="I15" i="21"/>
  <c r="H15" i="21"/>
  <c r="G15" i="21"/>
  <c r="E15" i="21"/>
  <c r="D15" i="21"/>
  <c r="C15" i="21"/>
  <c r="B15" i="21"/>
  <c r="N14" i="21"/>
  <c r="I14" i="21"/>
  <c r="H14" i="21"/>
  <c r="G14" i="21"/>
  <c r="E14" i="21"/>
  <c r="D14" i="21"/>
  <c r="C14" i="21"/>
  <c r="B14" i="21"/>
  <c r="N13" i="21"/>
  <c r="I13" i="21"/>
  <c r="H13" i="21"/>
  <c r="G13" i="21"/>
  <c r="E13" i="21"/>
  <c r="D13" i="21"/>
  <c r="C13" i="21"/>
  <c r="B13" i="21"/>
  <c r="N12" i="21"/>
  <c r="I12" i="21"/>
  <c r="H12" i="21"/>
  <c r="G12" i="21"/>
  <c r="E12" i="21"/>
  <c r="D12" i="21"/>
  <c r="C12" i="21"/>
  <c r="B12" i="21"/>
  <c r="N11" i="21"/>
  <c r="I11" i="21"/>
  <c r="H11" i="21"/>
  <c r="G11" i="21"/>
  <c r="E11" i="21"/>
  <c r="D11" i="21"/>
  <c r="C11" i="21"/>
  <c r="B11" i="21"/>
  <c r="N10" i="21"/>
  <c r="I10" i="21"/>
  <c r="H10" i="21"/>
  <c r="G10" i="21"/>
  <c r="E10" i="21"/>
  <c r="D10" i="21"/>
  <c r="C10" i="21"/>
  <c r="B10" i="21"/>
  <c r="N9" i="21"/>
  <c r="I9" i="21"/>
  <c r="H9" i="21"/>
  <c r="G9" i="21"/>
  <c r="E9" i="21"/>
  <c r="D9" i="21"/>
  <c r="C9" i="21"/>
  <c r="B9" i="21"/>
  <c r="N8" i="21"/>
  <c r="I8" i="21"/>
  <c r="H8" i="21"/>
  <c r="G8" i="21"/>
  <c r="E8" i="21"/>
  <c r="D8" i="21"/>
  <c r="C8" i="21"/>
  <c r="B8" i="21"/>
  <c r="N7" i="21"/>
  <c r="I7" i="21"/>
  <c r="H7" i="21"/>
  <c r="G7" i="21"/>
  <c r="E7" i="21"/>
  <c r="D7" i="21"/>
  <c r="C7" i="21"/>
  <c r="B7" i="21"/>
  <c r="N6" i="21"/>
  <c r="I6" i="21"/>
  <c r="H6" i="21"/>
  <c r="G6" i="21"/>
  <c r="E6" i="21"/>
  <c r="D6" i="21"/>
  <c r="C6" i="21"/>
  <c r="B6" i="21"/>
  <c r="N5" i="21"/>
  <c r="I5" i="21"/>
  <c r="H5" i="21"/>
  <c r="G5" i="21"/>
  <c r="E5" i="21"/>
  <c r="D5" i="21"/>
  <c r="C5" i="21"/>
  <c r="B5" i="21"/>
  <c r="N4" i="21"/>
  <c r="I4" i="21"/>
  <c r="H4" i="21"/>
  <c r="G4" i="21"/>
  <c r="E4" i="21"/>
  <c r="D4" i="21"/>
  <c r="C4" i="21"/>
  <c r="B4" i="21"/>
  <c r="N3" i="21"/>
  <c r="I3" i="21"/>
  <c r="H3" i="21"/>
  <c r="G3" i="21"/>
  <c r="E3" i="21"/>
  <c r="D3" i="21"/>
  <c r="C3" i="21"/>
  <c r="B3" i="21"/>
  <c r="E2" i="21"/>
  <c r="D2" i="21"/>
  <c r="C2" i="21"/>
  <c r="B2" i="21"/>
  <c r="N2" i="21"/>
  <c r="I2" i="21"/>
  <c r="H2" i="21"/>
  <c r="G2" i="21"/>
  <c r="W47" i="19" l="1"/>
  <c r="W46" i="19"/>
  <c r="M30" i="19"/>
  <c r="M29" i="19"/>
  <c r="M27" i="19"/>
  <c r="M26" i="19"/>
  <c r="AJ23" i="19" s="1"/>
  <c r="V27" i="19" l="1"/>
  <c r="V30" i="19"/>
  <c r="S13" i="20"/>
  <c r="Y13" i="20"/>
  <c r="X13" i="20"/>
  <c r="W13" i="20"/>
  <c r="V13" i="20"/>
  <c r="Y14" i="20" l="1"/>
  <c r="W14" i="20"/>
  <c r="D3" i="20"/>
  <c r="Q7" i="20"/>
  <c r="Q6" i="20"/>
  <c r="AB13" i="20" s="1"/>
  <c r="Q321" i="20"/>
  <c r="P321" i="20"/>
  <c r="O321" i="20"/>
  <c r="N321" i="20"/>
  <c r="M321" i="20"/>
  <c r="K321" i="20"/>
  <c r="J321" i="20"/>
  <c r="I321" i="20"/>
  <c r="H321" i="20"/>
  <c r="G321" i="20"/>
  <c r="F321" i="20"/>
  <c r="E321" i="20"/>
  <c r="D321" i="20"/>
  <c r="C321" i="20"/>
  <c r="B321" i="20"/>
  <c r="Q320" i="20"/>
  <c r="P320" i="20"/>
  <c r="O320" i="20"/>
  <c r="N320" i="20"/>
  <c r="M320" i="20"/>
  <c r="K320" i="20"/>
  <c r="J320" i="20"/>
  <c r="I320" i="20"/>
  <c r="H320" i="20"/>
  <c r="G320" i="20"/>
  <c r="F320" i="20"/>
  <c r="E320" i="20"/>
  <c r="D320" i="20"/>
  <c r="C320" i="20"/>
  <c r="B320" i="20"/>
  <c r="Q319" i="20"/>
  <c r="P319" i="20"/>
  <c r="O319" i="20"/>
  <c r="N319" i="20"/>
  <c r="M319" i="20"/>
  <c r="K319" i="20"/>
  <c r="J319" i="20"/>
  <c r="I319" i="20"/>
  <c r="H319" i="20"/>
  <c r="G319" i="20"/>
  <c r="F319" i="20"/>
  <c r="E319" i="20"/>
  <c r="D319" i="20"/>
  <c r="C319" i="20"/>
  <c r="B319" i="20"/>
  <c r="Q318" i="20"/>
  <c r="P318" i="20"/>
  <c r="O318" i="20"/>
  <c r="N318" i="20"/>
  <c r="M318" i="20"/>
  <c r="K318" i="20"/>
  <c r="J318" i="20"/>
  <c r="I318" i="20"/>
  <c r="H318" i="20"/>
  <c r="G318" i="20"/>
  <c r="F318" i="20"/>
  <c r="E318" i="20"/>
  <c r="D318" i="20"/>
  <c r="C318" i="20"/>
  <c r="B318" i="20"/>
  <c r="Q317" i="20"/>
  <c r="P317" i="20"/>
  <c r="O317" i="20"/>
  <c r="N317" i="20"/>
  <c r="M317" i="20"/>
  <c r="K317" i="20"/>
  <c r="J317" i="20"/>
  <c r="I317" i="20"/>
  <c r="H317" i="20"/>
  <c r="G317" i="20"/>
  <c r="F317" i="20"/>
  <c r="E317" i="20"/>
  <c r="D317" i="20"/>
  <c r="C317" i="20"/>
  <c r="B317" i="20"/>
  <c r="L317" i="20" s="1"/>
  <c r="Q316" i="20"/>
  <c r="P316" i="20"/>
  <c r="O316" i="20"/>
  <c r="N316" i="20"/>
  <c r="M316" i="20"/>
  <c r="K316" i="20"/>
  <c r="J316" i="20"/>
  <c r="I316" i="20"/>
  <c r="H316" i="20"/>
  <c r="G316" i="20"/>
  <c r="F316" i="20"/>
  <c r="E316" i="20"/>
  <c r="D316" i="20"/>
  <c r="C316" i="20"/>
  <c r="B316" i="20"/>
  <c r="Q315" i="20"/>
  <c r="P315" i="20"/>
  <c r="O315" i="20"/>
  <c r="N315" i="20"/>
  <c r="M315" i="20"/>
  <c r="K315" i="20"/>
  <c r="J315" i="20"/>
  <c r="I315" i="20"/>
  <c r="H315" i="20"/>
  <c r="G315" i="20"/>
  <c r="F315" i="20"/>
  <c r="E315" i="20"/>
  <c r="D315" i="20"/>
  <c r="C315" i="20"/>
  <c r="B315" i="20"/>
  <c r="Q314" i="20"/>
  <c r="P314" i="20"/>
  <c r="O314" i="20"/>
  <c r="N314" i="20"/>
  <c r="M314" i="20"/>
  <c r="K314" i="20"/>
  <c r="J314" i="20"/>
  <c r="I314" i="20"/>
  <c r="H314" i="20"/>
  <c r="G314" i="20"/>
  <c r="F314" i="20"/>
  <c r="E314" i="20"/>
  <c r="D314" i="20"/>
  <c r="C314" i="20"/>
  <c r="B314" i="20"/>
  <c r="Q313" i="20"/>
  <c r="P313" i="20"/>
  <c r="O313" i="20"/>
  <c r="N313" i="20"/>
  <c r="M313" i="20"/>
  <c r="K313" i="20"/>
  <c r="J313" i="20"/>
  <c r="I313" i="20"/>
  <c r="H313" i="20"/>
  <c r="G313" i="20"/>
  <c r="F313" i="20"/>
  <c r="E313" i="20"/>
  <c r="D313" i="20"/>
  <c r="C313" i="20"/>
  <c r="B313" i="20"/>
  <c r="L313" i="20" s="1"/>
  <c r="Q312" i="20"/>
  <c r="P312" i="20"/>
  <c r="O312" i="20"/>
  <c r="N312" i="20"/>
  <c r="M312" i="20"/>
  <c r="K312" i="20"/>
  <c r="J312" i="20"/>
  <c r="I312" i="20"/>
  <c r="H312" i="20"/>
  <c r="G312" i="20"/>
  <c r="F312" i="20"/>
  <c r="E312" i="20"/>
  <c r="D312" i="20"/>
  <c r="C312" i="20"/>
  <c r="B312" i="20"/>
  <c r="Q311" i="20"/>
  <c r="P311" i="20"/>
  <c r="O311" i="20"/>
  <c r="N311" i="20"/>
  <c r="M311" i="20"/>
  <c r="K311" i="20"/>
  <c r="J311" i="20"/>
  <c r="I311" i="20"/>
  <c r="H311" i="20"/>
  <c r="G311" i="20"/>
  <c r="F311" i="20"/>
  <c r="E311" i="20"/>
  <c r="D311" i="20"/>
  <c r="C311" i="20"/>
  <c r="B311" i="20"/>
  <c r="L311" i="20" s="1"/>
  <c r="Q310" i="20"/>
  <c r="P310" i="20"/>
  <c r="O310" i="20"/>
  <c r="N310" i="20"/>
  <c r="M310" i="20"/>
  <c r="K310" i="20"/>
  <c r="J310" i="20"/>
  <c r="I310" i="20"/>
  <c r="H310" i="20"/>
  <c r="G310" i="20"/>
  <c r="F310" i="20"/>
  <c r="E310" i="20"/>
  <c r="D310" i="20"/>
  <c r="C310" i="20"/>
  <c r="B310" i="20"/>
  <c r="Q309" i="20"/>
  <c r="P309" i="20"/>
  <c r="O309" i="20"/>
  <c r="N309" i="20"/>
  <c r="M309" i="20"/>
  <c r="K309" i="20"/>
  <c r="J309" i="20"/>
  <c r="I309" i="20"/>
  <c r="H309" i="20"/>
  <c r="G309" i="20"/>
  <c r="F309" i="20"/>
  <c r="E309" i="20"/>
  <c r="D309" i="20"/>
  <c r="C309" i="20"/>
  <c r="B309" i="20"/>
  <c r="L309" i="20" s="1"/>
  <c r="Q308" i="20"/>
  <c r="P308" i="20"/>
  <c r="O308" i="20"/>
  <c r="N308" i="20"/>
  <c r="M308" i="20"/>
  <c r="K308" i="20"/>
  <c r="J308" i="20"/>
  <c r="I308" i="20"/>
  <c r="H308" i="20"/>
  <c r="G308" i="20"/>
  <c r="F308" i="20"/>
  <c r="E308" i="20"/>
  <c r="D308" i="20"/>
  <c r="C308" i="20"/>
  <c r="B308" i="20"/>
  <c r="Q307" i="20"/>
  <c r="P307" i="20"/>
  <c r="O307" i="20"/>
  <c r="N307" i="20"/>
  <c r="M307" i="20"/>
  <c r="K307" i="20"/>
  <c r="J307" i="20"/>
  <c r="I307" i="20"/>
  <c r="H307" i="20"/>
  <c r="G307" i="20"/>
  <c r="F307" i="20"/>
  <c r="E307" i="20"/>
  <c r="D307" i="20"/>
  <c r="C307" i="20"/>
  <c r="B307" i="20"/>
  <c r="Q306" i="20"/>
  <c r="P306" i="20"/>
  <c r="O306" i="20"/>
  <c r="N306" i="20"/>
  <c r="M306" i="20"/>
  <c r="K306" i="20"/>
  <c r="J306" i="20"/>
  <c r="I306" i="20"/>
  <c r="H306" i="20"/>
  <c r="G306" i="20"/>
  <c r="F306" i="20"/>
  <c r="E306" i="20"/>
  <c r="D306" i="20"/>
  <c r="C306" i="20"/>
  <c r="B306" i="20"/>
  <c r="Q305" i="20"/>
  <c r="P305" i="20"/>
  <c r="O305" i="20"/>
  <c r="N305" i="20"/>
  <c r="M305" i="20"/>
  <c r="K305" i="20"/>
  <c r="J305" i="20"/>
  <c r="I305" i="20"/>
  <c r="H305" i="20"/>
  <c r="G305" i="20"/>
  <c r="F305" i="20"/>
  <c r="E305" i="20"/>
  <c r="D305" i="20"/>
  <c r="C305" i="20"/>
  <c r="B305" i="20"/>
  <c r="L305" i="20" s="1"/>
  <c r="Q304" i="20"/>
  <c r="P304" i="20"/>
  <c r="O304" i="20"/>
  <c r="N304" i="20"/>
  <c r="M304" i="20"/>
  <c r="K304" i="20"/>
  <c r="J304" i="20"/>
  <c r="I304" i="20"/>
  <c r="H304" i="20"/>
  <c r="G304" i="20"/>
  <c r="F304" i="20"/>
  <c r="E304" i="20"/>
  <c r="D304" i="20"/>
  <c r="C304" i="20"/>
  <c r="B304" i="20"/>
  <c r="Q303" i="20"/>
  <c r="P303" i="20"/>
  <c r="O303" i="20"/>
  <c r="N303" i="20"/>
  <c r="M303" i="20"/>
  <c r="K303" i="20"/>
  <c r="J303" i="20"/>
  <c r="I303" i="20"/>
  <c r="H303" i="20"/>
  <c r="G303" i="20"/>
  <c r="F303" i="20"/>
  <c r="E303" i="20"/>
  <c r="D303" i="20"/>
  <c r="C303" i="20"/>
  <c r="B303" i="20"/>
  <c r="Q302" i="20"/>
  <c r="P302" i="20"/>
  <c r="O302" i="20"/>
  <c r="N302" i="20"/>
  <c r="M302" i="20"/>
  <c r="K302" i="20"/>
  <c r="J302" i="20"/>
  <c r="I302" i="20"/>
  <c r="H302" i="20"/>
  <c r="G302" i="20"/>
  <c r="F302" i="20"/>
  <c r="E302" i="20"/>
  <c r="D302" i="20"/>
  <c r="C302" i="20"/>
  <c r="B302" i="20"/>
  <c r="Q301" i="20"/>
  <c r="P301" i="20"/>
  <c r="O301" i="20"/>
  <c r="N301" i="20"/>
  <c r="M301" i="20"/>
  <c r="K301" i="20"/>
  <c r="J301" i="20"/>
  <c r="I301" i="20"/>
  <c r="H301" i="20"/>
  <c r="G301" i="20"/>
  <c r="F301" i="20"/>
  <c r="E301" i="20"/>
  <c r="D301" i="20"/>
  <c r="C301" i="20"/>
  <c r="B301" i="20"/>
  <c r="L301" i="20" s="1"/>
  <c r="Q300" i="20"/>
  <c r="P300" i="20"/>
  <c r="O300" i="20"/>
  <c r="N300" i="20"/>
  <c r="M300" i="20"/>
  <c r="K300" i="20"/>
  <c r="J300" i="20"/>
  <c r="I300" i="20"/>
  <c r="H300" i="20"/>
  <c r="G300" i="20"/>
  <c r="F300" i="20"/>
  <c r="E300" i="20"/>
  <c r="D300" i="20"/>
  <c r="C300" i="20"/>
  <c r="B300" i="20"/>
  <c r="Q299" i="20"/>
  <c r="P299" i="20"/>
  <c r="O299" i="20"/>
  <c r="N299" i="20"/>
  <c r="M299" i="20"/>
  <c r="K299" i="20"/>
  <c r="J299" i="20"/>
  <c r="I299" i="20"/>
  <c r="H299" i="20"/>
  <c r="G299" i="20"/>
  <c r="F299" i="20"/>
  <c r="E299" i="20"/>
  <c r="D299" i="20"/>
  <c r="C299" i="20"/>
  <c r="B299" i="20"/>
  <c r="Q298" i="20"/>
  <c r="P298" i="20"/>
  <c r="O298" i="20"/>
  <c r="N298" i="20"/>
  <c r="M298" i="20"/>
  <c r="K298" i="20"/>
  <c r="J298" i="20"/>
  <c r="I298" i="20"/>
  <c r="H298" i="20"/>
  <c r="G298" i="20"/>
  <c r="F298" i="20"/>
  <c r="E298" i="20"/>
  <c r="D298" i="20"/>
  <c r="C298" i="20"/>
  <c r="B298" i="20"/>
  <c r="Q297" i="20"/>
  <c r="P297" i="20"/>
  <c r="O297" i="20"/>
  <c r="N297" i="20"/>
  <c r="M297" i="20"/>
  <c r="K297" i="20"/>
  <c r="J297" i="20"/>
  <c r="I297" i="20"/>
  <c r="H297" i="20"/>
  <c r="G297" i="20"/>
  <c r="F297" i="20"/>
  <c r="E297" i="20"/>
  <c r="D297" i="20"/>
  <c r="C297" i="20"/>
  <c r="B297" i="20"/>
  <c r="L297" i="20" s="1"/>
  <c r="Q296" i="20"/>
  <c r="P296" i="20"/>
  <c r="O296" i="20"/>
  <c r="N296" i="20"/>
  <c r="M296" i="20"/>
  <c r="K296" i="20"/>
  <c r="J296" i="20"/>
  <c r="I296" i="20"/>
  <c r="H296" i="20"/>
  <c r="G296" i="20"/>
  <c r="F296" i="20"/>
  <c r="E296" i="20"/>
  <c r="D296" i="20"/>
  <c r="C296" i="20"/>
  <c r="B296" i="20"/>
  <c r="Q295" i="20"/>
  <c r="P295" i="20"/>
  <c r="O295" i="20"/>
  <c r="N295" i="20"/>
  <c r="M295" i="20"/>
  <c r="K295" i="20"/>
  <c r="J295" i="20"/>
  <c r="I295" i="20"/>
  <c r="H295" i="20"/>
  <c r="G295" i="20"/>
  <c r="F295" i="20"/>
  <c r="E295" i="20"/>
  <c r="D295" i="20"/>
  <c r="C295" i="20"/>
  <c r="B295" i="20"/>
  <c r="L295" i="20" s="1"/>
  <c r="Q294" i="20"/>
  <c r="P294" i="20"/>
  <c r="O294" i="20"/>
  <c r="N294" i="20"/>
  <c r="M294" i="20"/>
  <c r="K294" i="20"/>
  <c r="J294" i="20"/>
  <c r="I294" i="20"/>
  <c r="H294" i="20"/>
  <c r="G294" i="20"/>
  <c r="F294" i="20"/>
  <c r="E294" i="20"/>
  <c r="D294" i="20"/>
  <c r="C294" i="20"/>
  <c r="B294" i="20"/>
  <c r="Q293" i="20"/>
  <c r="P293" i="20"/>
  <c r="O293" i="20"/>
  <c r="N293" i="20"/>
  <c r="M293" i="20"/>
  <c r="K293" i="20"/>
  <c r="J293" i="20"/>
  <c r="I293" i="20"/>
  <c r="H293" i="20"/>
  <c r="G293" i="20"/>
  <c r="F293" i="20"/>
  <c r="E293" i="20"/>
  <c r="D293" i="20"/>
  <c r="C293" i="20"/>
  <c r="B293" i="20"/>
  <c r="L293" i="20" s="1"/>
  <c r="Q292" i="20"/>
  <c r="P292" i="20"/>
  <c r="O292" i="20"/>
  <c r="N292" i="20"/>
  <c r="M292" i="20"/>
  <c r="K292" i="20"/>
  <c r="J292" i="20"/>
  <c r="I292" i="20"/>
  <c r="H292" i="20"/>
  <c r="G292" i="20"/>
  <c r="F292" i="20"/>
  <c r="E292" i="20"/>
  <c r="D292" i="20"/>
  <c r="C292" i="20"/>
  <c r="B292" i="20"/>
  <c r="Q291" i="20"/>
  <c r="P291" i="20"/>
  <c r="O291" i="20"/>
  <c r="N291" i="20"/>
  <c r="M291" i="20"/>
  <c r="K291" i="20"/>
  <c r="J291" i="20"/>
  <c r="I291" i="20"/>
  <c r="H291" i="20"/>
  <c r="G291" i="20"/>
  <c r="F291" i="20"/>
  <c r="E291" i="20"/>
  <c r="D291" i="20"/>
  <c r="C291" i="20"/>
  <c r="B291" i="20"/>
  <c r="Q290" i="20"/>
  <c r="P290" i="20"/>
  <c r="O290" i="20"/>
  <c r="N290" i="20"/>
  <c r="M290" i="20"/>
  <c r="K290" i="20"/>
  <c r="J290" i="20"/>
  <c r="I290" i="20"/>
  <c r="H290" i="20"/>
  <c r="G290" i="20"/>
  <c r="F290" i="20"/>
  <c r="E290" i="20"/>
  <c r="D290" i="20"/>
  <c r="C290" i="20"/>
  <c r="B290" i="20"/>
  <c r="Q289" i="20"/>
  <c r="P289" i="20"/>
  <c r="O289" i="20"/>
  <c r="N289" i="20"/>
  <c r="M289" i="20"/>
  <c r="K289" i="20"/>
  <c r="J289" i="20"/>
  <c r="I289" i="20"/>
  <c r="H289" i="20"/>
  <c r="G289" i="20"/>
  <c r="F289" i="20"/>
  <c r="E289" i="20"/>
  <c r="D289" i="20"/>
  <c r="C289" i="20"/>
  <c r="B289" i="20"/>
  <c r="L289" i="20" s="1"/>
  <c r="Q288" i="20"/>
  <c r="P288" i="20"/>
  <c r="O288" i="20"/>
  <c r="N288" i="20"/>
  <c r="M288" i="20"/>
  <c r="K288" i="20"/>
  <c r="J288" i="20"/>
  <c r="I288" i="20"/>
  <c r="H288" i="20"/>
  <c r="G288" i="20"/>
  <c r="F288" i="20"/>
  <c r="E288" i="20"/>
  <c r="D288" i="20"/>
  <c r="C288" i="20"/>
  <c r="B288" i="20"/>
  <c r="Q287" i="20"/>
  <c r="P287" i="20"/>
  <c r="O287" i="20"/>
  <c r="N287" i="20"/>
  <c r="M287" i="20"/>
  <c r="K287" i="20"/>
  <c r="J287" i="20"/>
  <c r="I287" i="20"/>
  <c r="H287" i="20"/>
  <c r="G287" i="20"/>
  <c r="F287" i="20"/>
  <c r="E287" i="20"/>
  <c r="D287" i="20"/>
  <c r="C287" i="20"/>
  <c r="B287" i="20"/>
  <c r="Q286" i="20"/>
  <c r="P286" i="20"/>
  <c r="O286" i="20"/>
  <c r="N286" i="20"/>
  <c r="M286" i="20"/>
  <c r="K286" i="20"/>
  <c r="J286" i="20"/>
  <c r="I286" i="20"/>
  <c r="H286" i="20"/>
  <c r="G286" i="20"/>
  <c r="F286" i="20"/>
  <c r="E286" i="20"/>
  <c r="D286" i="20"/>
  <c r="C286" i="20"/>
  <c r="B286" i="20"/>
  <c r="Q285" i="20"/>
  <c r="P285" i="20"/>
  <c r="O285" i="20"/>
  <c r="N285" i="20"/>
  <c r="M285" i="20"/>
  <c r="K285" i="20"/>
  <c r="J285" i="20"/>
  <c r="I285" i="20"/>
  <c r="H285" i="20"/>
  <c r="G285" i="20"/>
  <c r="F285" i="20"/>
  <c r="E285" i="20"/>
  <c r="D285" i="20"/>
  <c r="C285" i="20"/>
  <c r="B285" i="20"/>
  <c r="L285" i="20" s="1"/>
  <c r="Q284" i="20"/>
  <c r="P284" i="20"/>
  <c r="O284" i="20"/>
  <c r="N284" i="20"/>
  <c r="M284" i="20"/>
  <c r="K284" i="20"/>
  <c r="J284" i="20"/>
  <c r="I284" i="20"/>
  <c r="H284" i="20"/>
  <c r="G284" i="20"/>
  <c r="F284" i="20"/>
  <c r="E284" i="20"/>
  <c r="D284" i="20"/>
  <c r="C284" i="20"/>
  <c r="B284" i="20"/>
  <c r="Q283" i="20"/>
  <c r="P283" i="20"/>
  <c r="O283" i="20"/>
  <c r="N283" i="20"/>
  <c r="M283" i="20"/>
  <c r="K283" i="20"/>
  <c r="J283" i="20"/>
  <c r="I283" i="20"/>
  <c r="H283" i="20"/>
  <c r="G283" i="20"/>
  <c r="F283" i="20"/>
  <c r="E283" i="20"/>
  <c r="D283" i="20"/>
  <c r="C283" i="20"/>
  <c r="B283" i="20"/>
  <c r="L283" i="20" s="1"/>
  <c r="Q282" i="20"/>
  <c r="P282" i="20"/>
  <c r="O282" i="20"/>
  <c r="N282" i="20"/>
  <c r="M282" i="20"/>
  <c r="K282" i="20"/>
  <c r="J282" i="20"/>
  <c r="I282" i="20"/>
  <c r="H282" i="20"/>
  <c r="G282" i="20"/>
  <c r="F282" i="20"/>
  <c r="E282" i="20"/>
  <c r="D282" i="20"/>
  <c r="C282" i="20"/>
  <c r="B282" i="20"/>
  <c r="Q281" i="20"/>
  <c r="P281" i="20"/>
  <c r="O281" i="20"/>
  <c r="N281" i="20"/>
  <c r="M281" i="20"/>
  <c r="K281" i="20"/>
  <c r="J281" i="20"/>
  <c r="I281" i="20"/>
  <c r="H281" i="20"/>
  <c r="G281" i="20"/>
  <c r="F281" i="20"/>
  <c r="E281" i="20"/>
  <c r="D281" i="20"/>
  <c r="C281" i="20"/>
  <c r="B281" i="20"/>
  <c r="L281" i="20" s="1"/>
  <c r="Q280" i="20"/>
  <c r="P280" i="20"/>
  <c r="O280" i="20"/>
  <c r="N280" i="20"/>
  <c r="M280" i="20"/>
  <c r="K280" i="20"/>
  <c r="J280" i="20"/>
  <c r="I280" i="20"/>
  <c r="H280" i="20"/>
  <c r="G280" i="20"/>
  <c r="F280" i="20"/>
  <c r="E280" i="20"/>
  <c r="D280" i="20"/>
  <c r="C280" i="20"/>
  <c r="B280" i="20"/>
  <c r="Q279" i="20"/>
  <c r="P279" i="20"/>
  <c r="O279" i="20"/>
  <c r="N279" i="20"/>
  <c r="M279" i="20"/>
  <c r="K279" i="20"/>
  <c r="J279" i="20"/>
  <c r="I279" i="20"/>
  <c r="H279" i="20"/>
  <c r="G279" i="20"/>
  <c r="F279" i="20"/>
  <c r="E279" i="20"/>
  <c r="D279" i="20"/>
  <c r="C279" i="20"/>
  <c r="B279" i="20"/>
  <c r="Q278" i="20"/>
  <c r="P278" i="20"/>
  <c r="O278" i="20"/>
  <c r="N278" i="20"/>
  <c r="M278" i="20"/>
  <c r="K278" i="20"/>
  <c r="J278" i="20"/>
  <c r="I278" i="20"/>
  <c r="H278" i="20"/>
  <c r="G278" i="20"/>
  <c r="F278" i="20"/>
  <c r="E278" i="20"/>
  <c r="D278" i="20"/>
  <c r="C278" i="20"/>
  <c r="B278" i="20"/>
  <c r="Q277" i="20"/>
  <c r="P277" i="20"/>
  <c r="O277" i="20"/>
  <c r="N277" i="20"/>
  <c r="M277" i="20"/>
  <c r="K277" i="20"/>
  <c r="J277" i="20"/>
  <c r="I277" i="20"/>
  <c r="H277" i="20"/>
  <c r="G277" i="20"/>
  <c r="F277" i="20"/>
  <c r="E277" i="20"/>
  <c r="D277" i="20"/>
  <c r="C277" i="20"/>
  <c r="B277" i="20"/>
  <c r="L277" i="20" s="1"/>
  <c r="Q276" i="20"/>
  <c r="P276" i="20"/>
  <c r="O276" i="20"/>
  <c r="N276" i="20"/>
  <c r="M276" i="20"/>
  <c r="K276" i="20"/>
  <c r="J276" i="20"/>
  <c r="I276" i="20"/>
  <c r="H276" i="20"/>
  <c r="G276" i="20"/>
  <c r="F276" i="20"/>
  <c r="E276" i="20"/>
  <c r="D276" i="20"/>
  <c r="C276" i="20"/>
  <c r="B276" i="20"/>
  <c r="Q275" i="20"/>
  <c r="P275" i="20"/>
  <c r="O275" i="20"/>
  <c r="N275" i="20"/>
  <c r="M275" i="20"/>
  <c r="K275" i="20"/>
  <c r="J275" i="20"/>
  <c r="I275" i="20"/>
  <c r="H275" i="20"/>
  <c r="G275" i="20"/>
  <c r="F275" i="20"/>
  <c r="E275" i="20"/>
  <c r="D275" i="20"/>
  <c r="C275" i="20"/>
  <c r="B275" i="20"/>
  <c r="Q274" i="20"/>
  <c r="P274" i="20"/>
  <c r="O274" i="20"/>
  <c r="N274" i="20"/>
  <c r="M274" i="20"/>
  <c r="K274" i="20"/>
  <c r="J274" i="20"/>
  <c r="I274" i="20"/>
  <c r="H274" i="20"/>
  <c r="G274" i="20"/>
  <c r="F274" i="20"/>
  <c r="E274" i="20"/>
  <c r="D274" i="20"/>
  <c r="C274" i="20"/>
  <c r="B274" i="20"/>
  <c r="Q273" i="20"/>
  <c r="P273" i="20"/>
  <c r="O273" i="20"/>
  <c r="N273" i="20"/>
  <c r="M273" i="20"/>
  <c r="K273" i="20"/>
  <c r="J273" i="20"/>
  <c r="I273" i="20"/>
  <c r="H273" i="20"/>
  <c r="G273" i="20"/>
  <c r="F273" i="20"/>
  <c r="E273" i="20"/>
  <c r="D273" i="20"/>
  <c r="C273" i="20"/>
  <c r="B273" i="20"/>
  <c r="Q272" i="20"/>
  <c r="P272" i="20"/>
  <c r="O272" i="20"/>
  <c r="N272" i="20"/>
  <c r="M272" i="20"/>
  <c r="K272" i="20"/>
  <c r="J272" i="20"/>
  <c r="I272" i="20"/>
  <c r="H272" i="20"/>
  <c r="G272" i="20"/>
  <c r="F272" i="20"/>
  <c r="E272" i="20"/>
  <c r="D272" i="20"/>
  <c r="C272" i="20"/>
  <c r="B272" i="20"/>
  <c r="Q271" i="20"/>
  <c r="P271" i="20"/>
  <c r="O271" i="20"/>
  <c r="N271" i="20"/>
  <c r="M271" i="20"/>
  <c r="K271" i="20"/>
  <c r="J271" i="20"/>
  <c r="I271" i="20"/>
  <c r="H271" i="20"/>
  <c r="G271" i="20"/>
  <c r="F271" i="20"/>
  <c r="E271" i="20"/>
  <c r="D271" i="20"/>
  <c r="C271" i="20"/>
  <c r="B271" i="20"/>
  <c r="Q270" i="20"/>
  <c r="P270" i="20"/>
  <c r="O270" i="20"/>
  <c r="N270" i="20"/>
  <c r="M270" i="20"/>
  <c r="K270" i="20"/>
  <c r="J270" i="20"/>
  <c r="I270" i="20"/>
  <c r="H270" i="20"/>
  <c r="G270" i="20"/>
  <c r="F270" i="20"/>
  <c r="E270" i="20"/>
  <c r="D270" i="20"/>
  <c r="C270" i="20"/>
  <c r="B270" i="20"/>
  <c r="Q269" i="20"/>
  <c r="P269" i="20"/>
  <c r="O269" i="20"/>
  <c r="N269" i="20"/>
  <c r="M269" i="20"/>
  <c r="K269" i="20"/>
  <c r="J269" i="20"/>
  <c r="I269" i="20"/>
  <c r="H269" i="20"/>
  <c r="G269" i="20"/>
  <c r="F269" i="20"/>
  <c r="E269" i="20"/>
  <c r="D269" i="20"/>
  <c r="C269" i="20"/>
  <c r="B269" i="20"/>
  <c r="L269" i="20" s="1"/>
  <c r="Q268" i="20"/>
  <c r="P268" i="20"/>
  <c r="O268" i="20"/>
  <c r="N268" i="20"/>
  <c r="M268" i="20"/>
  <c r="K268" i="20"/>
  <c r="J268" i="20"/>
  <c r="I268" i="20"/>
  <c r="H268" i="20"/>
  <c r="G268" i="20"/>
  <c r="F268" i="20"/>
  <c r="E268" i="20"/>
  <c r="D268" i="20"/>
  <c r="C268" i="20"/>
  <c r="B268" i="20"/>
  <c r="Q267" i="20"/>
  <c r="P267" i="20"/>
  <c r="O267" i="20"/>
  <c r="N267" i="20"/>
  <c r="M267" i="20"/>
  <c r="K267" i="20"/>
  <c r="J267" i="20"/>
  <c r="I267" i="20"/>
  <c r="H267" i="20"/>
  <c r="G267" i="20"/>
  <c r="F267" i="20"/>
  <c r="E267" i="20"/>
  <c r="D267" i="20"/>
  <c r="C267" i="20"/>
  <c r="B267" i="20"/>
  <c r="Q266" i="20"/>
  <c r="P266" i="20"/>
  <c r="O266" i="20"/>
  <c r="N266" i="20"/>
  <c r="M266" i="20"/>
  <c r="K266" i="20"/>
  <c r="J266" i="20"/>
  <c r="I266" i="20"/>
  <c r="H266" i="20"/>
  <c r="G266" i="20"/>
  <c r="F266" i="20"/>
  <c r="E266" i="20"/>
  <c r="D266" i="20"/>
  <c r="C266" i="20"/>
  <c r="B266" i="20"/>
  <c r="Q265" i="20"/>
  <c r="P265" i="20"/>
  <c r="O265" i="20"/>
  <c r="N265" i="20"/>
  <c r="M265" i="20"/>
  <c r="K265" i="20"/>
  <c r="J265" i="20"/>
  <c r="I265" i="20"/>
  <c r="H265" i="20"/>
  <c r="G265" i="20"/>
  <c r="F265" i="20"/>
  <c r="E265" i="20"/>
  <c r="D265" i="20"/>
  <c r="C265" i="20"/>
  <c r="B265" i="20"/>
  <c r="Q264" i="20"/>
  <c r="P264" i="20"/>
  <c r="O264" i="20"/>
  <c r="N264" i="20"/>
  <c r="M264" i="20"/>
  <c r="K264" i="20"/>
  <c r="J264" i="20"/>
  <c r="I264" i="20"/>
  <c r="H264" i="20"/>
  <c r="G264" i="20"/>
  <c r="F264" i="20"/>
  <c r="E264" i="20"/>
  <c r="D264" i="20"/>
  <c r="C264" i="20"/>
  <c r="B264" i="20"/>
  <c r="Q263" i="20"/>
  <c r="P263" i="20"/>
  <c r="O263" i="20"/>
  <c r="N263" i="20"/>
  <c r="M263" i="20"/>
  <c r="K263" i="20"/>
  <c r="J263" i="20"/>
  <c r="I263" i="20"/>
  <c r="H263" i="20"/>
  <c r="G263" i="20"/>
  <c r="F263" i="20"/>
  <c r="E263" i="20"/>
  <c r="D263" i="20"/>
  <c r="C263" i="20"/>
  <c r="B263" i="20"/>
  <c r="Q262" i="20"/>
  <c r="P262" i="20"/>
  <c r="O262" i="20"/>
  <c r="N262" i="20"/>
  <c r="M262" i="20"/>
  <c r="K262" i="20"/>
  <c r="J262" i="20"/>
  <c r="I262" i="20"/>
  <c r="H262" i="20"/>
  <c r="G262" i="20"/>
  <c r="F262" i="20"/>
  <c r="E262" i="20"/>
  <c r="D262" i="20"/>
  <c r="C262" i="20"/>
  <c r="B262" i="20"/>
  <c r="Q261" i="20"/>
  <c r="P261" i="20"/>
  <c r="O261" i="20"/>
  <c r="N261" i="20"/>
  <c r="M261" i="20"/>
  <c r="K261" i="20"/>
  <c r="J261" i="20"/>
  <c r="I261" i="20"/>
  <c r="H261" i="20"/>
  <c r="G261" i="20"/>
  <c r="F261" i="20"/>
  <c r="E261" i="20"/>
  <c r="D261" i="20"/>
  <c r="C261" i="20"/>
  <c r="B261" i="20"/>
  <c r="L261" i="20" s="1"/>
  <c r="Q260" i="20"/>
  <c r="P260" i="20"/>
  <c r="O260" i="20"/>
  <c r="N260" i="20"/>
  <c r="M260" i="20"/>
  <c r="K260" i="20"/>
  <c r="J260" i="20"/>
  <c r="I260" i="20"/>
  <c r="H260" i="20"/>
  <c r="G260" i="20"/>
  <c r="F260" i="20"/>
  <c r="E260" i="20"/>
  <c r="D260" i="20"/>
  <c r="C260" i="20"/>
  <c r="B260" i="20"/>
  <c r="Q259" i="20"/>
  <c r="P259" i="20"/>
  <c r="O259" i="20"/>
  <c r="N259" i="20"/>
  <c r="M259" i="20"/>
  <c r="K259" i="20"/>
  <c r="J259" i="20"/>
  <c r="I259" i="20"/>
  <c r="H259" i="20"/>
  <c r="G259" i="20"/>
  <c r="F259" i="20"/>
  <c r="E259" i="20"/>
  <c r="D259" i="20"/>
  <c r="C259" i="20"/>
  <c r="B259" i="20"/>
  <c r="Q258" i="20"/>
  <c r="P258" i="20"/>
  <c r="O258" i="20"/>
  <c r="N258" i="20"/>
  <c r="M258" i="20"/>
  <c r="K258" i="20"/>
  <c r="J258" i="20"/>
  <c r="I258" i="20"/>
  <c r="H258" i="20"/>
  <c r="G258" i="20"/>
  <c r="F258" i="20"/>
  <c r="E258" i="20"/>
  <c r="D258" i="20"/>
  <c r="C258" i="20"/>
  <c r="B258" i="20"/>
  <c r="Q257" i="20"/>
  <c r="P257" i="20"/>
  <c r="O257" i="20"/>
  <c r="N257" i="20"/>
  <c r="M257" i="20"/>
  <c r="K257" i="20"/>
  <c r="J257" i="20"/>
  <c r="I257" i="20"/>
  <c r="H257" i="20"/>
  <c r="G257" i="20"/>
  <c r="F257" i="20"/>
  <c r="E257" i="20"/>
  <c r="D257" i="20"/>
  <c r="C257" i="20"/>
  <c r="B257" i="20"/>
  <c r="Q256" i="20"/>
  <c r="P256" i="20"/>
  <c r="O256" i="20"/>
  <c r="N256" i="20"/>
  <c r="M256" i="20"/>
  <c r="K256" i="20"/>
  <c r="J256" i="20"/>
  <c r="I256" i="20"/>
  <c r="H256" i="20"/>
  <c r="G256" i="20"/>
  <c r="F256" i="20"/>
  <c r="E256" i="20"/>
  <c r="D256" i="20"/>
  <c r="C256" i="20"/>
  <c r="B256" i="20"/>
  <c r="Q255" i="20"/>
  <c r="P255" i="20"/>
  <c r="O255" i="20"/>
  <c r="N255" i="20"/>
  <c r="M255" i="20"/>
  <c r="K255" i="20"/>
  <c r="J255" i="20"/>
  <c r="I255" i="20"/>
  <c r="H255" i="20"/>
  <c r="G255" i="20"/>
  <c r="F255" i="20"/>
  <c r="E255" i="20"/>
  <c r="D255" i="20"/>
  <c r="C255" i="20"/>
  <c r="B255" i="20"/>
  <c r="Q254" i="20"/>
  <c r="P254" i="20"/>
  <c r="O254" i="20"/>
  <c r="N254" i="20"/>
  <c r="M254" i="20"/>
  <c r="K254" i="20"/>
  <c r="J254" i="20"/>
  <c r="I254" i="20"/>
  <c r="H254" i="20"/>
  <c r="G254" i="20"/>
  <c r="F254" i="20"/>
  <c r="E254" i="20"/>
  <c r="D254" i="20"/>
  <c r="C254" i="20"/>
  <c r="B254" i="20"/>
  <c r="Q253" i="20"/>
  <c r="P253" i="20"/>
  <c r="O253" i="20"/>
  <c r="N253" i="20"/>
  <c r="M253" i="20"/>
  <c r="K253" i="20"/>
  <c r="J253" i="20"/>
  <c r="I253" i="20"/>
  <c r="H253" i="20"/>
  <c r="G253" i="20"/>
  <c r="F253" i="20"/>
  <c r="E253" i="20"/>
  <c r="D253" i="20"/>
  <c r="C253" i="20"/>
  <c r="B253" i="20"/>
  <c r="L253" i="20" s="1"/>
  <c r="Q252" i="20"/>
  <c r="P252" i="20"/>
  <c r="O252" i="20"/>
  <c r="N252" i="20"/>
  <c r="M252" i="20"/>
  <c r="K252" i="20"/>
  <c r="J252" i="20"/>
  <c r="I252" i="20"/>
  <c r="H252" i="20"/>
  <c r="G252" i="20"/>
  <c r="F252" i="20"/>
  <c r="E252" i="20"/>
  <c r="D252" i="20"/>
  <c r="C252" i="20"/>
  <c r="B252" i="20"/>
  <c r="Q251" i="20"/>
  <c r="P251" i="20"/>
  <c r="O251" i="20"/>
  <c r="N251" i="20"/>
  <c r="M251" i="20"/>
  <c r="K251" i="20"/>
  <c r="J251" i="20"/>
  <c r="I251" i="20"/>
  <c r="H251" i="20"/>
  <c r="G251" i="20"/>
  <c r="F251" i="20"/>
  <c r="E251" i="20"/>
  <c r="D251" i="20"/>
  <c r="C251" i="20"/>
  <c r="B251" i="20"/>
  <c r="Q250" i="20"/>
  <c r="P250" i="20"/>
  <c r="O250" i="20"/>
  <c r="N250" i="20"/>
  <c r="M250" i="20"/>
  <c r="K250" i="20"/>
  <c r="J250" i="20"/>
  <c r="I250" i="20"/>
  <c r="H250" i="20"/>
  <c r="G250" i="20"/>
  <c r="F250" i="20"/>
  <c r="E250" i="20"/>
  <c r="D250" i="20"/>
  <c r="C250" i="20"/>
  <c r="B250" i="20"/>
  <c r="Q249" i="20"/>
  <c r="P249" i="20"/>
  <c r="O249" i="20"/>
  <c r="N249" i="20"/>
  <c r="M249" i="20"/>
  <c r="K249" i="20"/>
  <c r="J249" i="20"/>
  <c r="I249" i="20"/>
  <c r="H249" i="20"/>
  <c r="G249" i="20"/>
  <c r="F249" i="20"/>
  <c r="E249" i="20"/>
  <c r="D249" i="20"/>
  <c r="C249" i="20"/>
  <c r="B249" i="20"/>
  <c r="Q248" i="20"/>
  <c r="P248" i="20"/>
  <c r="O248" i="20"/>
  <c r="N248" i="20"/>
  <c r="M248" i="20"/>
  <c r="K248" i="20"/>
  <c r="J248" i="20"/>
  <c r="I248" i="20"/>
  <c r="H248" i="20"/>
  <c r="G248" i="20"/>
  <c r="F248" i="20"/>
  <c r="E248" i="20"/>
  <c r="D248" i="20"/>
  <c r="C248" i="20"/>
  <c r="B248" i="20"/>
  <c r="Q247" i="20"/>
  <c r="P247" i="20"/>
  <c r="O247" i="20"/>
  <c r="N247" i="20"/>
  <c r="M247" i="20"/>
  <c r="K247" i="20"/>
  <c r="J247" i="20"/>
  <c r="I247" i="20"/>
  <c r="H247" i="20"/>
  <c r="G247" i="20"/>
  <c r="F247" i="20"/>
  <c r="E247" i="20"/>
  <c r="D247" i="20"/>
  <c r="C247" i="20"/>
  <c r="B247" i="20"/>
  <c r="Q246" i="20"/>
  <c r="P246" i="20"/>
  <c r="O246" i="20"/>
  <c r="N246" i="20"/>
  <c r="M246" i="20"/>
  <c r="K246" i="20"/>
  <c r="J246" i="20"/>
  <c r="I246" i="20"/>
  <c r="H246" i="20"/>
  <c r="G246" i="20"/>
  <c r="F246" i="20"/>
  <c r="E246" i="20"/>
  <c r="D246" i="20"/>
  <c r="C246" i="20"/>
  <c r="B246" i="20"/>
  <c r="Q245" i="20"/>
  <c r="P245" i="20"/>
  <c r="O245" i="20"/>
  <c r="N245" i="20"/>
  <c r="M245" i="20"/>
  <c r="K245" i="20"/>
  <c r="J245" i="20"/>
  <c r="I245" i="20"/>
  <c r="H245" i="20"/>
  <c r="G245" i="20"/>
  <c r="F245" i="20"/>
  <c r="E245" i="20"/>
  <c r="D245" i="20"/>
  <c r="C245" i="20"/>
  <c r="B245" i="20"/>
  <c r="L245" i="20" s="1"/>
  <c r="Q244" i="20"/>
  <c r="P244" i="20"/>
  <c r="O244" i="20"/>
  <c r="N244" i="20"/>
  <c r="M244" i="20"/>
  <c r="K244" i="20"/>
  <c r="J244" i="20"/>
  <c r="I244" i="20"/>
  <c r="H244" i="20"/>
  <c r="G244" i="20"/>
  <c r="F244" i="20"/>
  <c r="E244" i="20"/>
  <c r="D244" i="20"/>
  <c r="C244" i="20"/>
  <c r="B244" i="20"/>
  <c r="Q243" i="20"/>
  <c r="P243" i="20"/>
  <c r="O243" i="20"/>
  <c r="N243" i="20"/>
  <c r="M243" i="20"/>
  <c r="K243" i="20"/>
  <c r="J243" i="20"/>
  <c r="I243" i="20"/>
  <c r="H243" i="20"/>
  <c r="G243" i="20"/>
  <c r="F243" i="20"/>
  <c r="E243" i="20"/>
  <c r="D243" i="20"/>
  <c r="C243" i="20"/>
  <c r="B243" i="20"/>
  <c r="Q242" i="20"/>
  <c r="P242" i="20"/>
  <c r="O242" i="20"/>
  <c r="N242" i="20"/>
  <c r="M242" i="20"/>
  <c r="K242" i="20"/>
  <c r="J242" i="20"/>
  <c r="I242" i="20"/>
  <c r="H242" i="20"/>
  <c r="G242" i="20"/>
  <c r="F242" i="20"/>
  <c r="E242" i="20"/>
  <c r="D242" i="20"/>
  <c r="C242" i="20"/>
  <c r="B242" i="20"/>
  <c r="Q241" i="20"/>
  <c r="P241" i="20"/>
  <c r="O241" i="20"/>
  <c r="N241" i="20"/>
  <c r="M241" i="20"/>
  <c r="K241" i="20"/>
  <c r="J241" i="20"/>
  <c r="I241" i="20"/>
  <c r="H241" i="20"/>
  <c r="G241" i="20"/>
  <c r="F241" i="20"/>
  <c r="E241" i="20"/>
  <c r="D241" i="20"/>
  <c r="C241" i="20"/>
  <c r="B241" i="20"/>
  <c r="L241" i="20" s="1"/>
  <c r="Q240" i="20"/>
  <c r="P240" i="20"/>
  <c r="O240" i="20"/>
  <c r="N240" i="20"/>
  <c r="M240" i="20"/>
  <c r="K240" i="20"/>
  <c r="J240" i="20"/>
  <c r="I240" i="20"/>
  <c r="H240" i="20"/>
  <c r="G240" i="20"/>
  <c r="F240" i="20"/>
  <c r="E240" i="20"/>
  <c r="D240" i="20"/>
  <c r="C240" i="20"/>
  <c r="B240" i="20"/>
  <c r="Q239" i="20"/>
  <c r="P239" i="20"/>
  <c r="O239" i="20"/>
  <c r="N239" i="20"/>
  <c r="M239" i="20"/>
  <c r="K239" i="20"/>
  <c r="J239" i="20"/>
  <c r="I239" i="20"/>
  <c r="H239" i="20"/>
  <c r="G239" i="20"/>
  <c r="F239" i="20"/>
  <c r="E239" i="20"/>
  <c r="D239" i="20"/>
  <c r="C239" i="20"/>
  <c r="B239" i="20"/>
  <c r="Q238" i="20"/>
  <c r="P238" i="20"/>
  <c r="O238" i="20"/>
  <c r="N238" i="20"/>
  <c r="M238" i="20"/>
  <c r="K238" i="20"/>
  <c r="J238" i="20"/>
  <c r="I238" i="20"/>
  <c r="H238" i="20"/>
  <c r="G238" i="20"/>
  <c r="F238" i="20"/>
  <c r="E238" i="20"/>
  <c r="D238" i="20"/>
  <c r="C238" i="20"/>
  <c r="B238" i="20"/>
  <c r="Q237" i="20"/>
  <c r="P237" i="20"/>
  <c r="O237" i="20"/>
  <c r="N237" i="20"/>
  <c r="M237" i="20"/>
  <c r="K237" i="20"/>
  <c r="J237" i="20"/>
  <c r="I237" i="20"/>
  <c r="H237" i="20"/>
  <c r="G237" i="20"/>
  <c r="F237" i="20"/>
  <c r="E237" i="20"/>
  <c r="D237" i="20"/>
  <c r="C237" i="20"/>
  <c r="B237" i="20"/>
  <c r="L237" i="20" s="1"/>
  <c r="Q236" i="20"/>
  <c r="P236" i="20"/>
  <c r="O236" i="20"/>
  <c r="N236" i="20"/>
  <c r="M236" i="20"/>
  <c r="K236" i="20"/>
  <c r="J236" i="20"/>
  <c r="I236" i="20"/>
  <c r="H236" i="20"/>
  <c r="G236" i="20"/>
  <c r="F236" i="20"/>
  <c r="E236" i="20"/>
  <c r="D236" i="20"/>
  <c r="C236" i="20"/>
  <c r="B236" i="20"/>
  <c r="Q235" i="20"/>
  <c r="P235" i="20"/>
  <c r="O235" i="20"/>
  <c r="N235" i="20"/>
  <c r="M235" i="20"/>
  <c r="K235" i="20"/>
  <c r="J235" i="20"/>
  <c r="I235" i="20"/>
  <c r="H235" i="20"/>
  <c r="G235" i="20"/>
  <c r="F235" i="20"/>
  <c r="E235" i="20"/>
  <c r="D235" i="20"/>
  <c r="C235" i="20"/>
  <c r="B235" i="20"/>
  <c r="Q234" i="20"/>
  <c r="P234" i="20"/>
  <c r="O234" i="20"/>
  <c r="N234" i="20"/>
  <c r="M234" i="20"/>
  <c r="K234" i="20"/>
  <c r="J234" i="20"/>
  <c r="I234" i="20"/>
  <c r="H234" i="20"/>
  <c r="G234" i="20"/>
  <c r="F234" i="20"/>
  <c r="E234" i="20"/>
  <c r="D234" i="20"/>
  <c r="C234" i="20"/>
  <c r="B234" i="20"/>
  <c r="Q233" i="20"/>
  <c r="P233" i="20"/>
  <c r="O233" i="20"/>
  <c r="N233" i="20"/>
  <c r="M233" i="20"/>
  <c r="K233" i="20"/>
  <c r="J233" i="20"/>
  <c r="I233" i="20"/>
  <c r="H233" i="20"/>
  <c r="G233" i="20"/>
  <c r="F233" i="20"/>
  <c r="E233" i="20"/>
  <c r="D233" i="20"/>
  <c r="C233" i="20"/>
  <c r="B233" i="20"/>
  <c r="Q232" i="20"/>
  <c r="P232" i="20"/>
  <c r="O232" i="20"/>
  <c r="N232" i="20"/>
  <c r="M232" i="20"/>
  <c r="K232" i="20"/>
  <c r="J232" i="20"/>
  <c r="I232" i="20"/>
  <c r="H232" i="20"/>
  <c r="G232" i="20"/>
  <c r="F232" i="20"/>
  <c r="E232" i="20"/>
  <c r="D232" i="20"/>
  <c r="C232" i="20"/>
  <c r="B232" i="20"/>
  <c r="Q231" i="20"/>
  <c r="P231" i="20"/>
  <c r="O231" i="20"/>
  <c r="N231" i="20"/>
  <c r="M231" i="20"/>
  <c r="K231" i="20"/>
  <c r="J231" i="20"/>
  <c r="I231" i="20"/>
  <c r="H231" i="20"/>
  <c r="G231" i="20"/>
  <c r="F231" i="20"/>
  <c r="E231" i="20"/>
  <c r="D231" i="20"/>
  <c r="C231" i="20"/>
  <c r="B231" i="20"/>
  <c r="Q230" i="20"/>
  <c r="P230" i="20"/>
  <c r="O230" i="20"/>
  <c r="N230" i="20"/>
  <c r="M230" i="20"/>
  <c r="K230" i="20"/>
  <c r="J230" i="20"/>
  <c r="I230" i="20"/>
  <c r="H230" i="20"/>
  <c r="G230" i="20"/>
  <c r="F230" i="20"/>
  <c r="E230" i="20"/>
  <c r="D230" i="20"/>
  <c r="C230" i="20"/>
  <c r="B230" i="20"/>
  <c r="Q229" i="20"/>
  <c r="P229" i="20"/>
  <c r="O229" i="20"/>
  <c r="N229" i="20"/>
  <c r="M229" i="20"/>
  <c r="K229" i="20"/>
  <c r="J229" i="20"/>
  <c r="I229" i="20"/>
  <c r="H229" i="20"/>
  <c r="G229" i="20"/>
  <c r="F229" i="20"/>
  <c r="E229" i="20"/>
  <c r="D229" i="20"/>
  <c r="C229" i="20"/>
  <c r="B229" i="20"/>
  <c r="Q228" i="20"/>
  <c r="P228" i="20"/>
  <c r="O228" i="20"/>
  <c r="N228" i="20"/>
  <c r="M228" i="20"/>
  <c r="K228" i="20"/>
  <c r="J228" i="20"/>
  <c r="I228" i="20"/>
  <c r="H228" i="20"/>
  <c r="G228" i="20"/>
  <c r="F228" i="20"/>
  <c r="E228" i="20"/>
  <c r="D228" i="20"/>
  <c r="C228" i="20"/>
  <c r="B228" i="20"/>
  <c r="Q227" i="20"/>
  <c r="P227" i="20"/>
  <c r="O227" i="20"/>
  <c r="N227" i="20"/>
  <c r="M227" i="20"/>
  <c r="K227" i="20"/>
  <c r="J227" i="20"/>
  <c r="I227" i="20"/>
  <c r="H227" i="20"/>
  <c r="G227" i="20"/>
  <c r="F227" i="20"/>
  <c r="E227" i="20"/>
  <c r="D227" i="20"/>
  <c r="C227" i="20"/>
  <c r="B227" i="20"/>
  <c r="Q226" i="20"/>
  <c r="P226" i="20"/>
  <c r="O226" i="20"/>
  <c r="N226" i="20"/>
  <c r="M226" i="20"/>
  <c r="K226" i="20"/>
  <c r="J226" i="20"/>
  <c r="I226" i="20"/>
  <c r="H226" i="20"/>
  <c r="G226" i="20"/>
  <c r="F226" i="20"/>
  <c r="E226" i="20"/>
  <c r="D226" i="20"/>
  <c r="C226" i="20"/>
  <c r="B226" i="20"/>
  <c r="Q225" i="20"/>
  <c r="P225" i="20"/>
  <c r="O225" i="20"/>
  <c r="N225" i="20"/>
  <c r="M225" i="20"/>
  <c r="K225" i="20"/>
  <c r="J225" i="20"/>
  <c r="I225" i="20"/>
  <c r="H225" i="20"/>
  <c r="G225" i="20"/>
  <c r="F225" i="20"/>
  <c r="E225" i="20"/>
  <c r="D225" i="20"/>
  <c r="C225" i="20"/>
  <c r="B225" i="20"/>
  <c r="Q224" i="20"/>
  <c r="P224" i="20"/>
  <c r="O224" i="20"/>
  <c r="N224" i="20"/>
  <c r="M224" i="20"/>
  <c r="K224" i="20"/>
  <c r="J224" i="20"/>
  <c r="I224" i="20"/>
  <c r="H224" i="20"/>
  <c r="G224" i="20"/>
  <c r="F224" i="20"/>
  <c r="E224" i="20"/>
  <c r="D224" i="20"/>
  <c r="C224" i="20"/>
  <c r="B224" i="20"/>
  <c r="Q223" i="20"/>
  <c r="P223" i="20"/>
  <c r="O223" i="20"/>
  <c r="N223" i="20"/>
  <c r="M223" i="20"/>
  <c r="K223" i="20"/>
  <c r="J223" i="20"/>
  <c r="I223" i="20"/>
  <c r="H223" i="20"/>
  <c r="G223" i="20"/>
  <c r="F223" i="20"/>
  <c r="E223" i="20"/>
  <c r="D223" i="20"/>
  <c r="C223" i="20"/>
  <c r="B223" i="20"/>
  <c r="Q222" i="20"/>
  <c r="P222" i="20"/>
  <c r="O222" i="20"/>
  <c r="N222" i="20"/>
  <c r="M222" i="20"/>
  <c r="K222" i="20"/>
  <c r="J222" i="20"/>
  <c r="I222" i="20"/>
  <c r="H222" i="20"/>
  <c r="G222" i="20"/>
  <c r="F222" i="20"/>
  <c r="E222" i="20"/>
  <c r="D222" i="20"/>
  <c r="C222" i="20"/>
  <c r="B222" i="20"/>
  <c r="Q221" i="20"/>
  <c r="P221" i="20"/>
  <c r="O221" i="20"/>
  <c r="N221" i="20"/>
  <c r="M221" i="20"/>
  <c r="K221" i="20"/>
  <c r="J221" i="20"/>
  <c r="I221" i="20"/>
  <c r="H221" i="20"/>
  <c r="G221" i="20"/>
  <c r="F221" i="20"/>
  <c r="E221" i="20"/>
  <c r="D221" i="20"/>
  <c r="C221" i="20"/>
  <c r="B221" i="20"/>
  <c r="Q220" i="20"/>
  <c r="P220" i="20"/>
  <c r="O220" i="20"/>
  <c r="N220" i="20"/>
  <c r="M220" i="20"/>
  <c r="K220" i="20"/>
  <c r="J220" i="20"/>
  <c r="I220" i="20"/>
  <c r="H220" i="20"/>
  <c r="G220" i="20"/>
  <c r="F220" i="20"/>
  <c r="E220" i="20"/>
  <c r="D220" i="20"/>
  <c r="C220" i="20"/>
  <c r="B220" i="20"/>
  <c r="Q219" i="20"/>
  <c r="P219" i="20"/>
  <c r="O219" i="20"/>
  <c r="N219" i="20"/>
  <c r="M219" i="20"/>
  <c r="K219" i="20"/>
  <c r="J219" i="20"/>
  <c r="I219" i="20"/>
  <c r="H219" i="20"/>
  <c r="G219" i="20"/>
  <c r="F219" i="20"/>
  <c r="E219" i="20"/>
  <c r="D219" i="20"/>
  <c r="C219" i="20"/>
  <c r="B219" i="20"/>
  <c r="Q218" i="20"/>
  <c r="P218" i="20"/>
  <c r="O218" i="20"/>
  <c r="N218" i="20"/>
  <c r="M218" i="20"/>
  <c r="K218" i="20"/>
  <c r="J218" i="20"/>
  <c r="I218" i="20"/>
  <c r="H218" i="20"/>
  <c r="G218" i="20"/>
  <c r="F218" i="20"/>
  <c r="E218" i="20"/>
  <c r="D218" i="20"/>
  <c r="C218" i="20"/>
  <c r="B218" i="20"/>
  <c r="Q217" i="20"/>
  <c r="P217" i="20"/>
  <c r="O217" i="20"/>
  <c r="N217" i="20"/>
  <c r="M217" i="20"/>
  <c r="K217" i="20"/>
  <c r="J217" i="20"/>
  <c r="I217" i="20"/>
  <c r="H217" i="20"/>
  <c r="G217" i="20"/>
  <c r="F217" i="20"/>
  <c r="E217" i="20"/>
  <c r="D217" i="20"/>
  <c r="C217" i="20"/>
  <c r="B217" i="20"/>
  <c r="Q216" i="20"/>
  <c r="P216" i="20"/>
  <c r="O216" i="20"/>
  <c r="N216" i="20"/>
  <c r="M216" i="20"/>
  <c r="K216" i="20"/>
  <c r="J216" i="20"/>
  <c r="I216" i="20"/>
  <c r="H216" i="20"/>
  <c r="G216" i="20"/>
  <c r="F216" i="20"/>
  <c r="E216" i="20"/>
  <c r="D216" i="20"/>
  <c r="C216" i="20"/>
  <c r="B216" i="20"/>
  <c r="Q215" i="20"/>
  <c r="P215" i="20"/>
  <c r="O215" i="20"/>
  <c r="N215" i="20"/>
  <c r="M215" i="20"/>
  <c r="K215" i="20"/>
  <c r="J215" i="20"/>
  <c r="I215" i="20"/>
  <c r="H215" i="20"/>
  <c r="G215" i="20"/>
  <c r="F215" i="20"/>
  <c r="E215" i="20"/>
  <c r="D215" i="20"/>
  <c r="C215" i="20"/>
  <c r="B215" i="20"/>
  <c r="Q214" i="20"/>
  <c r="P214" i="20"/>
  <c r="O214" i="20"/>
  <c r="N214" i="20"/>
  <c r="M214" i="20"/>
  <c r="K214" i="20"/>
  <c r="J214" i="20"/>
  <c r="I214" i="20"/>
  <c r="H214" i="20"/>
  <c r="G214" i="20"/>
  <c r="F214" i="20"/>
  <c r="E214" i="20"/>
  <c r="D214" i="20"/>
  <c r="C214" i="20"/>
  <c r="B214" i="20"/>
  <c r="Q213" i="20"/>
  <c r="P213" i="20"/>
  <c r="O213" i="20"/>
  <c r="N213" i="20"/>
  <c r="M213" i="20"/>
  <c r="K213" i="20"/>
  <c r="J213" i="20"/>
  <c r="I213" i="20"/>
  <c r="H213" i="20"/>
  <c r="G213" i="20"/>
  <c r="F213" i="20"/>
  <c r="E213" i="20"/>
  <c r="D213" i="20"/>
  <c r="C213" i="20"/>
  <c r="B213" i="20"/>
  <c r="Q212" i="20"/>
  <c r="P212" i="20"/>
  <c r="O212" i="20"/>
  <c r="N212" i="20"/>
  <c r="M212" i="20"/>
  <c r="K212" i="20"/>
  <c r="J212" i="20"/>
  <c r="I212" i="20"/>
  <c r="H212" i="20"/>
  <c r="G212" i="20"/>
  <c r="F212" i="20"/>
  <c r="E212" i="20"/>
  <c r="D212" i="20"/>
  <c r="C212" i="20"/>
  <c r="B212" i="20"/>
  <c r="Q211" i="20"/>
  <c r="P211" i="20"/>
  <c r="O211" i="20"/>
  <c r="N211" i="20"/>
  <c r="M211" i="20"/>
  <c r="K211" i="20"/>
  <c r="J211" i="20"/>
  <c r="I211" i="20"/>
  <c r="H211" i="20"/>
  <c r="G211" i="20"/>
  <c r="F211" i="20"/>
  <c r="E211" i="20"/>
  <c r="D211" i="20"/>
  <c r="C211" i="20"/>
  <c r="B211" i="20"/>
  <c r="Q210" i="20"/>
  <c r="P210" i="20"/>
  <c r="O210" i="20"/>
  <c r="N210" i="20"/>
  <c r="M210" i="20"/>
  <c r="K210" i="20"/>
  <c r="J210" i="20"/>
  <c r="I210" i="20"/>
  <c r="H210" i="20"/>
  <c r="G210" i="20"/>
  <c r="F210" i="20"/>
  <c r="E210" i="20"/>
  <c r="D210" i="20"/>
  <c r="C210" i="20"/>
  <c r="B210" i="20"/>
  <c r="Q209" i="20"/>
  <c r="P209" i="20"/>
  <c r="O209" i="20"/>
  <c r="N209" i="20"/>
  <c r="M209" i="20"/>
  <c r="K209" i="20"/>
  <c r="J209" i="20"/>
  <c r="I209" i="20"/>
  <c r="H209" i="20"/>
  <c r="G209" i="20"/>
  <c r="F209" i="20"/>
  <c r="E209" i="20"/>
  <c r="D209" i="20"/>
  <c r="C209" i="20"/>
  <c r="B209" i="20"/>
  <c r="Q208" i="20"/>
  <c r="P208" i="20"/>
  <c r="O208" i="20"/>
  <c r="N208" i="20"/>
  <c r="M208" i="20"/>
  <c r="K208" i="20"/>
  <c r="J208" i="20"/>
  <c r="I208" i="20"/>
  <c r="H208" i="20"/>
  <c r="G208" i="20"/>
  <c r="F208" i="20"/>
  <c r="E208" i="20"/>
  <c r="D208" i="20"/>
  <c r="C208" i="20"/>
  <c r="B208" i="20"/>
  <c r="Q207" i="20"/>
  <c r="P207" i="20"/>
  <c r="O207" i="20"/>
  <c r="N207" i="20"/>
  <c r="M207" i="20"/>
  <c r="K207" i="20"/>
  <c r="J207" i="20"/>
  <c r="I207" i="20"/>
  <c r="H207" i="20"/>
  <c r="G207" i="20"/>
  <c r="F207" i="20"/>
  <c r="E207" i="20"/>
  <c r="D207" i="20"/>
  <c r="C207" i="20"/>
  <c r="B207" i="20"/>
  <c r="Q206" i="20"/>
  <c r="P206" i="20"/>
  <c r="O206" i="20"/>
  <c r="N206" i="20"/>
  <c r="M206" i="20"/>
  <c r="K206" i="20"/>
  <c r="J206" i="20"/>
  <c r="I206" i="20"/>
  <c r="H206" i="20"/>
  <c r="G206" i="20"/>
  <c r="F206" i="20"/>
  <c r="E206" i="20"/>
  <c r="D206" i="20"/>
  <c r="C206" i="20"/>
  <c r="B206" i="20"/>
  <c r="Q205" i="20"/>
  <c r="P205" i="20"/>
  <c r="O205" i="20"/>
  <c r="N205" i="20"/>
  <c r="M205" i="20"/>
  <c r="K205" i="20"/>
  <c r="J205" i="20"/>
  <c r="I205" i="20"/>
  <c r="H205" i="20"/>
  <c r="G205" i="20"/>
  <c r="F205" i="20"/>
  <c r="E205" i="20"/>
  <c r="D205" i="20"/>
  <c r="C205" i="20"/>
  <c r="B205" i="20"/>
  <c r="Q204" i="20"/>
  <c r="P204" i="20"/>
  <c r="O204" i="20"/>
  <c r="N204" i="20"/>
  <c r="M204" i="20"/>
  <c r="K204" i="20"/>
  <c r="J204" i="20"/>
  <c r="I204" i="20"/>
  <c r="H204" i="20"/>
  <c r="G204" i="20"/>
  <c r="F204" i="20"/>
  <c r="E204" i="20"/>
  <c r="D204" i="20"/>
  <c r="C204" i="20"/>
  <c r="B204" i="20"/>
  <c r="Q203" i="20"/>
  <c r="P203" i="20"/>
  <c r="O203" i="20"/>
  <c r="N203" i="20"/>
  <c r="M203" i="20"/>
  <c r="K203" i="20"/>
  <c r="J203" i="20"/>
  <c r="I203" i="20"/>
  <c r="H203" i="20"/>
  <c r="G203" i="20"/>
  <c r="F203" i="20"/>
  <c r="E203" i="20"/>
  <c r="D203" i="20"/>
  <c r="C203" i="20"/>
  <c r="B203" i="20"/>
  <c r="Q202" i="20"/>
  <c r="P202" i="20"/>
  <c r="O202" i="20"/>
  <c r="N202" i="20"/>
  <c r="M202" i="20"/>
  <c r="K202" i="20"/>
  <c r="J202" i="20"/>
  <c r="I202" i="20"/>
  <c r="H202" i="20"/>
  <c r="G202" i="20"/>
  <c r="F202" i="20"/>
  <c r="E202" i="20"/>
  <c r="D202" i="20"/>
  <c r="C202" i="20"/>
  <c r="B202" i="20"/>
  <c r="Q201" i="20"/>
  <c r="P201" i="20"/>
  <c r="O201" i="20"/>
  <c r="N201" i="20"/>
  <c r="M201" i="20"/>
  <c r="K201" i="20"/>
  <c r="J201" i="20"/>
  <c r="I201" i="20"/>
  <c r="H201" i="20"/>
  <c r="G201" i="20"/>
  <c r="F201" i="20"/>
  <c r="E201" i="20"/>
  <c r="D201" i="20"/>
  <c r="C201" i="20"/>
  <c r="B201" i="20"/>
  <c r="Q200" i="20"/>
  <c r="P200" i="20"/>
  <c r="O200" i="20"/>
  <c r="N200" i="20"/>
  <c r="M200" i="20"/>
  <c r="K200" i="20"/>
  <c r="J200" i="20"/>
  <c r="I200" i="20"/>
  <c r="H200" i="20"/>
  <c r="G200" i="20"/>
  <c r="F200" i="20"/>
  <c r="E200" i="20"/>
  <c r="D200" i="20"/>
  <c r="C200" i="20"/>
  <c r="B200" i="20"/>
  <c r="Q199" i="20"/>
  <c r="P199" i="20"/>
  <c r="O199" i="20"/>
  <c r="N199" i="20"/>
  <c r="M199" i="20"/>
  <c r="K199" i="20"/>
  <c r="J199" i="20"/>
  <c r="I199" i="20"/>
  <c r="H199" i="20"/>
  <c r="G199" i="20"/>
  <c r="F199" i="20"/>
  <c r="E199" i="20"/>
  <c r="D199" i="20"/>
  <c r="C199" i="20"/>
  <c r="B199" i="20"/>
  <c r="Q198" i="20"/>
  <c r="P198" i="20"/>
  <c r="O198" i="20"/>
  <c r="N198" i="20"/>
  <c r="M198" i="20"/>
  <c r="K198" i="20"/>
  <c r="J198" i="20"/>
  <c r="I198" i="20"/>
  <c r="H198" i="20"/>
  <c r="G198" i="20"/>
  <c r="F198" i="20"/>
  <c r="E198" i="20"/>
  <c r="D198" i="20"/>
  <c r="C198" i="20"/>
  <c r="B198" i="20"/>
  <c r="Q197" i="20"/>
  <c r="P197" i="20"/>
  <c r="O197" i="20"/>
  <c r="N197" i="20"/>
  <c r="M197" i="20"/>
  <c r="K197" i="20"/>
  <c r="J197" i="20"/>
  <c r="I197" i="20"/>
  <c r="H197" i="20"/>
  <c r="G197" i="20"/>
  <c r="F197" i="20"/>
  <c r="E197" i="20"/>
  <c r="D197" i="20"/>
  <c r="C197" i="20"/>
  <c r="B197" i="20"/>
  <c r="Q196" i="20"/>
  <c r="P196" i="20"/>
  <c r="O196" i="20"/>
  <c r="N196" i="20"/>
  <c r="M196" i="20"/>
  <c r="K196" i="20"/>
  <c r="J196" i="20"/>
  <c r="I196" i="20"/>
  <c r="H196" i="20"/>
  <c r="G196" i="20"/>
  <c r="F196" i="20"/>
  <c r="E196" i="20"/>
  <c r="D196" i="20"/>
  <c r="C196" i="20"/>
  <c r="B196" i="20"/>
  <c r="Q195" i="20"/>
  <c r="P195" i="20"/>
  <c r="O195" i="20"/>
  <c r="N195" i="20"/>
  <c r="M195" i="20"/>
  <c r="K195" i="20"/>
  <c r="J195" i="20"/>
  <c r="I195" i="20"/>
  <c r="H195" i="20"/>
  <c r="G195" i="20"/>
  <c r="F195" i="20"/>
  <c r="E195" i="20"/>
  <c r="D195" i="20"/>
  <c r="C195" i="20"/>
  <c r="B195" i="20"/>
  <c r="Q194" i="20"/>
  <c r="P194" i="20"/>
  <c r="O194" i="20"/>
  <c r="N194" i="20"/>
  <c r="M194" i="20"/>
  <c r="K194" i="20"/>
  <c r="J194" i="20"/>
  <c r="I194" i="20"/>
  <c r="H194" i="20"/>
  <c r="G194" i="20"/>
  <c r="F194" i="20"/>
  <c r="E194" i="20"/>
  <c r="D194" i="20"/>
  <c r="C194" i="20"/>
  <c r="B194" i="20"/>
  <c r="Q193" i="20"/>
  <c r="P193" i="20"/>
  <c r="O193" i="20"/>
  <c r="N193" i="20"/>
  <c r="M193" i="20"/>
  <c r="K193" i="20"/>
  <c r="J193" i="20"/>
  <c r="I193" i="20"/>
  <c r="H193" i="20"/>
  <c r="G193" i="20"/>
  <c r="F193" i="20"/>
  <c r="E193" i="20"/>
  <c r="D193" i="20"/>
  <c r="C193" i="20"/>
  <c r="B193" i="20"/>
  <c r="Q192" i="20"/>
  <c r="P192" i="20"/>
  <c r="O192" i="20"/>
  <c r="N192" i="20"/>
  <c r="M192" i="20"/>
  <c r="K192" i="20"/>
  <c r="J192" i="20"/>
  <c r="I192" i="20"/>
  <c r="H192" i="20"/>
  <c r="G192" i="20"/>
  <c r="F192" i="20"/>
  <c r="E192" i="20"/>
  <c r="D192" i="20"/>
  <c r="C192" i="20"/>
  <c r="B192" i="20"/>
  <c r="Q191" i="20"/>
  <c r="P191" i="20"/>
  <c r="O191" i="20"/>
  <c r="N191" i="20"/>
  <c r="M191" i="20"/>
  <c r="K191" i="20"/>
  <c r="J191" i="20"/>
  <c r="I191" i="20"/>
  <c r="H191" i="20"/>
  <c r="G191" i="20"/>
  <c r="F191" i="20"/>
  <c r="E191" i="20"/>
  <c r="D191" i="20"/>
  <c r="C191" i="20"/>
  <c r="B191" i="20"/>
  <c r="Q190" i="20"/>
  <c r="P190" i="20"/>
  <c r="O190" i="20"/>
  <c r="N190" i="20"/>
  <c r="M190" i="20"/>
  <c r="K190" i="20"/>
  <c r="J190" i="20"/>
  <c r="I190" i="20"/>
  <c r="H190" i="20"/>
  <c r="G190" i="20"/>
  <c r="F190" i="20"/>
  <c r="E190" i="20"/>
  <c r="D190" i="20"/>
  <c r="C190" i="20"/>
  <c r="B190" i="20"/>
  <c r="Q189" i="20"/>
  <c r="P189" i="20"/>
  <c r="O189" i="20"/>
  <c r="N189" i="20"/>
  <c r="M189" i="20"/>
  <c r="K189" i="20"/>
  <c r="J189" i="20"/>
  <c r="I189" i="20"/>
  <c r="H189" i="20"/>
  <c r="G189" i="20"/>
  <c r="F189" i="20"/>
  <c r="E189" i="20"/>
  <c r="D189" i="20"/>
  <c r="C189" i="20"/>
  <c r="B189" i="20"/>
  <c r="Q188" i="20"/>
  <c r="P188" i="20"/>
  <c r="O188" i="20"/>
  <c r="N188" i="20"/>
  <c r="M188" i="20"/>
  <c r="K188" i="20"/>
  <c r="J188" i="20"/>
  <c r="I188" i="20"/>
  <c r="H188" i="20"/>
  <c r="G188" i="20"/>
  <c r="F188" i="20"/>
  <c r="E188" i="20"/>
  <c r="D188" i="20"/>
  <c r="C188" i="20"/>
  <c r="B188" i="20"/>
  <c r="Q187" i="20"/>
  <c r="P187" i="20"/>
  <c r="O187" i="20"/>
  <c r="N187" i="20"/>
  <c r="M187" i="20"/>
  <c r="K187" i="20"/>
  <c r="J187" i="20"/>
  <c r="I187" i="20"/>
  <c r="H187" i="20"/>
  <c r="G187" i="20"/>
  <c r="F187" i="20"/>
  <c r="E187" i="20"/>
  <c r="D187" i="20"/>
  <c r="C187" i="20"/>
  <c r="B187" i="20"/>
  <c r="Q186" i="20"/>
  <c r="P186" i="20"/>
  <c r="O186" i="20"/>
  <c r="N186" i="20"/>
  <c r="M186" i="20"/>
  <c r="K186" i="20"/>
  <c r="J186" i="20"/>
  <c r="I186" i="20"/>
  <c r="H186" i="20"/>
  <c r="G186" i="20"/>
  <c r="F186" i="20"/>
  <c r="E186" i="20"/>
  <c r="D186" i="20"/>
  <c r="C186" i="20"/>
  <c r="B186" i="20"/>
  <c r="Q185" i="20"/>
  <c r="P185" i="20"/>
  <c r="O185" i="20"/>
  <c r="N185" i="20"/>
  <c r="M185" i="20"/>
  <c r="K185" i="20"/>
  <c r="J185" i="20"/>
  <c r="I185" i="20"/>
  <c r="H185" i="20"/>
  <c r="G185" i="20"/>
  <c r="F185" i="20"/>
  <c r="E185" i="20"/>
  <c r="D185" i="20"/>
  <c r="C185" i="20"/>
  <c r="B185" i="20"/>
  <c r="Q184" i="20"/>
  <c r="P184" i="20"/>
  <c r="O184" i="20"/>
  <c r="N184" i="20"/>
  <c r="M184" i="20"/>
  <c r="K184" i="20"/>
  <c r="J184" i="20"/>
  <c r="I184" i="20"/>
  <c r="H184" i="20"/>
  <c r="G184" i="20"/>
  <c r="F184" i="20"/>
  <c r="E184" i="20"/>
  <c r="D184" i="20"/>
  <c r="C184" i="20"/>
  <c r="B184" i="20"/>
  <c r="Q183" i="20"/>
  <c r="P183" i="20"/>
  <c r="O183" i="20"/>
  <c r="N183" i="20"/>
  <c r="M183" i="20"/>
  <c r="K183" i="20"/>
  <c r="J183" i="20"/>
  <c r="I183" i="20"/>
  <c r="H183" i="20"/>
  <c r="G183" i="20"/>
  <c r="F183" i="20"/>
  <c r="E183" i="20"/>
  <c r="D183" i="20"/>
  <c r="C183" i="20"/>
  <c r="B183" i="20"/>
  <c r="Q182" i="20"/>
  <c r="P182" i="20"/>
  <c r="O182" i="20"/>
  <c r="N182" i="20"/>
  <c r="M182" i="20"/>
  <c r="K182" i="20"/>
  <c r="J182" i="20"/>
  <c r="I182" i="20"/>
  <c r="H182" i="20"/>
  <c r="G182" i="20"/>
  <c r="F182" i="20"/>
  <c r="E182" i="20"/>
  <c r="D182" i="20"/>
  <c r="C182" i="20"/>
  <c r="B182" i="20"/>
  <c r="Q181" i="20"/>
  <c r="P181" i="20"/>
  <c r="O181" i="20"/>
  <c r="N181" i="20"/>
  <c r="M181" i="20"/>
  <c r="K181" i="20"/>
  <c r="J181" i="20"/>
  <c r="I181" i="20"/>
  <c r="H181" i="20"/>
  <c r="G181" i="20"/>
  <c r="F181" i="20"/>
  <c r="E181" i="20"/>
  <c r="D181" i="20"/>
  <c r="C181" i="20"/>
  <c r="B181" i="20"/>
  <c r="Q180" i="20"/>
  <c r="P180" i="20"/>
  <c r="O180" i="20"/>
  <c r="N180" i="20"/>
  <c r="M180" i="20"/>
  <c r="K180" i="20"/>
  <c r="J180" i="20"/>
  <c r="I180" i="20"/>
  <c r="H180" i="20"/>
  <c r="G180" i="20"/>
  <c r="F180" i="20"/>
  <c r="E180" i="20"/>
  <c r="D180" i="20"/>
  <c r="C180" i="20"/>
  <c r="B180" i="20"/>
  <c r="Q179" i="20"/>
  <c r="P179" i="20"/>
  <c r="O179" i="20"/>
  <c r="N179" i="20"/>
  <c r="M179" i="20"/>
  <c r="K179" i="20"/>
  <c r="J179" i="20"/>
  <c r="I179" i="20"/>
  <c r="H179" i="20"/>
  <c r="G179" i="20"/>
  <c r="F179" i="20"/>
  <c r="E179" i="20"/>
  <c r="D179" i="20"/>
  <c r="C179" i="20"/>
  <c r="B179" i="20"/>
  <c r="Q178" i="20"/>
  <c r="P178" i="20"/>
  <c r="O178" i="20"/>
  <c r="N178" i="20"/>
  <c r="M178" i="20"/>
  <c r="K178" i="20"/>
  <c r="J178" i="20"/>
  <c r="I178" i="20"/>
  <c r="H178" i="20"/>
  <c r="G178" i="20"/>
  <c r="F178" i="20"/>
  <c r="E178" i="20"/>
  <c r="D178" i="20"/>
  <c r="C178" i="20"/>
  <c r="B178" i="20"/>
  <c r="Q177" i="20"/>
  <c r="P177" i="20"/>
  <c r="O177" i="20"/>
  <c r="N177" i="20"/>
  <c r="M177" i="20"/>
  <c r="K177" i="20"/>
  <c r="J177" i="20"/>
  <c r="I177" i="20"/>
  <c r="H177" i="20"/>
  <c r="G177" i="20"/>
  <c r="F177" i="20"/>
  <c r="E177" i="20"/>
  <c r="D177" i="20"/>
  <c r="C177" i="20"/>
  <c r="B177" i="20"/>
  <c r="Q176" i="20"/>
  <c r="P176" i="20"/>
  <c r="O176" i="20"/>
  <c r="N176" i="20"/>
  <c r="M176" i="20"/>
  <c r="K176" i="20"/>
  <c r="J176" i="20"/>
  <c r="I176" i="20"/>
  <c r="H176" i="20"/>
  <c r="G176" i="20"/>
  <c r="F176" i="20"/>
  <c r="E176" i="20"/>
  <c r="D176" i="20"/>
  <c r="C176" i="20"/>
  <c r="B176" i="20"/>
  <c r="Q175" i="20"/>
  <c r="P175" i="20"/>
  <c r="O175" i="20"/>
  <c r="N175" i="20"/>
  <c r="M175" i="20"/>
  <c r="K175" i="20"/>
  <c r="J175" i="20"/>
  <c r="I175" i="20"/>
  <c r="H175" i="20"/>
  <c r="G175" i="20"/>
  <c r="F175" i="20"/>
  <c r="E175" i="20"/>
  <c r="D175" i="20"/>
  <c r="C175" i="20"/>
  <c r="B175" i="20"/>
  <c r="Q174" i="20"/>
  <c r="P174" i="20"/>
  <c r="O174" i="20"/>
  <c r="N174" i="20"/>
  <c r="M174" i="20"/>
  <c r="K174" i="20"/>
  <c r="J174" i="20"/>
  <c r="I174" i="20"/>
  <c r="H174" i="20"/>
  <c r="G174" i="20"/>
  <c r="F174" i="20"/>
  <c r="E174" i="20"/>
  <c r="D174" i="20"/>
  <c r="C174" i="20"/>
  <c r="B174" i="20"/>
  <c r="Q173" i="20"/>
  <c r="P173" i="20"/>
  <c r="O173" i="20"/>
  <c r="N173" i="20"/>
  <c r="M173" i="20"/>
  <c r="K173" i="20"/>
  <c r="J173" i="20"/>
  <c r="I173" i="20"/>
  <c r="H173" i="20"/>
  <c r="G173" i="20"/>
  <c r="F173" i="20"/>
  <c r="E173" i="20"/>
  <c r="D173" i="20"/>
  <c r="C173" i="20"/>
  <c r="B173" i="20"/>
  <c r="Q172" i="20"/>
  <c r="P172" i="20"/>
  <c r="O172" i="20"/>
  <c r="N172" i="20"/>
  <c r="M172" i="20"/>
  <c r="K172" i="20"/>
  <c r="J172" i="20"/>
  <c r="I172" i="20"/>
  <c r="H172" i="20"/>
  <c r="G172" i="20"/>
  <c r="F172" i="20"/>
  <c r="E172" i="20"/>
  <c r="D172" i="20"/>
  <c r="C172" i="20"/>
  <c r="B172" i="20"/>
  <c r="Q171" i="20"/>
  <c r="P171" i="20"/>
  <c r="O171" i="20"/>
  <c r="N171" i="20"/>
  <c r="M171" i="20"/>
  <c r="K171" i="20"/>
  <c r="J171" i="20"/>
  <c r="I171" i="20"/>
  <c r="H171" i="20"/>
  <c r="G171" i="20"/>
  <c r="F171" i="20"/>
  <c r="E171" i="20"/>
  <c r="D171" i="20"/>
  <c r="C171" i="20"/>
  <c r="B171" i="20"/>
  <c r="Q170" i="20"/>
  <c r="P170" i="20"/>
  <c r="O170" i="20"/>
  <c r="N170" i="20"/>
  <c r="M170" i="20"/>
  <c r="K170" i="20"/>
  <c r="J170" i="20"/>
  <c r="I170" i="20"/>
  <c r="H170" i="20"/>
  <c r="G170" i="20"/>
  <c r="F170" i="20"/>
  <c r="E170" i="20"/>
  <c r="D170" i="20"/>
  <c r="C170" i="20"/>
  <c r="B170" i="20"/>
  <c r="Q169" i="20"/>
  <c r="P169" i="20"/>
  <c r="O169" i="20"/>
  <c r="N169" i="20"/>
  <c r="M169" i="20"/>
  <c r="K169" i="20"/>
  <c r="J169" i="20"/>
  <c r="I169" i="20"/>
  <c r="H169" i="20"/>
  <c r="G169" i="20"/>
  <c r="F169" i="20"/>
  <c r="E169" i="20"/>
  <c r="D169" i="20"/>
  <c r="C169" i="20"/>
  <c r="B169" i="20"/>
  <c r="Q168" i="20"/>
  <c r="P168" i="20"/>
  <c r="O168" i="20"/>
  <c r="N168" i="20"/>
  <c r="M168" i="20"/>
  <c r="K168" i="20"/>
  <c r="J168" i="20"/>
  <c r="I168" i="20"/>
  <c r="H168" i="20"/>
  <c r="G168" i="20"/>
  <c r="F168" i="20"/>
  <c r="E168" i="20"/>
  <c r="D168" i="20"/>
  <c r="C168" i="20"/>
  <c r="B168" i="20"/>
  <c r="Q167" i="20"/>
  <c r="P167" i="20"/>
  <c r="O167" i="20"/>
  <c r="N167" i="20"/>
  <c r="M167" i="20"/>
  <c r="K167" i="20"/>
  <c r="J167" i="20"/>
  <c r="I167" i="20"/>
  <c r="H167" i="20"/>
  <c r="G167" i="20"/>
  <c r="F167" i="20"/>
  <c r="E167" i="20"/>
  <c r="D167" i="20"/>
  <c r="C167" i="20"/>
  <c r="B167" i="20"/>
  <c r="Q166" i="20"/>
  <c r="P166" i="20"/>
  <c r="O166" i="20"/>
  <c r="N166" i="20"/>
  <c r="M166" i="20"/>
  <c r="K166" i="20"/>
  <c r="J166" i="20"/>
  <c r="I166" i="20"/>
  <c r="H166" i="20"/>
  <c r="G166" i="20"/>
  <c r="F166" i="20"/>
  <c r="E166" i="20"/>
  <c r="D166" i="20"/>
  <c r="C166" i="20"/>
  <c r="B166" i="20"/>
  <c r="Q165" i="20"/>
  <c r="P165" i="20"/>
  <c r="O165" i="20"/>
  <c r="N165" i="20"/>
  <c r="M165" i="20"/>
  <c r="K165" i="20"/>
  <c r="J165" i="20"/>
  <c r="I165" i="20"/>
  <c r="H165" i="20"/>
  <c r="G165" i="20"/>
  <c r="F165" i="20"/>
  <c r="E165" i="20"/>
  <c r="D165" i="20"/>
  <c r="C165" i="20"/>
  <c r="B165" i="20"/>
  <c r="Q164" i="20"/>
  <c r="P164" i="20"/>
  <c r="O164" i="20"/>
  <c r="N164" i="20"/>
  <c r="M164" i="20"/>
  <c r="K164" i="20"/>
  <c r="J164" i="20"/>
  <c r="I164" i="20"/>
  <c r="H164" i="20"/>
  <c r="G164" i="20"/>
  <c r="F164" i="20"/>
  <c r="E164" i="20"/>
  <c r="D164" i="20"/>
  <c r="C164" i="20"/>
  <c r="B164" i="20"/>
  <c r="Q163" i="20"/>
  <c r="P163" i="20"/>
  <c r="O163" i="20"/>
  <c r="N163" i="20"/>
  <c r="M163" i="20"/>
  <c r="K163" i="20"/>
  <c r="J163" i="20"/>
  <c r="I163" i="20"/>
  <c r="H163" i="20"/>
  <c r="G163" i="20"/>
  <c r="F163" i="20"/>
  <c r="E163" i="20"/>
  <c r="D163" i="20"/>
  <c r="C163" i="20"/>
  <c r="B163" i="20"/>
  <c r="Q162" i="20"/>
  <c r="P162" i="20"/>
  <c r="O162" i="20"/>
  <c r="N162" i="20"/>
  <c r="M162" i="20"/>
  <c r="K162" i="20"/>
  <c r="J162" i="20"/>
  <c r="I162" i="20"/>
  <c r="H162" i="20"/>
  <c r="G162" i="20"/>
  <c r="F162" i="20"/>
  <c r="E162" i="20"/>
  <c r="D162" i="20"/>
  <c r="C162" i="20"/>
  <c r="B162" i="20"/>
  <c r="Q161" i="20"/>
  <c r="P161" i="20"/>
  <c r="O161" i="20"/>
  <c r="N161" i="20"/>
  <c r="M161" i="20"/>
  <c r="K161" i="20"/>
  <c r="J161" i="20"/>
  <c r="I161" i="20"/>
  <c r="H161" i="20"/>
  <c r="G161" i="20"/>
  <c r="F161" i="20"/>
  <c r="E161" i="20"/>
  <c r="D161" i="20"/>
  <c r="C161" i="20"/>
  <c r="B161" i="20"/>
  <c r="Q160" i="20"/>
  <c r="P160" i="20"/>
  <c r="O160" i="20"/>
  <c r="N160" i="20"/>
  <c r="M160" i="20"/>
  <c r="K160" i="20"/>
  <c r="J160" i="20"/>
  <c r="I160" i="20"/>
  <c r="H160" i="20"/>
  <c r="G160" i="20"/>
  <c r="F160" i="20"/>
  <c r="E160" i="20"/>
  <c r="D160" i="20"/>
  <c r="C160" i="20"/>
  <c r="B160" i="20"/>
  <c r="Q159" i="20"/>
  <c r="P159" i="20"/>
  <c r="O159" i="20"/>
  <c r="N159" i="20"/>
  <c r="M159" i="20"/>
  <c r="K159" i="20"/>
  <c r="J159" i="20"/>
  <c r="I159" i="20"/>
  <c r="H159" i="20"/>
  <c r="G159" i="20"/>
  <c r="F159" i="20"/>
  <c r="E159" i="20"/>
  <c r="D159" i="20"/>
  <c r="C159" i="20"/>
  <c r="B159" i="20"/>
  <c r="Q158" i="20"/>
  <c r="P158" i="20"/>
  <c r="O158" i="20"/>
  <c r="N158" i="20"/>
  <c r="M158" i="20"/>
  <c r="K158" i="20"/>
  <c r="J158" i="20"/>
  <c r="I158" i="20"/>
  <c r="H158" i="20"/>
  <c r="G158" i="20"/>
  <c r="F158" i="20"/>
  <c r="E158" i="20"/>
  <c r="D158" i="20"/>
  <c r="C158" i="20"/>
  <c r="B158" i="20"/>
  <c r="Q157" i="20"/>
  <c r="P157" i="20"/>
  <c r="O157" i="20"/>
  <c r="N157" i="20"/>
  <c r="M157" i="20"/>
  <c r="K157" i="20"/>
  <c r="J157" i="20"/>
  <c r="I157" i="20"/>
  <c r="H157" i="20"/>
  <c r="G157" i="20"/>
  <c r="F157" i="20"/>
  <c r="E157" i="20"/>
  <c r="D157" i="20"/>
  <c r="C157" i="20"/>
  <c r="B157" i="20"/>
  <c r="Q156" i="20"/>
  <c r="P156" i="20"/>
  <c r="O156" i="20"/>
  <c r="N156" i="20"/>
  <c r="M156" i="20"/>
  <c r="K156" i="20"/>
  <c r="J156" i="20"/>
  <c r="I156" i="20"/>
  <c r="H156" i="20"/>
  <c r="G156" i="20"/>
  <c r="F156" i="20"/>
  <c r="E156" i="20"/>
  <c r="D156" i="20"/>
  <c r="C156" i="20"/>
  <c r="B156" i="20"/>
  <c r="Q155" i="20"/>
  <c r="P155" i="20"/>
  <c r="O155" i="20"/>
  <c r="N155" i="20"/>
  <c r="M155" i="20"/>
  <c r="K155" i="20"/>
  <c r="J155" i="20"/>
  <c r="I155" i="20"/>
  <c r="H155" i="20"/>
  <c r="G155" i="20"/>
  <c r="F155" i="20"/>
  <c r="E155" i="20"/>
  <c r="D155" i="20"/>
  <c r="C155" i="20"/>
  <c r="B155" i="20"/>
  <c r="Q154" i="20"/>
  <c r="P154" i="20"/>
  <c r="O154" i="20"/>
  <c r="N154" i="20"/>
  <c r="M154" i="20"/>
  <c r="K154" i="20"/>
  <c r="J154" i="20"/>
  <c r="I154" i="20"/>
  <c r="H154" i="20"/>
  <c r="G154" i="20"/>
  <c r="F154" i="20"/>
  <c r="E154" i="20"/>
  <c r="D154" i="20"/>
  <c r="C154" i="20"/>
  <c r="B154" i="20"/>
  <c r="Q153" i="20"/>
  <c r="P153" i="20"/>
  <c r="O153" i="20"/>
  <c r="N153" i="20"/>
  <c r="M153" i="20"/>
  <c r="K153" i="20"/>
  <c r="J153" i="20"/>
  <c r="I153" i="20"/>
  <c r="H153" i="20"/>
  <c r="G153" i="20"/>
  <c r="F153" i="20"/>
  <c r="E153" i="20"/>
  <c r="D153" i="20"/>
  <c r="C153" i="20"/>
  <c r="B153" i="20"/>
  <c r="Q152" i="20"/>
  <c r="P152" i="20"/>
  <c r="O152" i="20"/>
  <c r="N152" i="20"/>
  <c r="M152" i="20"/>
  <c r="K152" i="20"/>
  <c r="J152" i="20"/>
  <c r="I152" i="20"/>
  <c r="H152" i="20"/>
  <c r="G152" i="20"/>
  <c r="F152" i="20"/>
  <c r="E152" i="20"/>
  <c r="D152" i="20"/>
  <c r="C152" i="20"/>
  <c r="B152" i="20"/>
  <c r="Q151" i="20"/>
  <c r="P151" i="20"/>
  <c r="O151" i="20"/>
  <c r="N151" i="20"/>
  <c r="M151" i="20"/>
  <c r="K151" i="20"/>
  <c r="J151" i="20"/>
  <c r="I151" i="20"/>
  <c r="H151" i="20"/>
  <c r="G151" i="20"/>
  <c r="F151" i="20"/>
  <c r="E151" i="20"/>
  <c r="D151" i="20"/>
  <c r="C151" i="20"/>
  <c r="B151" i="20"/>
  <c r="Q150" i="20"/>
  <c r="P150" i="20"/>
  <c r="O150" i="20"/>
  <c r="N150" i="20"/>
  <c r="M150" i="20"/>
  <c r="K150" i="20"/>
  <c r="J150" i="20"/>
  <c r="I150" i="20"/>
  <c r="H150" i="20"/>
  <c r="G150" i="20"/>
  <c r="F150" i="20"/>
  <c r="E150" i="20"/>
  <c r="D150" i="20"/>
  <c r="C150" i="20"/>
  <c r="B150" i="20"/>
  <c r="Q149" i="20"/>
  <c r="P149" i="20"/>
  <c r="O149" i="20"/>
  <c r="N149" i="20"/>
  <c r="M149" i="20"/>
  <c r="K149" i="20"/>
  <c r="J149" i="20"/>
  <c r="I149" i="20"/>
  <c r="H149" i="20"/>
  <c r="G149" i="20"/>
  <c r="F149" i="20"/>
  <c r="E149" i="20"/>
  <c r="D149" i="20"/>
  <c r="C149" i="20"/>
  <c r="B149" i="20"/>
  <c r="Q148" i="20"/>
  <c r="P148" i="20"/>
  <c r="O148" i="20"/>
  <c r="N148" i="20"/>
  <c r="M148" i="20"/>
  <c r="K148" i="20"/>
  <c r="J148" i="20"/>
  <c r="I148" i="20"/>
  <c r="H148" i="20"/>
  <c r="G148" i="20"/>
  <c r="F148" i="20"/>
  <c r="E148" i="20"/>
  <c r="D148" i="20"/>
  <c r="C148" i="20"/>
  <c r="B148" i="20"/>
  <c r="Q147" i="20"/>
  <c r="P147" i="20"/>
  <c r="O147" i="20"/>
  <c r="N147" i="20"/>
  <c r="M147" i="20"/>
  <c r="K147" i="20"/>
  <c r="J147" i="20"/>
  <c r="I147" i="20"/>
  <c r="H147" i="20"/>
  <c r="G147" i="20"/>
  <c r="F147" i="20"/>
  <c r="E147" i="20"/>
  <c r="D147" i="20"/>
  <c r="C147" i="20"/>
  <c r="B147" i="20"/>
  <c r="Q146" i="20"/>
  <c r="P146" i="20"/>
  <c r="O146" i="20"/>
  <c r="N146" i="20"/>
  <c r="M146" i="20"/>
  <c r="K146" i="20"/>
  <c r="J146" i="20"/>
  <c r="I146" i="20"/>
  <c r="H146" i="20"/>
  <c r="G146" i="20"/>
  <c r="F146" i="20"/>
  <c r="E146" i="20"/>
  <c r="D146" i="20"/>
  <c r="C146" i="20"/>
  <c r="B146" i="20"/>
  <c r="Q145" i="20"/>
  <c r="P145" i="20"/>
  <c r="O145" i="20"/>
  <c r="N145" i="20"/>
  <c r="M145" i="20"/>
  <c r="K145" i="20"/>
  <c r="J145" i="20"/>
  <c r="I145" i="20"/>
  <c r="H145" i="20"/>
  <c r="G145" i="20"/>
  <c r="F145" i="20"/>
  <c r="E145" i="20"/>
  <c r="D145" i="20"/>
  <c r="C145" i="20"/>
  <c r="B145" i="20"/>
  <c r="Q144" i="20"/>
  <c r="P144" i="20"/>
  <c r="O144" i="20"/>
  <c r="N144" i="20"/>
  <c r="M144" i="20"/>
  <c r="K144" i="20"/>
  <c r="J144" i="20"/>
  <c r="I144" i="20"/>
  <c r="H144" i="20"/>
  <c r="G144" i="20"/>
  <c r="F144" i="20"/>
  <c r="E144" i="20"/>
  <c r="D144" i="20"/>
  <c r="C144" i="20"/>
  <c r="B144" i="20"/>
  <c r="Q143" i="20"/>
  <c r="P143" i="20"/>
  <c r="O143" i="20"/>
  <c r="N143" i="20"/>
  <c r="M143" i="20"/>
  <c r="K143" i="20"/>
  <c r="J143" i="20"/>
  <c r="I143" i="20"/>
  <c r="H143" i="20"/>
  <c r="G143" i="20"/>
  <c r="F143" i="20"/>
  <c r="E143" i="20"/>
  <c r="D143" i="20"/>
  <c r="C143" i="20"/>
  <c r="B143" i="20"/>
  <c r="Q142" i="20"/>
  <c r="P142" i="20"/>
  <c r="O142" i="20"/>
  <c r="N142" i="20"/>
  <c r="M142" i="20"/>
  <c r="K142" i="20"/>
  <c r="J142" i="20"/>
  <c r="I142" i="20"/>
  <c r="H142" i="20"/>
  <c r="G142" i="20"/>
  <c r="F142" i="20"/>
  <c r="E142" i="20"/>
  <c r="D142" i="20"/>
  <c r="C142" i="20"/>
  <c r="B142" i="20"/>
  <c r="Q141" i="20"/>
  <c r="P141" i="20"/>
  <c r="O141" i="20"/>
  <c r="N141" i="20"/>
  <c r="M141" i="20"/>
  <c r="K141" i="20"/>
  <c r="J141" i="20"/>
  <c r="I141" i="20"/>
  <c r="H141" i="20"/>
  <c r="G141" i="20"/>
  <c r="F141" i="20"/>
  <c r="E141" i="20"/>
  <c r="D141" i="20"/>
  <c r="C141" i="20"/>
  <c r="B141" i="20"/>
  <c r="Q140" i="20"/>
  <c r="P140" i="20"/>
  <c r="O140" i="20"/>
  <c r="N140" i="20"/>
  <c r="M140" i="20"/>
  <c r="K140" i="20"/>
  <c r="J140" i="20"/>
  <c r="I140" i="20"/>
  <c r="H140" i="20"/>
  <c r="G140" i="20"/>
  <c r="F140" i="20"/>
  <c r="E140" i="20"/>
  <c r="D140" i="20"/>
  <c r="C140" i="20"/>
  <c r="B140" i="20"/>
  <c r="Q139" i="20"/>
  <c r="P139" i="20"/>
  <c r="O139" i="20"/>
  <c r="N139" i="20"/>
  <c r="M139" i="20"/>
  <c r="K139" i="20"/>
  <c r="J139" i="20"/>
  <c r="I139" i="20"/>
  <c r="H139" i="20"/>
  <c r="G139" i="20"/>
  <c r="F139" i="20"/>
  <c r="E139" i="20"/>
  <c r="D139" i="20"/>
  <c r="C139" i="20"/>
  <c r="B139" i="20"/>
  <c r="Q138" i="20"/>
  <c r="P138" i="20"/>
  <c r="O138" i="20"/>
  <c r="N138" i="20"/>
  <c r="M138" i="20"/>
  <c r="K138" i="20"/>
  <c r="J138" i="20"/>
  <c r="I138" i="20"/>
  <c r="H138" i="20"/>
  <c r="G138" i="20"/>
  <c r="F138" i="20"/>
  <c r="E138" i="20"/>
  <c r="D138" i="20"/>
  <c r="C138" i="20"/>
  <c r="B138" i="20"/>
  <c r="Q137" i="20"/>
  <c r="P137" i="20"/>
  <c r="O137" i="20"/>
  <c r="N137" i="20"/>
  <c r="M137" i="20"/>
  <c r="K137" i="20"/>
  <c r="J137" i="20"/>
  <c r="I137" i="20"/>
  <c r="H137" i="20"/>
  <c r="G137" i="20"/>
  <c r="F137" i="20"/>
  <c r="E137" i="20"/>
  <c r="D137" i="20"/>
  <c r="C137" i="20"/>
  <c r="B137" i="20"/>
  <c r="Q136" i="20"/>
  <c r="P136" i="20"/>
  <c r="O136" i="20"/>
  <c r="N136" i="20"/>
  <c r="M136" i="20"/>
  <c r="K136" i="20"/>
  <c r="J136" i="20"/>
  <c r="I136" i="20"/>
  <c r="H136" i="20"/>
  <c r="G136" i="20"/>
  <c r="F136" i="20"/>
  <c r="E136" i="20"/>
  <c r="D136" i="20"/>
  <c r="C136" i="20"/>
  <c r="B136" i="20"/>
  <c r="Q135" i="20"/>
  <c r="P135" i="20"/>
  <c r="O135" i="20"/>
  <c r="N135" i="20"/>
  <c r="M135" i="20"/>
  <c r="K135" i="20"/>
  <c r="J135" i="20"/>
  <c r="I135" i="20"/>
  <c r="H135" i="20"/>
  <c r="G135" i="20"/>
  <c r="F135" i="20"/>
  <c r="E135" i="20"/>
  <c r="D135" i="20"/>
  <c r="C135" i="20"/>
  <c r="B135" i="20"/>
  <c r="Q134" i="20"/>
  <c r="P134" i="20"/>
  <c r="O134" i="20"/>
  <c r="N134" i="20"/>
  <c r="M134" i="20"/>
  <c r="K134" i="20"/>
  <c r="J134" i="20"/>
  <c r="I134" i="20"/>
  <c r="H134" i="20"/>
  <c r="G134" i="20"/>
  <c r="F134" i="20"/>
  <c r="E134" i="20"/>
  <c r="D134" i="20"/>
  <c r="C134" i="20"/>
  <c r="B134" i="20"/>
  <c r="Q133" i="20"/>
  <c r="P133" i="20"/>
  <c r="O133" i="20"/>
  <c r="N133" i="20"/>
  <c r="M133" i="20"/>
  <c r="K133" i="20"/>
  <c r="J133" i="20"/>
  <c r="I133" i="20"/>
  <c r="H133" i="20"/>
  <c r="G133" i="20"/>
  <c r="F133" i="20"/>
  <c r="E133" i="20"/>
  <c r="D133" i="20"/>
  <c r="C133" i="20"/>
  <c r="B133" i="20"/>
  <c r="Q132" i="20"/>
  <c r="P132" i="20"/>
  <c r="O132" i="20"/>
  <c r="N132" i="20"/>
  <c r="M132" i="20"/>
  <c r="K132" i="20"/>
  <c r="J132" i="20"/>
  <c r="I132" i="20"/>
  <c r="H132" i="20"/>
  <c r="G132" i="20"/>
  <c r="F132" i="20"/>
  <c r="E132" i="20"/>
  <c r="D132" i="20"/>
  <c r="C132" i="20"/>
  <c r="B132" i="20"/>
  <c r="Q131" i="20"/>
  <c r="P131" i="20"/>
  <c r="O131" i="20"/>
  <c r="N131" i="20"/>
  <c r="M131" i="20"/>
  <c r="K131" i="20"/>
  <c r="J131" i="20"/>
  <c r="I131" i="20"/>
  <c r="H131" i="20"/>
  <c r="G131" i="20"/>
  <c r="F131" i="20"/>
  <c r="E131" i="20"/>
  <c r="D131" i="20"/>
  <c r="C131" i="20"/>
  <c r="B131" i="20"/>
  <c r="Q130" i="20"/>
  <c r="P130" i="20"/>
  <c r="O130" i="20"/>
  <c r="N130" i="20"/>
  <c r="M130" i="20"/>
  <c r="K130" i="20"/>
  <c r="J130" i="20"/>
  <c r="I130" i="20"/>
  <c r="H130" i="20"/>
  <c r="G130" i="20"/>
  <c r="F130" i="20"/>
  <c r="E130" i="20"/>
  <c r="D130" i="20"/>
  <c r="C130" i="20"/>
  <c r="B130" i="20"/>
  <c r="L130" i="20" s="1"/>
  <c r="Q129" i="20"/>
  <c r="P129" i="20"/>
  <c r="O129" i="20"/>
  <c r="N129" i="20"/>
  <c r="M129" i="20"/>
  <c r="K129" i="20"/>
  <c r="J129" i="20"/>
  <c r="I129" i="20"/>
  <c r="H129" i="20"/>
  <c r="G129" i="20"/>
  <c r="F129" i="20"/>
  <c r="E129" i="20"/>
  <c r="D129" i="20"/>
  <c r="C129" i="20"/>
  <c r="B129" i="20"/>
  <c r="Q128" i="20"/>
  <c r="P128" i="20"/>
  <c r="O128" i="20"/>
  <c r="N128" i="20"/>
  <c r="M128" i="20"/>
  <c r="K128" i="20"/>
  <c r="J128" i="20"/>
  <c r="I128" i="20"/>
  <c r="H128" i="20"/>
  <c r="G128" i="20"/>
  <c r="F128" i="20"/>
  <c r="E128" i="20"/>
  <c r="D128" i="20"/>
  <c r="C128" i="20"/>
  <c r="B128" i="20"/>
  <c r="Q127" i="20"/>
  <c r="P127" i="20"/>
  <c r="O127" i="20"/>
  <c r="N127" i="20"/>
  <c r="M127" i="20"/>
  <c r="K127" i="20"/>
  <c r="J127" i="20"/>
  <c r="I127" i="20"/>
  <c r="H127" i="20"/>
  <c r="G127" i="20"/>
  <c r="F127" i="20"/>
  <c r="E127" i="20"/>
  <c r="D127" i="20"/>
  <c r="C127" i="20"/>
  <c r="B127" i="20"/>
  <c r="Q126" i="20"/>
  <c r="P126" i="20"/>
  <c r="O126" i="20"/>
  <c r="N126" i="20"/>
  <c r="M126" i="20"/>
  <c r="K126" i="20"/>
  <c r="J126" i="20"/>
  <c r="I126" i="20"/>
  <c r="H126" i="20"/>
  <c r="G126" i="20"/>
  <c r="F126" i="20"/>
  <c r="E126" i="20"/>
  <c r="D126" i="20"/>
  <c r="C126" i="20"/>
  <c r="B126" i="20"/>
  <c r="Q125" i="20"/>
  <c r="P125" i="20"/>
  <c r="O125" i="20"/>
  <c r="N125" i="20"/>
  <c r="M125" i="20"/>
  <c r="K125" i="20"/>
  <c r="J125" i="20"/>
  <c r="I125" i="20"/>
  <c r="H125" i="20"/>
  <c r="G125" i="20"/>
  <c r="F125" i="20"/>
  <c r="E125" i="20"/>
  <c r="D125" i="20"/>
  <c r="C125" i="20"/>
  <c r="B125" i="20"/>
  <c r="Q124" i="20"/>
  <c r="P124" i="20"/>
  <c r="O124" i="20"/>
  <c r="N124" i="20"/>
  <c r="M124" i="20"/>
  <c r="K124" i="20"/>
  <c r="J124" i="20"/>
  <c r="I124" i="20"/>
  <c r="H124" i="20"/>
  <c r="G124" i="20"/>
  <c r="F124" i="20"/>
  <c r="E124" i="20"/>
  <c r="D124" i="20"/>
  <c r="C124" i="20"/>
  <c r="B124" i="20"/>
  <c r="Q123" i="20"/>
  <c r="P123" i="20"/>
  <c r="O123" i="20"/>
  <c r="N123" i="20"/>
  <c r="M123" i="20"/>
  <c r="K123" i="20"/>
  <c r="J123" i="20"/>
  <c r="I123" i="20"/>
  <c r="H123" i="20"/>
  <c r="G123" i="20"/>
  <c r="F123" i="20"/>
  <c r="E123" i="20"/>
  <c r="D123" i="20"/>
  <c r="C123" i="20"/>
  <c r="B123" i="20"/>
  <c r="Q122" i="20"/>
  <c r="P122" i="20"/>
  <c r="O122" i="20"/>
  <c r="N122" i="20"/>
  <c r="M122" i="20"/>
  <c r="K122" i="20"/>
  <c r="J122" i="20"/>
  <c r="I122" i="20"/>
  <c r="H122" i="20"/>
  <c r="G122" i="20"/>
  <c r="F122" i="20"/>
  <c r="E122" i="20"/>
  <c r="D122" i="20"/>
  <c r="C122" i="20"/>
  <c r="B122" i="20"/>
  <c r="AD332" i="16"/>
  <c r="F301" i="21" s="1"/>
  <c r="AD331" i="16"/>
  <c r="F300" i="21" s="1"/>
  <c r="AD330" i="16"/>
  <c r="F299" i="21" s="1"/>
  <c r="AD329" i="16"/>
  <c r="F298" i="21" s="1"/>
  <c r="AD328" i="16"/>
  <c r="F297" i="21" s="1"/>
  <c r="AD327" i="16"/>
  <c r="F296" i="21" s="1"/>
  <c r="AD326" i="16"/>
  <c r="F295" i="21" s="1"/>
  <c r="AD325" i="16"/>
  <c r="F294" i="21" s="1"/>
  <c r="AD324" i="16"/>
  <c r="F293" i="21" s="1"/>
  <c r="AD323" i="16"/>
  <c r="F292" i="21" s="1"/>
  <c r="AD322" i="16"/>
  <c r="F291" i="21" s="1"/>
  <c r="AD321" i="16"/>
  <c r="F290" i="21" s="1"/>
  <c r="AD320" i="16"/>
  <c r="F289" i="21" s="1"/>
  <c r="AD319" i="16"/>
  <c r="F288" i="21" s="1"/>
  <c r="AD318" i="16"/>
  <c r="F287" i="21" s="1"/>
  <c r="AD317" i="16"/>
  <c r="F286" i="21" s="1"/>
  <c r="AD316" i="16"/>
  <c r="F285" i="21" s="1"/>
  <c r="AD315" i="16"/>
  <c r="F284" i="21" s="1"/>
  <c r="AD314" i="16"/>
  <c r="F283" i="21" s="1"/>
  <c r="AD313" i="16"/>
  <c r="F282" i="21" s="1"/>
  <c r="AD312" i="16"/>
  <c r="F281" i="21" s="1"/>
  <c r="AD311" i="16"/>
  <c r="F280" i="21" s="1"/>
  <c r="AD310" i="16"/>
  <c r="F279" i="21" s="1"/>
  <c r="AD309" i="16"/>
  <c r="F278" i="21" s="1"/>
  <c r="AD308" i="16"/>
  <c r="F277" i="21" s="1"/>
  <c r="AD307" i="16"/>
  <c r="F276" i="21" s="1"/>
  <c r="AD306" i="16"/>
  <c r="F275" i="21" s="1"/>
  <c r="AD305" i="16"/>
  <c r="F274" i="21" s="1"/>
  <c r="AD304" i="16"/>
  <c r="F273" i="21" s="1"/>
  <c r="AD303" i="16"/>
  <c r="F272" i="21" s="1"/>
  <c r="AD302" i="16"/>
  <c r="F271" i="21" s="1"/>
  <c r="AD301" i="16"/>
  <c r="F270" i="21" s="1"/>
  <c r="AD300" i="16"/>
  <c r="F269" i="21" s="1"/>
  <c r="AD299" i="16"/>
  <c r="F268" i="21" s="1"/>
  <c r="AD298" i="16"/>
  <c r="F267" i="21" s="1"/>
  <c r="AD297" i="16"/>
  <c r="F266" i="21" s="1"/>
  <c r="AD296" i="16"/>
  <c r="F265" i="21" s="1"/>
  <c r="AD295" i="16"/>
  <c r="F264" i="21" s="1"/>
  <c r="AD294" i="16"/>
  <c r="F263" i="21" s="1"/>
  <c r="AD293" i="16"/>
  <c r="F262" i="21" s="1"/>
  <c r="AD292" i="16"/>
  <c r="F261" i="21" s="1"/>
  <c r="AD291" i="16"/>
  <c r="F260" i="21" s="1"/>
  <c r="AD290" i="16"/>
  <c r="F259" i="21" s="1"/>
  <c r="AD289" i="16"/>
  <c r="F258" i="21" s="1"/>
  <c r="AD288" i="16"/>
  <c r="F257" i="21" s="1"/>
  <c r="AD287" i="16"/>
  <c r="F256" i="21" s="1"/>
  <c r="AD286" i="16"/>
  <c r="F255" i="21" s="1"/>
  <c r="AD285" i="16"/>
  <c r="F254" i="21" s="1"/>
  <c r="AD284" i="16"/>
  <c r="F253" i="21" s="1"/>
  <c r="AD283" i="16"/>
  <c r="F252" i="21" s="1"/>
  <c r="AD282" i="16"/>
  <c r="F251" i="21" s="1"/>
  <c r="AD281" i="16"/>
  <c r="F250" i="21" s="1"/>
  <c r="AD280" i="16"/>
  <c r="F249" i="21" s="1"/>
  <c r="AD279" i="16"/>
  <c r="F248" i="21" s="1"/>
  <c r="AD278" i="16"/>
  <c r="F247" i="21" s="1"/>
  <c r="AD277" i="16"/>
  <c r="F246" i="21" s="1"/>
  <c r="AD276" i="16"/>
  <c r="F245" i="21" s="1"/>
  <c r="AD275" i="16"/>
  <c r="F244" i="21" s="1"/>
  <c r="AD274" i="16"/>
  <c r="F243" i="21" s="1"/>
  <c r="AD273" i="16"/>
  <c r="F242" i="21" s="1"/>
  <c r="AD272" i="16"/>
  <c r="F241" i="21" s="1"/>
  <c r="AD271" i="16"/>
  <c r="F240" i="21" s="1"/>
  <c r="AD270" i="16"/>
  <c r="F239" i="21" s="1"/>
  <c r="AD269" i="16"/>
  <c r="F238" i="21" s="1"/>
  <c r="AD268" i="16"/>
  <c r="F237" i="21" s="1"/>
  <c r="AD267" i="16"/>
  <c r="F236" i="21" s="1"/>
  <c r="AD266" i="16"/>
  <c r="F235" i="21" s="1"/>
  <c r="AD265" i="16"/>
  <c r="F234" i="21" s="1"/>
  <c r="AD264" i="16"/>
  <c r="F233" i="21" s="1"/>
  <c r="AD263" i="16"/>
  <c r="F232" i="21" s="1"/>
  <c r="AD262" i="16"/>
  <c r="F231" i="21" s="1"/>
  <c r="AD261" i="16"/>
  <c r="F230" i="21" s="1"/>
  <c r="AD260" i="16"/>
  <c r="F229" i="21" s="1"/>
  <c r="AD259" i="16"/>
  <c r="F228" i="21" s="1"/>
  <c r="AD258" i="16"/>
  <c r="F227" i="21" s="1"/>
  <c r="AD257" i="16"/>
  <c r="F226" i="21" s="1"/>
  <c r="AD256" i="16"/>
  <c r="F225" i="21" s="1"/>
  <c r="AD255" i="16"/>
  <c r="F224" i="21" s="1"/>
  <c r="AD254" i="16"/>
  <c r="F223" i="21" s="1"/>
  <c r="AD253" i="16"/>
  <c r="F222" i="21" s="1"/>
  <c r="AD252" i="16"/>
  <c r="F221" i="21" s="1"/>
  <c r="AD251" i="16"/>
  <c r="F220" i="21" s="1"/>
  <c r="AD250" i="16"/>
  <c r="F219" i="21" s="1"/>
  <c r="AD249" i="16"/>
  <c r="F218" i="21" s="1"/>
  <c r="AD248" i="16"/>
  <c r="F217" i="21" s="1"/>
  <c r="AD247" i="16"/>
  <c r="F216" i="21" s="1"/>
  <c r="AD246" i="16"/>
  <c r="F215" i="21" s="1"/>
  <c r="AD245" i="16"/>
  <c r="F214" i="21" s="1"/>
  <c r="AD244" i="16"/>
  <c r="F213" i="21" s="1"/>
  <c r="AD243" i="16"/>
  <c r="F212" i="21" s="1"/>
  <c r="AD242" i="16"/>
  <c r="F211" i="21" s="1"/>
  <c r="AD241" i="16"/>
  <c r="F210" i="21" s="1"/>
  <c r="AD240" i="16"/>
  <c r="F209" i="21" s="1"/>
  <c r="AD239" i="16"/>
  <c r="F208" i="21" s="1"/>
  <c r="AD238" i="16"/>
  <c r="F207" i="21" s="1"/>
  <c r="AD237" i="16"/>
  <c r="F206" i="21" s="1"/>
  <c r="AD236" i="16"/>
  <c r="F205" i="21" s="1"/>
  <c r="AD235" i="16"/>
  <c r="F204" i="21" s="1"/>
  <c r="AD234" i="16"/>
  <c r="F203" i="21" s="1"/>
  <c r="AD233" i="16"/>
  <c r="F202" i="21" s="1"/>
  <c r="AD232" i="16"/>
  <c r="F201" i="21" s="1"/>
  <c r="AD231" i="16"/>
  <c r="F200" i="21" s="1"/>
  <c r="AD230" i="16"/>
  <c r="F199" i="21" s="1"/>
  <c r="AD229" i="16"/>
  <c r="F198" i="21" s="1"/>
  <c r="AD228" i="16"/>
  <c r="F197" i="21" s="1"/>
  <c r="AD227" i="16"/>
  <c r="F196" i="21" s="1"/>
  <c r="AD226" i="16"/>
  <c r="F195" i="21" s="1"/>
  <c r="AD225" i="16"/>
  <c r="F194" i="21" s="1"/>
  <c r="AD224" i="16"/>
  <c r="F193" i="21" s="1"/>
  <c r="AD223" i="16"/>
  <c r="F192" i="21" s="1"/>
  <c r="AD222" i="16"/>
  <c r="F191" i="21" s="1"/>
  <c r="AD221" i="16"/>
  <c r="F190" i="21" s="1"/>
  <c r="AD220" i="16"/>
  <c r="F189" i="21" s="1"/>
  <c r="AD219" i="16"/>
  <c r="F188" i="21" s="1"/>
  <c r="AD218" i="16"/>
  <c r="F187" i="21" s="1"/>
  <c r="AD217" i="16"/>
  <c r="F186" i="21" s="1"/>
  <c r="AD216" i="16"/>
  <c r="F185" i="21" s="1"/>
  <c r="AD215" i="16"/>
  <c r="F184" i="21" s="1"/>
  <c r="AD214" i="16"/>
  <c r="F183" i="21" s="1"/>
  <c r="AD213" i="16"/>
  <c r="F182" i="21" s="1"/>
  <c r="AD212" i="16"/>
  <c r="F181" i="21" s="1"/>
  <c r="AD211" i="16"/>
  <c r="F180" i="21" s="1"/>
  <c r="AD210" i="16"/>
  <c r="F179" i="21" s="1"/>
  <c r="AD209" i="16"/>
  <c r="F178" i="21" s="1"/>
  <c r="AD208" i="16"/>
  <c r="F177" i="21" s="1"/>
  <c r="AD207" i="16"/>
  <c r="F176" i="21" s="1"/>
  <c r="AD206" i="16"/>
  <c r="F175" i="21" s="1"/>
  <c r="AD205" i="16"/>
  <c r="F174" i="21" s="1"/>
  <c r="AD204" i="16"/>
  <c r="F173" i="21" s="1"/>
  <c r="AD203" i="16"/>
  <c r="F172" i="21" s="1"/>
  <c r="AD202" i="16"/>
  <c r="F171" i="21" s="1"/>
  <c r="AD201" i="16"/>
  <c r="F170" i="21" s="1"/>
  <c r="AD200" i="16"/>
  <c r="F169" i="21" s="1"/>
  <c r="AD199" i="16"/>
  <c r="F168" i="21" s="1"/>
  <c r="AD198" i="16"/>
  <c r="F167" i="21" s="1"/>
  <c r="AD197" i="16"/>
  <c r="F166" i="21" s="1"/>
  <c r="AD196" i="16"/>
  <c r="F165" i="21" s="1"/>
  <c r="AD195" i="16"/>
  <c r="F164" i="21" s="1"/>
  <c r="AD194" i="16"/>
  <c r="F163" i="21" s="1"/>
  <c r="AD193" i="16"/>
  <c r="F162" i="21" s="1"/>
  <c r="AD192" i="16"/>
  <c r="F161" i="21" s="1"/>
  <c r="AD191" i="16"/>
  <c r="F160" i="21" s="1"/>
  <c r="AD190" i="16"/>
  <c r="F159" i="21" s="1"/>
  <c r="AD189" i="16"/>
  <c r="F158" i="21" s="1"/>
  <c r="AD188" i="16"/>
  <c r="F157" i="21" s="1"/>
  <c r="AD187" i="16"/>
  <c r="F156" i="21" s="1"/>
  <c r="AD186" i="16"/>
  <c r="F155" i="21" s="1"/>
  <c r="AD185" i="16"/>
  <c r="F154" i="21" s="1"/>
  <c r="AD184" i="16"/>
  <c r="F153" i="21" s="1"/>
  <c r="AD183" i="16"/>
  <c r="F152" i="21" s="1"/>
  <c r="AD182" i="16"/>
  <c r="F151" i="21" s="1"/>
  <c r="AD181" i="16"/>
  <c r="F150" i="21" s="1"/>
  <c r="AD180" i="16"/>
  <c r="F149" i="21" s="1"/>
  <c r="AD179" i="16"/>
  <c r="F148" i="21" s="1"/>
  <c r="AD178" i="16"/>
  <c r="F147" i="21" s="1"/>
  <c r="AD177" i="16"/>
  <c r="F146" i="21" s="1"/>
  <c r="AD176" i="16"/>
  <c r="F145" i="21" s="1"/>
  <c r="AD175" i="16"/>
  <c r="F144" i="21" s="1"/>
  <c r="AD174" i="16"/>
  <c r="F143" i="21" s="1"/>
  <c r="AD173" i="16"/>
  <c r="F142" i="21" s="1"/>
  <c r="AD172" i="16"/>
  <c r="F141" i="21" s="1"/>
  <c r="AD171" i="16"/>
  <c r="F140" i="21" s="1"/>
  <c r="AD170" i="16"/>
  <c r="F139" i="21" s="1"/>
  <c r="AD169" i="16"/>
  <c r="F138" i="21" s="1"/>
  <c r="AD168" i="16"/>
  <c r="F137" i="21" s="1"/>
  <c r="AD167" i="16"/>
  <c r="F136" i="21" s="1"/>
  <c r="AD166" i="16"/>
  <c r="F135" i="21" s="1"/>
  <c r="AD165" i="16"/>
  <c r="F134" i="21" s="1"/>
  <c r="AD164" i="16"/>
  <c r="F133" i="21" s="1"/>
  <c r="AD163" i="16"/>
  <c r="F132" i="21" s="1"/>
  <c r="AD162" i="16"/>
  <c r="F131" i="21" s="1"/>
  <c r="AD161" i="16"/>
  <c r="F130" i="21" s="1"/>
  <c r="AD160" i="16"/>
  <c r="F129" i="21" s="1"/>
  <c r="AD159" i="16"/>
  <c r="F128" i="21" s="1"/>
  <c r="AD158" i="16"/>
  <c r="F127" i="21" s="1"/>
  <c r="AD157" i="16"/>
  <c r="F126" i="21" s="1"/>
  <c r="AD156" i="16"/>
  <c r="F125" i="21" s="1"/>
  <c r="AD155" i="16"/>
  <c r="F124" i="21" s="1"/>
  <c r="AD154" i="16"/>
  <c r="F123" i="21" s="1"/>
  <c r="AD153" i="16"/>
  <c r="F122" i="21" s="1"/>
  <c r="AD152" i="16"/>
  <c r="F121" i="21" s="1"/>
  <c r="AD151" i="16"/>
  <c r="F120" i="21" s="1"/>
  <c r="AD150" i="16"/>
  <c r="F119" i="21" s="1"/>
  <c r="AD149" i="16"/>
  <c r="F118" i="21" s="1"/>
  <c r="AD148" i="16"/>
  <c r="F117" i="21" s="1"/>
  <c r="AD147" i="16"/>
  <c r="F116" i="21" s="1"/>
  <c r="AD146" i="16"/>
  <c r="F115" i="21" s="1"/>
  <c r="AD145" i="16"/>
  <c r="F114" i="21" s="1"/>
  <c r="AD144" i="16"/>
  <c r="F113" i="21" s="1"/>
  <c r="AD143" i="16"/>
  <c r="F112" i="21" s="1"/>
  <c r="AD142" i="16"/>
  <c r="F111" i="21" s="1"/>
  <c r="AD141" i="16"/>
  <c r="F110" i="21" s="1"/>
  <c r="AD140" i="16"/>
  <c r="F109" i="21" s="1"/>
  <c r="AD139" i="16"/>
  <c r="F108" i="21" s="1"/>
  <c r="AD138" i="16"/>
  <c r="F107" i="21" s="1"/>
  <c r="AD137" i="16"/>
  <c r="F106" i="21" s="1"/>
  <c r="AD136" i="16"/>
  <c r="F105" i="21" s="1"/>
  <c r="AD135" i="16"/>
  <c r="F104" i="21" s="1"/>
  <c r="AD134" i="16"/>
  <c r="F103" i="21" s="1"/>
  <c r="AD133" i="16"/>
  <c r="F102" i="21" s="1"/>
  <c r="AD132" i="16"/>
  <c r="F101" i="21" s="1"/>
  <c r="AD131" i="16"/>
  <c r="F100" i="21" s="1"/>
  <c r="AD130" i="16"/>
  <c r="F99" i="21" s="1"/>
  <c r="AD129" i="16"/>
  <c r="F98" i="21" s="1"/>
  <c r="AD128" i="16"/>
  <c r="F97" i="21" s="1"/>
  <c r="AD127" i="16"/>
  <c r="F96" i="21" s="1"/>
  <c r="AD126" i="16"/>
  <c r="F95" i="21" s="1"/>
  <c r="AD125" i="16"/>
  <c r="F94" i="21" s="1"/>
  <c r="AD124" i="16"/>
  <c r="F93" i="21" s="1"/>
  <c r="AD123" i="16"/>
  <c r="F92" i="21" s="1"/>
  <c r="AD122" i="16"/>
  <c r="F91" i="21" s="1"/>
  <c r="AD121" i="16"/>
  <c r="F90" i="21" s="1"/>
  <c r="AD120" i="16"/>
  <c r="F89" i="21" s="1"/>
  <c r="AD119" i="16"/>
  <c r="F88" i="21" s="1"/>
  <c r="AD118" i="16"/>
  <c r="F87" i="21" s="1"/>
  <c r="AD117" i="16"/>
  <c r="F86" i="21" s="1"/>
  <c r="AD116" i="16"/>
  <c r="F85" i="21" s="1"/>
  <c r="AD115" i="16"/>
  <c r="F84" i="21" s="1"/>
  <c r="AD114" i="16"/>
  <c r="F83" i="21" s="1"/>
  <c r="AD113" i="16"/>
  <c r="F82" i="21" s="1"/>
  <c r="AD112" i="16"/>
  <c r="F81" i="21" s="1"/>
  <c r="AD111" i="16"/>
  <c r="F80" i="21" s="1"/>
  <c r="AD110" i="16"/>
  <c r="F79" i="21" s="1"/>
  <c r="AD109" i="16"/>
  <c r="F78" i="21" s="1"/>
  <c r="AD108" i="16"/>
  <c r="F77" i="21" s="1"/>
  <c r="AD107" i="16"/>
  <c r="F76" i="21" s="1"/>
  <c r="AD106" i="16"/>
  <c r="F75" i="21" s="1"/>
  <c r="AD105" i="16"/>
  <c r="F74" i="21" s="1"/>
  <c r="AD104" i="16"/>
  <c r="F73" i="21" s="1"/>
  <c r="AD103" i="16"/>
  <c r="F72" i="21" s="1"/>
  <c r="AD102" i="16"/>
  <c r="F71" i="21" s="1"/>
  <c r="AD101" i="16"/>
  <c r="F70" i="21" s="1"/>
  <c r="AD100" i="16"/>
  <c r="F69" i="21" s="1"/>
  <c r="AD99" i="16"/>
  <c r="F68" i="21" s="1"/>
  <c r="AD98" i="16"/>
  <c r="F67" i="21" s="1"/>
  <c r="AD97" i="16"/>
  <c r="F66" i="21" s="1"/>
  <c r="AD96" i="16"/>
  <c r="F65" i="21" s="1"/>
  <c r="AD95" i="16"/>
  <c r="F64" i="21" s="1"/>
  <c r="AD94" i="16"/>
  <c r="F63" i="21" s="1"/>
  <c r="AD93" i="16"/>
  <c r="F62" i="21" s="1"/>
  <c r="AD92" i="16"/>
  <c r="F61" i="21" s="1"/>
  <c r="AD91" i="16"/>
  <c r="F60" i="21" s="1"/>
  <c r="AD90" i="16"/>
  <c r="F59" i="21" s="1"/>
  <c r="AD89" i="16"/>
  <c r="F58" i="21" s="1"/>
  <c r="AD88" i="16"/>
  <c r="F57" i="21" s="1"/>
  <c r="AD87" i="16"/>
  <c r="F56" i="21" s="1"/>
  <c r="AD86" i="16"/>
  <c r="F55" i="21" s="1"/>
  <c r="AD85" i="16"/>
  <c r="F54" i="21" s="1"/>
  <c r="AD84" i="16"/>
  <c r="F53" i="21" s="1"/>
  <c r="AD83" i="16"/>
  <c r="F52" i="21" s="1"/>
  <c r="AD82" i="16"/>
  <c r="F51" i="21" s="1"/>
  <c r="AD81" i="16"/>
  <c r="F50" i="21" s="1"/>
  <c r="AD80" i="16"/>
  <c r="F49" i="21" s="1"/>
  <c r="AD79" i="16"/>
  <c r="F48" i="21" s="1"/>
  <c r="AD78" i="16"/>
  <c r="F47" i="21" s="1"/>
  <c r="AD77" i="16"/>
  <c r="F46" i="21" s="1"/>
  <c r="AD76" i="16"/>
  <c r="F45" i="21" s="1"/>
  <c r="AD75" i="16"/>
  <c r="F44" i="21" s="1"/>
  <c r="AD74" i="16"/>
  <c r="F43" i="21" s="1"/>
  <c r="AD73" i="16"/>
  <c r="F42" i="21" s="1"/>
  <c r="AD72" i="16"/>
  <c r="F41" i="21" s="1"/>
  <c r="AD71" i="16"/>
  <c r="F40" i="21" s="1"/>
  <c r="AD70" i="16"/>
  <c r="F39" i="21" s="1"/>
  <c r="AD69" i="16"/>
  <c r="F38" i="21" s="1"/>
  <c r="AD68" i="16"/>
  <c r="F37" i="21" s="1"/>
  <c r="AD67" i="16"/>
  <c r="F36" i="21" s="1"/>
  <c r="AD66" i="16"/>
  <c r="F35" i="21" s="1"/>
  <c r="AD65" i="16"/>
  <c r="F34" i="21" s="1"/>
  <c r="AD64" i="16"/>
  <c r="F33" i="21" s="1"/>
  <c r="AD63" i="16"/>
  <c r="F32" i="21" s="1"/>
  <c r="AD62" i="16"/>
  <c r="F31" i="21" s="1"/>
  <c r="AD61" i="16"/>
  <c r="F30" i="21" s="1"/>
  <c r="AD60" i="16"/>
  <c r="F29" i="21" s="1"/>
  <c r="AD59" i="16"/>
  <c r="F28" i="21" s="1"/>
  <c r="AD58" i="16"/>
  <c r="F27" i="21" s="1"/>
  <c r="AD57" i="16"/>
  <c r="F26" i="21" s="1"/>
  <c r="AD56" i="16"/>
  <c r="F25" i="21" s="1"/>
  <c r="AD55" i="16"/>
  <c r="F24" i="21" s="1"/>
  <c r="AD54" i="16"/>
  <c r="F23" i="21" s="1"/>
  <c r="AD53" i="16"/>
  <c r="F22" i="21" s="1"/>
  <c r="AD52" i="16"/>
  <c r="F21" i="21" s="1"/>
  <c r="AD51" i="16"/>
  <c r="F20" i="21" s="1"/>
  <c r="AD50" i="16"/>
  <c r="F19" i="21" s="1"/>
  <c r="AD49" i="16"/>
  <c r="F18" i="21" s="1"/>
  <c r="AD48" i="16"/>
  <c r="F17" i="21" s="1"/>
  <c r="AD47" i="16"/>
  <c r="F16" i="21" s="1"/>
  <c r="AD46" i="16"/>
  <c r="F15" i="21" s="1"/>
  <c r="AD45" i="16"/>
  <c r="F14" i="21" s="1"/>
  <c r="AD44" i="16"/>
  <c r="F13" i="21" s="1"/>
  <c r="AD43" i="16"/>
  <c r="F12" i="21" s="1"/>
  <c r="AD42" i="16"/>
  <c r="F11" i="21" s="1"/>
  <c r="AD41" i="16"/>
  <c r="F10" i="21" s="1"/>
  <c r="AD40" i="16"/>
  <c r="F9" i="21" s="1"/>
  <c r="AD39" i="16"/>
  <c r="F8" i="21" s="1"/>
  <c r="AD38" i="16"/>
  <c r="F7" i="21" s="1"/>
  <c r="AD37" i="16"/>
  <c r="F6" i="21" s="1"/>
  <c r="AD36" i="16"/>
  <c r="F5" i="21" s="1"/>
  <c r="AD35" i="16"/>
  <c r="F4" i="21" s="1"/>
  <c r="AD34" i="16"/>
  <c r="F3" i="21" s="1"/>
  <c r="L291" i="20" l="1"/>
  <c r="L299" i="20"/>
  <c r="L307" i="20"/>
  <c r="L249" i="20"/>
  <c r="L257" i="20"/>
  <c r="L265" i="20"/>
  <c r="L273" i="20"/>
  <c r="L271" i="20"/>
  <c r="L279" i="20"/>
  <c r="L287" i="20"/>
  <c r="L319" i="20"/>
  <c r="L126" i="20"/>
  <c r="L134" i="20"/>
  <c r="L321" i="20"/>
  <c r="L128" i="20"/>
  <c r="L136" i="20"/>
  <c r="L243" i="20"/>
  <c r="L251" i="20"/>
  <c r="L259" i="20"/>
  <c r="L267" i="20"/>
  <c r="L275" i="20"/>
  <c r="L315" i="20"/>
  <c r="L124" i="20"/>
  <c r="L132" i="20"/>
  <c r="L222" i="20"/>
  <c r="L239" i="20"/>
  <c r="L247" i="20"/>
  <c r="L255" i="20"/>
  <c r="L263" i="20"/>
  <c r="L303" i="20"/>
  <c r="AB15" i="20"/>
  <c r="AB14" i="20"/>
  <c r="L224" i="20"/>
  <c r="L226" i="20"/>
  <c r="L228" i="20"/>
  <c r="L230" i="20"/>
  <c r="L232" i="20"/>
  <c r="L234" i="20"/>
  <c r="L236" i="20"/>
  <c r="L122" i="20"/>
  <c r="L123" i="20"/>
  <c r="L125" i="20"/>
  <c r="L127" i="20"/>
  <c r="L129" i="20"/>
  <c r="L131" i="20"/>
  <c r="L133" i="20"/>
  <c r="L135" i="20"/>
  <c r="L137" i="20"/>
  <c r="L139" i="20"/>
  <c r="L141" i="20"/>
  <c r="L143" i="20"/>
  <c r="L145" i="20"/>
  <c r="L147" i="20"/>
  <c r="L149" i="20"/>
  <c r="L151" i="20"/>
  <c r="L153" i="20"/>
  <c r="L155" i="20"/>
  <c r="L157" i="20"/>
  <c r="L159" i="20"/>
  <c r="L161" i="20"/>
  <c r="L163" i="20"/>
  <c r="L165" i="20"/>
  <c r="L167" i="20"/>
  <c r="L169" i="20"/>
  <c r="L171" i="20"/>
  <c r="L173" i="20"/>
  <c r="L175" i="20"/>
  <c r="L177" i="20"/>
  <c r="L179" i="20"/>
  <c r="L181" i="20"/>
  <c r="L183" i="20"/>
  <c r="L185" i="20"/>
  <c r="L187" i="20"/>
  <c r="L223" i="20"/>
  <c r="L225" i="20"/>
  <c r="L227" i="20"/>
  <c r="L229" i="20"/>
  <c r="L231" i="20"/>
  <c r="L233" i="20"/>
  <c r="L235" i="20"/>
  <c r="L189" i="20"/>
  <c r="L191" i="20"/>
  <c r="L193" i="20"/>
  <c r="L195" i="20"/>
  <c r="L197" i="20"/>
  <c r="L199" i="20"/>
  <c r="L201" i="20"/>
  <c r="L203" i="20"/>
  <c r="L205" i="20"/>
  <c r="L207" i="20"/>
  <c r="L209" i="20"/>
  <c r="L211" i="20"/>
  <c r="L213" i="20"/>
  <c r="L215" i="20"/>
  <c r="L217" i="20"/>
  <c r="L219" i="20"/>
  <c r="L221" i="20"/>
  <c r="L238" i="20"/>
  <c r="L240" i="20"/>
  <c r="L242" i="20"/>
  <c r="L244" i="20"/>
  <c r="L246" i="20"/>
  <c r="L248" i="20"/>
  <c r="L250" i="20"/>
  <c r="L252" i="20"/>
  <c r="L254" i="20"/>
  <c r="L256" i="20"/>
  <c r="L258" i="20"/>
  <c r="L260" i="20"/>
  <c r="L262" i="20"/>
  <c r="L264" i="20"/>
  <c r="L266" i="20"/>
  <c r="L268" i="20"/>
  <c r="L270" i="20"/>
  <c r="L272" i="20"/>
  <c r="L274" i="20"/>
  <c r="L276" i="20"/>
  <c r="L278" i="20"/>
  <c r="L280" i="20"/>
  <c r="L282" i="20"/>
  <c r="L284" i="20"/>
  <c r="L286" i="20"/>
  <c r="L288" i="20"/>
  <c r="L290" i="20"/>
  <c r="L292" i="20"/>
  <c r="L294" i="20"/>
  <c r="L296" i="20"/>
  <c r="L298" i="20"/>
  <c r="L300" i="20"/>
  <c r="L302" i="20"/>
  <c r="L304" i="20"/>
  <c r="L306" i="20"/>
  <c r="L308" i="20"/>
  <c r="L310" i="20"/>
  <c r="L312" i="20"/>
  <c r="L314" i="20"/>
  <c r="L316" i="20"/>
  <c r="L318" i="20"/>
  <c r="L320" i="20"/>
  <c r="L138" i="20"/>
  <c r="L140" i="20"/>
  <c r="L142" i="20"/>
  <c r="L144" i="20"/>
  <c r="L146" i="20"/>
  <c r="L148" i="20"/>
  <c r="L150" i="20"/>
  <c r="L152" i="20"/>
  <c r="L154" i="20"/>
  <c r="L156" i="20"/>
  <c r="L158" i="20"/>
  <c r="L160" i="20"/>
  <c r="L162" i="20"/>
  <c r="L164" i="20"/>
  <c r="L166" i="20"/>
  <c r="L168" i="20"/>
  <c r="L170" i="20"/>
  <c r="L172" i="20"/>
  <c r="L174" i="20"/>
  <c r="L176" i="20"/>
  <c r="L178" i="20"/>
  <c r="L180" i="20"/>
  <c r="L182" i="20"/>
  <c r="L184" i="20"/>
  <c r="L186" i="20"/>
  <c r="L188" i="20"/>
  <c r="L190" i="20"/>
  <c r="L192" i="20"/>
  <c r="L194" i="20"/>
  <c r="L196" i="20"/>
  <c r="L198" i="20"/>
  <c r="L200" i="20"/>
  <c r="L202" i="20"/>
  <c r="L204" i="20"/>
  <c r="L206" i="20"/>
  <c r="L208" i="20"/>
  <c r="L210" i="20"/>
  <c r="L212" i="20"/>
  <c r="L214" i="20"/>
  <c r="L216" i="20"/>
  <c r="L218" i="20"/>
  <c r="L220" i="20"/>
  <c r="AD33" i="16" l="1"/>
  <c r="F2" i="21" s="1"/>
  <c r="Z23" i="19" l="1"/>
  <c r="Z21" i="19"/>
  <c r="G14" i="19"/>
  <c r="G13" i="19"/>
  <c r="AC15" i="19"/>
  <c r="T15" i="19"/>
  <c r="K15" i="19"/>
  <c r="G12" i="19"/>
  <c r="G11" i="19"/>
  <c r="G9" i="19"/>
  <c r="G8" i="19"/>
  <c r="Z1" i="19"/>
  <c r="Z22" i="19" l="1"/>
  <c r="B28" i="20"/>
  <c r="C28" i="20"/>
  <c r="D28" i="20"/>
  <c r="E28" i="20"/>
  <c r="F28" i="20"/>
  <c r="G28" i="20"/>
  <c r="H28" i="20"/>
  <c r="I28" i="20"/>
  <c r="J28" i="20"/>
  <c r="K28" i="20"/>
  <c r="M28" i="20"/>
  <c r="N28" i="20"/>
  <c r="O28" i="20"/>
  <c r="P28" i="20"/>
  <c r="Q28" i="20"/>
  <c r="B29" i="20"/>
  <c r="C29" i="20"/>
  <c r="D29" i="20"/>
  <c r="E29" i="20"/>
  <c r="F29" i="20"/>
  <c r="G29" i="20"/>
  <c r="H29" i="20"/>
  <c r="I29" i="20"/>
  <c r="J29" i="20"/>
  <c r="K29" i="20"/>
  <c r="M29" i="20"/>
  <c r="N29" i="20"/>
  <c r="O29" i="20"/>
  <c r="P29" i="20"/>
  <c r="Q29" i="20"/>
  <c r="B30" i="20"/>
  <c r="C30" i="20"/>
  <c r="D30" i="20"/>
  <c r="E30" i="20"/>
  <c r="F30" i="20"/>
  <c r="G30" i="20"/>
  <c r="H30" i="20"/>
  <c r="I30" i="20"/>
  <c r="J30" i="20"/>
  <c r="K30" i="20"/>
  <c r="M30" i="20"/>
  <c r="N30" i="20"/>
  <c r="O30" i="20"/>
  <c r="P30" i="20"/>
  <c r="Q30" i="20"/>
  <c r="B31" i="20"/>
  <c r="C31" i="20"/>
  <c r="D31" i="20"/>
  <c r="E31" i="20"/>
  <c r="F31" i="20"/>
  <c r="G31" i="20"/>
  <c r="H31" i="20"/>
  <c r="I31" i="20"/>
  <c r="J31" i="20"/>
  <c r="K31" i="20"/>
  <c r="M31" i="20"/>
  <c r="N31" i="20"/>
  <c r="O31" i="20"/>
  <c r="P31" i="20"/>
  <c r="Q31" i="20"/>
  <c r="B32" i="20"/>
  <c r="C32" i="20"/>
  <c r="D32" i="20"/>
  <c r="E32" i="20"/>
  <c r="F32" i="20"/>
  <c r="G32" i="20"/>
  <c r="H32" i="20"/>
  <c r="I32" i="20"/>
  <c r="J32" i="20"/>
  <c r="K32" i="20"/>
  <c r="M32" i="20"/>
  <c r="N32" i="20"/>
  <c r="O32" i="20"/>
  <c r="P32" i="20"/>
  <c r="Q32" i="20"/>
  <c r="B33" i="20"/>
  <c r="C33" i="20"/>
  <c r="D33" i="20"/>
  <c r="E33" i="20"/>
  <c r="F33" i="20"/>
  <c r="G33" i="20"/>
  <c r="H33" i="20"/>
  <c r="I33" i="20"/>
  <c r="J33" i="20"/>
  <c r="K33" i="20"/>
  <c r="M33" i="20"/>
  <c r="N33" i="20"/>
  <c r="O33" i="20"/>
  <c r="P33" i="20"/>
  <c r="Q33" i="20"/>
  <c r="B34" i="20"/>
  <c r="C34" i="20"/>
  <c r="D34" i="20"/>
  <c r="E34" i="20"/>
  <c r="F34" i="20"/>
  <c r="G34" i="20"/>
  <c r="H34" i="20"/>
  <c r="I34" i="20"/>
  <c r="J34" i="20"/>
  <c r="K34" i="20"/>
  <c r="M34" i="20"/>
  <c r="N34" i="20"/>
  <c r="O34" i="20"/>
  <c r="P34" i="20"/>
  <c r="Q34" i="20"/>
  <c r="B35" i="20"/>
  <c r="C35" i="20"/>
  <c r="D35" i="20"/>
  <c r="E35" i="20"/>
  <c r="F35" i="20"/>
  <c r="G35" i="20"/>
  <c r="H35" i="20"/>
  <c r="I35" i="20"/>
  <c r="J35" i="20"/>
  <c r="K35" i="20"/>
  <c r="M35" i="20"/>
  <c r="N35" i="20"/>
  <c r="O35" i="20"/>
  <c r="P35" i="20"/>
  <c r="Q35" i="20"/>
  <c r="B36" i="20"/>
  <c r="C36" i="20"/>
  <c r="D36" i="20"/>
  <c r="E36" i="20"/>
  <c r="F36" i="20"/>
  <c r="G36" i="20"/>
  <c r="H36" i="20"/>
  <c r="I36" i="20"/>
  <c r="J36" i="20"/>
  <c r="K36" i="20"/>
  <c r="M36" i="20"/>
  <c r="N36" i="20"/>
  <c r="O36" i="20"/>
  <c r="P36" i="20"/>
  <c r="Q36" i="20"/>
  <c r="B37" i="20"/>
  <c r="C37" i="20"/>
  <c r="D37" i="20"/>
  <c r="E37" i="20"/>
  <c r="F37" i="20"/>
  <c r="G37" i="20"/>
  <c r="H37" i="20"/>
  <c r="I37" i="20"/>
  <c r="J37" i="20"/>
  <c r="K37" i="20"/>
  <c r="M37" i="20"/>
  <c r="N37" i="20"/>
  <c r="O37" i="20"/>
  <c r="P37" i="20"/>
  <c r="Q37" i="20"/>
  <c r="B38" i="20"/>
  <c r="C38" i="20"/>
  <c r="D38" i="20"/>
  <c r="E38" i="20"/>
  <c r="F38" i="20"/>
  <c r="G38" i="20"/>
  <c r="H38" i="20"/>
  <c r="I38" i="20"/>
  <c r="J38" i="20"/>
  <c r="K38" i="20"/>
  <c r="M38" i="20"/>
  <c r="N38" i="20"/>
  <c r="O38" i="20"/>
  <c r="P38" i="20"/>
  <c r="Q38" i="20"/>
  <c r="B39" i="20"/>
  <c r="C39" i="20"/>
  <c r="D39" i="20"/>
  <c r="E39" i="20"/>
  <c r="F39" i="20"/>
  <c r="G39" i="20"/>
  <c r="H39" i="20"/>
  <c r="I39" i="20"/>
  <c r="J39" i="20"/>
  <c r="K39" i="20"/>
  <c r="M39" i="20"/>
  <c r="N39" i="20"/>
  <c r="O39" i="20"/>
  <c r="P39" i="20"/>
  <c r="Q39" i="20"/>
  <c r="B40" i="20"/>
  <c r="C40" i="20"/>
  <c r="D40" i="20"/>
  <c r="E40" i="20"/>
  <c r="F40" i="20"/>
  <c r="G40" i="20"/>
  <c r="H40" i="20"/>
  <c r="I40" i="20"/>
  <c r="J40" i="20"/>
  <c r="K40" i="20"/>
  <c r="M40" i="20"/>
  <c r="N40" i="20"/>
  <c r="O40" i="20"/>
  <c r="P40" i="20"/>
  <c r="Q40" i="20"/>
  <c r="B41" i="20"/>
  <c r="C41" i="20"/>
  <c r="D41" i="20"/>
  <c r="E41" i="20"/>
  <c r="F41" i="20"/>
  <c r="G41" i="20"/>
  <c r="H41" i="20"/>
  <c r="I41" i="20"/>
  <c r="J41" i="20"/>
  <c r="K41" i="20"/>
  <c r="M41" i="20"/>
  <c r="N41" i="20"/>
  <c r="O41" i="20"/>
  <c r="P41" i="20"/>
  <c r="Q41" i="20"/>
  <c r="B42" i="20"/>
  <c r="C42" i="20"/>
  <c r="D42" i="20"/>
  <c r="E42" i="20"/>
  <c r="F42" i="20"/>
  <c r="G42" i="20"/>
  <c r="H42" i="20"/>
  <c r="I42" i="20"/>
  <c r="J42" i="20"/>
  <c r="K42" i="20"/>
  <c r="M42" i="20"/>
  <c r="N42" i="20"/>
  <c r="O42" i="20"/>
  <c r="P42" i="20"/>
  <c r="Q42" i="20"/>
  <c r="B43" i="20"/>
  <c r="C43" i="20"/>
  <c r="D43" i="20"/>
  <c r="E43" i="20"/>
  <c r="F43" i="20"/>
  <c r="G43" i="20"/>
  <c r="H43" i="20"/>
  <c r="I43" i="20"/>
  <c r="J43" i="20"/>
  <c r="K43" i="20"/>
  <c r="M43" i="20"/>
  <c r="N43" i="20"/>
  <c r="O43" i="20"/>
  <c r="P43" i="20"/>
  <c r="Q43" i="20"/>
  <c r="B44" i="20"/>
  <c r="C44" i="20"/>
  <c r="D44" i="20"/>
  <c r="E44" i="20"/>
  <c r="F44" i="20"/>
  <c r="G44" i="20"/>
  <c r="H44" i="20"/>
  <c r="I44" i="20"/>
  <c r="J44" i="20"/>
  <c r="K44" i="20"/>
  <c r="M44" i="20"/>
  <c r="N44" i="20"/>
  <c r="O44" i="20"/>
  <c r="P44" i="20"/>
  <c r="Q44" i="20"/>
  <c r="B45" i="20"/>
  <c r="C45" i="20"/>
  <c r="D45" i="20"/>
  <c r="E45" i="20"/>
  <c r="F45" i="20"/>
  <c r="G45" i="20"/>
  <c r="H45" i="20"/>
  <c r="I45" i="20"/>
  <c r="J45" i="20"/>
  <c r="K45" i="20"/>
  <c r="M45" i="20"/>
  <c r="N45" i="20"/>
  <c r="O45" i="20"/>
  <c r="P45" i="20"/>
  <c r="Q45" i="20"/>
  <c r="B46" i="20"/>
  <c r="C46" i="20"/>
  <c r="D46" i="20"/>
  <c r="E46" i="20"/>
  <c r="F46" i="20"/>
  <c r="G46" i="20"/>
  <c r="H46" i="20"/>
  <c r="I46" i="20"/>
  <c r="J46" i="20"/>
  <c r="K46" i="20"/>
  <c r="M46" i="20"/>
  <c r="N46" i="20"/>
  <c r="O46" i="20"/>
  <c r="P46" i="20"/>
  <c r="Q46" i="20"/>
  <c r="B47" i="20"/>
  <c r="C47" i="20"/>
  <c r="D47" i="20"/>
  <c r="E47" i="20"/>
  <c r="F47" i="20"/>
  <c r="G47" i="20"/>
  <c r="H47" i="20"/>
  <c r="I47" i="20"/>
  <c r="J47" i="20"/>
  <c r="K47" i="20"/>
  <c r="M47" i="20"/>
  <c r="N47" i="20"/>
  <c r="O47" i="20"/>
  <c r="P47" i="20"/>
  <c r="Q47" i="20"/>
  <c r="B48" i="20"/>
  <c r="C48" i="20"/>
  <c r="D48" i="20"/>
  <c r="E48" i="20"/>
  <c r="F48" i="20"/>
  <c r="G48" i="20"/>
  <c r="H48" i="20"/>
  <c r="I48" i="20"/>
  <c r="J48" i="20"/>
  <c r="K48" i="20"/>
  <c r="M48" i="20"/>
  <c r="N48" i="20"/>
  <c r="O48" i="20"/>
  <c r="P48" i="20"/>
  <c r="Q48" i="20"/>
  <c r="B49" i="20"/>
  <c r="C49" i="20"/>
  <c r="D49" i="20"/>
  <c r="E49" i="20"/>
  <c r="F49" i="20"/>
  <c r="G49" i="20"/>
  <c r="H49" i="20"/>
  <c r="I49" i="20"/>
  <c r="J49" i="20"/>
  <c r="K49" i="20"/>
  <c r="M49" i="20"/>
  <c r="N49" i="20"/>
  <c r="O49" i="20"/>
  <c r="P49" i="20"/>
  <c r="Q49" i="20"/>
  <c r="B50" i="20"/>
  <c r="C50" i="20"/>
  <c r="D50" i="20"/>
  <c r="E50" i="20"/>
  <c r="F50" i="20"/>
  <c r="G50" i="20"/>
  <c r="H50" i="20"/>
  <c r="I50" i="20"/>
  <c r="J50" i="20"/>
  <c r="K50" i="20"/>
  <c r="M50" i="20"/>
  <c r="N50" i="20"/>
  <c r="O50" i="20"/>
  <c r="P50" i="20"/>
  <c r="Q50" i="20"/>
  <c r="B51" i="20"/>
  <c r="C51" i="20"/>
  <c r="D51" i="20"/>
  <c r="E51" i="20"/>
  <c r="F51" i="20"/>
  <c r="G51" i="20"/>
  <c r="H51" i="20"/>
  <c r="I51" i="20"/>
  <c r="J51" i="20"/>
  <c r="K51" i="20"/>
  <c r="M51" i="20"/>
  <c r="N51" i="20"/>
  <c r="O51" i="20"/>
  <c r="P51" i="20"/>
  <c r="Q51" i="20"/>
  <c r="B52" i="20"/>
  <c r="C52" i="20"/>
  <c r="D52" i="20"/>
  <c r="E52" i="20"/>
  <c r="F52" i="20"/>
  <c r="G52" i="20"/>
  <c r="H52" i="20"/>
  <c r="I52" i="20"/>
  <c r="J52" i="20"/>
  <c r="K52" i="20"/>
  <c r="M52" i="20"/>
  <c r="N52" i="20"/>
  <c r="O52" i="20"/>
  <c r="P52" i="20"/>
  <c r="Q52" i="20"/>
  <c r="B53" i="20"/>
  <c r="C53" i="20"/>
  <c r="D53" i="20"/>
  <c r="E53" i="20"/>
  <c r="F53" i="20"/>
  <c r="G53" i="20"/>
  <c r="H53" i="20"/>
  <c r="I53" i="20"/>
  <c r="J53" i="20"/>
  <c r="K53" i="20"/>
  <c r="M53" i="20"/>
  <c r="N53" i="20"/>
  <c r="O53" i="20"/>
  <c r="P53" i="20"/>
  <c r="Q53" i="20"/>
  <c r="B54" i="20"/>
  <c r="C54" i="20"/>
  <c r="D54" i="20"/>
  <c r="E54" i="20"/>
  <c r="F54" i="20"/>
  <c r="G54" i="20"/>
  <c r="H54" i="20"/>
  <c r="I54" i="20"/>
  <c r="J54" i="20"/>
  <c r="K54" i="20"/>
  <c r="M54" i="20"/>
  <c r="N54" i="20"/>
  <c r="O54" i="20"/>
  <c r="P54" i="20"/>
  <c r="Q54" i="20"/>
  <c r="B55" i="20"/>
  <c r="C55" i="20"/>
  <c r="D55" i="20"/>
  <c r="E55" i="20"/>
  <c r="F55" i="20"/>
  <c r="G55" i="20"/>
  <c r="H55" i="20"/>
  <c r="I55" i="20"/>
  <c r="J55" i="20"/>
  <c r="K55" i="20"/>
  <c r="M55" i="20"/>
  <c r="N55" i="20"/>
  <c r="O55" i="20"/>
  <c r="P55" i="20"/>
  <c r="Q55" i="20"/>
  <c r="B56" i="20"/>
  <c r="C56" i="20"/>
  <c r="D56" i="20"/>
  <c r="E56" i="20"/>
  <c r="F56" i="20"/>
  <c r="G56" i="20"/>
  <c r="H56" i="20"/>
  <c r="I56" i="20"/>
  <c r="J56" i="20"/>
  <c r="K56" i="20"/>
  <c r="M56" i="20"/>
  <c r="N56" i="20"/>
  <c r="O56" i="20"/>
  <c r="P56" i="20"/>
  <c r="Q56" i="20"/>
  <c r="B57" i="20"/>
  <c r="C57" i="20"/>
  <c r="D57" i="20"/>
  <c r="E57" i="20"/>
  <c r="F57" i="20"/>
  <c r="G57" i="20"/>
  <c r="H57" i="20"/>
  <c r="I57" i="20"/>
  <c r="J57" i="20"/>
  <c r="K57" i="20"/>
  <c r="M57" i="20"/>
  <c r="N57" i="20"/>
  <c r="O57" i="20"/>
  <c r="P57" i="20"/>
  <c r="Q57" i="20"/>
  <c r="B58" i="20"/>
  <c r="C58" i="20"/>
  <c r="D58" i="20"/>
  <c r="E58" i="20"/>
  <c r="F58" i="20"/>
  <c r="G58" i="20"/>
  <c r="H58" i="20"/>
  <c r="I58" i="20"/>
  <c r="J58" i="20"/>
  <c r="K58" i="20"/>
  <c r="M58" i="20"/>
  <c r="N58" i="20"/>
  <c r="O58" i="20"/>
  <c r="P58" i="20"/>
  <c r="Q58" i="20"/>
  <c r="B59" i="20"/>
  <c r="C59" i="20"/>
  <c r="D59" i="20"/>
  <c r="E59" i="20"/>
  <c r="F59" i="20"/>
  <c r="G59" i="20"/>
  <c r="H59" i="20"/>
  <c r="I59" i="20"/>
  <c r="J59" i="20"/>
  <c r="K59" i="20"/>
  <c r="M59" i="20"/>
  <c r="N59" i="20"/>
  <c r="O59" i="20"/>
  <c r="P59" i="20"/>
  <c r="Q59" i="20"/>
  <c r="B60" i="20"/>
  <c r="C60" i="20"/>
  <c r="D60" i="20"/>
  <c r="E60" i="20"/>
  <c r="F60" i="20"/>
  <c r="G60" i="20"/>
  <c r="H60" i="20"/>
  <c r="I60" i="20"/>
  <c r="J60" i="20"/>
  <c r="K60" i="20"/>
  <c r="M60" i="20"/>
  <c r="N60" i="20"/>
  <c r="O60" i="20"/>
  <c r="P60" i="20"/>
  <c r="Q60" i="20"/>
  <c r="B61" i="20"/>
  <c r="C61" i="20"/>
  <c r="D61" i="20"/>
  <c r="E61" i="20"/>
  <c r="F61" i="20"/>
  <c r="G61" i="20"/>
  <c r="H61" i="20"/>
  <c r="I61" i="20"/>
  <c r="J61" i="20"/>
  <c r="K61" i="20"/>
  <c r="M61" i="20"/>
  <c r="N61" i="20"/>
  <c r="O61" i="20"/>
  <c r="P61" i="20"/>
  <c r="Q61" i="20"/>
  <c r="B62" i="20"/>
  <c r="C62" i="20"/>
  <c r="D62" i="20"/>
  <c r="E62" i="20"/>
  <c r="F62" i="20"/>
  <c r="G62" i="20"/>
  <c r="H62" i="20"/>
  <c r="I62" i="20"/>
  <c r="J62" i="20"/>
  <c r="K62" i="20"/>
  <c r="M62" i="20"/>
  <c r="N62" i="20"/>
  <c r="O62" i="20"/>
  <c r="P62" i="20"/>
  <c r="Q62" i="20"/>
  <c r="B63" i="20"/>
  <c r="C63" i="20"/>
  <c r="D63" i="20"/>
  <c r="E63" i="20"/>
  <c r="F63" i="20"/>
  <c r="G63" i="20"/>
  <c r="H63" i="20"/>
  <c r="I63" i="20"/>
  <c r="J63" i="20"/>
  <c r="K63" i="20"/>
  <c r="M63" i="20"/>
  <c r="N63" i="20"/>
  <c r="O63" i="20"/>
  <c r="P63" i="20"/>
  <c r="Q63" i="20"/>
  <c r="B64" i="20"/>
  <c r="C64" i="20"/>
  <c r="D64" i="20"/>
  <c r="E64" i="20"/>
  <c r="F64" i="20"/>
  <c r="G64" i="20"/>
  <c r="H64" i="20"/>
  <c r="I64" i="20"/>
  <c r="J64" i="20"/>
  <c r="K64" i="20"/>
  <c r="M64" i="20"/>
  <c r="N64" i="20"/>
  <c r="O64" i="20"/>
  <c r="P64" i="20"/>
  <c r="Q64" i="20"/>
  <c r="B65" i="20"/>
  <c r="C65" i="20"/>
  <c r="D65" i="20"/>
  <c r="E65" i="20"/>
  <c r="F65" i="20"/>
  <c r="G65" i="20"/>
  <c r="H65" i="20"/>
  <c r="I65" i="20"/>
  <c r="J65" i="20"/>
  <c r="K65" i="20"/>
  <c r="M65" i="20"/>
  <c r="N65" i="20"/>
  <c r="O65" i="20"/>
  <c r="P65" i="20"/>
  <c r="Q65" i="20"/>
  <c r="B66" i="20"/>
  <c r="C66" i="20"/>
  <c r="D66" i="20"/>
  <c r="E66" i="20"/>
  <c r="F66" i="20"/>
  <c r="G66" i="20"/>
  <c r="H66" i="20"/>
  <c r="I66" i="20"/>
  <c r="J66" i="20"/>
  <c r="K66" i="20"/>
  <c r="M66" i="20"/>
  <c r="N66" i="20"/>
  <c r="O66" i="20"/>
  <c r="P66" i="20"/>
  <c r="Q66" i="20"/>
  <c r="B67" i="20"/>
  <c r="C67" i="20"/>
  <c r="D67" i="20"/>
  <c r="E67" i="20"/>
  <c r="F67" i="20"/>
  <c r="G67" i="20"/>
  <c r="H67" i="20"/>
  <c r="I67" i="20"/>
  <c r="J67" i="20"/>
  <c r="K67" i="20"/>
  <c r="M67" i="20"/>
  <c r="N67" i="20"/>
  <c r="O67" i="20"/>
  <c r="P67" i="20"/>
  <c r="Q67" i="20"/>
  <c r="B68" i="20"/>
  <c r="C68" i="20"/>
  <c r="D68" i="20"/>
  <c r="E68" i="20"/>
  <c r="F68" i="20"/>
  <c r="G68" i="20"/>
  <c r="H68" i="20"/>
  <c r="I68" i="20"/>
  <c r="J68" i="20"/>
  <c r="K68" i="20"/>
  <c r="M68" i="20"/>
  <c r="N68" i="20"/>
  <c r="O68" i="20"/>
  <c r="P68" i="20"/>
  <c r="Q68" i="20"/>
  <c r="B69" i="20"/>
  <c r="C69" i="20"/>
  <c r="D69" i="20"/>
  <c r="E69" i="20"/>
  <c r="F69" i="20"/>
  <c r="G69" i="20"/>
  <c r="H69" i="20"/>
  <c r="I69" i="20"/>
  <c r="J69" i="20"/>
  <c r="K69" i="20"/>
  <c r="M69" i="20"/>
  <c r="N69" i="20"/>
  <c r="O69" i="20"/>
  <c r="P69" i="20"/>
  <c r="Q69" i="20"/>
  <c r="B70" i="20"/>
  <c r="C70" i="20"/>
  <c r="D70" i="20"/>
  <c r="E70" i="20"/>
  <c r="F70" i="20"/>
  <c r="G70" i="20"/>
  <c r="H70" i="20"/>
  <c r="I70" i="20"/>
  <c r="J70" i="20"/>
  <c r="K70" i="20"/>
  <c r="M70" i="20"/>
  <c r="N70" i="20"/>
  <c r="O70" i="20"/>
  <c r="P70" i="20"/>
  <c r="Q70" i="20"/>
  <c r="B71" i="20"/>
  <c r="C71" i="20"/>
  <c r="D71" i="20"/>
  <c r="E71" i="20"/>
  <c r="F71" i="20"/>
  <c r="G71" i="20"/>
  <c r="H71" i="20"/>
  <c r="I71" i="20"/>
  <c r="J71" i="20"/>
  <c r="K71" i="20"/>
  <c r="M71" i="20"/>
  <c r="N71" i="20"/>
  <c r="O71" i="20"/>
  <c r="P71" i="20"/>
  <c r="Q71" i="20"/>
  <c r="B72" i="20"/>
  <c r="C72" i="20"/>
  <c r="D72" i="20"/>
  <c r="E72" i="20"/>
  <c r="F72" i="20"/>
  <c r="G72" i="20"/>
  <c r="H72" i="20"/>
  <c r="I72" i="20"/>
  <c r="J72" i="20"/>
  <c r="K72" i="20"/>
  <c r="M72" i="20"/>
  <c r="N72" i="20"/>
  <c r="O72" i="20"/>
  <c r="P72" i="20"/>
  <c r="Q72" i="20"/>
  <c r="B73" i="20"/>
  <c r="C73" i="20"/>
  <c r="D73" i="20"/>
  <c r="E73" i="20"/>
  <c r="F73" i="20"/>
  <c r="G73" i="20"/>
  <c r="H73" i="20"/>
  <c r="I73" i="20"/>
  <c r="J73" i="20"/>
  <c r="K73" i="20"/>
  <c r="M73" i="20"/>
  <c r="N73" i="20"/>
  <c r="O73" i="20"/>
  <c r="P73" i="20"/>
  <c r="Q73" i="20"/>
  <c r="B74" i="20"/>
  <c r="C74" i="20"/>
  <c r="D74" i="20"/>
  <c r="E74" i="20"/>
  <c r="F74" i="20"/>
  <c r="G74" i="20"/>
  <c r="H74" i="20"/>
  <c r="I74" i="20"/>
  <c r="J74" i="20"/>
  <c r="K74" i="20"/>
  <c r="M74" i="20"/>
  <c r="N74" i="20"/>
  <c r="O74" i="20"/>
  <c r="P74" i="20"/>
  <c r="Q74" i="20"/>
  <c r="B75" i="20"/>
  <c r="C75" i="20"/>
  <c r="D75" i="20"/>
  <c r="E75" i="20"/>
  <c r="F75" i="20"/>
  <c r="G75" i="20"/>
  <c r="H75" i="20"/>
  <c r="I75" i="20"/>
  <c r="J75" i="20"/>
  <c r="K75" i="20"/>
  <c r="M75" i="20"/>
  <c r="N75" i="20"/>
  <c r="O75" i="20"/>
  <c r="P75" i="20"/>
  <c r="Q75" i="20"/>
  <c r="B76" i="20"/>
  <c r="C76" i="20"/>
  <c r="D76" i="20"/>
  <c r="E76" i="20"/>
  <c r="F76" i="20"/>
  <c r="G76" i="20"/>
  <c r="H76" i="20"/>
  <c r="I76" i="20"/>
  <c r="J76" i="20"/>
  <c r="K76" i="20"/>
  <c r="M76" i="20"/>
  <c r="N76" i="20"/>
  <c r="O76" i="20"/>
  <c r="P76" i="20"/>
  <c r="Q76" i="20"/>
  <c r="B77" i="20"/>
  <c r="C77" i="20"/>
  <c r="D77" i="20"/>
  <c r="E77" i="20"/>
  <c r="F77" i="20"/>
  <c r="G77" i="20"/>
  <c r="H77" i="20"/>
  <c r="I77" i="20"/>
  <c r="J77" i="20"/>
  <c r="K77" i="20"/>
  <c r="M77" i="20"/>
  <c r="N77" i="20"/>
  <c r="O77" i="20"/>
  <c r="P77" i="20"/>
  <c r="Q77" i="20"/>
  <c r="B78" i="20"/>
  <c r="C78" i="20"/>
  <c r="D78" i="20"/>
  <c r="E78" i="20"/>
  <c r="F78" i="20"/>
  <c r="G78" i="20"/>
  <c r="H78" i="20"/>
  <c r="I78" i="20"/>
  <c r="J78" i="20"/>
  <c r="K78" i="20"/>
  <c r="M78" i="20"/>
  <c r="N78" i="20"/>
  <c r="O78" i="20"/>
  <c r="P78" i="20"/>
  <c r="Q78" i="20"/>
  <c r="B79" i="20"/>
  <c r="C79" i="20"/>
  <c r="D79" i="20"/>
  <c r="E79" i="20"/>
  <c r="F79" i="20"/>
  <c r="G79" i="20"/>
  <c r="H79" i="20"/>
  <c r="I79" i="20"/>
  <c r="J79" i="20"/>
  <c r="K79" i="20"/>
  <c r="M79" i="20"/>
  <c r="N79" i="20"/>
  <c r="O79" i="20"/>
  <c r="P79" i="20"/>
  <c r="Q79" i="20"/>
  <c r="B80" i="20"/>
  <c r="C80" i="20"/>
  <c r="D80" i="20"/>
  <c r="E80" i="20"/>
  <c r="F80" i="20"/>
  <c r="G80" i="20"/>
  <c r="H80" i="20"/>
  <c r="I80" i="20"/>
  <c r="J80" i="20"/>
  <c r="K80" i="20"/>
  <c r="M80" i="20"/>
  <c r="N80" i="20"/>
  <c r="O80" i="20"/>
  <c r="P80" i="20"/>
  <c r="Q80" i="20"/>
  <c r="B81" i="20"/>
  <c r="C81" i="20"/>
  <c r="D81" i="20"/>
  <c r="E81" i="20"/>
  <c r="F81" i="20"/>
  <c r="G81" i="20"/>
  <c r="H81" i="20"/>
  <c r="I81" i="20"/>
  <c r="J81" i="20"/>
  <c r="K81" i="20"/>
  <c r="M81" i="20"/>
  <c r="N81" i="20"/>
  <c r="O81" i="20"/>
  <c r="P81" i="20"/>
  <c r="Q81" i="20"/>
  <c r="B82" i="20"/>
  <c r="C82" i="20"/>
  <c r="D82" i="20"/>
  <c r="E82" i="20"/>
  <c r="F82" i="20"/>
  <c r="G82" i="20"/>
  <c r="H82" i="20"/>
  <c r="I82" i="20"/>
  <c r="J82" i="20"/>
  <c r="K82" i="20"/>
  <c r="M82" i="20"/>
  <c r="N82" i="20"/>
  <c r="O82" i="20"/>
  <c r="P82" i="20"/>
  <c r="Q82" i="20"/>
  <c r="B83" i="20"/>
  <c r="C83" i="20"/>
  <c r="D83" i="20"/>
  <c r="E83" i="20"/>
  <c r="F83" i="20"/>
  <c r="G83" i="20"/>
  <c r="H83" i="20"/>
  <c r="I83" i="20"/>
  <c r="J83" i="20"/>
  <c r="K83" i="20"/>
  <c r="M83" i="20"/>
  <c r="N83" i="20"/>
  <c r="O83" i="20"/>
  <c r="P83" i="20"/>
  <c r="Q83" i="20"/>
  <c r="B84" i="20"/>
  <c r="C84" i="20"/>
  <c r="D84" i="20"/>
  <c r="E84" i="20"/>
  <c r="F84" i="20"/>
  <c r="G84" i="20"/>
  <c r="H84" i="20"/>
  <c r="I84" i="20"/>
  <c r="J84" i="20"/>
  <c r="K84" i="20"/>
  <c r="M84" i="20"/>
  <c r="N84" i="20"/>
  <c r="O84" i="20"/>
  <c r="P84" i="20"/>
  <c r="Q84" i="20"/>
  <c r="B85" i="20"/>
  <c r="C85" i="20"/>
  <c r="D85" i="20"/>
  <c r="E85" i="20"/>
  <c r="F85" i="20"/>
  <c r="G85" i="20"/>
  <c r="H85" i="20"/>
  <c r="I85" i="20"/>
  <c r="J85" i="20"/>
  <c r="K85" i="20"/>
  <c r="M85" i="20"/>
  <c r="N85" i="20"/>
  <c r="O85" i="20"/>
  <c r="P85" i="20"/>
  <c r="Q85" i="20"/>
  <c r="B86" i="20"/>
  <c r="C86" i="20"/>
  <c r="D86" i="20"/>
  <c r="E86" i="20"/>
  <c r="F86" i="20"/>
  <c r="G86" i="20"/>
  <c r="H86" i="20"/>
  <c r="I86" i="20"/>
  <c r="J86" i="20"/>
  <c r="K86" i="20"/>
  <c r="M86" i="20"/>
  <c r="N86" i="20"/>
  <c r="O86" i="20"/>
  <c r="P86" i="20"/>
  <c r="Q86" i="20"/>
  <c r="B87" i="20"/>
  <c r="C87" i="20"/>
  <c r="D87" i="20"/>
  <c r="E87" i="20"/>
  <c r="F87" i="20"/>
  <c r="G87" i="20"/>
  <c r="H87" i="20"/>
  <c r="I87" i="20"/>
  <c r="J87" i="20"/>
  <c r="K87" i="20"/>
  <c r="M87" i="20"/>
  <c r="N87" i="20"/>
  <c r="O87" i="20"/>
  <c r="P87" i="20"/>
  <c r="Q87" i="20"/>
  <c r="B88" i="20"/>
  <c r="C88" i="20"/>
  <c r="D88" i="20"/>
  <c r="E88" i="20"/>
  <c r="F88" i="20"/>
  <c r="G88" i="20"/>
  <c r="H88" i="20"/>
  <c r="I88" i="20"/>
  <c r="J88" i="20"/>
  <c r="K88" i="20"/>
  <c r="M88" i="20"/>
  <c r="N88" i="20"/>
  <c r="O88" i="20"/>
  <c r="P88" i="20"/>
  <c r="Q88" i="20"/>
  <c r="B89" i="20"/>
  <c r="C89" i="20"/>
  <c r="D89" i="20"/>
  <c r="E89" i="20"/>
  <c r="F89" i="20"/>
  <c r="G89" i="20"/>
  <c r="H89" i="20"/>
  <c r="I89" i="20"/>
  <c r="J89" i="20"/>
  <c r="K89" i="20"/>
  <c r="M89" i="20"/>
  <c r="N89" i="20"/>
  <c r="O89" i="20"/>
  <c r="P89" i="20"/>
  <c r="Q89" i="20"/>
  <c r="B90" i="20"/>
  <c r="C90" i="20"/>
  <c r="D90" i="20"/>
  <c r="E90" i="20"/>
  <c r="F90" i="20"/>
  <c r="G90" i="20"/>
  <c r="H90" i="20"/>
  <c r="I90" i="20"/>
  <c r="J90" i="20"/>
  <c r="K90" i="20"/>
  <c r="M90" i="20"/>
  <c r="N90" i="20"/>
  <c r="O90" i="20"/>
  <c r="P90" i="20"/>
  <c r="Q90" i="20"/>
  <c r="B91" i="20"/>
  <c r="C91" i="20"/>
  <c r="D91" i="20"/>
  <c r="E91" i="20"/>
  <c r="F91" i="20"/>
  <c r="G91" i="20"/>
  <c r="H91" i="20"/>
  <c r="I91" i="20"/>
  <c r="J91" i="20"/>
  <c r="K91" i="20"/>
  <c r="M91" i="20"/>
  <c r="N91" i="20"/>
  <c r="O91" i="20"/>
  <c r="P91" i="20"/>
  <c r="Q91" i="20"/>
  <c r="B92" i="20"/>
  <c r="C92" i="20"/>
  <c r="D92" i="20"/>
  <c r="E92" i="20"/>
  <c r="F92" i="20"/>
  <c r="G92" i="20"/>
  <c r="H92" i="20"/>
  <c r="I92" i="20"/>
  <c r="J92" i="20"/>
  <c r="K92" i="20"/>
  <c r="M92" i="20"/>
  <c r="N92" i="20"/>
  <c r="O92" i="20"/>
  <c r="P92" i="20"/>
  <c r="Q92" i="20"/>
  <c r="B93" i="20"/>
  <c r="C93" i="20"/>
  <c r="D93" i="20"/>
  <c r="E93" i="20"/>
  <c r="F93" i="20"/>
  <c r="G93" i="20"/>
  <c r="H93" i="20"/>
  <c r="I93" i="20"/>
  <c r="J93" i="20"/>
  <c r="K93" i="20"/>
  <c r="M93" i="20"/>
  <c r="N93" i="20"/>
  <c r="O93" i="20"/>
  <c r="P93" i="20"/>
  <c r="Q93" i="20"/>
  <c r="B94" i="20"/>
  <c r="C94" i="20"/>
  <c r="D94" i="20"/>
  <c r="E94" i="20"/>
  <c r="F94" i="20"/>
  <c r="G94" i="20"/>
  <c r="H94" i="20"/>
  <c r="I94" i="20"/>
  <c r="J94" i="20"/>
  <c r="K94" i="20"/>
  <c r="M94" i="20"/>
  <c r="N94" i="20"/>
  <c r="O94" i="20"/>
  <c r="P94" i="20"/>
  <c r="Q94" i="20"/>
  <c r="B95" i="20"/>
  <c r="C95" i="20"/>
  <c r="D95" i="20"/>
  <c r="E95" i="20"/>
  <c r="F95" i="20"/>
  <c r="G95" i="20"/>
  <c r="H95" i="20"/>
  <c r="I95" i="20"/>
  <c r="J95" i="20"/>
  <c r="K95" i="20"/>
  <c r="M95" i="20"/>
  <c r="N95" i="20"/>
  <c r="O95" i="20"/>
  <c r="P95" i="20"/>
  <c r="Q95" i="20"/>
  <c r="B96" i="20"/>
  <c r="C96" i="20"/>
  <c r="D96" i="20"/>
  <c r="E96" i="20"/>
  <c r="F96" i="20"/>
  <c r="G96" i="20"/>
  <c r="H96" i="20"/>
  <c r="I96" i="20"/>
  <c r="J96" i="20"/>
  <c r="K96" i="20"/>
  <c r="M96" i="20"/>
  <c r="N96" i="20"/>
  <c r="O96" i="20"/>
  <c r="P96" i="20"/>
  <c r="Q96" i="20"/>
  <c r="B97" i="20"/>
  <c r="C97" i="20"/>
  <c r="D97" i="20"/>
  <c r="E97" i="20"/>
  <c r="F97" i="20"/>
  <c r="G97" i="20"/>
  <c r="H97" i="20"/>
  <c r="I97" i="20"/>
  <c r="J97" i="20"/>
  <c r="K97" i="20"/>
  <c r="M97" i="20"/>
  <c r="N97" i="20"/>
  <c r="O97" i="20"/>
  <c r="P97" i="20"/>
  <c r="Q97" i="20"/>
  <c r="B98" i="20"/>
  <c r="C98" i="20"/>
  <c r="D98" i="20"/>
  <c r="E98" i="20"/>
  <c r="F98" i="20"/>
  <c r="G98" i="20"/>
  <c r="H98" i="20"/>
  <c r="I98" i="20"/>
  <c r="J98" i="20"/>
  <c r="K98" i="20"/>
  <c r="M98" i="20"/>
  <c r="N98" i="20"/>
  <c r="O98" i="20"/>
  <c r="P98" i="20"/>
  <c r="Q98" i="20"/>
  <c r="B99" i="20"/>
  <c r="C99" i="20"/>
  <c r="D99" i="20"/>
  <c r="E99" i="20"/>
  <c r="F99" i="20"/>
  <c r="G99" i="20"/>
  <c r="H99" i="20"/>
  <c r="I99" i="20"/>
  <c r="J99" i="20"/>
  <c r="K99" i="20"/>
  <c r="M99" i="20"/>
  <c r="N99" i="20"/>
  <c r="O99" i="20"/>
  <c r="P99" i="20"/>
  <c r="Q99" i="20"/>
  <c r="B100" i="20"/>
  <c r="C100" i="20"/>
  <c r="D100" i="20"/>
  <c r="E100" i="20"/>
  <c r="F100" i="20"/>
  <c r="G100" i="20"/>
  <c r="H100" i="20"/>
  <c r="I100" i="20"/>
  <c r="J100" i="20"/>
  <c r="K100" i="20"/>
  <c r="M100" i="20"/>
  <c r="N100" i="20"/>
  <c r="O100" i="20"/>
  <c r="P100" i="20"/>
  <c r="Q100" i="20"/>
  <c r="B101" i="20"/>
  <c r="C101" i="20"/>
  <c r="D101" i="20"/>
  <c r="E101" i="20"/>
  <c r="F101" i="20"/>
  <c r="G101" i="20"/>
  <c r="H101" i="20"/>
  <c r="I101" i="20"/>
  <c r="J101" i="20"/>
  <c r="K101" i="20"/>
  <c r="M101" i="20"/>
  <c r="N101" i="20"/>
  <c r="O101" i="20"/>
  <c r="P101" i="20"/>
  <c r="Q101" i="20"/>
  <c r="B102" i="20"/>
  <c r="C102" i="20"/>
  <c r="D102" i="20"/>
  <c r="E102" i="20"/>
  <c r="F102" i="20"/>
  <c r="G102" i="20"/>
  <c r="H102" i="20"/>
  <c r="I102" i="20"/>
  <c r="J102" i="20"/>
  <c r="K102" i="20"/>
  <c r="M102" i="20"/>
  <c r="N102" i="20"/>
  <c r="O102" i="20"/>
  <c r="P102" i="20"/>
  <c r="Q102" i="20"/>
  <c r="B103" i="20"/>
  <c r="C103" i="20"/>
  <c r="D103" i="20"/>
  <c r="E103" i="20"/>
  <c r="F103" i="20"/>
  <c r="G103" i="20"/>
  <c r="H103" i="20"/>
  <c r="I103" i="20"/>
  <c r="J103" i="20"/>
  <c r="K103" i="20"/>
  <c r="M103" i="20"/>
  <c r="N103" i="20"/>
  <c r="O103" i="20"/>
  <c r="P103" i="20"/>
  <c r="Q103" i="20"/>
  <c r="B104" i="20"/>
  <c r="C104" i="20"/>
  <c r="D104" i="20"/>
  <c r="E104" i="20"/>
  <c r="F104" i="20"/>
  <c r="G104" i="20"/>
  <c r="H104" i="20"/>
  <c r="I104" i="20"/>
  <c r="J104" i="20"/>
  <c r="K104" i="20"/>
  <c r="M104" i="20"/>
  <c r="N104" i="20"/>
  <c r="O104" i="20"/>
  <c r="P104" i="20"/>
  <c r="Q104" i="20"/>
  <c r="B105" i="20"/>
  <c r="C105" i="20"/>
  <c r="D105" i="20"/>
  <c r="E105" i="20"/>
  <c r="F105" i="20"/>
  <c r="G105" i="20"/>
  <c r="H105" i="20"/>
  <c r="I105" i="20"/>
  <c r="J105" i="20"/>
  <c r="K105" i="20"/>
  <c r="M105" i="20"/>
  <c r="N105" i="20"/>
  <c r="O105" i="20"/>
  <c r="P105" i="20"/>
  <c r="Q105" i="20"/>
  <c r="B106" i="20"/>
  <c r="C106" i="20"/>
  <c r="D106" i="20"/>
  <c r="E106" i="20"/>
  <c r="F106" i="20"/>
  <c r="G106" i="20"/>
  <c r="H106" i="20"/>
  <c r="I106" i="20"/>
  <c r="J106" i="20"/>
  <c r="K106" i="20"/>
  <c r="M106" i="20"/>
  <c r="N106" i="20"/>
  <c r="O106" i="20"/>
  <c r="P106" i="20"/>
  <c r="Q106" i="20"/>
  <c r="B107" i="20"/>
  <c r="C107" i="20"/>
  <c r="D107" i="20"/>
  <c r="E107" i="20"/>
  <c r="F107" i="20"/>
  <c r="G107" i="20"/>
  <c r="H107" i="20"/>
  <c r="I107" i="20"/>
  <c r="J107" i="20"/>
  <c r="K107" i="20"/>
  <c r="M107" i="20"/>
  <c r="N107" i="20"/>
  <c r="O107" i="20"/>
  <c r="P107" i="20"/>
  <c r="Q107" i="20"/>
  <c r="B108" i="20"/>
  <c r="C108" i="20"/>
  <c r="D108" i="20"/>
  <c r="E108" i="20"/>
  <c r="F108" i="20"/>
  <c r="G108" i="20"/>
  <c r="H108" i="20"/>
  <c r="I108" i="20"/>
  <c r="J108" i="20"/>
  <c r="K108" i="20"/>
  <c r="M108" i="20"/>
  <c r="N108" i="20"/>
  <c r="O108" i="20"/>
  <c r="P108" i="20"/>
  <c r="Q108" i="20"/>
  <c r="B109" i="20"/>
  <c r="C109" i="20"/>
  <c r="D109" i="20"/>
  <c r="E109" i="20"/>
  <c r="F109" i="20"/>
  <c r="G109" i="20"/>
  <c r="H109" i="20"/>
  <c r="I109" i="20"/>
  <c r="J109" i="20"/>
  <c r="K109" i="20"/>
  <c r="M109" i="20"/>
  <c r="N109" i="20"/>
  <c r="O109" i="20"/>
  <c r="P109" i="20"/>
  <c r="Q109" i="20"/>
  <c r="B110" i="20"/>
  <c r="C110" i="20"/>
  <c r="D110" i="20"/>
  <c r="E110" i="20"/>
  <c r="F110" i="20"/>
  <c r="G110" i="20"/>
  <c r="H110" i="20"/>
  <c r="I110" i="20"/>
  <c r="J110" i="20"/>
  <c r="K110" i="20"/>
  <c r="M110" i="20"/>
  <c r="N110" i="20"/>
  <c r="O110" i="20"/>
  <c r="P110" i="20"/>
  <c r="Q110" i="20"/>
  <c r="B111" i="20"/>
  <c r="C111" i="20"/>
  <c r="D111" i="20"/>
  <c r="E111" i="20"/>
  <c r="F111" i="20"/>
  <c r="G111" i="20"/>
  <c r="H111" i="20"/>
  <c r="I111" i="20"/>
  <c r="J111" i="20"/>
  <c r="K111" i="20"/>
  <c r="M111" i="20"/>
  <c r="N111" i="20"/>
  <c r="O111" i="20"/>
  <c r="P111" i="20"/>
  <c r="Q111" i="20"/>
  <c r="B112" i="20"/>
  <c r="C112" i="20"/>
  <c r="D112" i="20"/>
  <c r="E112" i="20"/>
  <c r="F112" i="20"/>
  <c r="G112" i="20"/>
  <c r="H112" i="20"/>
  <c r="I112" i="20"/>
  <c r="J112" i="20"/>
  <c r="K112" i="20"/>
  <c r="M112" i="20"/>
  <c r="N112" i="20"/>
  <c r="O112" i="20"/>
  <c r="P112" i="20"/>
  <c r="Q112" i="20"/>
  <c r="B113" i="20"/>
  <c r="C113" i="20"/>
  <c r="D113" i="20"/>
  <c r="E113" i="20"/>
  <c r="F113" i="20"/>
  <c r="G113" i="20"/>
  <c r="H113" i="20"/>
  <c r="I113" i="20"/>
  <c r="J113" i="20"/>
  <c r="K113" i="20"/>
  <c r="M113" i="20"/>
  <c r="N113" i="20"/>
  <c r="O113" i="20"/>
  <c r="P113" i="20"/>
  <c r="Q113" i="20"/>
  <c r="B114" i="20"/>
  <c r="C114" i="20"/>
  <c r="D114" i="20"/>
  <c r="E114" i="20"/>
  <c r="F114" i="20"/>
  <c r="G114" i="20"/>
  <c r="H114" i="20"/>
  <c r="I114" i="20"/>
  <c r="J114" i="20"/>
  <c r="K114" i="20"/>
  <c r="M114" i="20"/>
  <c r="N114" i="20"/>
  <c r="O114" i="20"/>
  <c r="P114" i="20"/>
  <c r="Q114" i="20"/>
  <c r="B115" i="20"/>
  <c r="C115" i="20"/>
  <c r="D115" i="20"/>
  <c r="E115" i="20"/>
  <c r="F115" i="20"/>
  <c r="G115" i="20"/>
  <c r="H115" i="20"/>
  <c r="I115" i="20"/>
  <c r="J115" i="20"/>
  <c r="K115" i="20"/>
  <c r="M115" i="20"/>
  <c r="N115" i="20"/>
  <c r="O115" i="20"/>
  <c r="P115" i="20"/>
  <c r="Q115" i="20"/>
  <c r="B116" i="20"/>
  <c r="C116" i="20"/>
  <c r="D116" i="20"/>
  <c r="E116" i="20"/>
  <c r="F116" i="20"/>
  <c r="G116" i="20"/>
  <c r="H116" i="20"/>
  <c r="I116" i="20"/>
  <c r="J116" i="20"/>
  <c r="K116" i="20"/>
  <c r="M116" i="20"/>
  <c r="N116" i="20"/>
  <c r="O116" i="20"/>
  <c r="P116" i="20"/>
  <c r="Q116" i="20"/>
  <c r="B117" i="20"/>
  <c r="C117" i="20"/>
  <c r="D117" i="20"/>
  <c r="E117" i="20"/>
  <c r="F117" i="20"/>
  <c r="G117" i="20"/>
  <c r="H117" i="20"/>
  <c r="I117" i="20"/>
  <c r="J117" i="20"/>
  <c r="K117" i="20"/>
  <c r="M117" i="20"/>
  <c r="N117" i="20"/>
  <c r="O117" i="20"/>
  <c r="P117" i="20"/>
  <c r="Q117" i="20"/>
  <c r="B118" i="20"/>
  <c r="C118" i="20"/>
  <c r="D118" i="20"/>
  <c r="E118" i="20"/>
  <c r="F118" i="20"/>
  <c r="G118" i="20"/>
  <c r="H118" i="20"/>
  <c r="I118" i="20"/>
  <c r="J118" i="20"/>
  <c r="K118" i="20"/>
  <c r="M118" i="20"/>
  <c r="N118" i="20"/>
  <c r="O118" i="20"/>
  <c r="P118" i="20"/>
  <c r="Q118" i="20"/>
  <c r="B119" i="20"/>
  <c r="C119" i="20"/>
  <c r="D119" i="20"/>
  <c r="E119" i="20"/>
  <c r="F119" i="20"/>
  <c r="G119" i="20"/>
  <c r="H119" i="20"/>
  <c r="I119" i="20"/>
  <c r="J119" i="20"/>
  <c r="K119" i="20"/>
  <c r="M119" i="20"/>
  <c r="N119" i="20"/>
  <c r="O119" i="20"/>
  <c r="P119" i="20"/>
  <c r="Q119" i="20"/>
  <c r="B120" i="20"/>
  <c r="C120" i="20"/>
  <c r="D120" i="20"/>
  <c r="E120" i="20"/>
  <c r="F120" i="20"/>
  <c r="G120" i="20"/>
  <c r="H120" i="20"/>
  <c r="I120" i="20"/>
  <c r="J120" i="20"/>
  <c r="K120" i="20"/>
  <c r="M120" i="20"/>
  <c r="N120" i="20"/>
  <c r="O120" i="20"/>
  <c r="P120" i="20"/>
  <c r="Q120" i="20"/>
  <c r="B121" i="20"/>
  <c r="C121" i="20"/>
  <c r="D121" i="20"/>
  <c r="E121" i="20"/>
  <c r="F121" i="20"/>
  <c r="G121" i="20"/>
  <c r="H121" i="20"/>
  <c r="I121" i="20"/>
  <c r="J121" i="20"/>
  <c r="K121" i="20"/>
  <c r="M121" i="20"/>
  <c r="N121" i="20"/>
  <c r="O121" i="20"/>
  <c r="P121" i="20"/>
  <c r="Q121" i="20"/>
  <c r="B23" i="20"/>
  <c r="C23" i="20"/>
  <c r="D23" i="20"/>
  <c r="E23" i="20"/>
  <c r="F23" i="20"/>
  <c r="G23" i="20"/>
  <c r="H23" i="20"/>
  <c r="I23" i="20"/>
  <c r="J23" i="20"/>
  <c r="K23" i="20"/>
  <c r="M23" i="20"/>
  <c r="N23" i="20"/>
  <c r="O23" i="20"/>
  <c r="P23" i="20"/>
  <c r="Q23" i="20"/>
  <c r="B24" i="20"/>
  <c r="C24" i="20"/>
  <c r="D24" i="20"/>
  <c r="E24" i="20"/>
  <c r="F24" i="20"/>
  <c r="G24" i="20"/>
  <c r="H24" i="20"/>
  <c r="I24" i="20"/>
  <c r="J24" i="20"/>
  <c r="K24" i="20"/>
  <c r="M24" i="20"/>
  <c r="N24" i="20"/>
  <c r="O24" i="20"/>
  <c r="P24" i="20"/>
  <c r="Q24" i="20"/>
  <c r="B25" i="20"/>
  <c r="C25" i="20"/>
  <c r="D25" i="20"/>
  <c r="E25" i="20"/>
  <c r="F25" i="20"/>
  <c r="G25" i="20"/>
  <c r="H25" i="20"/>
  <c r="I25" i="20"/>
  <c r="J25" i="20"/>
  <c r="K25" i="20"/>
  <c r="M25" i="20"/>
  <c r="N25" i="20"/>
  <c r="O25" i="20"/>
  <c r="P25" i="20"/>
  <c r="Q25" i="20"/>
  <c r="B26" i="20"/>
  <c r="C26" i="20"/>
  <c r="D26" i="20"/>
  <c r="E26" i="20"/>
  <c r="F26" i="20"/>
  <c r="G26" i="20"/>
  <c r="H26" i="20"/>
  <c r="I26" i="20"/>
  <c r="J26" i="20"/>
  <c r="K26" i="20"/>
  <c r="M26" i="20"/>
  <c r="N26" i="20"/>
  <c r="O26" i="20"/>
  <c r="P26" i="20"/>
  <c r="Q26" i="20"/>
  <c r="B27" i="20"/>
  <c r="C27" i="20"/>
  <c r="D27" i="20"/>
  <c r="E27" i="20"/>
  <c r="F27" i="20"/>
  <c r="G27" i="20"/>
  <c r="H27" i="20"/>
  <c r="I27" i="20"/>
  <c r="J27" i="20"/>
  <c r="K27" i="20"/>
  <c r="M27" i="20"/>
  <c r="N27" i="20"/>
  <c r="O27" i="20"/>
  <c r="P27" i="20"/>
  <c r="Q27" i="20"/>
  <c r="Q22" i="20"/>
  <c r="P22" i="20"/>
  <c r="O22" i="20"/>
  <c r="N22" i="20"/>
  <c r="M22" i="20"/>
  <c r="K22" i="20"/>
  <c r="J22" i="20"/>
  <c r="I22" i="20"/>
  <c r="H22" i="20"/>
  <c r="G22" i="20"/>
  <c r="F22" i="20"/>
  <c r="E22" i="20"/>
  <c r="D22" i="20"/>
  <c r="C22" i="20"/>
  <c r="B22" i="20"/>
  <c r="A23" i="20"/>
  <c r="A24" i="20" s="1"/>
  <c r="A25" i="20" s="1"/>
  <c r="A26" i="20" s="1"/>
  <c r="A27" i="20" s="1"/>
  <c r="A28" i="20" s="1"/>
  <c r="A29" i="20" s="1"/>
  <c r="A30" i="20" s="1"/>
  <c r="A31" i="20" s="1"/>
  <c r="A32" i="20" s="1"/>
  <c r="A33" i="20" s="1"/>
  <c r="A34" i="20" s="1"/>
  <c r="A35" i="20" s="1"/>
  <c r="A36" i="20" s="1"/>
  <c r="P31" i="19"/>
  <c r="P28" i="19"/>
  <c r="AJ22" i="19" l="1"/>
  <c r="L27" i="20"/>
  <c r="L121" i="20"/>
  <c r="L120" i="20"/>
  <c r="L116" i="20"/>
  <c r="L112" i="20"/>
  <c r="L109" i="20"/>
  <c r="L105" i="20"/>
  <c r="L101" i="20"/>
  <c r="L97" i="20"/>
  <c r="L44" i="20"/>
  <c r="L40" i="20"/>
  <c r="L36" i="20"/>
  <c r="L32" i="20"/>
  <c r="L28" i="20"/>
  <c r="L102" i="20"/>
  <c r="L98" i="20"/>
  <c r="L94" i="20"/>
  <c r="L90" i="20"/>
  <c r="L86" i="20"/>
  <c r="L82" i="20"/>
  <c r="L78" i="20"/>
  <c r="L74" i="20"/>
  <c r="L70" i="20"/>
  <c r="L66" i="20"/>
  <c r="L62" i="20"/>
  <c r="L58" i="20"/>
  <c r="L54" i="20"/>
  <c r="L50" i="20"/>
  <c r="L67" i="20"/>
  <c r="L63" i="20"/>
  <c r="L59" i="20"/>
  <c r="L55" i="20"/>
  <c r="L51" i="20"/>
  <c r="L47" i="20"/>
  <c r="L23" i="20"/>
  <c r="L117" i="20"/>
  <c r="L113" i="20"/>
  <c r="L41" i="20"/>
  <c r="L118" i="20"/>
  <c r="L114" i="20"/>
  <c r="L119" i="20"/>
  <c r="L115" i="20"/>
  <c r="L46" i="20"/>
  <c r="L37" i="20"/>
  <c r="L33" i="20"/>
  <c r="L29" i="20"/>
  <c r="L93" i="20"/>
  <c r="L42" i="20"/>
  <c r="L38" i="20"/>
  <c r="L34" i="20"/>
  <c r="L30" i="20"/>
  <c r="L26" i="20"/>
  <c r="L110" i="20"/>
  <c r="L106" i="20"/>
  <c r="L43" i="20"/>
  <c r="L39" i="20"/>
  <c r="L35" i="20"/>
  <c r="L31" i="20"/>
  <c r="L111" i="20"/>
  <c r="L107" i="20"/>
  <c r="L103" i="20"/>
  <c r="L99" i="20"/>
  <c r="L95" i="20"/>
  <c r="L91" i="20"/>
  <c r="L87" i="20"/>
  <c r="L83" i="20"/>
  <c r="L79" i="20"/>
  <c r="L75" i="20"/>
  <c r="L71" i="20"/>
  <c r="L24" i="20"/>
  <c r="L108" i="20"/>
  <c r="L104" i="20"/>
  <c r="L100" i="20"/>
  <c r="L96" i="20"/>
  <c r="L92" i="20"/>
  <c r="L88" i="20"/>
  <c r="L84" i="20"/>
  <c r="L80" i="20"/>
  <c r="L76" i="20"/>
  <c r="L72" i="20"/>
  <c r="L68" i="20"/>
  <c r="L64" i="20"/>
  <c r="L60" i="20"/>
  <c r="L56" i="20"/>
  <c r="L52" i="20"/>
  <c r="L48" i="20"/>
  <c r="A37" i="20"/>
  <c r="A38" i="20" s="1"/>
  <c r="A39" i="20" s="1"/>
  <c r="A40" i="20" s="1"/>
  <c r="A41" i="20" s="1"/>
  <c r="A42" i="20" s="1"/>
  <c r="A43" i="20" s="1"/>
  <c r="A44" i="20" s="1"/>
  <c r="A45" i="20" s="1"/>
  <c r="A46" i="20" s="1"/>
  <c r="A47" i="20" s="1"/>
  <c r="A48" i="20" s="1"/>
  <c r="A49" i="20" s="1"/>
  <c r="A50" i="20" s="1"/>
  <c r="A51" i="20" s="1"/>
  <c r="A52" i="20" s="1"/>
  <c r="A53" i="20" s="1"/>
  <c r="A54" i="20" s="1"/>
  <c r="A55" i="20" s="1"/>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A82" i="20" s="1"/>
  <c r="A83" i="20" s="1"/>
  <c r="A84" i="20" s="1"/>
  <c r="A85" i="20" s="1"/>
  <c r="A86" i="20" s="1"/>
  <c r="A87" i="20" s="1"/>
  <c r="A88" i="20" s="1"/>
  <c r="A89" i="20" s="1"/>
  <c r="A90" i="20" s="1"/>
  <c r="A91" i="20" s="1"/>
  <c r="A92" i="20" s="1"/>
  <c r="A93" i="20" s="1"/>
  <c r="A94" i="20" s="1"/>
  <c r="A95" i="20" s="1"/>
  <c r="A96" i="20" s="1"/>
  <c r="A97" i="20" s="1"/>
  <c r="A98" i="20" s="1"/>
  <c r="A99" i="20" s="1"/>
  <c r="A100" i="20" s="1"/>
  <c r="A101" i="20" s="1"/>
  <c r="A102" i="20" s="1"/>
  <c r="A103" i="20" s="1"/>
  <c r="A104" i="20" s="1"/>
  <c r="A105" i="20" s="1"/>
  <c r="A106" i="20" s="1"/>
  <c r="A107" i="20" s="1"/>
  <c r="A108" i="20" s="1"/>
  <c r="A109" i="20" s="1"/>
  <c r="A110" i="20" s="1"/>
  <c r="A111" i="20" s="1"/>
  <c r="A112" i="20" s="1"/>
  <c r="A113" i="20" s="1"/>
  <c r="A114" i="20" s="1"/>
  <c r="A115" i="20" s="1"/>
  <c r="A116" i="20" s="1"/>
  <c r="A117" i="20" s="1"/>
  <c r="A118" i="20" s="1"/>
  <c r="A119" i="20" s="1"/>
  <c r="A120" i="20" s="1"/>
  <c r="A121" i="20" s="1"/>
  <c r="A122" i="20" s="1"/>
  <c r="A123" i="20" s="1"/>
  <c r="A124" i="20" s="1"/>
  <c r="A125" i="20" s="1"/>
  <c r="A126" i="20" s="1"/>
  <c r="A127" i="20" s="1"/>
  <c r="A128" i="20" s="1"/>
  <c r="A129" i="20" s="1"/>
  <c r="A130" i="20" s="1"/>
  <c r="A131" i="20" s="1"/>
  <c r="A132" i="20" s="1"/>
  <c r="A133" i="20" s="1"/>
  <c r="A134" i="20" s="1"/>
  <c r="A135" i="20" s="1"/>
  <c r="A136" i="20" s="1"/>
  <c r="A137" i="20" s="1"/>
  <c r="A138" i="20" s="1"/>
  <c r="A139" i="20" s="1"/>
  <c r="A140" i="20" s="1"/>
  <c r="A141" i="20" s="1"/>
  <c r="A142" i="20" s="1"/>
  <c r="A143" i="20" s="1"/>
  <c r="A144" i="20" s="1"/>
  <c r="A145" i="20" s="1"/>
  <c r="A146" i="20" s="1"/>
  <c r="A147" i="20" s="1"/>
  <c r="A148" i="20" s="1"/>
  <c r="A149" i="20" s="1"/>
  <c r="A150" i="20" s="1"/>
  <c r="A151" i="20" s="1"/>
  <c r="A152" i="20" s="1"/>
  <c r="A153" i="20" s="1"/>
  <c r="A154" i="20" s="1"/>
  <c r="A155" i="20" s="1"/>
  <c r="A156" i="20" s="1"/>
  <c r="A157" i="20" s="1"/>
  <c r="A158" i="20" s="1"/>
  <c r="A159" i="20" s="1"/>
  <c r="A160" i="20" s="1"/>
  <c r="A161" i="20" s="1"/>
  <c r="A162" i="20" s="1"/>
  <c r="A163" i="20" s="1"/>
  <c r="A164" i="20" s="1"/>
  <c r="A165" i="20" s="1"/>
  <c r="A166" i="20" s="1"/>
  <c r="A167" i="20" s="1"/>
  <c r="A168" i="20" s="1"/>
  <c r="A169" i="20" s="1"/>
  <c r="A170" i="20" s="1"/>
  <c r="A171" i="20" s="1"/>
  <c r="A172" i="20" s="1"/>
  <c r="A173" i="20" s="1"/>
  <c r="A174" i="20" s="1"/>
  <c r="A175" i="20" s="1"/>
  <c r="A176" i="20" s="1"/>
  <c r="A177" i="20" s="1"/>
  <c r="A178" i="20" s="1"/>
  <c r="A179" i="20" s="1"/>
  <c r="A180" i="20" s="1"/>
  <c r="A181" i="20" s="1"/>
  <c r="A182" i="20" s="1"/>
  <c r="A183" i="20" s="1"/>
  <c r="A184" i="20" s="1"/>
  <c r="A185" i="20" s="1"/>
  <c r="A186" i="20" s="1"/>
  <c r="A187" i="20" s="1"/>
  <c r="A188" i="20" s="1"/>
  <c r="A189" i="20" s="1"/>
  <c r="A190" i="20" s="1"/>
  <c r="A191" i="20" s="1"/>
  <c r="A192" i="20" s="1"/>
  <c r="A193" i="20" s="1"/>
  <c r="A194" i="20" s="1"/>
  <c r="A195" i="20" s="1"/>
  <c r="A196" i="20" s="1"/>
  <c r="A197" i="20" s="1"/>
  <c r="A198" i="20" s="1"/>
  <c r="A199" i="20" s="1"/>
  <c r="A200" i="20" s="1"/>
  <c r="A201" i="20" s="1"/>
  <c r="A202" i="20" s="1"/>
  <c r="A203" i="20" s="1"/>
  <c r="A204" i="20" s="1"/>
  <c r="A205" i="20" s="1"/>
  <c r="A206" i="20" s="1"/>
  <c r="A207" i="20" s="1"/>
  <c r="A208" i="20" s="1"/>
  <c r="A209" i="20" s="1"/>
  <c r="A210" i="20" s="1"/>
  <c r="A211" i="20" s="1"/>
  <c r="A212" i="20" s="1"/>
  <c r="A213" i="20" s="1"/>
  <c r="A214" i="20" s="1"/>
  <c r="A215" i="20" s="1"/>
  <c r="A216" i="20" s="1"/>
  <c r="A217" i="20" s="1"/>
  <c r="A218" i="20" s="1"/>
  <c r="A219" i="20" s="1"/>
  <c r="A220" i="20" s="1"/>
  <c r="A221" i="20" s="1"/>
  <c r="A222" i="20" s="1"/>
  <c r="A223" i="20" s="1"/>
  <c r="A224" i="20" s="1"/>
  <c r="A225" i="20" s="1"/>
  <c r="A226" i="20" s="1"/>
  <c r="A227" i="20" s="1"/>
  <c r="A228" i="20" s="1"/>
  <c r="A229" i="20" s="1"/>
  <c r="A230" i="20" s="1"/>
  <c r="A231" i="20" s="1"/>
  <c r="A232" i="20" s="1"/>
  <c r="A233" i="20" s="1"/>
  <c r="A234" i="20" s="1"/>
  <c r="A235" i="20" s="1"/>
  <c r="A236" i="20" s="1"/>
  <c r="A237" i="20" s="1"/>
  <c r="A238" i="20" s="1"/>
  <c r="A239" i="20" s="1"/>
  <c r="A240" i="20" s="1"/>
  <c r="A241" i="20" s="1"/>
  <c r="A242" i="20" s="1"/>
  <c r="A243" i="20" s="1"/>
  <c r="A244" i="20" s="1"/>
  <c r="A245" i="20" s="1"/>
  <c r="A246" i="20" s="1"/>
  <c r="A247" i="20" s="1"/>
  <c r="A248" i="20" s="1"/>
  <c r="A249" i="20" s="1"/>
  <c r="A250" i="20" s="1"/>
  <c r="A251" i="20" s="1"/>
  <c r="A252" i="20" s="1"/>
  <c r="A253" i="20" s="1"/>
  <c r="A254" i="20" s="1"/>
  <c r="A255" i="20" s="1"/>
  <c r="A256" i="20" s="1"/>
  <c r="A257" i="20" s="1"/>
  <c r="A258" i="20" s="1"/>
  <c r="A259" i="20" s="1"/>
  <c r="A260" i="20" s="1"/>
  <c r="A261" i="20" s="1"/>
  <c r="A262" i="20" s="1"/>
  <c r="A263" i="20" s="1"/>
  <c r="A264" i="20" s="1"/>
  <c r="A265" i="20" s="1"/>
  <c r="A266" i="20" s="1"/>
  <c r="A267" i="20" s="1"/>
  <c r="A268" i="20" s="1"/>
  <c r="A269" i="20" s="1"/>
  <c r="A270" i="20" s="1"/>
  <c r="A271" i="20" s="1"/>
  <c r="A272" i="20" s="1"/>
  <c r="A273" i="20" s="1"/>
  <c r="A274" i="20" s="1"/>
  <c r="A275" i="20" s="1"/>
  <c r="A276" i="20" s="1"/>
  <c r="A277" i="20" s="1"/>
  <c r="A278" i="20" s="1"/>
  <c r="A279" i="20" s="1"/>
  <c r="A280" i="20" s="1"/>
  <c r="A281" i="20" s="1"/>
  <c r="A282" i="20" s="1"/>
  <c r="A283" i="20" s="1"/>
  <c r="A284" i="20" s="1"/>
  <c r="A285" i="20" s="1"/>
  <c r="A286" i="20" s="1"/>
  <c r="A287" i="20" s="1"/>
  <c r="A288" i="20" s="1"/>
  <c r="A289" i="20" s="1"/>
  <c r="A290" i="20" s="1"/>
  <c r="A291" i="20" s="1"/>
  <c r="A292" i="20" s="1"/>
  <c r="A293" i="20" s="1"/>
  <c r="A294" i="20" s="1"/>
  <c r="A295" i="20" s="1"/>
  <c r="A296" i="20" s="1"/>
  <c r="A297" i="20" s="1"/>
  <c r="A298" i="20" s="1"/>
  <c r="A299" i="20" s="1"/>
  <c r="A300" i="20" s="1"/>
  <c r="A301" i="20" s="1"/>
  <c r="A302" i="20" s="1"/>
  <c r="A303" i="20" s="1"/>
  <c r="A304" i="20" s="1"/>
  <c r="A305" i="20" s="1"/>
  <c r="A306" i="20" s="1"/>
  <c r="A307" i="20" s="1"/>
  <c r="A308" i="20" s="1"/>
  <c r="A309" i="20" s="1"/>
  <c r="A310" i="20" s="1"/>
  <c r="A311" i="20" s="1"/>
  <c r="A312" i="20" s="1"/>
  <c r="A313" i="20" s="1"/>
  <c r="A314" i="20" s="1"/>
  <c r="A315" i="20" s="1"/>
  <c r="A316" i="20" s="1"/>
  <c r="A317" i="20" s="1"/>
  <c r="A318" i="20" s="1"/>
  <c r="A319" i="20" s="1"/>
  <c r="A320" i="20" s="1"/>
  <c r="A321" i="20" s="1"/>
  <c r="L25" i="20"/>
  <c r="L89" i="20"/>
  <c r="L85" i="20"/>
  <c r="L81" i="20"/>
  <c r="L77" i="20"/>
  <c r="L73" i="20"/>
  <c r="L69" i="20"/>
  <c r="L65" i="20"/>
  <c r="L61" i="20"/>
  <c r="L57" i="20"/>
  <c r="L53" i="20"/>
  <c r="L49" i="20"/>
  <c r="L45" i="20"/>
  <c r="L22" i="20"/>
  <c r="K300" i="21" l="1"/>
  <c r="K298" i="21"/>
  <c r="K296" i="21"/>
  <c r="K294" i="21"/>
  <c r="K292" i="21"/>
  <c r="K290" i="21"/>
  <c r="K288" i="21"/>
  <c r="K286" i="21"/>
  <c r="K284" i="21"/>
  <c r="K282" i="21"/>
  <c r="K280" i="21"/>
  <c r="K278" i="21"/>
  <c r="K276" i="21"/>
  <c r="K274" i="21"/>
  <c r="K272" i="21"/>
  <c r="K270" i="21"/>
  <c r="K268" i="21"/>
  <c r="K266" i="21"/>
  <c r="K264" i="21"/>
  <c r="K262" i="21"/>
  <c r="K260" i="21"/>
  <c r="K258" i="21"/>
  <c r="K256" i="21"/>
  <c r="K254" i="21"/>
  <c r="K252" i="21"/>
  <c r="K250" i="21"/>
  <c r="K248" i="21"/>
  <c r="K246" i="21"/>
  <c r="K244" i="21"/>
  <c r="K242" i="21"/>
  <c r="K240" i="21"/>
  <c r="K238" i="21"/>
  <c r="K236" i="21"/>
  <c r="K234" i="21"/>
  <c r="K232" i="21"/>
  <c r="K230" i="21"/>
  <c r="K228" i="21"/>
  <c r="K226" i="21"/>
  <c r="K224" i="21"/>
  <c r="K222" i="21"/>
  <c r="K220" i="21"/>
  <c r="K218" i="21"/>
  <c r="K215" i="21"/>
  <c r="K213" i="21"/>
  <c r="K211" i="21"/>
  <c r="K209" i="21"/>
  <c r="K207" i="21"/>
  <c r="K205" i="21"/>
  <c r="K203" i="21"/>
  <c r="K201" i="21"/>
  <c r="K199" i="21"/>
  <c r="K197" i="21"/>
  <c r="K195" i="21"/>
  <c r="K193" i="21"/>
  <c r="K191" i="21"/>
  <c r="K189" i="21"/>
  <c r="K187" i="21"/>
  <c r="K185" i="21"/>
  <c r="K183" i="21"/>
  <c r="K181" i="21"/>
  <c r="K179" i="21"/>
  <c r="K177" i="21"/>
  <c r="K175" i="21"/>
  <c r="K173" i="21"/>
  <c r="K171" i="21"/>
  <c r="K169" i="21"/>
  <c r="K167" i="21"/>
  <c r="K165" i="21"/>
  <c r="K163" i="21"/>
  <c r="K161" i="21"/>
  <c r="K159" i="21"/>
  <c r="K157" i="21"/>
  <c r="K155" i="21"/>
  <c r="K153" i="21"/>
  <c r="K151" i="21"/>
  <c r="K149" i="21"/>
  <c r="K147" i="21"/>
  <c r="K145" i="21"/>
  <c r="K143" i="21"/>
  <c r="K141" i="21"/>
  <c r="K139" i="21"/>
  <c r="K137" i="21"/>
  <c r="K135" i="21"/>
  <c r="K133" i="21"/>
  <c r="K131" i="21"/>
  <c r="K129" i="21"/>
  <c r="K127" i="21"/>
  <c r="K125" i="21"/>
  <c r="K123" i="21"/>
  <c r="K121" i="21"/>
  <c r="K119" i="21"/>
  <c r="K117" i="21"/>
  <c r="K115" i="21"/>
  <c r="K113" i="21"/>
  <c r="K111" i="21"/>
  <c r="K109" i="21"/>
  <c r="K107" i="21"/>
  <c r="K105" i="21"/>
  <c r="K103" i="21"/>
  <c r="K101" i="21"/>
  <c r="K99" i="21"/>
  <c r="K97" i="21"/>
  <c r="K95" i="21"/>
  <c r="K93" i="21"/>
  <c r="K91" i="21"/>
  <c r="K89" i="21"/>
  <c r="K87" i="21"/>
  <c r="K85" i="21"/>
  <c r="K83" i="21"/>
  <c r="K81" i="21"/>
  <c r="K79" i="21"/>
  <c r="K77" i="21"/>
  <c r="K75" i="21"/>
  <c r="K73" i="21"/>
  <c r="K71" i="21"/>
  <c r="K69" i="21"/>
  <c r="K67" i="21"/>
  <c r="K65" i="21"/>
  <c r="K63" i="21"/>
  <c r="K61" i="21"/>
  <c r="K59" i="21"/>
  <c r="K57" i="21"/>
  <c r="K55" i="21"/>
  <c r="K53" i="21"/>
  <c r="K51" i="21"/>
  <c r="K49" i="21"/>
  <c r="K47" i="21"/>
  <c r="K45" i="21"/>
  <c r="K43" i="21"/>
  <c r="K41" i="21"/>
  <c r="K39" i="21"/>
  <c r="K37" i="21"/>
  <c r="K35" i="21"/>
  <c r="K33" i="21"/>
  <c r="K31" i="21"/>
  <c r="K29" i="21"/>
  <c r="K27" i="21"/>
  <c r="K25" i="21"/>
  <c r="K23" i="21"/>
  <c r="K21" i="21"/>
  <c r="K19" i="21"/>
  <c r="K17" i="21"/>
  <c r="K15" i="21"/>
  <c r="K13" i="21"/>
  <c r="K11" i="21"/>
  <c r="K9" i="21"/>
  <c r="K7" i="21"/>
  <c r="K5" i="21"/>
  <c r="K3" i="21"/>
  <c r="K2" i="21"/>
  <c r="K301" i="21"/>
  <c r="K299" i="21"/>
  <c r="K297" i="21"/>
  <c r="K295" i="21"/>
  <c r="K293" i="21"/>
  <c r="K291" i="21"/>
  <c r="K289" i="21"/>
  <c r="K287" i="21"/>
  <c r="K285" i="21"/>
  <c r="K283" i="21"/>
  <c r="K281" i="21"/>
  <c r="K279" i="21"/>
  <c r="K277" i="21"/>
  <c r="K275" i="21"/>
  <c r="K273" i="21"/>
  <c r="K271" i="21"/>
  <c r="K269" i="21"/>
  <c r="K267" i="21"/>
  <c r="K265" i="21"/>
  <c r="K263" i="21"/>
  <c r="K261" i="21"/>
  <c r="K259" i="21"/>
  <c r="K257" i="21"/>
  <c r="K255" i="21"/>
  <c r="K253" i="21"/>
  <c r="K251" i="21"/>
  <c r="K249" i="21"/>
  <c r="K247" i="21"/>
  <c r="K245" i="21"/>
  <c r="K243" i="21"/>
  <c r="K241" i="21"/>
  <c r="K239" i="21"/>
  <c r="K237" i="21"/>
  <c r="K235" i="21"/>
  <c r="K233" i="21"/>
  <c r="K231" i="21"/>
  <c r="K229" i="21"/>
  <c r="K227" i="21"/>
  <c r="K225" i="21"/>
  <c r="K223" i="21"/>
  <c r="K221" i="21"/>
  <c r="K219" i="21"/>
  <c r="K217" i="21"/>
  <c r="K216" i="21"/>
  <c r="K214" i="21"/>
  <c r="K212" i="21"/>
  <c r="K210" i="21"/>
  <c r="K208" i="21"/>
  <c r="K206" i="21"/>
  <c r="K204" i="21"/>
  <c r="K202" i="21"/>
  <c r="K200" i="21"/>
  <c r="K198" i="21"/>
  <c r="K196" i="21"/>
  <c r="K194" i="21"/>
  <c r="K192" i="21"/>
  <c r="K190" i="21"/>
  <c r="K188" i="21"/>
  <c r="K186" i="21"/>
  <c r="K184" i="21"/>
  <c r="K182" i="21"/>
  <c r="K180" i="21"/>
  <c r="K178" i="21"/>
  <c r="K176" i="21"/>
  <c r="K174" i="21"/>
  <c r="K172" i="21"/>
  <c r="K170" i="21"/>
  <c r="K168" i="21"/>
  <c r="K166" i="21"/>
  <c r="K164" i="21"/>
  <c r="K162" i="21"/>
  <c r="K160" i="21"/>
  <c r="K158" i="21"/>
  <c r="K156" i="21"/>
  <c r="K154" i="21"/>
  <c r="K152" i="21"/>
  <c r="K150" i="21"/>
  <c r="K148" i="21"/>
  <c r="K146" i="21"/>
  <c r="K144" i="21"/>
  <c r="K142" i="21"/>
  <c r="K140" i="21"/>
  <c r="K138" i="21"/>
  <c r="K136" i="21"/>
  <c r="K134" i="21"/>
  <c r="K132" i="21"/>
  <c r="K130" i="21"/>
  <c r="K128" i="21"/>
  <c r="K126" i="21"/>
  <c r="K124" i="21"/>
  <c r="K122" i="21"/>
  <c r="K120" i="21"/>
  <c r="K118" i="21"/>
  <c r="K116" i="21"/>
  <c r="K114" i="21"/>
  <c r="K112" i="21"/>
  <c r="K110" i="21"/>
  <c r="K108" i="21"/>
  <c r="K106" i="21"/>
  <c r="K104" i="21"/>
  <c r="K102" i="21"/>
  <c r="K100" i="21"/>
  <c r="K98" i="21"/>
  <c r="K96" i="21"/>
  <c r="K94" i="21"/>
  <c r="K92" i="21"/>
  <c r="K90" i="21"/>
  <c r="K88" i="21"/>
  <c r="K86" i="21"/>
  <c r="K84" i="21"/>
  <c r="K82" i="21"/>
  <c r="K80" i="21"/>
  <c r="K78" i="21"/>
  <c r="K76" i="21"/>
  <c r="K74" i="21"/>
  <c r="K72" i="21"/>
  <c r="K70" i="21"/>
  <c r="K68" i="21"/>
  <c r="K66" i="21"/>
  <c r="K64" i="21"/>
  <c r="K62" i="21"/>
  <c r="K60" i="21"/>
  <c r="K58" i="21"/>
  <c r="K56" i="21"/>
  <c r="K54" i="21"/>
  <c r="K52" i="21"/>
  <c r="K50" i="21"/>
  <c r="K48" i="21"/>
  <c r="K46" i="21"/>
  <c r="K44" i="21"/>
  <c r="K42" i="21"/>
  <c r="K40" i="21"/>
  <c r="K38" i="21"/>
  <c r="K36" i="21"/>
  <c r="K34" i="21"/>
  <c r="K32" i="21"/>
  <c r="K30" i="21"/>
  <c r="K28" i="21"/>
  <c r="K26" i="21"/>
  <c r="K24" i="21"/>
  <c r="K22" i="21"/>
  <c r="K20" i="21"/>
  <c r="K18" i="21"/>
  <c r="K16" i="21"/>
  <c r="K14" i="21"/>
  <c r="K12" i="21"/>
  <c r="K10" i="21"/>
  <c r="K8" i="21"/>
  <c r="K6" i="21"/>
  <c r="K4" i="21"/>
  <c r="J301" i="21"/>
  <c r="J299" i="21"/>
  <c r="J297" i="21"/>
  <c r="J295" i="21"/>
  <c r="J293" i="21"/>
  <c r="J291" i="21"/>
  <c r="J289" i="21"/>
  <c r="J287" i="21"/>
  <c r="J285" i="21"/>
  <c r="J283" i="21"/>
  <c r="J281" i="21"/>
  <c r="J279" i="21"/>
  <c r="J277" i="21"/>
  <c r="J275" i="21"/>
  <c r="J273" i="21"/>
  <c r="J271" i="21"/>
  <c r="J269" i="21"/>
  <c r="J267" i="21"/>
  <c r="J265" i="21"/>
  <c r="J263" i="21"/>
  <c r="J261" i="21"/>
  <c r="J259" i="21"/>
  <c r="J257" i="21"/>
  <c r="J255" i="21"/>
  <c r="J253" i="21"/>
  <c r="J251" i="21"/>
  <c r="J249" i="21"/>
  <c r="J247" i="21"/>
  <c r="J245" i="21"/>
  <c r="J243" i="21"/>
  <c r="J241" i="21"/>
  <c r="J239" i="21"/>
  <c r="J237" i="21"/>
  <c r="J235" i="21"/>
  <c r="J233" i="21"/>
  <c r="J231" i="21"/>
  <c r="J229" i="21"/>
  <c r="J227" i="21"/>
  <c r="J225" i="21"/>
  <c r="J223" i="21"/>
  <c r="J221" i="21"/>
  <c r="J219" i="21"/>
  <c r="J217" i="21"/>
  <c r="J216" i="21"/>
  <c r="J214" i="21"/>
  <c r="J212" i="21"/>
  <c r="J210" i="21"/>
  <c r="J208" i="21"/>
  <c r="J206" i="21"/>
  <c r="J204" i="21"/>
  <c r="J202" i="21"/>
  <c r="J200" i="21"/>
  <c r="J198" i="21"/>
  <c r="J196" i="21"/>
  <c r="J194" i="21"/>
  <c r="J192" i="21"/>
  <c r="J190" i="21"/>
  <c r="J188" i="21"/>
  <c r="J186" i="21"/>
  <c r="J184" i="21"/>
  <c r="J182" i="21"/>
  <c r="J180" i="21"/>
  <c r="J178" i="21"/>
  <c r="J176" i="21"/>
  <c r="J174" i="21"/>
  <c r="J172" i="21"/>
  <c r="J170" i="21"/>
  <c r="J168" i="21"/>
  <c r="J166" i="21"/>
  <c r="J164" i="21"/>
  <c r="J162" i="21"/>
  <c r="J160" i="21"/>
  <c r="J158" i="21"/>
  <c r="J156" i="21"/>
  <c r="J154" i="21"/>
  <c r="J152" i="21"/>
  <c r="J150" i="21"/>
  <c r="J148" i="21"/>
  <c r="J146" i="21"/>
  <c r="J144" i="21"/>
  <c r="J142" i="21"/>
  <c r="J140" i="21"/>
  <c r="J138" i="21"/>
  <c r="J136" i="21"/>
  <c r="J134" i="21"/>
  <c r="J132" i="21"/>
  <c r="J130" i="21"/>
  <c r="J128" i="21"/>
  <c r="J126" i="21"/>
  <c r="J124" i="21"/>
  <c r="J122" i="21"/>
  <c r="J120" i="21"/>
  <c r="J118" i="21"/>
  <c r="J116" i="21"/>
  <c r="J114" i="21"/>
  <c r="J112" i="21"/>
  <c r="J110" i="21"/>
  <c r="J108" i="21"/>
  <c r="J106" i="21"/>
  <c r="J104" i="21"/>
  <c r="J102" i="21"/>
  <c r="J100" i="21"/>
  <c r="J98" i="21"/>
  <c r="J96" i="21"/>
  <c r="J94" i="21"/>
  <c r="J92" i="21"/>
  <c r="J90" i="21"/>
  <c r="J88" i="21"/>
  <c r="J86" i="21"/>
  <c r="J84" i="21"/>
  <c r="J82" i="21"/>
  <c r="J80" i="21"/>
  <c r="J78" i="21"/>
  <c r="J76" i="21"/>
  <c r="J74" i="21"/>
  <c r="J72" i="21"/>
  <c r="J70" i="21"/>
  <c r="J68" i="21"/>
  <c r="J66" i="21"/>
  <c r="J64" i="21"/>
  <c r="J62" i="21"/>
  <c r="J60" i="21"/>
  <c r="J58" i="21"/>
  <c r="J56" i="21"/>
  <c r="J54" i="21"/>
  <c r="J52" i="21"/>
  <c r="J50" i="21"/>
  <c r="J48" i="21"/>
  <c r="J46" i="21"/>
  <c r="J44" i="21"/>
  <c r="J42" i="21"/>
  <c r="J40" i="21"/>
  <c r="J38" i="21"/>
  <c r="J36" i="21"/>
  <c r="J34" i="21"/>
  <c r="J32" i="21"/>
  <c r="J30" i="21"/>
  <c r="J28" i="21"/>
  <c r="J26" i="21"/>
  <c r="J24" i="21"/>
  <c r="J22" i="21"/>
  <c r="J20" i="21"/>
  <c r="J18" i="21"/>
  <c r="J16" i="21"/>
  <c r="J14" i="21"/>
  <c r="J12" i="21"/>
  <c r="J10" i="21"/>
  <c r="J8" i="21"/>
  <c r="J6" i="21"/>
  <c r="J4" i="21"/>
  <c r="J300" i="21"/>
  <c r="J298" i="21"/>
  <c r="J296" i="21"/>
  <c r="J294" i="21"/>
  <c r="J292" i="21"/>
  <c r="J290" i="21"/>
  <c r="J288" i="21"/>
  <c r="J286" i="21"/>
  <c r="J284" i="21"/>
  <c r="J282" i="21"/>
  <c r="J280" i="21"/>
  <c r="J278" i="21"/>
  <c r="J276" i="21"/>
  <c r="J274" i="21"/>
  <c r="J272" i="21"/>
  <c r="J270" i="21"/>
  <c r="J268" i="21"/>
  <c r="J266" i="21"/>
  <c r="J264" i="21"/>
  <c r="J262" i="21"/>
  <c r="J260" i="21"/>
  <c r="J258" i="21"/>
  <c r="J256" i="21"/>
  <c r="J254" i="21"/>
  <c r="J252" i="21"/>
  <c r="J250" i="21"/>
  <c r="J248" i="21"/>
  <c r="J246" i="21"/>
  <c r="J244" i="21"/>
  <c r="J242" i="21"/>
  <c r="J240" i="21"/>
  <c r="J238" i="21"/>
  <c r="J236" i="21"/>
  <c r="J234" i="21"/>
  <c r="J232" i="21"/>
  <c r="J230" i="21"/>
  <c r="J228" i="21"/>
  <c r="J226" i="21"/>
  <c r="J224" i="21"/>
  <c r="J222" i="21"/>
  <c r="J220" i="21"/>
  <c r="J218" i="21"/>
  <c r="J215" i="21"/>
  <c r="J213" i="21"/>
  <c r="J211" i="21"/>
  <c r="J209" i="21"/>
  <c r="J207" i="21"/>
  <c r="J205" i="21"/>
  <c r="J203" i="21"/>
  <c r="J201" i="21"/>
  <c r="J199" i="21"/>
  <c r="J197" i="21"/>
  <c r="J195" i="21"/>
  <c r="J193" i="21"/>
  <c r="J191" i="21"/>
  <c r="J189" i="21"/>
  <c r="J187" i="21"/>
  <c r="J185" i="21"/>
  <c r="J183" i="21"/>
  <c r="J181" i="21"/>
  <c r="J179" i="21"/>
  <c r="J177" i="21"/>
  <c r="J175" i="21"/>
  <c r="J173" i="21"/>
  <c r="J171" i="21"/>
  <c r="J169" i="21"/>
  <c r="J167" i="21"/>
  <c r="J165" i="21"/>
  <c r="J163" i="21"/>
  <c r="J161" i="21"/>
  <c r="J159" i="21"/>
  <c r="J157" i="21"/>
  <c r="J155" i="21"/>
  <c r="J153" i="21"/>
  <c r="J151" i="21"/>
  <c r="J149" i="21"/>
  <c r="J147" i="21"/>
  <c r="J145" i="21"/>
  <c r="J143" i="21"/>
  <c r="J141" i="21"/>
  <c r="J139" i="21"/>
  <c r="J137" i="21"/>
  <c r="J135" i="21"/>
  <c r="J133" i="21"/>
  <c r="J131" i="21"/>
  <c r="J129" i="21"/>
  <c r="J127" i="21"/>
  <c r="J125" i="21"/>
  <c r="J123" i="21"/>
  <c r="J121" i="21"/>
  <c r="J119" i="21"/>
  <c r="J117" i="21"/>
  <c r="J115" i="21"/>
  <c r="J113" i="21"/>
  <c r="J111" i="21"/>
  <c r="J109" i="21"/>
  <c r="J107" i="21"/>
  <c r="J105" i="21"/>
  <c r="J103" i="21"/>
  <c r="J101" i="21"/>
  <c r="J99" i="21"/>
  <c r="J97" i="21"/>
  <c r="J95" i="21"/>
  <c r="J93" i="21"/>
  <c r="J91" i="21"/>
  <c r="J89" i="21"/>
  <c r="J87" i="21"/>
  <c r="J85" i="21"/>
  <c r="J83" i="21"/>
  <c r="J81" i="21"/>
  <c r="J79" i="21"/>
  <c r="J77" i="21"/>
  <c r="J75" i="21"/>
  <c r="J73" i="21"/>
  <c r="J71" i="21"/>
  <c r="J69" i="21"/>
  <c r="J67" i="21"/>
  <c r="J65" i="21"/>
  <c r="J63" i="21"/>
  <c r="J61" i="21"/>
  <c r="J59" i="21"/>
  <c r="J57" i="21"/>
  <c r="J55" i="21"/>
  <c r="J53" i="21"/>
  <c r="J51" i="21"/>
  <c r="J49" i="21"/>
  <c r="J47" i="21"/>
  <c r="J45" i="21"/>
  <c r="J43" i="21"/>
  <c r="J41" i="21"/>
  <c r="J39" i="21"/>
  <c r="J37" i="21"/>
  <c r="J35" i="21"/>
  <c r="J33" i="21"/>
  <c r="J31" i="21"/>
  <c r="J29" i="21"/>
  <c r="J27" i="21"/>
  <c r="J25" i="21"/>
  <c r="J23" i="21"/>
  <c r="J21" i="21"/>
  <c r="J19" i="21"/>
  <c r="J17" i="21"/>
  <c r="J15" i="21"/>
  <c r="J13" i="21"/>
  <c r="J11" i="21"/>
  <c r="J9" i="21"/>
  <c r="J7" i="21"/>
  <c r="J2" i="21"/>
  <c r="J5" i="21"/>
  <c r="J3" i="21"/>
  <c r="AA26" i="19"/>
  <c r="AA29" i="19"/>
  <c r="M300" i="21" l="1"/>
  <c r="M298" i="21"/>
  <c r="M296" i="21"/>
  <c r="M294" i="21"/>
  <c r="M292" i="21"/>
  <c r="M290" i="21"/>
  <c r="M288" i="21"/>
  <c r="M286" i="21"/>
  <c r="M284" i="21"/>
  <c r="M282" i="21"/>
  <c r="M280" i="21"/>
  <c r="M278" i="21"/>
  <c r="M276" i="21"/>
  <c r="M274" i="21"/>
  <c r="M272" i="21"/>
  <c r="M270" i="21"/>
  <c r="M268" i="21"/>
  <c r="M266" i="21"/>
  <c r="M264" i="21"/>
  <c r="M262" i="21"/>
  <c r="M260" i="21"/>
  <c r="M258" i="21"/>
  <c r="M256" i="21"/>
  <c r="M254" i="21"/>
  <c r="M252" i="21"/>
  <c r="M250" i="21"/>
  <c r="M248" i="21"/>
  <c r="M246" i="21"/>
  <c r="M244" i="21"/>
  <c r="M242" i="21"/>
  <c r="M240" i="21"/>
  <c r="M238" i="21"/>
  <c r="M236" i="21"/>
  <c r="M234" i="21"/>
  <c r="M232" i="21"/>
  <c r="M230" i="21"/>
  <c r="M228" i="21"/>
  <c r="M226" i="21"/>
  <c r="M224" i="21"/>
  <c r="M222" i="21"/>
  <c r="M220" i="21"/>
  <c r="M218" i="21"/>
  <c r="M215" i="21"/>
  <c r="M213" i="21"/>
  <c r="M211" i="21"/>
  <c r="M209" i="21"/>
  <c r="M207" i="21"/>
  <c r="M205" i="21"/>
  <c r="M203" i="21"/>
  <c r="M201" i="21"/>
  <c r="M199" i="21"/>
  <c r="M197" i="21"/>
  <c r="M195" i="21"/>
  <c r="M193" i="21"/>
  <c r="M191" i="21"/>
  <c r="M189" i="21"/>
  <c r="M187" i="21"/>
  <c r="M185" i="21"/>
  <c r="M183" i="21"/>
  <c r="M181" i="21"/>
  <c r="M179" i="21"/>
  <c r="M177" i="21"/>
  <c r="M175" i="21"/>
  <c r="M173" i="21"/>
  <c r="M171" i="21"/>
  <c r="M169" i="21"/>
  <c r="M167" i="21"/>
  <c r="M165" i="21"/>
  <c r="M163" i="21"/>
  <c r="M161" i="21"/>
  <c r="M159" i="21"/>
  <c r="M157" i="21"/>
  <c r="M155" i="21"/>
  <c r="M153" i="21"/>
  <c r="M151" i="21"/>
  <c r="M149" i="21"/>
  <c r="M147" i="21"/>
  <c r="M145" i="21"/>
  <c r="M143" i="21"/>
  <c r="M141" i="21"/>
  <c r="M139" i="21"/>
  <c r="M137" i="21"/>
  <c r="M135" i="21"/>
  <c r="M133" i="21"/>
  <c r="M131" i="21"/>
  <c r="M129" i="21"/>
  <c r="M127" i="21"/>
  <c r="M125" i="21"/>
  <c r="M123" i="21"/>
  <c r="M121" i="21"/>
  <c r="M119" i="21"/>
  <c r="M117" i="21"/>
  <c r="M115" i="21"/>
  <c r="M113" i="21"/>
  <c r="M111" i="21"/>
  <c r="M109" i="21"/>
  <c r="M107" i="21"/>
  <c r="M105" i="21"/>
  <c r="M103" i="21"/>
  <c r="M101" i="21"/>
  <c r="M99" i="21"/>
  <c r="M97" i="21"/>
  <c r="M95" i="21"/>
  <c r="M93" i="21"/>
  <c r="M91" i="21"/>
  <c r="M89" i="21"/>
  <c r="M87" i="21"/>
  <c r="M85" i="21"/>
  <c r="M83" i="21"/>
  <c r="M81" i="21"/>
  <c r="M79" i="21"/>
  <c r="M77" i="21"/>
  <c r="M75" i="21"/>
  <c r="M73" i="21"/>
  <c r="M71" i="21"/>
  <c r="M69" i="21"/>
  <c r="M67" i="21"/>
  <c r="M65" i="21"/>
  <c r="M63" i="21"/>
  <c r="M61" i="21"/>
  <c r="M59" i="21"/>
  <c r="M57" i="21"/>
  <c r="M55" i="21"/>
  <c r="M53" i="21"/>
  <c r="M51" i="21"/>
  <c r="M49" i="21"/>
  <c r="M47" i="21"/>
  <c r="M45" i="21"/>
  <c r="M43" i="21"/>
  <c r="M41" i="21"/>
  <c r="M39" i="21"/>
  <c r="M37" i="21"/>
  <c r="M35" i="21"/>
  <c r="M33" i="21"/>
  <c r="M31" i="21"/>
  <c r="M29" i="21"/>
  <c r="M27" i="21"/>
  <c r="M25" i="21"/>
  <c r="M23" i="21"/>
  <c r="M21" i="21"/>
  <c r="M19" i="21"/>
  <c r="M17" i="21"/>
  <c r="M15" i="21"/>
  <c r="M13" i="21"/>
  <c r="M11" i="21"/>
  <c r="M9" i="21"/>
  <c r="M7" i="21"/>
  <c r="M5" i="21"/>
  <c r="M3" i="21"/>
  <c r="M301" i="21"/>
  <c r="M299" i="21"/>
  <c r="M297" i="21"/>
  <c r="M295" i="21"/>
  <c r="M293" i="21"/>
  <c r="M291" i="21"/>
  <c r="M289" i="21"/>
  <c r="M287" i="21"/>
  <c r="M285" i="21"/>
  <c r="M283" i="21"/>
  <c r="M281" i="21"/>
  <c r="M279" i="21"/>
  <c r="M277" i="21"/>
  <c r="M275" i="21"/>
  <c r="M273" i="21"/>
  <c r="M271" i="21"/>
  <c r="M269" i="21"/>
  <c r="M267" i="21"/>
  <c r="M265" i="21"/>
  <c r="M263" i="21"/>
  <c r="M261" i="21"/>
  <c r="M259" i="21"/>
  <c r="M257" i="21"/>
  <c r="M255" i="21"/>
  <c r="M253" i="21"/>
  <c r="M251" i="21"/>
  <c r="M249" i="21"/>
  <c r="M247" i="21"/>
  <c r="M245" i="21"/>
  <c r="M243" i="21"/>
  <c r="M241" i="21"/>
  <c r="M239" i="21"/>
  <c r="M237" i="21"/>
  <c r="M235" i="21"/>
  <c r="M233" i="21"/>
  <c r="M231" i="21"/>
  <c r="M229" i="21"/>
  <c r="M227" i="21"/>
  <c r="M225" i="21"/>
  <c r="M223" i="21"/>
  <c r="M221" i="21"/>
  <c r="M219" i="21"/>
  <c r="M217" i="21"/>
  <c r="M216" i="21"/>
  <c r="M214" i="21"/>
  <c r="M212" i="21"/>
  <c r="M210" i="21"/>
  <c r="M208" i="21"/>
  <c r="M206" i="21"/>
  <c r="M204" i="21"/>
  <c r="M202" i="21"/>
  <c r="M200" i="21"/>
  <c r="M198" i="21"/>
  <c r="M196" i="21"/>
  <c r="M194" i="21"/>
  <c r="M192" i="21"/>
  <c r="M190" i="21"/>
  <c r="M188" i="21"/>
  <c r="M186" i="21"/>
  <c r="M184" i="21"/>
  <c r="M182" i="21"/>
  <c r="M180" i="21"/>
  <c r="M178" i="21"/>
  <c r="M176" i="21"/>
  <c r="M174" i="21"/>
  <c r="M172" i="21"/>
  <c r="M170" i="21"/>
  <c r="M168" i="21"/>
  <c r="M166" i="21"/>
  <c r="M164" i="21"/>
  <c r="M162" i="21"/>
  <c r="M160" i="21"/>
  <c r="M158" i="21"/>
  <c r="M156" i="21"/>
  <c r="M154" i="21"/>
  <c r="M152" i="21"/>
  <c r="M150" i="21"/>
  <c r="M148" i="21"/>
  <c r="M146" i="21"/>
  <c r="M144" i="21"/>
  <c r="M142" i="21"/>
  <c r="M140" i="21"/>
  <c r="M138" i="21"/>
  <c r="M136" i="21"/>
  <c r="M134" i="21"/>
  <c r="M132" i="21"/>
  <c r="M130" i="21"/>
  <c r="M128" i="21"/>
  <c r="M126" i="21"/>
  <c r="M124" i="21"/>
  <c r="M122" i="21"/>
  <c r="M120" i="21"/>
  <c r="M118" i="21"/>
  <c r="M116" i="21"/>
  <c r="M114" i="21"/>
  <c r="M112" i="21"/>
  <c r="M110" i="21"/>
  <c r="M108" i="21"/>
  <c r="M106" i="21"/>
  <c r="M104" i="21"/>
  <c r="M102" i="21"/>
  <c r="M100" i="21"/>
  <c r="M98" i="21"/>
  <c r="M96" i="21"/>
  <c r="M94" i="21"/>
  <c r="M92" i="21"/>
  <c r="M90" i="21"/>
  <c r="M88" i="21"/>
  <c r="M86" i="21"/>
  <c r="M84" i="21"/>
  <c r="M82" i="21"/>
  <c r="M80" i="21"/>
  <c r="M78" i="21"/>
  <c r="M76" i="21"/>
  <c r="M74" i="21"/>
  <c r="M72" i="21"/>
  <c r="M70" i="21"/>
  <c r="M68" i="21"/>
  <c r="M66" i="21"/>
  <c r="M64" i="21"/>
  <c r="M62" i="21"/>
  <c r="M60" i="21"/>
  <c r="M58" i="21"/>
  <c r="M56" i="21"/>
  <c r="M54" i="21"/>
  <c r="M52" i="21"/>
  <c r="M50" i="21"/>
  <c r="M48" i="21"/>
  <c r="M46" i="21"/>
  <c r="M44" i="21"/>
  <c r="M42" i="21"/>
  <c r="M40" i="21"/>
  <c r="M38" i="21"/>
  <c r="M36" i="21"/>
  <c r="M34" i="21"/>
  <c r="M32" i="21"/>
  <c r="M30" i="21"/>
  <c r="M28" i="21"/>
  <c r="M26" i="21"/>
  <c r="M24" i="21"/>
  <c r="M22" i="21"/>
  <c r="M20" i="21"/>
  <c r="M18" i="21"/>
  <c r="M16" i="21"/>
  <c r="M14" i="21"/>
  <c r="M12" i="21"/>
  <c r="M10" i="21"/>
  <c r="M8" i="21"/>
  <c r="M6" i="21"/>
  <c r="M4" i="21"/>
  <c r="M2" i="21"/>
  <c r="L301" i="21"/>
  <c r="L299" i="21"/>
  <c r="L297" i="21"/>
  <c r="L295" i="21"/>
  <c r="L293" i="21"/>
  <c r="L291" i="21"/>
  <c r="L289" i="21"/>
  <c r="L287" i="21"/>
  <c r="L285" i="21"/>
  <c r="L283" i="21"/>
  <c r="L281" i="21"/>
  <c r="L279" i="21"/>
  <c r="L277" i="21"/>
  <c r="L275" i="21"/>
  <c r="L273" i="21"/>
  <c r="L271" i="21"/>
  <c r="L269" i="21"/>
  <c r="L267" i="21"/>
  <c r="L265" i="21"/>
  <c r="L263" i="21"/>
  <c r="L261" i="21"/>
  <c r="L259" i="21"/>
  <c r="L257" i="21"/>
  <c r="L255" i="21"/>
  <c r="L253" i="21"/>
  <c r="L251" i="21"/>
  <c r="L249" i="21"/>
  <c r="L247" i="21"/>
  <c r="L245" i="21"/>
  <c r="L243" i="21"/>
  <c r="L241" i="21"/>
  <c r="L239" i="21"/>
  <c r="L237" i="21"/>
  <c r="L235" i="21"/>
  <c r="L233" i="21"/>
  <c r="L231" i="21"/>
  <c r="L229" i="21"/>
  <c r="L227" i="21"/>
  <c r="L225" i="21"/>
  <c r="L223" i="21"/>
  <c r="L221" i="21"/>
  <c r="L219" i="21"/>
  <c r="L217" i="21"/>
  <c r="L216" i="21"/>
  <c r="L214" i="21"/>
  <c r="L212" i="21"/>
  <c r="L210" i="21"/>
  <c r="L208" i="21"/>
  <c r="L206" i="21"/>
  <c r="L204" i="21"/>
  <c r="L202" i="21"/>
  <c r="L200" i="21"/>
  <c r="L198" i="21"/>
  <c r="L196" i="21"/>
  <c r="L194" i="21"/>
  <c r="L192" i="21"/>
  <c r="L190" i="21"/>
  <c r="L188" i="21"/>
  <c r="L186" i="21"/>
  <c r="L184" i="21"/>
  <c r="L182" i="21"/>
  <c r="L180" i="21"/>
  <c r="L178" i="21"/>
  <c r="L176" i="21"/>
  <c r="L174" i="21"/>
  <c r="L172" i="21"/>
  <c r="L170" i="21"/>
  <c r="L168" i="21"/>
  <c r="L166" i="21"/>
  <c r="L164" i="21"/>
  <c r="L162" i="21"/>
  <c r="L160" i="21"/>
  <c r="L158" i="21"/>
  <c r="L156" i="21"/>
  <c r="L154" i="21"/>
  <c r="L152" i="21"/>
  <c r="L150" i="21"/>
  <c r="L148" i="21"/>
  <c r="L146" i="21"/>
  <c r="L144" i="21"/>
  <c r="L142" i="21"/>
  <c r="L140" i="21"/>
  <c r="L138" i="21"/>
  <c r="L136" i="21"/>
  <c r="L134" i="21"/>
  <c r="L132" i="21"/>
  <c r="L130" i="21"/>
  <c r="L128" i="21"/>
  <c r="L126" i="21"/>
  <c r="L124" i="21"/>
  <c r="L122" i="21"/>
  <c r="L120" i="21"/>
  <c r="L118" i="21"/>
  <c r="L116" i="21"/>
  <c r="L114" i="21"/>
  <c r="L112" i="21"/>
  <c r="L110" i="21"/>
  <c r="L108" i="21"/>
  <c r="L106" i="21"/>
  <c r="L104" i="21"/>
  <c r="L102" i="21"/>
  <c r="L100" i="21"/>
  <c r="L98" i="21"/>
  <c r="L96" i="21"/>
  <c r="L94" i="21"/>
  <c r="L92" i="21"/>
  <c r="L90" i="21"/>
  <c r="L88" i="21"/>
  <c r="L86" i="21"/>
  <c r="L84" i="21"/>
  <c r="L82" i="21"/>
  <c r="L80" i="21"/>
  <c r="L78" i="21"/>
  <c r="L76" i="21"/>
  <c r="L74" i="21"/>
  <c r="L72" i="21"/>
  <c r="L70" i="21"/>
  <c r="L68" i="21"/>
  <c r="L66" i="21"/>
  <c r="L64" i="21"/>
  <c r="L62" i="21"/>
  <c r="L60" i="21"/>
  <c r="L58" i="21"/>
  <c r="L56" i="21"/>
  <c r="L54" i="21"/>
  <c r="L52" i="21"/>
  <c r="L50" i="21"/>
  <c r="L48" i="21"/>
  <c r="L46" i="21"/>
  <c r="L44" i="21"/>
  <c r="L42" i="21"/>
  <c r="L40" i="21"/>
  <c r="L38" i="21"/>
  <c r="L36" i="21"/>
  <c r="L34" i="21"/>
  <c r="L32" i="21"/>
  <c r="L30" i="21"/>
  <c r="L28" i="21"/>
  <c r="L26" i="21"/>
  <c r="L24" i="21"/>
  <c r="L22" i="21"/>
  <c r="L20" i="21"/>
  <c r="L18" i="21"/>
  <c r="L16" i="21"/>
  <c r="L14" i="21"/>
  <c r="L12" i="21"/>
  <c r="L10" i="21"/>
  <c r="L8" i="21"/>
  <c r="L6" i="21"/>
  <c r="L4" i="21"/>
  <c r="L2" i="21"/>
  <c r="L300" i="21"/>
  <c r="L298" i="21"/>
  <c r="L296" i="21"/>
  <c r="L294" i="21"/>
  <c r="L292" i="21"/>
  <c r="L290" i="21"/>
  <c r="L288" i="21"/>
  <c r="L286" i="21"/>
  <c r="L284" i="21"/>
  <c r="L282" i="21"/>
  <c r="L280" i="21"/>
  <c r="L278" i="21"/>
  <c r="L276" i="21"/>
  <c r="L274" i="21"/>
  <c r="L272" i="21"/>
  <c r="L270" i="21"/>
  <c r="L268" i="21"/>
  <c r="L266" i="21"/>
  <c r="L264" i="21"/>
  <c r="L262" i="21"/>
  <c r="L260" i="21"/>
  <c r="L258" i="21"/>
  <c r="L256" i="21"/>
  <c r="L254" i="21"/>
  <c r="L252" i="21"/>
  <c r="L250" i="21"/>
  <c r="L248" i="21"/>
  <c r="L246" i="21"/>
  <c r="L244" i="21"/>
  <c r="L242" i="21"/>
  <c r="L240" i="21"/>
  <c r="L238" i="21"/>
  <c r="L236" i="21"/>
  <c r="L234" i="21"/>
  <c r="L232" i="21"/>
  <c r="L230" i="21"/>
  <c r="L228" i="21"/>
  <c r="L226" i="21"/>
  <c r="L224" i="21"/>
  <c r="L222" i="21"/>
  <c r="L220" i="21"/>
  <c r="L218" i="21"/>
  <c r="L215" i="21"/>
  <c r="L213" i="21"/>
  <c r="L211" i="21"/>
  <c r="L209" i="21"/>
  <c r="L207" i="21"/>
  <c r="L205" i="21"/>
  <c r="L203" i="21"/>
  <c r="L201" i="21"/>
  <c r="L199" i="21"/>
  <c r="L197" i="21"/>
  <c r="L195" i="21"/>
  <c r="L193" i="21"/>
  <c r="L191" i="21"/>
  <c r="L189" i="21"/>
  <c r="L187" i="21"/>
  <c r="L185" i="21"/>
  <c r="L183" i="21"/>
  <c r="L181" i="21"/>
  <c r="L179" i="21"/>
  <c r="L177" i="21"/>
  <c r="L175" i="21"/>
  <c r="L173" i="21"/>
  <c r="L171" i="21"/>
  <c r="L169" i="21"/>
  <c r="L167" i="21"/>
  <c r="L165" i="21"/>
  <c r="L163" i="21"/>
  <c r="L161" i="21"/>
  <c r="L159" i="21"/>
  <c r="L157" i="21"/>
  <c r="L155" i="21"/>
  <c r="L153" i="21"/>
  <c r="L151" i="21"/>
  <c r="L149" i="21"/>
  <c r="L147" i="21"/>
  <c r="L145" i="21"/>
  <c r="L143" i="21"/>
  <c r="L141" i="21"/>
  <c r="L139" i="21"/>
  <c r="L137" i="21"/>
  <c r="L135" i="21"/>
  <c r="L133" i="21"/>
  <c r="L131" i="21"/>
  <c r="L129" i="21"/>
  <c r="L127" i="21"/>
  <c r="L125" i="21"/>
  <c r="L123" i="21"/>
  <c r="L121" i="21"/>
  <c r="L119" i="21"/>
  <c r="L117" i="21"/>
  <c r="L115" i="21"/>
  <c r="L113" i="21"/>
  <c r="L111" i="21"/>
  <c r="L109" i="21"/>
  <c r="L107" i="21"/>
  <c r="L105" i="21"/>
  <c r="L103" i="21"/>
  <c r="L101" i="21"/>
  <c r="L99" i="21"/>
  <c r="L97" i="21"/>
  <c r="L95" i="21"/>
  <c r="L93" i="21"/>
  <c r="L91" i="21"/>
  <c r="L89" i="21"/>
  <c r="L87" i="21"/>
  <c r="L85" i="21"/>
  <c r="L83" i="21"/>
  <c r="L81" i="21"/>
  <c r="L79" i="21"/>
  <c r="L77" i="21"/>
  <c r="L75" i="21"/>
  <c r="L73" i="21"/>
  <c r="L71" i="21"/>
  <c r="L69" i="21"/>
  <c r="L67" i="21"/>
  <c r="L65" i="21"/>
  <c r="L63" i="21"/>
  <c r="L61" i="21"/>
  <c r="L59" i="21"/>
  <c r="L57" i="21"/>
  <c r="L55" i="21"/>
  <c r="L53" i="21"/>
  <c r="L51" i="21"/>
  <c r="L49" i="21"/>
  <c r="L47" i="21"/>
  <c r="L45" i="21"/>
  <c r="L43" i="21"/>
  <c r="L41" i="21"/>
  <c r="L39" i="21"/>
  <c r="L37" i="21"/>
  <c r="L35" i="21"/>
  <c r="L33" i="21"/>
  <c r="L31" i="21"/>
  <c r="L29" i="21"/>
  <c r="L27" i="21"/>
  <c r="L25" i="21"/>
  <c r="L23" i="21"/>
  <c r="L21" i="21"/>
  <c r="L19" i="21"/>
  <c r="L17" i="21"/>
  <c r="L15" i="21"/>
  <c r="L13" i="21"/>
  <c r="L11" i="21"/>
  <c r="L9" i="21"/>
  <c r="L7" i="21"/>
  <c r="L5" i="21"/>
  <c r="L3" i="21"/>
  <c r="S25" i="11"/>
  <c r="S24" i="11"/>
  <c r="S23" i="11"/>
  <c r="S22" i="11"/>
  <c r="S21" i="11"/>
  <c r="S20" i="11"/>
  <c r="AK20" i="11" s="1"/>
  <c r="X25" i="11"/>
  <c r="X24" i="11"/>
  <c r="X23" i="11"/>
  <c r="X22" i="11"/>
  <c r="X21" i="11"/>
  <c r="X20" i="11"/>
  <c r="AL20" i="11" s="1"/>
  <c r="W111" i="15" l="1"/>
  <c r="W110" i="15"/>
  <c r="AM21" i="11" l="1"/>
  <c r="AM22" i="11"/>
  <c r="AM23" i="11"/>
  <c r="AM24" i="11"/>
  <c r="AM25" i="11"/>
  <c r="AM26" i="11"/>
  <c r="AM27" i="11"/>
  <c r="AM28" i="11"/>
  <c r="AM29" i="11"/>
  <c r="AM30" i="11"/>
  <c r="AM31" i="11"/>
  <c r="AM32" i="11"/>
  <c r="AM33" i="11"/>
  <c r="AM34" i="11"/>
  <c r="AM35" i="11"/>
  <c r="AM36" i="11"/>
  <c r="AM37" i="11"/>
  <c r="AM38" i="11"/>
  <c r="AM39" i="11"/>
  <c r="AM40" i="11"/>
  <c r="AM41" i="11"/>
  <c r="AM42" i="11"/>
  <c r="AM43" i="11"/>
  <c r="AM44" i="11"/>
  <c r="AM45" i="11"/>
  <c r="AM46" i="11"/>
  <c r="AM47" i="11"/>
  <c r="AM48" i="11"/>
  <c r="AM49" i="11"/>
  <c r="AM50" i="11"/>
  <c r="AM51" i="11"/>
  <c r="AM52" i="11"/>
  <c r="AM53" i="11"/>
  <c r="AM54" i="11"/>
  <c r="AM55" i="11"/>
  <c r="AM56" i="11"/>
  <c r="AM57" i="11"/>
  <c r="AM58" i="11"/>
  <c r="AM59" i="11"/>
  <c r="AM60" i="11"/>
  <c r="AM61" i="11"/>
  <c r="AM62" i="11"/>
  <c r="AM63" i="11"/>
  <c r="AM64" i="11"/>
  <c r="AM65" i="11"/>
  <c r="AM66" i="11"/>
  <c r="AM67" i="11"/>
  <c r="AM68" i="11"/>
  <c r="AM69" i="11"/>
  <c r="AM70" i="11"/>
  <c r="AM71" i="11"/>
  <c r="AM72" i="11"/>
  <c r="AM73" i="11"/>
  <c r="AM74" i="11"/>
  <c r="AM75" i="11"/>
  <c r="AM76" i="11"/>
  <c r="AM77" i="11"/>
  <c r="AM78" i="11"/>
  <c r="AM79" i="11"/>
  <c r="AM80" i="11"/>
  <c r="AM81" i="11"/>
  <c r="AM82" i="11"/>
  <c r="AM83" i="11"/>
  <c r="AM84" i="11"/>
  <c r="AM85" i="11"/>
  <c r="AM86" i="11"/>
  <c r="AM87" i="11"/>
  <c r="AM88" i="11"/>
  <c r="AM89" i="11"/>
  <c r="AM90" i="11"/>
  <c r="AM91" i="11"/>
  <c r="AM92" i="11"/>
  <c r="AM93" i="11"/>
  <c r="AM94" i="11"/>
  <c r="AM95" i="11"/>
  <c r="AM96" i="11"/>
  <c r="AM97" i="11"/>
  <c r="AM98" i="11"/>
  <c r="AM99" i="11"/>
  <c r="AM100" i="11"/>
  <c r="AM101" i="11"/>
  <c r="AM102" i="11"/>
  <c r="AM103" i="11"/>
  <c r="AM104" i="11"/>
  <c r="AM105" i="11"/>
  <c r="AM106" i="11"/>
  <c r="AM107" i="11"/>
  <c r="AM108" i="11"/>
  <c r="AM109" i="11"/>
  <c r="AM110" i="11"/>
  <c r="AM111" i="11"/>
  <c r="AM112" i="11"/>
  <c r="AM113" i="11"/>
  <c r="AM114" i="11"/>
  <c r="AM115" i="11"/>
  <c r="AM116" i="11"/>
  <c r="AM117" i="11"/>
  <c r="AM118" i="11"/>
  <c r="AM119" i="11"/>
  <c r="AM20" i="11"/>
  <c r="X8" i="11"/>
  <c r="Y8" i="11"/>
  <c r="AK21" i="11" l="1"/>
  <c r="AL21" i="11"/>
  <c r="AK22" i="11"/>
  <c r="AL22" i="11"/>
  <c r="AK23" i="11"/>
  <c r="AL23" i="11"/>
  <c r="AK24" i="11"/>
  <c r="AL24" i="11"/>
  <c r="AK25" i="11"/>
  <c r="AL25" i="11"/>
  <c r="AK26" i="11"/>
  <c r="AL26" i="11"/>
  <c r="AK27" i="11"/>
  <c r="AL27" i="11"/>
  <c r="AK28" i="11"/>
  <c r="AL28" i="11"/>
  <c r="AK29" i="11"/>
  <c r="AL29" i="11"/>
  <c r="AK30" i="11"/>
  <c r="AL30" i="11"/>
  <c r="AK31" i="11"/>
  <c r="AL31" i="11"/>
  <c r="AK32" i="11"/>
  <c r="AL32" i="11"/>
  <c r="AK33" i="11"/>
  <c r="AL33" i="11"/>
  <c r="AK34" i="11"/>
  <c r="AL34" i="11"/>
  <c r="AK35" i="11"/>
  <c r="AL35" i="11"/>
  <c r="AK36" i="11"/>
  <c r="AL36" i="11"/>
  <c r="AK37" i="11"/>
  <c r="AL37" i="11"/>
  <c r="AK38" i="11"/>
  <c r="AL38" i="11"/>
  <c r="AK39" i="11"/>
  <c r="AL39" i="11"/>
  <c r="AK40" i="11"/>
  <c r="AL40" i="11"/>
  <c r="AK41" i="11"/>
  <c r="AL41" i="11"/>
  <c r="AK42" i="11"/>
  <c r="AL42" i="11"/>
  <c r="AK43" i="11"/>
  <c r="AL43" i="11"/>
  <c r="AK44" i="11"/>
  <c r="AL44" i="11"/>
  <c r="AK45" i="11"/>
  <c r="AL45" i="11"/>
  <c r="AK46" i="11"/>
  <c r="AL46" i="11"/>
  <c r="AK47" i="11"/>
  <c r="AL47" i="11"/>
  <c r="AK48" i="11"/>
  <c r="AL48" i="11"/>
  <c r="AK49" i="11"/>
  <c r="AL49" i="11"/>
  <c r="AK50" i="11"/>
  <c r="AL50" i="11"/>
  <c r="AK51" i="11"/>
  <c r="AL51" i="11"/>
  <c r="AK52" i="11"/>
  <c r="AL52" i="11"/>
  <c r="AK53" i="11"/>
  <c r="AL53" i="11"/>
  <c r="AK54" i="11"/>
  <c r="AL54" i="11"/>
  <c r="AK55" i="11"/>
  <c r="AL55" i="11"/>
  <c r="AK56" i="11"/>
  <c r="AL56" i="11"/>
  <c r="AK57" i="11"/>
  <c r="AL57" i="11"/>
  <c r="AK58" i="11"/>
  <c r="AL58" i="11"/>
  <c r="AK59" i="11"/>
  <c r="AL59" i="11"/>
  <c r="AK60" i="11"/>
  <c r="AL60" i="11"/>
  <c r="AK61" i="11"/>
  <c r="AL61" i="11"/>
  <c r="AK62" i="11"/>
  <c r="AL62" i="11"/>
  <c r="AK63" i="11"/>
  <c r="AL63" i="11"/>
  <c r="AK64" i="11"/>
  <c r="AL64" i="11"/>
  <c r="AK65" i="11"/>
  <c r="AL65" i="11"/>
  <c r="AK66" i="11"/>
  <c r="AL66" i="11"/>
  <c r="AK67" i="11"/>
  <c r="AL67" i="11"/>
  <c r="AK68" i="11"/>
  <c r="AL68" i="11"/>
  <c r="AK69" i="11"/>
  <c r="AL69" i="11"/>
  <c r="AK70" i="11"/>
  <c r="AL70" i="11"/>
  <c r="AK71" i="11"/>
  <c r="AL71" i="11"/>
  <c r="AK72" i="11"/>
  <c r="AL72" i="11"/>
  <c r="AK73" i="11"/>
  <c r="AL73" i="11"/>
  <c r="AK74" i="11"/>
  <c r="AL74" i="11"/>
  <c r="AK75" i="11"/>
  <c r="AL75" i="11"/>
  <c r="AK76" i="11"/>
  <c r="AL76" i="11"/>
  <c r="AK77" i="11"/>
  <c r="AL77" i="11"/>
  <c r="AK78" i="11"/>
  <c r="AL78" i="11"/>
  <c r="AK79" i="11"/>
  <c r="AL79" i="11"/>
  <c r="AK80" i="11"/>
  <c r="AL80" i="11"/>
  <c r="AK81" i="11"/>
  <c r="AL81" i="11"/>
  <c r="AK82" i="11"/>
  <c r="AL82" i="11"/>
  <c r="AK83" i="11"/>
  <c r="AL83" i="11"/>
  <c r="AK84" i="11"/>
  <c r="AL84" i="11"/>
  <c r="AK85" i="11"/>
  <c r="AL85" i="11"/>
  <c r="AK86" i="11"/>
  <c r="AL86" i="11"/>
  <c r="AK87" i="11"/>
  <c r="AL87" i="11"/>
  <c r="AK88" i="11"/>
  <c r="AL88" i="11"/>
  <c r="AK89" i="11"/>
  <c r="AL89" i="11"/>
  <c r="AK90" i="11"/>
  <c r="AL90" i="11"/>
  <c r="AK91" i="11"/>
  <c r="AL91" i="11"/>
  <c r="AK92" i="11"/>
  <c r="AL92" i="11"/>
  <c r="AK93" i="11"/>
  <c r="AL93" i="11"/>
  <c r="AK94" i="11"/>
  <c r="AL94" i="11"/>
  <c r="AK95" i="11"/>
  <c r="AL95" i="11"/>
  <c r="AK96" i="11"/>
  <c r="AL96" i="11"/>
  <c r="AK97" i="11"/>
  <c r="AL97" i="11"/>
  <c r="AK98" i="11"/>
  <c r="AL98" i="11"/>
  <c r="AK99" i="11"/>
  <c r="AL99" i="11"/>
  <c r="AK100" i="11"/>
  <c r="AL100" i="11"/>
  <c r="AK101" i="11"/>
  <c r="AL101" i="11"/>
  <c r="AK102" i="11"/>
  <c r="AL102" i="11"/>
  <c r="AK103" i="11"/>
  <c r="AL103" i="11"/>
  <c r="AK104" i="11"/>
  <c r="AL104" i="11"/>
  <c r="AK105" i="11"/>
  <c r="AL105" i="11"/>
  <c r="AK106" i="11"/>
  <c r="AL106" i="11"/>
  <c r="AK107" i="11"/>
  <c r="AL107" i="11"/>
  <c r="AK108" i="11"/>
  <c r="AL108" i="11"/>
  <c r="AK109" i="11"/>
  <c r="AL109" i="11"/>
  <c r="AK110" i="11"/>
  <c r="AL110" i="11"/>
  <c r="AK111" i="11"/>
  <c r="AL111" i="11"/>
  <c r="AK112" i="11"/>
  <c r="AL112" i="11"/>
  <c r="AK113" i="11"/>
  <c r="AL113" i="11"/>
  <c r="AK114" i="11"/>
  <c r="AL114" i="11"/>
  <c r="AK115" i="11"/>
  <c r="AL115" i="11"/>
  <c r="AK116" i="11"/>
  <c r="AL116" i="11"/>
  <c r="AK117" i="11"/>
  <c r="AL117" i="11"/>
  <c r="AK118" i="11"/>
  <c r="AL118" i="11"/>
  <c r="AK119" i="11"/>
  <c r="AL119" i="11"/>
  <c r="D40" i="15" l="1"/>
  <c r="D27" i="15"/>
  <c r="AD8" i="11" l="1"/>
  <c r="Q7" i="11" l="1"/>
  <c r="AB27" i="15" s="1"/>
  <c r="AL57" i="15" l="1"/>
  <c r="AL56" i="15"/>
  <c r="AC55" i="15"/>
  <c r="AB56" i="15" l="1"/>
  <c r="AB55" i="15"/>
  <c r="AB54" i="15"/>
  <c r="W56" i="15"/>
  <c r="W54" i="15"/>
  <c r="W55" i="15"/>
  <c r="R7" i="11" l="1"/>
  <c r="S7" i="11"/>
  <c r="O119" i="11"/>
  <c r="O118" i="11"/>
  <c r="O117" i="11"/>
  <c r="O116" i="11"/>
  <c r="O115" i="11"/>
  <c r="O114" i="11"/>
  <c r="O113" i="11"/>
  <c r="O112" i="11"/>
  <c r="O111" i="11"/>
  <c r="O110" i="11"/>
  <c r="O109" i="11"/>
  <c r="O108" i="11"/>
  <c r="O107" i="11"/>
  <c r="O106" i="11"/>
  <c r="O105" i="11"/>
  <c r="O104" i="11"/>
  <c r="O103" i="11"/>
  <c r="O102" i="11"/>
  <c r="O101" i="11"/>
  <c r="O100" i="11"/>
  <c r="O99" i="11"/>
  <c r="O98" i="11"/>
  <c r="O97" i="11"/>
  <c r="O96" i="11"/>
  <c r="O95" i="11"/>
  <c r="O94" i="11"/>
  <c r="O93" i="11"/>
  <c r="O92" i="11"/>
  <c r="O91" i="11"/>
  <c r="O90" i="11"/>
  <c r="O89" i="11"/>
  <c r="O88" i="11"/>
  <c r="O87" i="11"/>
  <c r="O86" i="11"/>
  <c r="O85" i="11"/>
  <c r="O84" i="11"/>
  <c r="O83" i="11"/>
  <c r="O82" i="11"/>
  <c r="O81" i="11"/>
  <c r="O80" i="11"/>
  <c r="O79" i="11"/>
  <c r="O78" i="11"/>
  <c r="O77" i="11"/>
  <c r="O76" i="11"/>
  <c r="O75" i="11"/>
  <c r="O74" i="11"/>
  <c r="O73" i="11"/>
  <c r="O72" i="11"/>
  <c r="O71" i="11"/>
  <c r="O70" i="11"/>
  <c r="O69" i="11"/>
  <c r="O68" i="11"/>
  <c r="O67" i="11"/>
  <c r="O66" i="11"/>
  <c r="O65" i="11"/>
  <c r="O64" i="11"/>
  <c r="O63" i="11"/>
  <c r="O62" i="11"/>
  <c r="O61" i="11"/>
  <c r="O60" i="11"/>
  <c r="O59" i="11"/>
  <c r="O58" i="11"/>
  <c r="O57" i="11"/>
  <c r="O56" i="11"/>
  <c r="O55" i="11"/>
  <c r="O54" i="11"/>
  <c r="O53" i="11"/>
  <c r="O52" i="11"/>
  <c r="O51" i="11"/>
  <c r="O50" i="11"/>
  <c r="O49" i="11"/>
  <c r="O48" i="11"/>
  <c r="O47" i="11"/>
  <c r="O46" i="11"/>
  <c r="O45" i="11"/>
  <c r="O44" i="11"/>
  <c r="O43" i="11"/>
  <c r="O42" i="11"/>
  <c r="O41" i="11"/>
  <c r="O40" i="11"/>
  <c r="O39" i="11"/>
  <c r="O38" i="11"/>
  <c r="O37" i="11"/>
  <c r="O36" i="11"/>
  <c r="O35" i="11"/>
  <c r="O34" i="11"/>
  <c r="O33" i="11"/>
  <c r="O32" i="11"/>
  <c r="O31" i="11"/>
  <c r="O30" i="11"/>
  <c r="O29" i="11"/>
  <c r="O28" i="11"/>
  <c r="O27" i="11"/>
  <c r="O26" i="11"/>
  <c r="O25" i="11"/>
  <c r="O24" i="11"/>
  <c r="O23" i="11"/>
  <c r="O22" i="11"/>
  <c r="O21" i="11"/>
  <c r="O20" i="11"/>
  <c r="AC1" i="15" l="1"/>
  <c r="Q119" i="11"/>
  <c r="P119" i="11"/>
  <c r="N119" i="11"/>
  <c r="M119" i="11"/>
  <c r="K119" i="11"/>
  <c r="J119" i="11"/>
  <c r="I119" i="11"/>
  <c r="H119" i="11"/>
  <c r="G119" i="11"/>
  <c r="F119" i="11"/>
  <c r="E119" i="11"/>
  <c r="D119" i="11"/>
  <c r="C119" i="11"/>
  <c r="B119" i="11"/>
  <c r="Q118" i="11"/>
  <c r="P118" i="11"/>
  <c r="N118" i="11"/>
  <c r="M118" i="11"/>
  <c r="K118" i="11"/>
  <c r="J118" i="11"/>
  <c r="I118" i="11"/>
  <c r="H118" i="11"/>
  <c r="G118" i="11"/>
  <c r="F118" i="11"/>
  <c r="E118" i="11"/>
  <c r="D118" i="11"/>
  <c r="C118" i="11"/>
  <c r="B118" i="11"/>
  <c r="Q117" i="11"/>
  <c r="P117" i="11"/>
  <c r="N117" i="11"/>
  <c r="M117" i="11"/>
  <c r="K117" i="11"/>
  <c r="J117" i="11"/>
  <c r="I117" i="11"/>
  <c r="H117" i="11"/>
  <c r="G117" i="11"/>
  <c r="F117" i="11"/>
  <c r="E117" i="11"/>
  <c r="D117" i="11"/>
  <c r="C117" i="11"/>
  <c r="B117" i="11"/>
  <c r="Q116" i="11"/>
  <c r="P116" i="11"/>
  <c r="N116" i="11"/>
  <c r="M116" i="11"/>
  <c r="K116" i="11"/>
  <c r="J116" i="11"/>
  <c r="I116" i="11"/>
  <c r="H116" i="11"/>
  <c r="G116" i="11"/>
  <c r="F116" i="11"/>
  <c r="E116" i="11"/>
  <c r="D116" i="11"/>
  <c r="C116" i="11"/>
  <c r="B116" i="11"/>
  <c r="Q115" i="11"/>
  <c r="P115" i="11"/>
  <c r="N115" i="11"/>
  <c r="M115" i="11"/>
  <c r="K115" i="11"/>
  <c r="J115" i="11"/>
  <c r="I115" i="11"/>
  <c r="H115" i="11"/>
  <c r="G115" i="11"/>
  <c r="F115" i="11"/>
  <c r="E115" i="11"/>
  <c r="D115" i="11"/>
  <c r="C115" i="11"/>
  <c r="B115" i="11"/>
  <c r="Q114" i="11"/>
  <c r="P114" i="11"/>
  <c r="N114" i="11"/>
  <c r="M114" i="11"/>
  <c r="K114" i="11"/>
  <c r="J114" i="11"/>
  <c r="I114" i="11"/>
  <c r="H114" i="11"/>
  <c r="G114" i="11"/>
  <c r="F114" i="11"/>
  <c r="E114" i="11"/>
  <c r="D114" i="11"/>
  <c r="C114" i="11"/>
  <c r="B114" i="11"/>
  <c r="Q113" i="11"/>
  <c r="P113" i="11"/>
  <c r="N113" i="11"/>
  <c r="M113" i="11"/>
  <c r="K113" i="11"/>
  <c r="J113" i="11"/>
  <c r="I113" i="11"/>
  <c r="H113" i="11"/>
  <c r="G113" i="11"/>
  <c r="F113" i="11"/>
  <c r="E113" i="11"/>
  <c r="D113" i="11"/>
  <c r="C113" i="11"/>
  <c r="B113" i="11"/>
  <c r="Q112" i="11"/>
  <c r="P112" i="11"/>
  <c r="N112" i="11"/>
  <c r="M112" i="11"/>
  <c r="K112" i="11"/>
  <c r="J112" i="11"/>
  <c r="I112" i="11"/>
  <c r="H112" i="11"/>
  <c r="G112" i="11"/>
  <c r="F112" i="11"/>
  <c r="E112" i="11"/>
  <c r="D112" i="11"/>
  <c r="C112" i="11"/>
  <c r="B112" i="11"/>
  <c r="Q111" i="11"/>
  <c r="P111" i="11"/>
  <c r="N111" i="11"/>
  <c r="M111" i="11"/>
  <c r="K111" i="11"/>
  <c r="J111" i="11"/>
  <c r="I111" i="11"/>
  <c r="H111" i="11"/>
  <c r="G111" i="11"/>
  <c r="F111" i="11"/>
  <c r="E111" i="11"/>
  <c r="D111" i="11"/>
  <c r="C111" i="11"/>
  <c r="B111" i="11"/>
  <c r="Q110" i="11"/>
  <c r="P110" i="11"/>
  <c r="N110" i="11"/>
  <c r="M110" i="11"/>
  <c r="K110" i="11"/>
  <c r="J110" i="11"/>
  <c r="I110" i="11"/>
  <c r="H110" i="11"/>
  <c r="G110" i="11"/>
  <c r="F110" i="11"/>
  <c r="E110" i="11"/>
  <c r="D110" i="11"/>
  <c r="C110" i="11"/>
  <c r="B110" i="11"/>
  <c r="Q109" i="11"/>
  <c r="P109" i="11"/>
  <c r="N109" i="11"/>
  <c r="M109" i="11"/>
  <c r="K109" i="11"/>
  <c r="J109" i="11"/>
  <c r="I109" i="11"/>
  <c r="H109" i="11"/>
  <c r="G109" i="11"/>
  <c r="F109" i="11"/>
  <c r="E109" i="11"/>
  <c r="D109" i="11"/>
  <c r="C109" i="11"/>
  <c r="B109" i="11"/>
  <c r="Q108" i="11"/>
  <c r="P108" i="11"/>
  <c r="N108" i="11"/>
  <c r="M108" i="11"/>
  <c r="K108" i="11"/>
  <c r="J108" i="11"/>
  <c r="I108" i="11"/>
  <c r="H108" i="11"/>
  <c r="G108" i="11"/>
  <c r="F108" i="11"/>
  <c r="E108" i="11"/>
  <c r="D108" i="11"/>
  <c r="C108" i="11"/>
  <c r="B108" i="11"/>
  <c r="Q107" i="11"/>
  <c r="P107" i="11"/>
  <c r="N107" i="11"/>
  <c r="M107" i="11"/>
  <c r="K107" i="11"/>
  <c r="J107" i="11"/>
  <c r="I107" i="11"/>
  <c r="H107" i="11"/>
  <c r="G107" i="11"/>
  <c r="F107" i="11"/>
  <c r="E107" i="11"/>
  <c r="D107" i="11"/>
  <c r="C107" i="11"/>
  <c r="B107" i="11"/>
  <c r="Q106" i="11"/>
  <c r="P106" i="11"/>
  <c r="N106" i="11"/>
  <c r="M106" i="11"/>
  <c r="K106" i="11"/>
  <c r="J106" i="11"/>
  <c r="I106" i="11"/>
  <c r="H106" i="11"/>
  <c r="G106" i="11"/>
  <c r="F106" i="11"/>
  <c r="E106" i="11"/>
  <c r="D106" i="11"/>
  <c r="C106" i="11"/>
  <c r="B106" i="11"/>
  <c r="Q105" i="11"/>
  <c r="P105" i="11"/>
  <c r="N105" i="11"/>
  <c r="M105" i="11"/>
  <c r="K105" i="11"/>
  <c r="J105" i="11"/>
  <c r="I105" i="11"/>
  <c r="H105" i="11"/>
  <c r="G105" i="11"/>
  <c r="F105" i="11"/>
  <c r="E105" i="11"/>
  <c r="D105" i="11"/>
  <c r="C105" i="11"/>
  <c r="B105" i="11"/>
  <c r="Q104" i="11"/>
  <c r="P104" i="11"/>
  <c r="N104" i="11"/>
  <c r="M104" i="11"/>
  <c r="K104" i="11"/>
  <c r="J104" i="11"/>
  <c r="I104" i="11"/>
  <c r="H104" i="11"/>
  <c r="G104" i="11"/>
  <c r="F104" i="11"/>
  <c r="E104" i="11"/>
  <c r="D104" i="11"/>
  <c r="C104" i="11"/>
  <c r="B104" i="11"/>
  <c r="Q103" i="11"/>
  <c r="P103" i="11"/>
  <c r="N103" i="11"/>
  <c r="M103" i="11"/>
  <c r="K103" i="11"/>
  <c r="J103" i="11"/>
  <c r="I103" i="11"/>
  <c r="H103" i="11"/>
  <c r="G103" i="11"/>
  <c r="F103" i="11"/>
  <c r="E103" i="11"/>
  <c r="D103" i="11"/>
  <c r="C103" i="11"/>
  <c r="B103" i="11"/>
  <c r="Q102" i="11"/>
  <c r="P102" i="11"/>
  <c r="N102" i="11"/>
  <c r="M102" i="11"/>
  <c r="K102" i="11"/>
  <c r="J102" i="11"/>
  <c r="I102" i="11"/>
  <c r="H102" i="11"/>
  <c r="G102" i="11"/>
  <c r="F102" i="11"/>
  <c r="E102" i="11"/>
  <c r="D102" i="11"/>
  <c r="C102" i="11"/>
  <c r="B102" i="11"/>
  <c r="Q101" i="11"/>
  <c r="P101" i="11"/>
  <c r="N101" i="11"/>
  <c r="M101" i="11"/>
  <c r="K101" i="11"/>
  <c r="J101" i="11"/>
  <c r="I101" i="11"/>
  <c r="H101" i="11"/>
  <c r="G101" i="11"/>
  <c r="F101" i="11"/>
  <c r="E101" i="11"/>
  <c r="D101" i="11"/>
  <c r="C101" i="11"/>
  <c r="B101" i="11"/>
  <c r="Q100" i="11"/>
  <c r="P100" i="11"/>
  <c r="N100" i="11"/>
  <c r="M100" i="11"/>
  <c r="K100" i="11"/>
  <c r="J100" i="11"/>
  <c r="I100" i="11"/>
  <c r="H100" i="11"/>
  <c r="G100" i="11"/>
  <c r="F100" i="11"/>
  <c r="E100" i="11"/>
  <c r="D100" i="11"/>
  <c r="C100" i="11"/>
  <c r="B100" i="11"/>
  <c r="Q99" i="11"/>
  <c r="P99" i="11"/>
  <c r="N99" i="11"/>
  <c r="M99" i="11"/>
  <c r="K99" i="11"/>
  <c r="J99" i="11"/>
  <c r="I99" i="11"/>
  <c r="H99" i="11"/>
  <c r="G99" i="11"/>
  <c r="F99" i="11"/>
  <c r="E99" i="11"/>
  <c r="D99" i="11"/>
  <c r="C99" i="11"/>
  <c r="B99" i="11"/>
  <c r="Q98" i="11"/>
  <c r="P98" i="11"/>
  <c r="N98" i="11"/>
  <c r="M98" i="11"/>
  <c r="K98" i="11"/>
  <c r="J98" i="11"/>
  <c r="I98" i="11"/>
  <c r="H98" i="11"/>
  <c r="G98" i="11"/>
  <c r="F98" i="11"/>
  <c r="E98" i="11"/>
  <c r="D98" i="11"/>
  <c r="C98" i="11"/>
  <c r="B98" i="11"/>
  <c r="Q97" i="11"/>
  <c r="P97" i="11"/>
  <c r="N97" i="11"/>
  <c r="M97" i="11"/>
  <c r="K97" i="11"/>
  <c r="J97" i="11"/>
  <c r="I97" i="11"/>
  <c r="H97" i="11"/>
  <c r="G97" i="11"/>
  <c r="F97" i="11"/>
  <c r="E97" i="11"/>
  <c r="D97" i="11"/>
  <c r="C97" i="11"/>
  <c r="B97" i="11"/>
  <c r="Q96" i="11"/>
  <c r="P96" i="11"/>
  <c r="N96" i="11"/>
  <c r="M96" i="11"/>
  <c r="K96" i="11"/>
  <c r="J96" i="11"/>
  <c r="I96" i="11"/>
  <c r="H96" i="11"/>
  <c r="G96" i="11"/>
  <c r="F96" i="11"/>
  <c r="E96" i="11"/>
  <c r="D96" i="11"/>
  <c r="C96" i="11"/>
  <c r="B96" i="11"/>
  <c r="Q95" i="11"/>
  <c r="P95" i="11"/>
  <c r="N95" i="11"/>
  <c r="M95" i="11"/>
  <c r="K95" i="11"/>
  <c r="J95" i="11"/>
  <c r="I95" i="11"/>
  <c r="H95" i="11"/>
  <c r="G95" i="11"/>
  <c r="F95" i="11"/>
  <c r="E95" i="11"/>
  <c r="D95" i="11"/>
  <c r="C95" i="11"/>
  <c r="B95" i="11"/>
  <c r="Q94" i="11"/>
  <c r="P94" i="11"/>
  <c r="N94" i="11"/>
  <c r="M94" i="11"/>
  <c r="K94" i="11"/>
  <c r="J94" i="11"/>
  <c r="I94" i="11"/>
  <c r="H94" i="11"/>
  <c r="G94" i="11"/>
  <c r="F94" i="11"/>
  <c r="E94" i="11"/>
  <c r="D94" i="11"/>
  <c r="C94" i="11"/>
  <c r="B94" i="11"/>
  <c r="Q93" i="11"/>
  <c r="P93" i="11"/>
  <c r="N93" i="11"/>
  <c r="M93" i="11"/>
  <c r="K93" i="11"/>
  <c r="J93" i="11"/>
  <c r="I93" i="11"/>
  <c r="H93" i="11"/>
  <c r="G93" i="11"/>
  <c r="F93" i="11"/>
  <c r="E93" i="11"/>
  <c r="D93" i="11"/>
  <c r="C93" i="11"/>
  <c r="B93" i="11"/>
  <c r="Q92" i="11"/>
  <c r="P92" i="11"/>
  <c r="N92" i="11"/>
  <c r="M92" i="11"/>
  <c r="K92" i="11"/>
  <c r="J92" i="11"/>
  <c r="I92" i="11"/>
  <c r="H92" i="11"/>
  <c r="G92" i="11"/>
  <c r="F92" i="11"/>
  <c r="E92" i="11"/>
  <c r="D92" i="11"/>
  <c r="C92" i="11"/>
  <c r="B92" i="11"/>
  <c r="Q91" i="11"/>
  <c r="P91" i="11"/>
  <c r="N91" i="11"/>
  <c r="M91" i="11"/>
  <c r="K91" i="11"/>
  <c r="J91" i="11"/>
  <c r="I91" i="11"/>
  <c r="H91" i="11"/>
  <c r="G91" i="11"/>
  <c r="F91" i="11"/>
  <c r="E91" i="11"/>
  <c r="D91" i="11"/>
  <c r="C91" i="11"/>
  <c r="B91" i="11"/>
  <c r="Q90" i="11"/>
  <c r="P90" i="11"/>
  <c r="N90" i="11"/>
  <c r="M90" i="11"/>
  <c r="K90" i="11"/>
  <c r="J90" i="11"/>
  <c r="I90" i="11"/>
  <c r="H90" i="11"/>
  <c r="G90" i="11"/>
  <c r="F90" i="11"/>
  <c r="E90" i="11"/>
  <c r="D90" i="11"/>
  <c r="C90" i="11"/>
  <c r="B90" i="11"/>
  <c r="Q89" i="11"/>
  <c r="P89" i="11"/>
  <c r="N89" i="11"/>
  <c r="M89" i="11"/>
  <c r="K89" i="11"/>
  <c r="J89" i="11"/>
  <c r="I89" i="11"/>
  <c r="H89" i="11"/>
  <c r="G89" i="11"/>
  <c r="F89" i="11"/>
  <c r="E89" i="11"/>
  <c r="D89" i="11"/>
  <c r="C89" i="11"/>
  <c r="B89" i="11"/>
  <c r="Q88" i="11"/>
  <c r="P88" i="11"/>
  <c r="N88" i="11"/>
  <c r="M88" i="11"/>
  <c r="K88" i="11"/>
  <c r="J88" i="11"/>
  <c r="I88" i="11"/>
  <c r="H88" i="11"/>
  <c r="G88" i="11"/>
  <c r="F88" i="11"/>
  <c r="E88" i="11"/>
  <c r="D88" i="11"/>
  <c r="C88" i="11"/>
  <c r="B88" i="11"/>
  <c r="Q87" i="11"/>
  <c r="P87" i="11"/>
  <c r="N87" i="11"/>
  <c r="M87" i="11"/>
  <c r="K87" i="11"/>
  <c r="J87" i="11"/>
  <c r="I87" i="11"/>
  <c r="H87" i="11"/>
  <c r="G87" i="11"/>
  <c r="F87" i="11"/>
  <c r="E87" i="11"/>
  <c r="D87" i="11"/>
  <c r="C87" i="11"/>
  <c r="B87" i="11"/>
  <c r="Q86" i="11"/>
  <c r="P86" i="11"/>
  <c r="N86" i="11"/>
  <c r="M86" i="11"/>
  <c r="K86" i="11"/>
  <c r="J86" i="11"/>
  <c r="I86" i="11"/>
  <c r="H86" i="11"/>
  <c r="G86" i="11"/>
  <c r="F86" i="11"/>
  <c r="E86" i="11"/>
  <c r="D86" i="11"/>
  <c r="C86" i="11"/>
  <c r="B86" i="11"/>
  <c r="Q85" i="11"/>
  <c r="P85" i="11"/>
  <c r="N85" i="11"/>
  <c r="M85" i="11"/>
  <c r="K85" i="11"/>
  <c r="J85" i="11"/>
  <c r="I85" i="11"/>
  <c r="H85" i="11"/>
  <c r="G85" i="11"/>
  <c r="F85" i="11"/>
  <c r="E85" i="11"/>
  <c r="D85" i="11"/>
  <c r="C85" i="11"/>
  <c r="B85" i="11"/>
  <c r="Q84" i="11"/>
  <c r="P84" i="11"/>
  <c r="N84" i="11"/>
  <c r="M84" i="11"/>
  <c r="K84" i="11"/>
  <c r="J84" i="11"/>
  <c r="I84" i="11"/>
  <c r="H84" i="11"/>
  <c r="G84" i="11"/>
  <c r="F84" i="11"/>
  <c r="E84" i="11"/>
  <c r="D84" i="11"/>
  <c r="C84" i="11"/>
  <c r="B84" i="11"/>
  <c r="Q83" i="11"/>
  <c r="P83" i="11"/>
  <c r="N83" i="11"/>
  <c r="M83" i="11"/>
  <c r="K83" i="11"/>
  <c r="J83" i="11"/>
  <c r="I83" i="11"/>
  <c r="H83" i="11"/>
  <c r="G83" i="11"/>
  <c r="F83" i="11"/>
  <c r="E83" i="11"/>
  <c r="D83" i="11"/>
  <c r="C83" i="11"/>
  <c r="B83" i="11"/>
  <c r="Q82" i="11"/>
  <c r="P82" i="11"/>
  <c r="N82" i="11"/>
  <c r="M82" i="11"/>
  <c r="K82" i="11"/>
  <c r="J82" i="11"/>
  <c r="I82" i="11"/>
  <c r="H82" i="11"/>
  <c r="G82" i="11"/>
  <c r="F82" i="11"/>
  <c r="E82" i="11"/>
  <c r="D82" i="11"/>
  <c r="C82" i="11"/>
  <c r="B82" i="11"/>
  <c r="Q81" i="11"/>
  <c r="P81" i="11"/>
  <c r="N81" i="11"/>
  <c r="M81" i="11"/>
  <c r="K81" i="11"/>
  <c r="J81" i="11"/>
  <c r="I81" i="11"/>
  <c r="H81" i="11"/>
  <c r="G81" i="11"/>
  <c r="F81" i="11"/>
  <c r="E81" i="11"/>
  <c r="D81" i="11"/>
  <c r="C81" i="11"/>
  <c r="B81" i="11"/>
  <c r="Q80" i="11"/>
  <c r="P80" i="11"/>
  <c r="N80" i="11"/>
  <c r="M80" i="11"/>
  <c r="K80" i="11"/>
  <c r="J80" i="11"/>
  <c r="I80" i="11"/>
  <c r="H80" i="11"/>
  <c r="G80" i="11"/>
  <c r="F80" i="11"/>
  <c r="E80" i="11"/>
  <c r="D80" i="11"/>
  <c r="C80" i="11"/>
  <c r="B80" i="11"/>
  <c r="Q79" i="11"/>
  <c r="P79" i="11"/>
  <c r="N79" i="11"/>
  <c r="M79" i="11"/>
  <c r="K79" i="11"/>
  <c r="J79" i="11"/>
  <c r="I79" i="11"/>
  <c r="H79" i="11"/>
  <c r="G79" i="11"/>
  <c r="F79" i="11"/>
  <c r="E79" i="11"/>
  <c r="D79" i="11"/>
  <c r="C79" i="11"/>
  <c r="B79" i="11"/>
  <c r="Q78" i="11"/>
  <c r="P78" i="11"/>
  <c r="N78" i="11"/>
  <c r="M78" i="11"/>
  <c r="K78" i="11"/>
  <c r="J78" i="11"/>
  <c r="I78" i="11"/>
  <c r="H78" i="11"/>
  <c r="G78" i="11"/>
  <c r="F78" i="11"/>
  <c r="E78" i="11"/>
  <c r="D78" i="11"/>
  <c r="C78" i="11"/>
  <c r="B78" i="11"/>
  <c r="Q77" i="11"/>
  <c r="P77" i="11"/>
  <c r="N77" i="11"/>
  <c r="M77" i="11"/>
  <c r="K77" i="11"/>
  <c r="J77" i="11"/>
  <c r="I77" i="11"/>
  <c r="H77" i="11"/>
  <c r="G77" i="11"/>
  <c r="F77" i="11"/>
  <c r="E77" i="11"/>
  <c r="D77" i="11"/>
  <c r="C77" i="11"/>
  <c r="B77" i="11"/>
  <c r="Q76" i="11"/>
  <c r="P76" i="11"/>
  <c r="N76" i="11"/>
  <c r="M76" i="11"/>
  <c r="K76" i="11"/>
  <c r="J76" i="11"/>
  <c r="I76" i="11"/>
  <c r="H76" i="11"/>
  <c r="G76" i="11"/>
  <c r="F76" i="11"/>
  <c r="E76" i="11"/>
  <c r="D76" i="11"/>
  <c r="C76" i="11"/>
  <c r="B76" i="11"/>
  <c r="Q75" i="11"/>
  <c r="P75" i="11"/>
  <c r="N75" i="11"/>
  <c r="M75" i="11"/>
  <c r="K75" i="11"/>
  <c r="J75" i="11"/>
  <c r="I75" i="11"/>
  <c r="H75" i="11"/>
  <c r="G75" i="11"/>
  <c r="F75" i="11"/>
  <c r="E75" i="11"/>
  <c r="D75" i="11"/>
  <c r="C75" i="11"/>
  <c r="B75" i="11"/>
  <c r="Q74" i="11"/>
  <c r="P74" i="11"/>
  <c r="N74" i="11"/>
  <c r="M74" i="11"/>
  <c r="K74" i="11"/>
  <c r="J74" i="11"/>
  <c r="I74" i="11"/>
  <c r="H74" i="11"/>
  <c r="G74" i="11"/>
  <c r="F74" i="11"/>
  <c r="E74" i="11"/>
  <c r="D74" i="11"/>
  <c r="C74" i="11"/>
  <c r="B74" i="11"/>
  <c r="Q73" i="11"/>
  <c r="P73" i="11"/>
  <c r="N73" i="11"/>
  <c r="M73" i="11"/>
  <c r="K73" i="11"/>
  <c r="J73" i="11"/>
  <c r="I73" i="11"/>
  <c r="H73" i="11"/>
  <c r="G73" i="11"/>
  <c r="F73" i="11"/>
  <c r="E73" i="11"/>
  <c r="D73" i="11"/>
  <c r="C73" i="11"/>
  <c r="B73" i="11"/>
  <c r="Q72" i="11"/>
  <c r="P72" i="11"/>
  <c r="N72" i="11"/>
  <c r="M72" i="11"/>
  <c r="K72" i="11"/>
  <c r="J72" i="11"/>
  <c r="I72" i="11"/>
  <c r="H72" i="11"/>
  <c r="G72" i="11"/>
  <c r="F72" i="11"/>
  <c r="E72" i="11"/>
  <c r="D72" i="11"/>
  <c r="C72" i="11"/>
  <c r="B72" i="11"/>
  <c r="Q71" i="11"/>
  <c r="P71" i="11"/>
  <c r="N71" i="11"/>
  <c r="M71" i="11"/>
  <c r="K71" i="11"/>
  <c r="J71" i="11"/>
  <c r="I71" i="11"/>
  <c r="H71" i="11"/>
  <c r="G71" i="11"/>
  <c r="F71" i="11"/>
  <c r="E71" i="11"/>
  <c r="D71" i="11"/>
  <c r="C71" i="11"/>
  <c r="B71" i="11"/>
  <c r="Q70" i="11"/>
  <c r="P70" i="11"/>
  <c r="N70" i="11"/>
  <c r="M70" i="11"/>
  <c r="K70" i="11"/>
  <c r="J70" i="11"/>
  <c r="I70" i="11"/>
  <c r="H70" i="11"/>
  <c r="G70" i="11"/>
  <c r="F70" i="11"/>
  <c r="E70" i="11"/>
  <c r="D70" i="11"/>
  <c r="C70" i="11"/>
  <c r="B70" i="11"/>
  <c r="Q69" i="11"/>
  <c r="P69" i="11"/>
  <c r="N69" i="11"/>
  <c r="M69" i="11"/>
  <c r="K69" i="11"/>
  <c r="J69" i="11"/>
  <c r="I69" i="11"/>
  <c r="H69" i="11"/>
  <c r="G69" i="11"/>
  <c r="F69" i="11"/>
  <c r="E69" i="11"/>
  <c r="D69" i="11"/>
  <c r="C69" i="11"/>
  <c r="B69" i="11"/>
  <c r="Q68" i="11"/>
  <c r="P68" i="11"/>
  <c r="N68" i="11"/>
  <c r="M68" i="11"/>
  <c r="K68" i="11"/>
  <c r="J68" i="11"/>
  <c r="I68" i="11"/>
  <c r="H68" i="11"/>
  <c r="G68" i="11"/>
  <c r="F68" i="11"/>
  <c r="E68" i="11"/>
  <c r="D68" i="11"/>
  <c r="C68" i="11"/>
  <c r="B68" i="11"/>
  <c r="Q67" i="11"/>
  <c r="P67" i="11"/>
  <c r="N67" i="11"/>
  <c r="M67" i="11"/>
  <c r="K67" i="11"/>
  <c r="J67" i="11"/>
  <c r="I67" i="11"/>
  <c r="H67" i="11"/>
  <c r="G67" i="11"/>
  <c r="F67" i="11"/>
  <c r="E67" i="11"/>
  <c r="D67" i="11"/>
  <c r="C67" i="11"/>
  <c r="B67" i="11"/>
  <c r="Q66" i="11"/>
  <c r="P66" i="11"/>
  <c r="N66" i="11"/>
  <c r="M66" i="11"/>
  <c r="K66" i="11"/>
  <c r="J66" i="11"/>
  <c r="I66" i="11"/>
  <c r="H66" i="11"/>
  <c r="G66" i="11"/>
  <c r="F66" i="11"/>
  <c r="E66" i="11"/>
  <c r="D66" i="11"/>
  <c r="C66" i="11"/>
  <c r="B66" i="11"/>
  <c r="Q65" i="11"/>
  <c r="P65" i="11"/>
  <c r="N65" i="11"/>
  <c r="M65" i="11"/>
  <c r="K65" i="11"/>
  <c r="J65" i="11"/>
  <c r="I65" i="11"/>
  <c r="H65" i="11"/>
  <c r="G65" i="11"/>
  <c r="F65" i="11"/>
  <c r="E65" i="11"/>
  <c r="D65" i="11"/>
  <c r="C65" i="11"/>
  <c r="B65" i="11"/>
  <c r="Q64" i="11"/>
  <c r="P64" i="11"/>
  <c r="N64" i="11"/>
  <c r="M64" i="11"/>
  <c r="K64" i="11"/>
  <c r="J64" i="11"/>
  <c r="I64" i="11"/>
  <c r="H64" i="11"/>
  <c r="G64" i="11"/>
  <c r="F64" i="11"/>
  <c r="E64" i="11"/>
  <c r="D64" i="11"/>
  <c r="C64" i="11"/>
  <c r="B64" i="11"/>
  <c r="Q63" i="11"/>
  <c r="P63" i="11"/>
  <c r="N63" i="11"/>
  <c r="M63" i="11"/>
  <c r="K63" i="11"/>
  <c r="J63" i="11"/>
  <c r="I63" i="11"/>
  <c r="H63" i="11"/>
  <c r="G63" i="11"/>
  <c r="F63" i="11"/>
  <c r="E63" i="11"/>
  <c r="D63" i="11"/>
  <c r="C63" i="11"/>
  <c r="B63" i="11"/>
  <c r="Q62" i="11"/>
  <c r="P62" i="11"/>
  <c r="N62" i="11"/>
  <c r="M62" i="11"/>
  <c r="K62" i="11"/>
  <c r="J62" i="11"/>
  <c r="I62" i="11"/>
  <c r="H62" i="11"/>
  <c r="G62" i="11"/>
  <c r="F62" i="11"/>
  <c r="E62" i="11"/>
  <c r="D62" i="11"/>
  <c r="C62" i="11"/>
  <c r="B62" i="11"/>
  <c r="Q61" i="11"/>
  <c r="P61" i="11"/>
  <c r="N61" i="11"/>
  <c r="M61" i="11"/>
  <c r="K61" i="11"/>
  <c r="J61" i="11"/>
  <c r="I61" i="11"/>
  <c r="H61" i="11"/>
  <c r="G61" i="11"/>
  <c r="F61" i="11"/>
  <c r="E61" i="11"/>
  <c r="D61" i="11"/>
  <c r="C61" i="11"/>
  <c r="B61" i="11"/>
  <c r="Q60" i="11"/>
  <c r="P60" i="11"/>
  <c r="N60" i="11"/>
  <c r="M60" i="11"/>
  <c r="K60" i="11"/>
  <c r="J60" i="11"/>
  <c r="I60" i="11"/>
  <c r="H60" i="11"/>
  <c r="G60" i="11"/>
  <c r="F60" i="11"/>
  <c r="E60" i="11"/>
  <c r="D60" i="11"/>
  <c r="C60" i="11"/>
  <c r="B60" i="11"/>
  <c r="Q59" i="11"/>
  <c r="P59" i="11"/>
  <c r="N59" i="11"/>
  <c r="M59" i="11"/>
  <c r="K59" i="11"/>
  <c r="J59" i="11"/>
  <c r="I59" i="11"/>
  <c r="H59" i="11"/>
  <c r="G59" i="11"/>
  <c r="F59" i="11"/>
  <c r="E59" i="11"/>
  <c r="D59" i="11"/>
  <c r="C59" i="11"/>
  <c r="B59" i="11"/>
  <c r="Q58" i="11"/>
  <c r="P58" i="11"/>
  <c r="N58" i="11"/>
  <c r="M58" i="11"/>
  <c r="K58" i="11"/>
  <c r="J58" i="11"/>
  <c r="I58" i="11"/>
  <c r="H58" i="11"/>
  <c r="G58" i="11"/>
  <c r="F58" i="11"/>
  <c r="E58" i="11"/>
  <c r="D58" i="11"/>
  <c r="C58" i="11"/>
  <c r="B58" i="11"/>
  <c r="Q57" i="11"/>
  <c r="P57" i="11"/>
  <c r="N57" i="11"/>
  <c r="M57" i="11"/>
  <c r="K57" i="11"/>
  <c r="J57" i="11"/>
  <c r="I57" i="11"/>
  <c r="H57" i="11"/>
  <c r="G57" i="11"/>
  <c r="F57" i="11"/>
  <c r="E57" i="11"/>
  <c r="D57" i="11"/>
  <c r="C57" i="11"/>
  <c r="B57" i="11"/>
  <c r="Q56" i="11"/>
  <c r="P56" i="11"/>
  <c r="N56" i="11"/>
  <c r="M56" i="11"/>
  <c r="K56" i="11"/>
  <c r="J56" i="11"/>
  <c r="I56" i="11"/>
  <c r="H56" i="11"/>
  <c r="G56" i="11"/>
  <c r="F56" i="11"/>
  <c r="E56" i="11"/>
  <c r="D56" i="11"/>
  <c r="C56" i="11"/>
  <c r="B56" i="11"/>
  <c r="Q55" i="11"/>
  <c r="P55" i="11"/>
  <c r="N55" i="11"/>
  <c r="M55" i="11"/>
  <c r="K55" i="11"/>
  <c r="J55" i="11"/>
  <c r="I55" i="11"/>
  <c r="H55" i="11"/>
  <c r="G55" i="11"/>
  <c r="F55" i="11"/>
  <c r="E55" i="11"/>
  <c r="D55" i="11"/>
  <c r="C55" i="11"/>
  <c r="B55" i="11"/>
  <c r="Q54" i="11"/>
  <c r="P54" i="11"/>
  <c r="N54" i="11"/>
  <c r="M54" i="11"/>
  <c r="K54" i="11"/>
  <c r="J54" i="11"/>
  <c r="I54" i="11"/>
  <c r="H54" i="11"/>
  <c r="G54" i="11"/>
  <c r="F54" i="11"/>
  <c r="E54" i="11"/>
  <c r="D54" i="11"/>
  <c r="C54" i="11"/>
  <c r="B54" i="11"/>
  <c r="Q53" i="11"/>
  <c r="P53" i="11"/>
  <c r="N53" i="11"/>
  <c r="M53" i="11"/>
  <c r="K53" i="11"/>
  <c r="J53" i="11"/>
  <c r="I53" i="11"/>
  <c r="H53" i="11"/>
  <c r="G53" i="11"/>
  <c r="F53" i="11"/>
  <c r="E53" i="11"/>
  <c r="D53" i="11"/>
  <c r="C53" i="11"/>
  <c r="B53" i="11"/>
  <c r="Q52" i="11"/>
  <c r="P52" i="11"/>
  <c r="N52" i="11"/>
  <c r="M52" i="11"/>
  <c r="K52" i="11"/>
  <c r="J52" i="11"/>
  <c r="I52" i="11"/>
  <c r="H52" i="11"/>
  <c r="G52" i="11"/>
  <c r="F52" i="11"/>
  <c r="E52" i="11"/>
  <c r="D52" i="11"/>
  <c r="C52" i="11"/>
  <c r="B52" i="11"/>
  <c r="Q51" i="11"/>
  <c r="P51" i="11"/>
  <c r="N51" i="11"/>
  <c r="M51" i="11"/>
  <c r="K51" i="11"/>
  <c r="J51" i="11"/>
  <c r="I51" i="11"/>
  <c r="H51" i="11"/>
  <c r="G51" i="11"/>
  <c r="F51" i="11"/>
  <c r="E51" i="11"/>
  <c r="D51" i="11"/>
  <c r="C51" i="11"/>
  <c r="B51" i="11"/>
  <c r="Q50" i="11"/>
  <c r="P50" i="11"/>
  <c r="N50" i="11"/>
  <c r="M50" i="11"/>
  <c r="K50" i="11"/>
  <c r="J50" i="11"/>
  <c r="I50" i="11"/>
  <c r="H50" i="11"/>
  <c r="G50" i="11"/>
  <c r="F50" i="11"/>
  <c r="E50" i="11"/>
  <c r="D50" i="11"/>
  <c r="C50" i="11"/>
  <c r="B50" i="11"/>
  <c r="Q49" i="11"/>
  <c r="P49" i="11"/>
  <c r="N49" i="11"/>
  <c r="M49" i="11"/>
  <c r="K49" i="11"/>
  <c r="J49" i="11"/>
  <c r="I49" i="11"/>
  <c r="H49" i="11"/>
  <c r="G49" i="11"/>
  <c r="F49" i="11"/>
  <c r="E49" i="11"/>
  <c r="D49" i="11"/>
  <c r="C49" i="11"/>
  <c r="B49" i="11"/>
  <c r="Q48" i="11"/>
  <c r="P48" i="11"/>
  <c r="N48" i="11"/>
  <c r="M48" i="11"/>
  <c r="K48" i="11"/>
  <c r="J48" i="11"/>
  <c r="I48" i="11"/>
  <c r="H48" i="11"/>
  <c r="G48" i="11"/>
  <c r="F48" i="11"/>
  <c r="E48" i="11"/>
  <c r="D48" i="11"/>
  <c r="C48" i="11"/>
  <c r="B48" i="11"/>
  <c r="Q47" i="11"/>
  <c r="P47" i="11"/>
  <c r="N47" i="11"/>
  <c r="M47" i="11"/>
  <c r="K47" i="11"/>
  <c r="J47" i="11"/>
  <c r="I47" i="11"/>
  <c r="H47" i="11"/>
  <c r="G47" i="11"/>
  <c r="F47" i="11"/>
  <c r="E47" i="11"/>
  <c r="D47" i="11"/>
  <c r="C47" i="11"/>
  <c r="B47" i="11"/>
  <c r="Q46" i="11"/>
  <c r="P46" i="11"/>
  <c r="N46" i="11"/>
  <c r="M46" i="11"/>
  <c r="K46" i="11"/>
  <c r="J46" i="11"/>
  <c r="I46" i="11"/>
  <c r="H46" i="11"/>
  <c r="G46" i="11"/>
  <c r="F46" i="11"/>
  <c r="E46" i="11"/>
  <c r="D46" i="11"/>
  <c r="C46" i="11"/>
  <c r="B46" i="11"/>
  <c r="Q45" i="11"/>
  <c r="P45" i="11"/>
  <c r="N45" i="11"/>
  <c r="M45" i="11"/>
  <c r="K45" i="11"/>
  <c r="J45" i="11"/>
  <c r="I45" i="11"/>
  <c r="H45" i="11"/>
  <c r="G45" i="11"/>
  <c r="F45" i="11"/>
  <c r="E45" i="11"/>
  <c r="D45" i="11"/>
  <c r="C45" i="11"/>
  <c r="B45" i="11"/>
  <c r="Q44" i="11"/>
  <c r="P44" i="11"/>
  <c r="N44" i="11"/>
  <c r="M44" i="11"/>
  <c r="K44" i="11"/>
  <c r="J44" i="11"/>
  <c r="I44" i="11"/>
  <c r="H44" i="11"/>
  <c r="G44" i="11"/>
  <c r="F44" i="11"/>
  <c r="E44" i="11"/>
  <c r="D44" i="11"/>
  <c r="C44" i="11"/>
  <c r="B44" i="11"/>
  <c r="Q43" i="11"/>
  <c r="P43" i="11"/>
  <c r="N43" i="11"/>
  <c r="M43" i="11"/>
  <c r="K43" i="11"/>
  <c r="J43" i="11"/>
  <c r="I43" i="11"/>
  <c r="H43" i="11"/>
  <c r="G43" i="11"/>
  <c r="F43" i="11"/>
  <c r="E43" i="11"/>
  <c r="D43" i="11"/>
  <c r="C43" i="11"/>
  <c r="B43" i="11"/>
  <c r="Q42" i="11"/>
  <c r="P42" i="11"/>
  <c r="N42" i="11"/>
  <c r="M42" i="11"/>
  <c r="K42" i="11"/>
  <c r="J42" i="11"/>
  <c r="I42" i="11"/>
  <c r="H42" i="11"/>
  <c r="G42" i="11"/>
  <c r="F42" i="11"/>
  <c r="E42" i="11"/>
  <c r="D42" i="11"/>
  <c r="C42" i="11"/>
  <c r="B42" i="11"/>
  <c r="Q41" i="11"/>
  <c r="P41" i="11"/>
  <c r="N41" i="11"/>
  <c r="M41" i="11"/>
  <c r="K41" i="11"/>
  <c r="J41" i="11"/>
  <c r="I41" i="11"/>
  <c r="H41" i="11"/>
  <c r="G41" i="11"/>
  <c r="F41" i="11"/>
  <c r="E41" i="11"/>
  <c r="D41" i="11"/>
  <c r="C41" i="11"/>
  <c r="B41" i="11"/>
  <c r="Q40" i="11"/>
  <c r="P40" i="11"/>
  <c r="N40" i="11"/>
  <c r="M40" i="11"/>
  <c r="K40" i="11"/>
  <c r="J40" i="11"/>
  <c r="I40" i="11"/>
  <c r="H40" i="11"/>
  <c r="G40" i="11"/>
  <c r="F40" i="11"/>
  <c r="E40" i="11"/>
  <c r="D40" i="11"/>
  <c r="C40" i="11"/>
  <c r="B40" i="11"/>
  <c r="Q39" i="11"/>
  <c r="P39" i="11"/>
  <c r="N39" i="11"/>
  <c r="M39" i="11"/>
  <c r="K39" i="11"/>
  <c r="J39" i="11"/>
  <c r="I39" i="11"/>
  <c r="H39" i="11"/>
  <c r="G39" i="11"/>
  <c r="F39" i="11"/>
  <c r="E39" i="11"/>
  <c r="D39" i="11"/>
  <c r="C39" i="11"/>
  <c r="B39" i="11"/>
  <c r="Q38" i="11"/>
  <c r="P38" i="11"/>
  <c r="N38" i="11"/>
  <c r="M38" i="11"/>
  <c r="K38" i="11"/>
  <c r="J38" i="11"/>
  <c r="I38" i="11"/>
  <c r="H38" i="11"/>
  <c r="G38" i="11"/>
  <c r="F38" i="11"/>
  <c r="E38" i="11"/>
  <c r="D38" i="11"/>
  <c r="C38" i="11"/>
  <c r="B38" i="11"/>
  <c r="Q37" i="11"/>
  <c r="P37" i="11"/>
  <c r="N37" i="11"/>
  <c r="M37" i="11"/>
  <c r="K37" i="11"/>
  <c r="J37" i="11"/>
  <c r="I37" i="11"/>
  <c r="H37" i="11"/>
  <c r="G37" i="11"/>
  <c r="F37" i="11"/>
  <c r="E37" i="11"/>
  <c r="D37" i="11"/>
  <c r="C37" i="11"/>
  <c r="B37" i="11"/>
  <c r="Q36" i="11"/>
  <c r="P36" i="11"/>
  <c r="N36" i="11"/>
  <c r="M36" i="11"/>
  <c r="K36" i="11"/>
  <c r="J36" i="11"/>
  <c r="I36" i="11"/>
  <c r="H36" i="11"/>
  <c r="G36" i="11"/>
  <c r="F36" i="11"/>
  <c r="E36" i="11"/>
  <c r="D36" i="11"/>
  <c r="C36" i="11"/>
  <c r="B36" i="11"/>
  <c r="Q35" i="11"/>
  <c r="P35" i="11"/>
  <c r="N35" i="11"/>
  <c r="M35" i="11"/>
  <c r="K35" i="11"/>
  <c r="J35" i="11"/>
  <c r="I35" i="11"/>
  <c r="H35" i="11"/>
  <c r="G35" i="11"/>
  <c r="F35" i="11"/>
  <c r="E35" i="11"/>
  <c r="D35" i="11"/>
  <c r="C35" i="11"/>
  <c r="B35" i="11"/>
  <c r="Q34" i="11"/>
  <c r="P34" i="11"/>
  <c r="N34" i="11"/>
  <c r="M34" i="11"/>
  <c r="K34" i="11"/>
  <c r="J34" i="11"/>
  <c r="I34" i="11"/>
  <c r="H34" i="11"/>
  <c r="G34" i="11"/>
  <c r="F34" i="11"/>
  <c r="E34" i="11"/>
  <c r="D34" i="11"/>
  <c r="C34" i="11"/>
  <c r="B34" i="11"/>
  <c r="Q33" i="11"/>
  <c r="P33" i="11"/>
  <c r="N33" i="11"/>
  <c r="M33" i="11"/>
  <c r="K33" i="11"/>
  <c r="J33" i="11"/>
  <c r="I33" i="11"/>
  <c r="H33" i="11"/>
  <c r="G33" i="11"/>
  <c r="F33" i="11"/>
  <c r="E33" i="11"/>
  <c r="D33" i="11"/>
  <c r="C33" i="11"/>
  <c r="B33" i="11"/>
  <c r="Q32" i="11"/>
  <c r="P32" i="11"/>
  <c r="N32" i="11"/>
  <c r="M32" i="11"/>
  <c r="K32" i="11"/>
  <c r="J32" i="11"/>
  <c r="I32" i="11"/>
  <c r="H32" i="11"/>
  <c r="G32" i="11"/>
  <c r="F32" i="11"/>
  <c r="E32" i="11"/>
  <c r="D32" i="11"/>
  <c r="C32" i="11"/>
  <c r="B32" i="11"/>
  <c r="Q31" i="11"/>
  <c r="P31" i="11"/>
  <c r="N31" i="11"/>
  <c r="M31" i="11"/>
  <c r="K31" i="11"/>
  <c r="J31" i="11"/>
  <c r="I31" i="11"/>
  <c r="H31" i="11"/>
  <c r="G31" i="11"/>
  <c r="F31" i="11"/>
  <c r="E31" i="11"/>
  <c r="D31" i="11"/>
  <c r="C31" i="11"/>
  <c r="B31" i="11"/>
  <c r="Q30" i="11"/>
  <c r="P30" i="11"/>
  <c r="N30" i="11"/>
  <c r="M30" i="11"/>
  <c r="K30" i="11"/>
  <c r="J30" i="11"/>
  <c r="I30" i="11"/>
  <c r="H30" i="11"/>
  <c r="G30" i="11"/>
  <c r="F30" i="11"/>
  <c r="E30" i="11"/>
  <c r="D30" i="11"/>
  <c r="C30" i="11"/>
  <c r="B30" i="11"/>
  <c r="Q29" i="11"/>
  <c r="P29" i="11"/>
  <c r="N29" i="11"/>
  <c r="M29" i="11"/>
  <c r="K29" i="11"/>
  <c r="J29" i="11"/>
  <c r="I29" i="11"/>
  <c r="H29" i="11"/>
  <c r="G29" i="11"/>
  <c r="F29" i="11"/>
  <c r="E29" i="11"/>
  <c r="D29" i="11"/>
  <c r="C29" i="11"/>
  <c r="B29" i="11"/>
  <c r="Q28" i="11"/>
  <c r="P28" i="11"/>
  <c r="N28" i="11"/>
  <c r="M28" i="11"/>
  <c r="K28" i="11"/>
  <c r="J28" i="11"/>
  <c r="I28" i="11"/>
  <c r="H28" i="11"/>
  <c r="G28" i="11"/>
  <c r="F28" i="11"/>
  <c r="E28" i="11"/>
  <c r="D28" i="11"/>
  <c r="C28" i="11"/>
  <c r="B28" i="11"/>
  <c r="Q27" i="11"/>
  <c r="P27" i="11"/>
  <c r="N27" i="11"/>
  <c r="M27" i="11"/>
  <c r="K27" i="11"/>
  <c r="J27" i="11"/>
  <c r="I27" i="11"/>
  <c r="H27" i="11"/>
  <c r="G27" i="11"/>
  <c r="F27" i="11"/>
  <c r="E27" i="11"/>
  <c r="D27" i="11"/>
  <c r="C27" i="11"/>
  <c r="B27" i="11"/>
  <c r="Q26" i="11"/>
  <c r="P26" i="11"/>
  <c r="N26" i="11"/>
  <c r="M26" i="11"/>
  <c r="K26" i="11"/>
  <c r="J26" i="11"/>
  <c r="I26" i="11"/>
  <c r="H26" i="11"/>
  <c r="G26" i="11"/>
  <c r="F26" i="11"/>
  <c r="E26" i="11"/>
  <c r="D26" i="11"/>
  <c r="C26" i="11"/>
  <c r="B26" i="11"/>
  <c r="B34" i="16"/>
  <c r="B35" i="16" s="1"/>
  <c r="B36" i="16" s="1"/>
  <c r="B37" i="16" s="1"/>
  <c r="B38" i="16" s="1"/>
  <c r="B39" i="16" s="1"/>
  <c r="B40" i="16" s="1"/>
  <c r="B41" i="16" s="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B139" i="16" s="1"/>
  <c r="B140" i="16" s="1"/>
  <c r="B141" i="16" s="1"/>
  <c r="B142" i="16" s="1"/>
  <c r="B143" i="16" s="1"/>
  <c r="B144" i="16" s="1"/>
  <c r="B145" i="16" s="1"/>
  <c r="B146" i="16" s="1"/>
  <c r="B147" i="16" s="1"/>
  <c r="B148" i="16" s="1"/>
  <c r="B149" i="16" s="1"/>
  <c r="B150" i="16" s="1"/>
  <c r="B151" i="16" s="1"/>
  <c r="B152" i="16" s="1"/>
  <c r="B153" i="16" s="1"/>
  <c r="B154" i="16" s="1"/>
  <c r="B155" i="16" s="1"/>
  <c r="B156" i="16" s="1"/>
  <c r="B157" i="16" s="1"/>
  <c r="B158" i="16" s="1"/>
  <c r="B159" i="16" s="1"/>
  <c r="B160" i="16" s="1"/>
  <c r="B161" i="16" s="1"/>
  <c r="B162" i="16" s="1"/>
  <c r="B163" i="16" s="1"/>
  <c r="B164" i="16" s="1"/>
  <c r="B165" i="16" s="1"/>
  <c r="B166" i="16" s="1"/>
  <c r="B167" i="16" s="1"/>
  <c r="B168" i="16" s="1"/>
  <c r="B169" i="16" s="1"/>
  <c r="B170" i="16" s="1"/>
  <c r="B171" i="16" s="1"/>
  <c r="B172" i="16" s="1"/>
  <c r="B173" i="16" s="1"/>
  <c r="B174" i="16" s="1"/>
  <c r="B175" i="16" s="1"/>
  <c r="B176" i="16" s="1"/>
  <c r="B177" i="16" s="1"/>
  <c r="B178" i="16" s="1"/>
  <c r="B179" i="16" s="1"/>
  <c r="B180" i="16" s="1"/>
  <c r="B181" i="16" s="1"/>
  <c r="B182" i="16" s="1"/>
  <c r="B183" i="16" s="1"/>
  <c r="B184" i="16" s="1"/>
  <c r="B185" i="16" s="1"/>
  <c r="B186" i="16" s="1"/>
  <c r="B187" i="16" s="1"/>
  <c r="B188" i="16" s="1"/>
  <c r="B189" i="16" s="1"/>
  <c r="B190" i="16" s="1"/>
  <c r="B191" i="16" s="1"/>
  <c r="B192" i="16" s="1"/>
  <c r="B193" i="16" s="1"/>
  <c r="B194" i="16" s="1"/>
  <c r="B195" i="16" s="1"/>
  <c r="B196" i="16" s="1"/>
  <c r="B197" i="16" s="1"/>
  <c r="B198" i="16" s="1"/>
  <c r="B199" i="16" s="1"/>
  <c r="B200" i="16" s="1"/>
  <c r="B201" i="16" s="1"/>
  <c r="B202" i="16" s="1"/>
  <c r="B203" i="16" s="1"/>
  <c r="B204" i="16" s="1"/>
  <c r="B205" i="16" s="1"/>
  <c r="B206" i="16" s="1"/>
  <c r="B207" i="16" s="1"/>
  <c r="B208" i="16" s="1"/>
  <c r="B209" i="16" s="1"/>
  <c r="B210" i="16" s="1"/>
  <c r="B211" i="16" s="1"/>
  <c r="B212" i="16" s="1"/>
  <c r="B213" i="16" s="1"/>
  <c r="B214" i="16" s="1"/>
  <c r="B215" i="16" s="1"/>
  <c r="B216" i="16" s="1"/>
  <c r="B217" i="16" s="1"/>
  <c r="B218" i="16" s="1"/>
  <c r="B219" i="16" s="1"/>
  <c r="B220" i="16" s="1"/>
  <c r="B221" i="16" s="1"/>
  <c r="B222" i="16" s="1"/>
  <c r="B223" i="16" s="1"/>
  <c r="B224" i="16" s="1"/>
  <c r="B225" i="16" s="1"/>
  <c r="B226" i="16" s="1"/>
  <c r="B227" i="16" s="1"/>
  <c r="B228" i="16" s="1"/>
  <c r="B229" i="16" s="1"/>
  <c r="B230" i="16" s="1"/>
  <c r="B231" i="16" s="1"/>
  <c r="B232" i="16" s="1"/>
  <c r="B233" i="16" s="1"/>
  <c r="B234" i="16" s="1"/>
  <c r="B235" i="16" s="1"/>
  <c r="B236" i="16" s="1"/>
  <c r="B237" i="16" s="1"/>
  <c r="B238" i="16" s="1"/>
  <c r="B239" i="16" s="1"/>
  <c r="B240" i="16" s="1"/>
  <c r="B241" i="16" s="1"/>
  <c r="B242" i="16" s="1"/>
  <c r="B243" i="16" s="1"/>
  <c r="B244" i="16" s="1"/>
  <c r="B245" i="16" s="1"/>
  <c r="B246" i="16" s="1"/>
  <c r="B247" i="16" s="1"/>
  <c r="B248" i="16" s="1"/>
  <c r="B249" i="16" s="1"/>
  <c r="B250" i="16" s="1"/>
  <c r="B251" i="16" s="1"/>
  <c r="B252" i="16" s="1"/>
  <c r="B253" i="16" s="1"/>
  <c r="B254" i="16" s="1"/>
  <c r="B255" i="16" s="1"/>
  <c r="B256" i="16" s="1"/>
  <c r="B257" i="16" s="1"/>
  <c r="B258" i="16" s="1"/>
  <c r="B259" i="16" s="1"/>
  <c r="B260" i="16" s="1"/>
  <c r="B261" i="16" s="1"/>
  <c r="B262" i="16" s="1"/>
  <c r="B263" i="16" s="1"/>
  <c r="B264" i="16" s="1"/>
  <c r="B265" i="16" s="1"/>
  <c r="B266" i="16" s="1"/>
  <c r="B267" i="16" s="1"/>
  <c r="B268" i="16" s="1"/>
  <c r="B269" i="16" s="1"/>
  <c r="B270" i="16" s="1"/>
  <c r="B271" i="16" s="1"/>
  <c r="B272" i="16" s="1"/>
  <c r="B273" i="16" s="1"/>
  <c r="B274" i="16" s="1"/>
  <c r="B275" i="16" s="1"/>
  <c r="B276" i="16" s="1"/>
  <c r="B277" i="16" s="1"/>
  <c r="B278" i="16" s="1"/>
  <c r="B279" i="16" s="1"/>
  <c r="B280" i="16" s="1"/>
  <c r="B281" i="16" s="1"/>
  <c r="B282" i="16" s="1"/>
  <c r="B283" i="16" s="1"/>
  <c r="B284" i="16" s="1"/>
  <c r="B285" i="16" s="1"/>
  <c r="B286" i="16" s="1"/>
  <c r="B287" i="16" s="1"/>
  <c r="B288" i="16" s="1"/>
  <c r="B289" i="16" s="1"/>
  <c r="B290" i="16" s="1"/>
  <c r="B291" i="16" s="1"/>
  <c r="B292" i="16" s="1"/>
  <c r="B293" i="16" s="1"/>
  <c r="B294" i="16" s="1"/>
  <c r="B295" i="16" s="1"/>
  <c r="B296" i="16" s="1"/>
  <c r="B297" i="16" s="1"/>
  <c r="B298" i="16" s="1"/>
  <c r="B299" i="16" s="1"/>
  <c r="B300" i="16" s="1"/>
  <c r="B301" i="16" s="1"/>
  <c r="B302" i="16" s="1"/>
  <c r="B303" i="16" s="1"/>
  <c r="B304" i="16" s="1"/>
  <c r="B305" i="16" s="1"/>
  <c r="B306" i="16" s="1"/>
  <c r="B307" i="16" s="1"/>
  <c r="B308" i="16" s="1"/>
  <c r="B309" i="16" s="1"/>
  <c r="B310" i="16" s="1"/>
  <c r="B311" i="16" s="1"/>
  <c r="B312" i="16" s="1"/>
  <c r="B313" i="16" s="1"/>
  <c r="B314" i="16" s="1"/>
  <c r="B315" i="16" s="1"/>
  <c r="B316" i="16" s="1"/>
  <c r="B317" i="16" s="1"/>
  <c r="B318" i="16" s="1"/>
  <c r="B319" i="16" s="1"/>
  <c r="B320" i="16" s="1"/>
  <c r="B321" i="16" s="1"/>
  <c r="B322" i="16" s="1"/>
  <c r="B323" i="16" s="1"/>
  <c r="B324" i="16" s="1"/>
  <c r="B325" i="16" s="1"/>
  <c r="B326" i="16" s="1"/>
  <c r="B327" i="16" s="1"/>
  <c r="B328" i="16" s="1"/>
  <c r="B329" i="16" s="1"/>
  <c r="B330" i="16" s="1"/>
  <c r="B331" i="16" s="1"/>
  <c r="B332" i="16" s="1"/>
  <c r="Q25" i="11"/>
  <c r="P25" i="11"/>
  <c r="N25" i="11"/>
  <c r="M25" i="11"/>
  <c r="K25" i="11"/>
  <c r="J25" i="11"/>
  <c r="I25" i="11"/>
  <c r="H25" i="11"/>
  <c r="G25" i="11"/>
  <c r="F25" i="11"/>
  <c r="E25" i="11"/>
  <c r="D25" i="11"/>
  <c r="C25" i="11"/>
  <c r="B25" i="11"/>
  <c r="D3" i="11"/>
  <c r="L51" i="11" l="1"/>
  <c r="L79" i="11"/>
  <c r="L99" i="11"/>
  <c r="L53" i="11"/>
  <c r="L101" i="11"/>
  <c r="L63" i="11"/>
  <c r="L111" i="11"/>
  <c r="L115" i="11"/>
  <c r="L40" i="11"/>
  <c r="L42" i="11"/>
  <c r="L44" i="11"/>
  <c r="L50" i="11"/>
  <c r="L72" i="11"/>
  <c r="L74" i="11"/>
  <c r="L76" i="11"/>
  <c r="L78" i="11"/>
  <c r="L114" i="11"/>
  <c r="L35" i="11"/>
  <c r="L54" i="11"/>
  <c r="L113" i="11"/>
  <c r="L73" i="11"/>
  <c r="L34" i="11"/>
  <c r="L66" i="11"/>
  <c r="L82" i="11"/>
  <c r="L88" i="11"/>
  <c r="L90" i="11"/>
  <c r="L92" i="11"/>
  <c r="L98" i="11"/>
  <c r="L104" i="11"/>
  <c r="L106" i="11"/>
  <c r="L108" i="11"/>
  <c r="L37" i="11"/>
  <c r="L47" i="11"/>
  <c r="L49" i="11"/>
  <c r="L26" i="11"/>
  <c r="L28" i="11"/>
  <c r="L30" i="11"/>
  <c r="L70" i="11"/>
  <c r="L94" i="11"/>
  <c r="L46" i="11"/>
  <c r="L57" i="11"/>
  <c r="L61" i="11"/>
  <c r="L67" i="11"/>
  <c r="L81" i="11"/>
  <c r="L86" i="11"/>
  <c r="L110" i="11"/>
  <c r="L31" i="11"/>
  <c r="L33" i="11"/>
  <c r="L38" i="11"/>
  <c r="L56" i="11"/>
  <c r="L58" i="11"/>
  <c r="L60" i="11"/>
  <c r="L62" i="11"/>
  <c r="L83" i="11"/>
  <c r="L85" i="11"/>
  <c r="L95" i="11"/>
  <c r="L97" i="11"/>
  <c r="L102" i="11"/>
  <c r="L118" i="11"/>
  <c r="L65" i="11"/>
  <c r="L117" i="11"/>
  <c r="L32" i="11"/>
  <c r="L39" i="11"/>
  <c r="L41" i="11"/>
  <c r="L48" i="11"/>
  <c r="L55" i="11"/>
  <c r="L64" i="11"/>
  <c r="L69" i="11"/>
  <c r="L71" i="11"/>
  <c r="L80" i="11"/>
  <c r="L87" i="11"/>
  <c r="L89" i="11"/>
  <c r="L96" i="11"/>
  <c r="L103" i="11"/>
  <c r="L105" i="11"/>
  <c r="L112" i="11"/>
  <c r="L119" i="11"/>
  <c r="L27" i="11"/>
  <c r="L29" i="11"/>
  <c r="L36" i="11"/>
  <c r="L43" i="11"/>
  <c r="L45" i="11"/>
  <c r="L52" i="11"/>
  <c r="L59" i="11"/>
  <c r="L68" i="11"/>
  <c r="L75" i="11"/>
  <c r="L77" i="11"/>
  <c r="L84" i="11"/>
  <c r="L91" i="11"/>
  <c r="L93" i="11"/>
  <c r="L100" i="11"/>
  <c r="L107" i="11"/>
  <c r="L109" i="11"/>
  <c r="L116" i="11"/>
  <c r="L25" i="11"/>
  <c r="C20" i="11" l="1"/>
  <c r="Q24" i="11" l="1"/>
  <c r="P24" i="11"/>
  <c r="N24" i="11"/>
  <c r="M24" i="11"/>
  <c r="K24" i="11"/>
  <c r="J24" i="11"/>
  <c r="I24" i="11"/>
  <c r="H24" i="11"/>
  <c r="G24" i="11"/>
  <c r="F24" i="11"/>
  <c r="E24" i="11"/>
  <c r="D24" i="11"/>
  <c r="C24" i="11"/>
  <c r="B24" i="11"/>
  <c r="Q23" i="11"/>
  <c r="P23" i="11"/>
  <c r="N23" i="11"/>
  <c r="M23" i="11"/>
  <c r="K23" i="11"/>
  <c r="J23" i="11"/>
  <c r="I23" i="11"/>
  <c r="H23" i="11"/>
  <c r="G23" i="11"/>
  <c r="F23" i="11"/>
  <c r="E23" i="11"/>
  <c r="D23" i="11"/>
  <c r="C23" i="11"/>
  <c r="B23" i="11"/>
  <c r="Q22" i="11"/>
  <c r="P22" i="11"/>
  <c r="N22" i="11"/>
  <c r="M22" i="11"/>
  <c r="K22" i="11"/>
  <c r="J22" i="11"/>
  <c r="I22" i="11"/>
  <c r="H22" i="11"/>
  <c r="G22" i="11"/>
  <c r="F22" i="11"/>
  <c r="E22" i="11"/>
  <c r="D22" i="11"/>
  <c r="C22" i="11"/>
  <c r="B22" i="11"/>
  <c r="Q21" i="11"/>
  <c r="P21" i="11"/>
  <c r="N21" i="11"/>
  <c r="M21" i="11"/>
  <c r="K21" i="11"/>
  <c r="J21" i="11"/>
  <c r="I21" i="11"/>
  <c r="H21" i="11"/>
  <c r="G21" i="11"/>
  <c r="F21" i="11"/>
  <c r="E21" i="11"/>
  <c r="D21" i="11"/>
  <c r="C21" i="11"/>
  <c r="B21" i="11"/>
  <c r="Q20" i="11"/>
  <c r="P20" i="11"/>
  <c r="N20" i="11"/>
  <c r="M20" i="11"/>
  <c r="K20" i="11"/>
  <c r="J20" i="11"/>
  <c r="I20" i="11"/>
  <c r="H20" i="11"/>
  <c r="G20" i="11"/>
  <c r="F20" i="11"/>
  <c r="E20" i="11"/>
  <c r="D20" i="11"/>
  <c r="B20" i="11"/>
  <c r="AC15" i="15"/>
  <c r="T15" i="15"/>
  <c r="K15" i="15"/>
  <c r="G14" i="15"/>
  <c r="G13" i="15"/>
  <c r="G11" i="15"/>
  <c r="G12" i="15"/>
  <c r="G8" i="15"/>
  <c r="G9" i="15"/>
  <c r="AD17" i="16"/>
  <c r="H10" i="15" l="1"/>
  <c r="H10" i="19"/>
  <c r="L21" i="11"/>
  <c r="L22" i="11"/>
  <c r="L24" i="11"/>
  <c r="L23" i="11"/>
  <c r="S8" i="11"/>
  <c r="R8" i="11"/>
  <c r="T8" i="11" l="1"/>
  <c r="L20" i="11" l="1"/>
  <c r="A21" i="1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4" i="11" s="1"/>
  <c r="A75" i="11" s="1"/>
  <c r="A76" i="11" s="1"/>
  <c r="A77" i="11" s="1"/>
  <c r="A78" i="11" s="1"/>
  <c r="A79" i="11" s="1"/>
  <c r="A80" i="11" s="1"/>
  <c r="A81" i="11" s="1"/>
  <c r="A82" i="11" s="1"/>
  <c r="A83" i="11" s="1"/>
  <c r="A84" i="11" s="1"/>
  <c r="A85"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111" i="11" s="1"/>
  <c r="A112" i="11" s="1"/>
  <c r="A113" i="11" s="1"/>
  <c r="A114" i="11" s="1"/>
  <c r="A115" i="11" s="1"/>
  <c r="A116" i="11" s="1"/>
  <c r="A117" i="11" s="1"/>
  <c r="A118" i="11" s="1"/>
  <c r="A119" i="11" s="1"/>
  <c r="AB44" i="15"/>
  <c r="U7" i="11"/>
  <c r="Q8" i="11"/>
  <c r="V8" i="11"/>
  <c r="W8" i="11"/>
  <c r="Z8" i="11"/>
  <c r="AA8" i="11"/>
  <c r="AB8" i="11"/>
  <c r="S56" i="15" s="1"/>
  <c r="AC8" i="11"/>
  <c r="AF59" i="15" s="1"/>
  <c r="AL59" i="15" s="1"/>
  <c r="S43" i="15" l="1"/>
  <c r="AB29" i="15"/>
  <c r="AB28" i="15" s="1"/>
  <c r="AL27" i="15" s="1"/>
  <c r="X56" i="15"/>
  <c r="S55" i="15"/>
  <c r="X55" i="15" s="1"/>
  <c r="S54" i="15"/>
  <c r="X54" i="15" s="1"/>
  <c r="U8" i="11"/>
  <c r="S45" i="15"/>
  <c r="AF8" i="11" l="1"/>
  <c r="AG8" i="11" s="1"/>
  <c r="AB43" i="15"/>
  <c r="AB42" i="15" s="1"/>
  <c r="AC56" i="15"/>
  <c r="AL55" i="15" s="1"/>
  <c r="AC54" i="15"/>
  <c r="AL54" i="15" s="1"/>
  <c r="AB40" i="15"/>
  <c r="AB41" i="15" l="1"/>
  <c r="AL41" i="15" s="1"/>
  <c r="S42" i="15" l="1"/>
  <c r="S41" i="15" s="1"/>
  <c r="S40" i="15"/>
  <c r="AL40" i="1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東京都</author>
  </authors>
  <commentList>
    <comment ref="S15" authorId="0" shapeId="0" xr:uid="{00000000-0006-0000-0200-000001000000}">
      <text>
        <r>
          <rPr>
            <sz val="10"/>
            <color indexed="81"/>
            <rFont val="MS P ゴシック"/>
            <family val="3"/>
            <charset val="128"/>
          </rPr>
          <t>本年度（４月～３月）の実績を記入</t>
        </r>
      </text>
    </comment>
    <comment ref="V15" authorId="0" shapeId="0" xr:uid="{00000000-0006-0000-0200-000002000000}">
      <text>
        <r>
          <rPr>
            <sz val="10"/>
            <color indexed="81"/>
            <rFont val="MS P ゴシック"/>
            <family val="3"/>
            <charset val="128"/>
          </rPr>
          <t>本年度（４月～３月）の実績を記載</t>
        </r>
      </text>
    </comment>
    <comment ref="X15" authorId="0" shapeId="0" xr:uid="{00000000-0006-0000-0200-000003000000}">
      <text>
        <r>
          <rPr>
            <sz val="10"/>
            <color indexed="81"/>
            <rFont val="MS P ゴシック"/>
            <family val="3"/>
            <charset val="128"/>
          </rPr>
          <t>本年度（４月～３月）の実績を記入</t>
        </r>
      </text>
    </comment>
    <comment ref="AB15" authorId="0" shapeId="0" xr:uid="{00000000-0006-0000-0200-000004000000}">
      <text>
        <r>
          <rPr>
            <sz val="10"/>
            <color indexed="81"/>
            <rFont val="MS P ゴシック"/>
            <family val="3"/>
            <charset val="128"/>
          </rPr>
          <t>本年度（４月～３月）の実績を記載</t>
        </r>
      </text>
    </comment>
    <comment ref="AF15" authorId="0" shapeId="0" xr:uid="{00000000-0006-0000-0200-000005000000}">
      <text>
        <r>
          <rPr>
            <sz val="10"/>
            <color indexed="81"/>
            <rFont val="MS P ゴシック"/>
            <family val="3"/>
            <charset val="128"/>
          </rPr>
          <t>本年度（４月～３月）の実績を記載</t>
        </r>
      </text>
    </comment>
    <comment ref="AI15" authorId="0" shapeId="0" xr:uid="{00000000-0006-0000-0200-000006000000}">
      <text>
        <r>
          <rPr>
            <sz val="10"/>
            <color indexed="81"/>
            <rFont val="MS P ゴシック"/>
            <family val="3"/>
            <charset val="128"/>
          </rPr>
          <t>当該事業所に従事する経験・技能のある障害福祉人材のうち月平均８万円以上の賃金改善又は年額440万円以上となった者の実人数を記載してください。（該当者がいなかった場合は、空欄としてください。）
複数の事業所に兼務している場合には、いずれか１か所に計上して下さい。（同一職員の重複計上は不可）</t>
        </r>
      </text>
    </comment>
    <comment ref="AH17" authorId="0" shapeId="0" xr:uid="{00000000-0006-0000-0200-000007000000}">
      <text>
        <r>
          <rPr>
            <sz val="10"/>
            <color indexed="81"/>
            <rFont val="MS P ゴシック"/>
            <family val="3"/>
            <charset val="128"/>
          </rPr>
          <t>その他の職種については、実人数を記載することも可能です。</t>
        </r>
      </text>
    </comment>
    <comment ref="W20" authorId="1" shapeId="0" xr:uid="{00000000-0006-0000-0200-000008000000}">
      <text>
        <r>
          <rPr>
            <b/>
            <sz val="10"/>
            <color indexed="81"/>
            <rFont val="ＭＳ Ｐゴシック"/>
            <family val="3"/>
            <charset val="128"/>
          </rPr>
          <t>ドロップダウンリストで選択できます。</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東京都</author>
    <author>作成者</author>
  </authors>
  <commentList>
    <comment ref="O15" authorId="0" shapeId="0" xr:uid="{00000000-0006-0000-0300-000001000000}">
      <text>
        <r>
          <rPr>
            <b/>
            <sz val="9"/>
            <color indexed="81"/>
            <rFont val="メイリオ"/>
            <family val="3"/>
            <charset val="128"/>
          </rPr>
          <t>【重要！】</t>
        </r>
        <r>
          <rPr>
            <sz val="9"/>
            <color indexed="81"/>
            <rFont val="メイリオ"/>
            <family val="3"/>
            <charset val="128"/>
          </rPr>
          <t xml:space="preserve">
</t>
        </r>
        <r>
          <rPr>
            <b/>
            <u/>
            <sz val="9"/>
            <color indexed="81"/>
            <rFont val="メイリオ"/>
            <family val="3"/>
            <charset val="128"/>
          </rPr>
          <t>東京都に提出する実績報告書には、東京都内に所在する事業所のみを実績報告書に記載</t>
        </r>
        <r>
          <rPr>
            <sz val="9"/>
            <color indexed="81"/>
            <rFont val="メイリオ"/>
            <family val="3"/>
            <charset val="128"/>
          </rPr>
          <t>してください。
（例）法人一括で提出する場合で、当初の計画書に、東京都に所在するＡ事業所と埼玉県に所在するＢ事業所を記載した場合
　→東京都に提出する実績報告書には、Ａ事業所のみを記載すること</t>
        </r>
      </text>
    </comment>
    <comment ref="S16" authorId="0" shapeId="0" xr:uid="{00000000-0006-0000-0300-000002000000}">
      <text>
        <r>
          <rPr>
            <u/>
            <sz val="10"/>
            <color indexed="81"/>
            <rFont val="メイリオ"/>
            <family val="3"/>
            <charset val="128"/>
          </rPr>
          <t>➀</t>
        </r>
        <r>
          <rPr>
            <sz val="10"/>
            <color indexed="81"/>
            <rFont val="メイリオ"/>
            <family val="3"/>
            <charset val="128"/>
          </rPr>
          <t>：</t>
        </r>
        <r>
          <rPr>
            <b/>
            <sz val="10"/>
            <color indexed="81"/>
            <rFont val="メイリオ"/>
            <family val="3"/>
            <charset val="128"/>
          </rPr>
          <t>国保連又は東京都から送付された月々の明細上の交付金額の合計額</t>
        </r>
        <r>
          <rPr>
            <sz val="10"/>
            <color indexed="81"/>
            <rFont val="メイリオ"/>
            <family val="3"/>
            <charset val="128"/>
          </rPr>
          <t>（不明な場合は、東京都担当者にお問合せください。）</t>
        </r>
      </text>
    </comment>
    <comment ref="T16" authorId="1" shapeId="0" xr:uid="{00000000-0006-0000-0300-000003000000}">
      <text>
        <r>
          <rPr>
            <u/>
            <sz val="10"/>
            <color indexed="81"/>
            <rFont val="メイリオ"/>
            <family val="3"/>
            <charset val="128"/>
          </rPr>
          <t>②ⅰ)</t>
        </r>
        <r>
          <rPr>
            <sz val="10"/>
            <color indexed="81"/>
            <rFont val="メイリオ"/>
            <family val="3"/>
            <charset val="128"/>
          </rPr>
          <t>：交付金により賃金の改善を行ったすべての職員の</t>
        </r>
        <r>
          <rPr>
            <b/>
            <sz val="10"/>
            <color indexed="81"/>
            <rFont val="メイリオ"/>
            <family val="3"/>
            <charset val="128"/>
          </rPr>
          <t>賃金改善実施期間における賃金の総額</t>
        </r>
      </text>
    </comment>
    <comment ref="V16" authorId="0" shapeId="0" xr:uid="{00000000-0006-0000-0300-000004000000}">
      <text>
        <r>
          <rPr>
            <u/>
            <sz val="10"/>
            <color indexed="81"/>
            <rFont val="メイリオ"/>
            <family val="3"/>
            <charset val="128"/>
          </rPr>
          <t>③ⅰ)及び③ⅱ)</t>
        </r>
        <r>
          <rPr>
            <sz val="10"/>
            <color indexed="81"/>
            <rFont val="メイリオ"/>
            <family val="3"/>
            <charset val="128"/>
          </rPr>
          <t>：</t>
        </r>
        <r>
          <rPr>
            <b/>
            <sz val="10"/>
            <color indexed="81"/>
            <rFont val="メイリオ"/>
            <family val="3"/>
            <charset val="128"/>
          </rPr>
          <t>交付金を原資に</t>
        </r>
        <r>
          <rPr>
            <sz val="10"/>
            <color indexed="81"/>
            <rFont val="メイリオ"/>
            <family val="3"/>
            <charset val="128"/>
          </rPr>
          <t>賃金改善実施期間において</t>
        </r>
        <r>
          <rPr>
            <b/>
            <sz val="10"/>
            <color indexed="81"/>
            <rFont val="メイリオ"/>
            <family val="3"/>
            <charset val="128"/>
          </rPr>
          <t xml:space="preserve">すべての「福祉・介護職員」又は「その他の職員」に支払った賃金改善額
</t>
        </r>
        <r>
          <rPr>
            <sz val="9"/>
            <color indexed="81"/>
            <rFont val="メイリオ"/>
            <family val="3"/>
            <charset val="128"/>
          </rPr>
          <t>※一時金や賞与はベースアップには含まれません。</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G32" authorId="0" shapeId="0" xr:uid="{00000000-0006-0000-0400-000001000000}">
      <text>
        <r>
          <rPr>
            <b/>
            <sz val="10"/>
            <color indexed="81"/>
            <rFont val="MS P ゴシック"/>
            <family val="3"/>
            <charset val="128"/>
          </rPr>
          <t>原則令和４年２月～令和４年９月までの連続する期間を記入してください。</t>
        </r>
      </text>
    </comment>
  </commentList>
</comments>
</file>

<file path=xl/sharedStrings.xml><?xml version="1.0" encoding="utf-8"?>
<sst xmlns="http://schemas.openxmlformats.org/spreadsheetml/2006/main" count="730" uniqueCount="318">
  <si>
    <t>フリガナ</t>
    <phoneticPr fontId="3"/>
  </si>
  <si>
    <t>〒</t>
    <phoneticPr fontId="3"/>
  </si>
  <si>
    <t>年</t>
    <rPh sb="0" eb="1">
      <t>ネン</t>
    </rPh>
    <phoneticPr fontId="3"/>
  </si>
  <si>
    <t>月</t>
    <rPh sb="0" eb="1">
      <t>ゲツ</t>
    </rPh>
    <phoneticPr fontId="3"/>
  </si>
  <si>
    <t>円</t>
    <rPh sb="0" eb="1">
      <t>エン</t>
    </rPh>
    <phoneticPr fontId="3"/>
  </si>
  <si>
    <t>人</t>
    <rPh sb="0" eb="1">
      <t>ニン</t>
    </rPh>
    <phoneticPr fontId="3"/>
  </si>
  <si>
    <t>日</t>
    <rPh sb="0" eb="1">
      <t>ニチ</t>
    </rPh>
    <phoneticPr fontId="3"/>
  </si>
  <si>
    <t>サービス名</t>
    <rPh sb="4" eb="5">
      <t>メイ</t>
    </rPh>
    <phoneticPr fontId="3"/>
  </si>
  <si>
    <t>1</t>
    <phoneticPr fontId="3"/>
  </si>
  <si>
    <t>サービス名</t>
    <rPh sb="4" eb="5">
      <t>メイ</t>
    </rPh>
    <phoneticPr fontId="3"/>
  </si>
  <si>
    <t>年度）</t>
    <phoneticPr fontId="3"/>
  </si>
  <si>
    <t>電話番号</t>
    <rPh sb="0" eb="2">
      <t>デンワ</t>
    </rPh>
    <rPh sb="2" eb="4">
      <t>バンゴウ</t>
    </rPh>
    <phoneticPr fontId="3"/>
  </si>
  <si>
    <t>FAX番号</t>
    <rPh sb="3" eb="5">
      <t>バンゴウ</t>
    </rPh>
    <phoneticPr fontId="3"/>
  </si>
  <si>
    <t>令和</t>
    <rPh sb="0" eb="2">
      <t>レイワ</t>
    </rPh>
    <phoneticPr fontId="3"/>
  </si>
  <si>
    <t xml:space="preserve"> （法人名）</t>
    <rPh sb="2" eb="4">
      <t>ホウジン</t>
    </rPh>
    <rPh sb="4" eb="5">
      <t>メイ</t>
    </rPh>
    <phoneticPr fontId="3"/>
  </si>
  <si>
    <t xml:space="preserve"> （代表者名）</t>
    <rPh sb="2" eb="5">
      <t>ダイヒョウシャ</t>
    </rPh>
    <rPh sb="5" eb="6">
      <t>メイ</t>
    </rPh>
    <rPh sb="6" eb="7">
      <t>ホウミョウ</t>
    </rPh>
    <phoneticPr fontId="3"/>
  </si>
  <si>
    <t>.</t>
    <phoneticPr fontId="3"/>
  </si>
  <si>
    <t>①</t>
    <phoneticPr fontId="3"/>
  </si>
  <si>
    <t>②</t>
    <phoneticPr fontId="3"/>
  </si>
  <si>
    <t>③</t>
    <phoneticPr fontId="3"/>
  </si>
  <si>
    <t>④</t>
    <phoneticPr fontId="3"/>
  </si>
  <si>
    <t>その他</t>
    <rPh sb="2" eb="3">
      <t>タ</t>
    </rPh>
    <phoneticPr fontId="3"/>
  </si>
  <si>
    <t>（</t>
    <phoneticPr fontId="3"/>
  </si>
  <si>
    <t>）</t>
    <phoneticPr fontId="3"/>
  </si>
  <si>
    <t>※</t>
    <phoneticPr fontId="3"/>
  </si>
  <si>
    <t>ⅰ）加算の算定により賃金改善を行った賃金の総額</t>
    <rPh sb="2" eb="4">
      <t>カサン</t>
    </rPh>
    <rPh sb="5" eb="7">
      <t>サンテイ</t>
    </rPh>
    <rPh sb="10" eb="12">
      <t>チンギン</t>
    </rPh>
    <rPh sb="12" eb="14">
      <t>カイゼン</t>
    </rPh>
    <rPh sb="15" eb="16">
      <t>オコナ</t>
    </rPh>
    <rPh sb="18" eb="20">
      <t>チンギン</t>
    </rPh>
    <rPh sb="21" eb="23">
      <t>ソウガク</t>
    </rPh>
    <phoneticPr fontId="3"/>
  </si>
  <si>
    <t>※詳細は別紙様式３－２に記載</t>
    <rPh sb="1" eb="3">
      <t>ショウサイ</t>
    </rPh>
    <rPh sb="4" eb="6">
      <t>ベッシ</t>
    </rPh>
    <rPh sb="6" eb="8">
      <t>ヨウシキ</t>
    </rPh>
    <rPh sb="12" eb="14">
      <t>キサイ</t>
    </rPh>
    <phoneticPr fontId="3"/>
  </si>
  <si>
    <t>提出先</t>
    <rPh sb="0" eb="2">
      <t>テイシュツ</t>
    </rPh>
    <rPh sb="2" eb="3">
      <t>サキ</t>
    </rPh>
    <phoneticPr fontId="3"/>
  </si>
  <si>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3"/>
  </si>
  <si>
    <t>１　基本情報</t>
    <rPh sb="2" eb="4">
      <t>キホン</t>
    </rPh>
    <rPh sb="4" eb="6">
      <t>ジョウホウ</t>
    </rPh>
    <phoneticPr fontId="3"/>
  </si>
  <si>
    <t>法人所在地</t>
    <rPh sb="0" eb="2">
      <t>ホウジン</t>
    </rPh>
    <rPh sb="2" eb="5">
      <t>ショザイチ</t>
    </rPh>
    <phoneticPr fontId="3"/>
  </si>
  <si>
    <t>書類作成担当者</t>
    <rPh sb="0" eb="2">
      <t>ショルイ</t>
    </rPh>
    <rPh sb="2" eb="4">
      <t>サクセイ</t>
    </rPh>
    <rPh sb="4" eb="7">
      <t>タントウシャ</t>
    </rPh>
    <phoneticPr fontId="3"/>
  </si>
  <si>
    <t>連絡先</t>
    <rPh sb="0" eb="3">
      <t>レンラクサキ</t>
    </rPh>
    <phoneticPr fontId="3"/>
  </si>
  <si>
    <t>E-mail</t>
    <phoneticPr fontId="3"/>
  </si>
  <si>
    <t>法人名</t>
    <rPh sb="0" eb="2">
      <t>ホウジン</t>
    </rPh>
    <rPh sb="2" eb="3">
      <t>メイ</t>
    </rPh>
    <phoneticPr fontId="3"/>
  </si>
  <si>
    <t>フリガナ</t>
    <phoneticPr fontId="3"/>
  </si>
  <si>
    <t>【注意】本シートは様式作成用のため、提出は不要です。</t>
    <rPh sb="1" eb="3">
      <t>チュウイ</t>
    </rPh>
    <rPh sb="4" eb="5">
      <t>ホン</t>
    </rPh>
    <rPh sb="9" eb="11">
      <t>ヨウシキ</t>
    </rPh>
    <rPh sb="11" eb="14">
      <t>サクセイヨウ</t>
    </rPh>
    <rPh sb="18" eb="20">
      <t>テイシュツ</t>
    </rPh>
    <rPh sb="21" eb="23">
      <t>フヨウ</t>
    </rPh>
    <phoneticPr fontId="3"/>
  </si>
  <si>
    <t>●次の情報を本シートの黄色セルに入力することで、各様式に自動的に転記されます。</t>
    <rPh sb="1" eb="2">
      <t>ツギ</t>
    </rPh>
    <rPh sb="3" eb="5">
      <t>ジョウホウ</t>
    </rPh>
    <rPh sb="6" eb="7">
      <t>ホン</t>
    </rPh>
    <rPh sb="11" eb="13">
      <t>キイロ</t>
    </rPh>
    <rPh sb="16" eb="18">
      <t>ニュウリョク</t>
    </rPh>
    <rPh sb="24" eb="27">
      <t>カクヨウシキ</t>
    </rPh>
    <rPh sb="28" eb="31">
      <t>ジドウテキ</t>
    </rPh>
    <rPh sb="32" eb="34">
      <t>テンキ</t>
    </rPh>
    <phoneticPr fontId="3"/>
  </si>
  <si>
    <t>⇒下表に必要事項を入力してください。</t>
    <rPh sb="1" eb="3">
      <t>カヒョウ</t>
    </rPh>
    <rPh sb="4" eb="6">
      <t>ヒツヨウ</t>
    </rPh>
    <rPh sb="6" eb="8">
      <t>ジコウ</t>
    </rPh>
    <rPh sb="9" eb="11">
      <t>ニュウリョク</t>
    </rPh>
    <phoneticPr fontId="3"/>
  </si>
  <si>
    <t>名称</t>
    <rPh sb="0" eb="2">
      <t>メイショウ</t>
    </rPh>
    <phoneticPr fontId="3"/>
  </si>
  <si>
    <t>〒結合</t>
    <rPh sb="1" eb="3">
      <t>ケツゴウ</t>
    </rPh>
    <phoneticPr fontId="3"/>
  </si>
  <si>
    <t>法人住所</t>
    <rPh sb="0" eb="2">
      <t>ホウジン</t>
    </rPh>
    <rPh sb="2" eb="4">
      <t>ジュウショ</t>
    </rPh>
    <phoneticPr fontId="3"/>
  </si>
  <si>
    <t>〒</t>
    <phoneticPr fontId="3"/>
  </si>
  <si>
    <t>住所１（番地・住居番号まで）</t>
    <rPh sb="0" eb="2">
      <t>ジュウショ</t>
    </rPh>
    <rPh sb="4" eb="6">
      <t>バンチ</t>
    </rPh>
    <rPh sb="7" eb="9">
      <t>ジュウキョ</t>
    </rPh>
    <rPh sb="9" eb="11">
      <t>バンゴウ</t>
    </rPh>
    <phoneticPr fontId="3"/>
  </si>
  <si>
    <t>住所２（建物名等）</t>
    <rPh sb="0" eb="2">
      <t>ジュウショ</t>
    </rPh>
    <rPh sb="4" eb="6">
      <t>タテモノ</t>
    </rPh>
    <rPh sb="6" eb="7">
      <t>メイ</t>
    </rPh>
    <rPh sb="7" eb="8">
      <t>トウ</t>
    </rPh>
    <phoneticPr fontId="3"/>
  </si>
  <si>
    <t>法人代表者</t>
    <rPh sb="0" eb="2">
      <t>ホウジン</t>
    </rPh>
    <rPh sb="2" eb="5">
      <t>ダイヒョウシャ</t>
    </rPh>
    <phoneticPr fontId="3"/>
  </si>
  <si>
    <t>職名</t>
    <rPh sb="0" eb="2">
      <t>ショクメイ</t>
    </rPh>
    <phoneticPr fontId="3"/>
  </si>
  <si>
    <t>氏名</t>
    <rPh sb="0" eb="2">
      <t>シメイ</t>
    </rPh>
    <phoneticPr fontId="3"/>
  </si>
  <si>
    <t>書類作成
担当者</t>
    <rPh sb="0" eb="2">
      <t>ショルイ</t>
    </rPh>
    <rPh sb="2" eb="4">
      <t>サクセイ</t>
    </rPh>
    <rPh sb="5" eb="8">
      <t>タントウシャ</t>
    </rPh>
    <phoneticPr fontId="3"/>
  </si>
  <si>
    <t>フリガナ</t>
    <phoneticPr fontId="3"/>
  </si>
  <si>
    <t>e-mail</t>
    <phoneticPr fontId="3"/>
  </si>
  <si>
    <t>通し番号</t>
    <rPh sb="0" eb="1">
      <t>トオ</t>
    </rPh>
    <rPh sb="2" eb="4">
      <t>バンゴウ</t>
    </rPh>
    <phoneticPr fontId="3"/>
  </si>
  <si>
    <t>指定権者名</t>
    <rPh sb="0" eb="2">
      <t>シテイ</t>
    </rPh>
    <rPh sb="2" eb="3">
      <t>ケン</t>
    </rPh>
    <rPh sb="3" eb="4">
      <t>ジャ</t>
    </rPh>
    <rPh sb="4" eb="5">
      <t>メイ</t>
    </rPh>
    <phoneticPr fontId="3"/>
  </si>
  <si>
    <t>事業所名</t>
    <rPh sb="0" eb="2">
      <t>ジギョウ</t>
    </rPh>
    <rPh sb="2" eb="3">
      <t>ショ</t>
    </rPh>
    <rPh sb="3" eb="4">
      <t>メイ</t>
    </rPh>
    <phoneticPr fontId="3"/>
  </si>
  <si>
    <t>・提出先に関する情報</t>
    <rPh sb="1" eb="3">
      <t>テイシュツ</t>
    </rPh>
    <rPh sb="3" eb="4">
      <t>サキ</t>
    </rPh>
    <rPh sb="5" eb="6">
      <t>カン</t>
    </rPh>
    <rPh sb="8" eb="10">
      <t>ジョウホウ</t>
    </rPh>
    <phoneticPr fontId="3"/>
  </si>
  <si>
    <t>・基本情報</t>
    <rPh sb="1" eb="3">
      <t>キホン</t>
    </rPh>
    <phoneticPr fontId="3"/>
  </si>
  <si>
    <t>１　提出先に関する情報</t>
    <rPh sb="2" eb="4">
      <t>テイシュツ</t>
    </rPh>
    <rPh sb="4" eb="5">
      <t>サキ</t>
    </rPh>
    <rPh sb="6" eb="7">
      <t>カン</t>
    </rPh>
    <rPh sb="9" eb="11">
      <t>ジョウホウ</t>
    </rPh>
    <phoneticPr fontId="3"/>
  </si>
  <si>
    <t>２　基本情報</t>
    <rPh sb="2" eb="4">
      <t>キホン</t>
    </rPh>
    <rPh sb="4" eb="6">
      <t>ジョウホウ</t>
    </rPh>
    <phoneticPr fontId="3"/>
  </si>
  <si>
    <t>指定権者</t>
    <rPh sb="0" eb="2">
      <t>シテイ</t>
    </rPh>
    <rPh sb="2" eb="4">
      <t>ケンシャ</t>
    </rPh>
    <phoneticPr fontId="3"/>
  </si>
  <si>
    <t>事業所名</t>
    <rPh sb="0" eb="2">
      <t>ジギョウ</t>
    </rPh>
    <rPh sb="2" eb="3">
      <t>ショ</t>
    </rPh>
    <rPh sb="3" eb="4">
      <t>ナ</t>
    </rPh>
    <phoneticPr fontId="3"/>
  </si>
  <si>
    <t>下表に必要事項を入力してください。記入内容が様式3-1及び3-2に反映されます。</t>
    <rPh sb="0" eb="2">
      <t>カヒョウ</t>
    </rPh>
    <rPh sb="3" eb="5">
      <t>ヒツヨウ</t>
    </rPh>
    <rPh sb="5" eb="7">
      <t>ジコウ</t>
    </rPh>
    <rPh sb="8" eb="10">
      <t>ニュウリョク</t>
    </rPh>
    <rPh sb="17" eb="19">
      <t>キニュウ</t>
    </rPh>
    <rPh sb="19" eb="21">
      <t>ナイヨウ</t>
    </rPh>
    <rPh sb="22" eb="24">
      <t>ヨウシキ</t>
    </rPh>
    <rPh sb="27" eb="28">
      <t>オヨ</t>
    </rPh>
    <rPh sb="33" eb="35">
      <t>ハンエイ</t>
    </rPh>
    <phoneticPr fontId="3"/>
  </si>
  <si>
    <t>（Ｃ）その他の職種</t>
    <rPh sb="5" eb="6">
      <t>タ</t>
    </rPh>
    <rPh sb="7" eb="9">
      <t>ショクシュ</t>
    </rPh>
    <phoneticPr fontId="3"/>
  </si>
  <si>
    <t>改善後の賃金が
最も高額となった者の賃金(年額)</t>
    <rPh sb="0" eb="3">
      <t>カイゼンゴ</t>
    </rPh>
    <rPh sb="4" eb="6">
      <t>チンギン</t>
    </rPh>
    <rPh sb="8" eb="9">
      <t>モット</t>
    </rPh>
    <rPh sb="10" eb="12">
      <t>コウガク</t>
    </rPh>
    <rPh sb="16" eb="17">
      <t>モノ</t>
    </rPh>
    <rPh sb="18" eb="20">
      <t>チンギン</t>
    </rPh>
    <rPh sb="21" eb="23">
      <t>ネンガク</t>
    </rPh>
    <phoneticPr fontId="3"/>
  </si>
  <si>
    <t xml:space="preserve">
(配分比率)</t>
    <rPh sb="2" eb="4">
      <t>ハイブン</t>
    </rPh>
    <rPh sb="4" eb="6">
      <t>ヒリツ</t>
    </rPh>
    <phoneticPr fontId="3"/>
  </si>
  <si>
    <t>その他の職種(C)</t>
    <rPh sb="2" eb="3">
      <t>タ</t>
    </rPh>
    <rPh sb="4" eb="6">
      <t>ショクシュ</t>
    </rPh>
    <phoneticPr fontId="3"/>
  </si>
  <si>
    <t>本年度の常勤換算職員数［人］</t>
    <rPh sb="0" eb="3">
      <t>ホンネンド</t>
    </rPh>
    <rPh sb="4" eb="6">
      <t>ジョウキン</t>
    </rPh>
    <rPh sb="6" eb="8">
      <t>カンサン</t>
    </rPh>
    <rPh sb="8" eb="11">
      <t>ショクインスウ</t>
    </rPh>
    <rPh sb="12" eb="13">
      <t>ニン</t>
    </rPh>
    <phoneticPr fontId="3"/>
  </si>
  <si>
    <t>グループ別内訳</t>
    <rPh sb="4" eb="5">
      <t>ベツ</t>
    </rPh>
    <rPh sb="5" eb="7">
      <t>ウチワケ</t>
    </rPh>
    <phoneticPr fontId="3"/>
  </si>
  <si>
    <t>（グループ別内訳）</t>
    <rPh sb="5" eb="6">
      <t>ベツ</t>
    </rPh>
    <rPh sb="6" eb="8">
      <t>ウチワケ</t>
    </rPh>
    <phoneticPr fontId="3"/>
  </si>
  <si>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3"/>
  </si>
  <si>
    <t>２　実績報告＜共通＞</t>
    <rPh sb="2" eb="4">
      <t>ジッセキ</t>
    </rPh>
    <rPh sb="4" eb="6">
      <t>ホウコク</t>
    </rPh>
    <rPh sb="7" eb="9">
      <t>キョウツウ</t>
    </rPh>
    <phoneticPr fontId="3"/>
  </si>
  <si>
    <t>平均賃金改善額</t>
    <rPh sb="0" eb="2">
      <t>ヘイキン</t>
    </rPh>
    <rPh sb="2" eb="4">
      <t>チンギン</t>
    </rPh>
    <rPh sb="4" eb="6">
      <t>カイゼン</t>
    </rPh>
    <rPh sb="6" eb="7">
      <t>ガク</t>
    </rPh>
    <phoneticPr fontId="3"/>
  </si>
  <si>
    <t>事業所の所在地</t>
    <rPh sb="0" eb="3">
      <t>ジギョウショ</t>
    </rPh>
    <rPh sb="4" eb="7">
      <t>ショザイチ</t>
    </rPh>
    <phoneticPr fontId="3"/>
  </si>
  <si>
    <t>都道府県</t>
    <rPh sb="0" eb="4">
      <t>トドウフケン</t>
    </rPh>
    <phoneticPr fontId="3"/>
  </si>
  <si>
    <t>市区町村</t>
    <rPh sb="0" eb="2">
      <t>シク</t>
    </rPh>
    <rPh sb="2" eb="4">
      <t>チョウソン</t>
    </rPh>
    <phoneticPr fontId="3"/>
  </si>
  <si>
    <t>都道府県</t>
    <rPh sb="0" eb="4">
      <t>トドウフケン</t>
    </rPh>
    <phoneticPr fontId="3"/>
  </si>
  <si>
    <t>※事業所の数が多く、１枚に記載しきれない場合は、適宜、行を追加すること。</t>
    <rPh sb="1" eb="3">
      <t>ジギョウ</t>
    </rPh>
    <rPh sb="3" eb="4">
      <t>ショ</t>
    </rPh>
    <rPh sb="5" eb="6">
      <t>カズ</t>
    </rPh>
    <rPh sb="7" eb="8">
      <t>オオ</t>
    </rPh>
    <rPh sb="11" eb="12">
      <t>マイ</t>
    </rPh>
    <rPh sb="13" eb="15">
      <t>キサイ</t>
    </rPh>
    <rPh sb="20" eb="22">
      <t>バアイ</t>
    </rPh>
    <rPh sb="24" eb="26">
      <t>テキギ</t>
    </rPh>
    <rPh sb="27" eb="28">
      <t>ギョウ</t>
    </rPh>
    <rPh sb="29" eb="31">
      <t>ツイカ</t>
    </rPh>
    <phoneticPr fontId="3"/>
  </si>
  <si>
    <t>※本表に記載する事業所は、計画書の別紙様式２－２に記載した事業所と一致しなければならない。</t>
    <rPh sb="1" eb="3">
      <t>ホンピョウ</t>
    </rPh>
    <rPh sb="4" eb="6">
      <t>キサイ</t>
    </rPh>
    <rPh sb="8" eb="11">
      <t>ジギョウショ</t>
    </rPh>
    <rPh sb="13" eb="16">
      <t>ケイカクショ</t>
    </rPh>
    <rPh sb="17" eb="19">
      <t>ベッシ</t>
    </rPh>
    <rPh sb="19" eb="21">
      <t>ヨウシキ</t>
    </rPh>
    <rPh sb="25" eb="27">
      <t>キサイ</t>
    </rPh>
    <rPh sb="29" eb="32">
      <t>ジギョウショ</t>
    </rPh>
    <rPh sb="33" eb="35">
      <t>イッチ</t>
    </rPh>
    <phoneticPr fontId="3"/>
  </si>
  <si>
    <t>グループ別内訳</t>
    <phoneticPr fontId="3"/>
  </si>
  <si>
    <t>&lt;-</t>
    <phoneticPr fontId="3"/>
  </si>
  <si>
    <t>円</t>
    <rPh sb="0" eb="1">
      <t>エン</t>
    </rPh>
    <phoneticPr fontId="3"/>
  </si>
  <si>
    <t>！この欄が☓の場合、A:BまたはA:Cの配分比率が要件を満たしていません。</t>
    <rPh sb="3" eb="4">
      <t>ラン</t>
    </rPh>
    <rPh sb="7" eb="9">
      <t>バアイ</t>
    </rPh>
    <phoneticPr fontId="3"/>
  </si>
  <si>
    <t>！この欄が☓の場合、B:Cの配分比率が要件を満たしていません。</t>
    <rPh sb="3" eb="4">
      <t>ラン</t>
    </rPh>
    <rPh sb="7" eb="9">
      <t>バアイ</t>
    </rPh>
    <phoneticPr fontId="3"/>
  </si>
  <si>
    <t>！この欄が☓の場合、Cのうち改善後の賃金が最も高額となった者の賃金が440万円を超えています。</t>
    <rPh sb="3" eb="4">
      <t>ラン</t>
    </rPh>
    <rPh sb="7" eb="9">
      <t>バアイ</t>
    </rPh>
    <rPh sb="14" eb="16">
      <t>カイゼン</t>
    </rPh>
    <rPh sb="16" eb="17">
      <t>ゴ</t>
    </rPh>
    <rPh sb="18" eb="20">
      <t>チンギン</t>
    </rPh>
    <rPh sb="21" eb="22">
      <t>モット</t>
    </rPh>
    <rPh sb="23" eb="25">
      <t>コウガク</t>
    </rPh>
    <rPh sb="29" eb="30">
      <t>モノ</t>
    </rPh>
    <rPh sb="31" eb="33">
      <t>チンギン</t>
    </rPh>
    <rPh sb="37" eb="39">
      <t>マンエン</t>
    </rPh>
    <rPh sb="40" eb="41">
      <t>コ</t>
    </rPh>
    <phoneticPr fontId="3"/>
  </si>
  <si>
    <t>！この欄が☓の場合、「賃金改善を実施したグループ」の選択方法が不適当です。</t>
    <rPh sb="3" eb="4">
      <t>ラン</t>
    </rPh>
    <rPh sb="7" eb="9">
      <t>バアイ</t>
    </rPh>
    <rPh sb="11" eb="13">
      <t>チンギン</t>
    </rPh>
    <rPh sb="13" eb="15">
      <t>カイゼン</t>
    </rPh>
    <rPh sb="16" eb="18">
      <t>ジッ</t>
    </rPh>
    <rPh sb="26" eb="28">
      <t>センタク</t>
    </rPh>
    <rPh sb="28" eb="30">
      <t>ホウホウ</t>
    </rPh>
    <rPh sb="31" eb="34">
      <t>フテキトウ</t>
    </rPh>
    <phoneticPr fontId="3"/>
  </si>
  <si>
    <t>！この欄が☓の場合、「設定できない事業所があった場合その理由」欄にチェックが必要です。</t>
    <rPh sb="38" eb="40">
      <t>ヒツヨウ</t>
    </rPh>
    <phoneticPr fontId="3"/>
  </si>
  <si>
    <t>いずれかに該当する人数</t>
    <rPh sb="5" eb="7">
      <t>ガイトウ</t>
    </rPh>
    <rPh sb="9" eb="11">
      <t>ニンズウ</t>
    </rPh>
    <phoneticPr fontId="3"/>
  </si>
  <si>
    <t>未設定の
事業所</t>
    <rPh sb="0" eb="3">
      <t>ミセッテイ</t>
    </rPh>
    <rPh sb="5" eb="8">
      <t>ジギョウショ</t>
    </rPh>
    <phoneticPr fontId="3"/>
  </si>
  <si>
    <t>本年度の常勤換算職員数［人］</t>
    <rPh sb="0" eb="3">
      <t>ホンネンド</t>
    </rPh>
    <rPh sb="4" eb="6">
      <t>ジョウキン</t>
    </rPh>
    <rPh sb="6" eb="8">
      <t>カンサン</t>
    </rPh>
    <rPh sb="8" eb="10">
      <t>ショクイン</t>
    </rPh>
    <rPh sb="10" eb="11">
      <t>スウ</t>
    </rPh>
    <rPh sb="12" eb="13">
      <t>ニン</t>
    </rPh>
    <phoneticPr fontId="3"/>
  </si>
  <si>
    <t>年度分の加算の総額</t>
    <rPh sb="0" eb="2">
      <t>ネンド</t>
    </rPh>
    <rPh sb="2" eb="3">
      <t>ブン</t>
    </rPh>
    <rPh sb="4" eb="6">
      <t>カサン</t>
    </rPh>
    <rPh sb="7" eb="9">
      <t>ソウガク</t>
    </rPh>
    <phoneticPr fontId="3"/>
  </si>
  <si>
    <t>前年度の平均賃金額(月額)【基準額３】　</t>
    <rPh sb="0" eb="3">
      <t>ゼンネンド</t>
    </rPh>
    <rPh sb="4" eb="6">
      <t>ヘイキン</t>
    </rPh>
    <rPh sb="6" eb="8">
      <t>チンギン</t>
    </rPh>
    <rPh sb="8" eb="9">
      <t>ガク</t>
    </rPh>
    <rPh sb="10" eb="12">
      <t>ゲツガク</t>
    </rPh>
    <rPh sb="14" eb="17">
      <t>キジュンガク</t>
    </rPh>
    <phoneticPr fontId="3"/>
  </si>
  <si>
    <t>本年度の平均賃金額(月額)</t>
    <rPh sb="0" eb="3">
      <t>ホンネンド</t>
    </rPh>
    <rPh sb="4" eb="6">
      <t>ヘイキン</t>
    </rPh>
    <rPh sb="6" eb="8">
      <t>チンギン</t>
    </rPh>
    <rPh sb="8" eb="9">
      <t>ガク</t>
    </rPh>
    <rPh sb="10" eb="12">
      <t>ゲツガク</t>
    </rPh>
    <phoneticPr fontId="3"/>
  </si>
  <si>
    <t>ⅱ）前年度の賃金の総額【基準額１】【基準額２】</t>
    <rPh sb="2" eb="5">
      <t>ゼンネンド</t>
    </rPh>
    <rPh sb="6" eb="8">
      <t>チンギン</t>
    </rPh>
    <rPh sb="9" eb="11">
      <t>ソウガク</t>
    </rPh>
    <rPh sb="12" eb="15">
      <t>キジュンガク</t>
    </rPh>
    <rPh sb="18" eb="21">
      <t>キジュンガク</t>
    </rPh>
    <phoneticPr fontId="3"/>
  </si>
  <si>
    <t>※②の「本年度の賃金の総額」には、賃金改善に伴う法定福利費等の事業主負担の増加分を含めることができる。</t>
    <rPh sb="4" eb="7">
      <t>ホンネンド</t>
    </rPh>
    <rPh sb="8" eb="10">
      <t>チンギン</t>
    </rPh>
    <rPh sb="11" eb="13">
      <t>ソウガク</t>
    </rPh>
    <phoneticPr fontId="3"/>
  </si>
  <si>
    <t>本年度の加算の総額［円］</t>
    <rPh sb="0" eb="3">
      <t>ホンネンド</t>
    </rPh>
    <rPh sb="4" eb="6">
      <t>カサン</t>
    </rPh>
    <rPh sb="7" eb="9">
      <t>ソウガク</t>
    </rPh>
    <rPh sb="10" eb="11">
      <t>エン</t>
    </rPh>
    <phoneticPr fontId="3"/>
  </si>
  <si>
    <t>本年度の賃金の総額［円］</t>
    <rPh sb="0" eb="3">
      <t>ホンネンド</t>
    </rPh>
    <rPh sb="10" eb="11">
      <t>エン</t>
    </rPh>
    <phoneticPr fontId="3"/>
  </si>
  <si>
    <t>本年度の賃金の総額(［円］</t>
    <rPh sb="0" eb="3">
      <t>ホンネンド</t>
    </rPh>
    <rPh sb="4" eb="6">
      <t>チンギン</t>
    </rPh>
    <rPh sb="7" eb="9">
      <t>ソウガク</t>
    </rPh>
    <rPh sb="11" eb="12">
      <t>エン</t>
    </rPh>
    <phoneticPr fontId="3"/>
  </si>
  <si>
    <t>　</t>
    <phoneticPr fontId="3"/>
  </si>
  <si>
    <t>実績報告書の記載内容に虚偽がないことを証明するとともに、記載内容を証明する資料を適切に保管していることを誓約します。</t>
    <phoneticPr fontId="3"/>
  </si>
  <si>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3"/>
  </si>
  <si>
    <t>（設定できない事業所があった場合その理由）　※複数回答可</t>
    <rPh sb="1" eb="3">
      <t>セッテイ</t>
    </rPh>
    <rPh sb="7" eb="10">
      <t>ジギョウショ</t>
    </rPh>
    <rPh sb="14" eb="16">
      <t>バアイ</t>
    </rPh>
    <rPh sb="18" eb="20">
      <t>リユウ</t>
    </rPh>
    <rPh sb="23" eb="25">
      <t>フクスウ</t>
    </rPh>
    <rPh sb="25" eb="27">
      <t>カイトウ</t>
    </rPh>
    <rPh sb="27" eb="28">
      <t>カ</t>
    </rPh>
    <phoneticPr fontId="3"/>
  </si>
  <si>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5" eb="7">
      <t>マンエン</t>
    </rPh>
    <rPh sb="7" eb="8">
      <t>トウ</t>
    </rPh>
    <rPh sb="9" eb="11">
      <t>チンギン</t>
    </rPh>
    <rPh sb="11" eb="13">
      <t>カイゼン</t>
    </rPh>
    <rPh sb="14" eb="15">
      <t>オコナ</t>
    </rPh>
    <rPh sb="17" eb="18">
      <t>ア</t>
    </rPh>
    <rPh sb="25" eb="27">
      <t>イジョウ</t>
    </rPh>
    <rPh sb="28" eb="31">
      <t>ジギョウショ</t>
    </rPh>
    <rPh sb="31" eb="32">
      <t>ナイ</t>
    </rPh>
    <rPh sb="33" eb="35">
      <t>カイソウ</t>
    </rPh>
    <rPh sb="36" eb="38">
      <t>ヤクショク</t>
    </rPh>
    <rPh sb="41" eb="42">
      <t>モノ</t>
    </rPh>
    <rPh sb="43" eb="44">
      <t>モト</t>
    </rPh>
    <rPh sb="48" eb="50">
      <t>ノウリョク</t>
    </rPh>
    <rPh sb="51" eb="53">
      <t>ショグウ</t>
    </rPh>
    <rPh sb="54" eb="57">
      <t>メイカクカ</t>
    </rPh>
    <rPh sb="62" eb="64">
      <t>ヒツヨウ</t>
    </rPh>
    <rPh sb="68" eb="70">
      <t>キテイ</t>
    </rPh>
    <rPh sb="71" eb="73">
      <t>セイビ</t>
    </rPh>
    <rPh sb="74" eb="76">
      <t>ケンシュウ</t>
    </rPh>
    <rPh sb="77" eb="79">
      <t>ジツム</t>
    </rPh>
    <rPh sb="79" eb="81">
      <t>ケイケン</t>
    </rPh>
    <rPh sb="82" eb="84">
      <t>チクセキ</t>
    </rPh>
    <rPh sb="87" eb="89">
      <t>イッテイ</t>
    </rPh>
    <rPh sb="89" eb="91">
      <t>キカン</t>
    </rPh>
    <rPh sb="92" eb="93">
      <t>ヨウ</t>
    </rPh>
    <phoneticPr fontId="3"/>
  </si>
  <si>
    <t>賃金改善を実施した 
グループ　</t>
    <rPh sb="0" eb="2">
      <t>チンギン</t>
    </rPh>
    <rPh sb="2" eb="4">
      <t>カイゼン</t>
    </rPh>
    <rPh sb="5" eb="7">
      <t>ジッシ</t>
    </rPh>
    <phoneticPr fontId="3"/>
  </si>
  <si>
    <t>居宅介護</t>
  </si>
  <si>
    <t>重度訪問介護</t>
  </si>
  <si>
    <t>同行援護</t>
  </si>
  <si>
    <t>行動援護</t>
  </si>
  <si>
    <t>療養介護</t>
  </si>
  <si>
    <t>生活介護</t>
  </si>
  <si>
    <t>重度障害者等包括支援</t>
  </si>
  <si>
    <t>施設入所支援</t>
  </si>
  <si>
    <t>就労移行支援</t>
  </si>
  <si>
    <t>児童発達支援</t>
  </si>
  <si>
    <t>医療型児童発達支援</t>
  </si>
  <si>
    <t>放課後等デイサービス</t>
  </si>
  <si>
    <t>居宅訪問型児童発達支援</t>
  </si>
  <si>
    <t>保育所等訪問支援</t>
  </si>
  <si>
    <t>サービス区分</t>
    <rPh sb="4" eb="6">
      <t>クブン</t>
    </rPh>
    <phoneticPr fontId="3"/>
  </si>
  <si>
    <t>＜サービス区分一覧&gt;</t>
    <rPh sb="5" eb="7">
      <t>クブン</t>
    </rPh>
    <rPh sb="7" eb="9">
      <t>イチラン</t>
    </rPh>
    <phoneticPr fontId="3"/>
  </si>
  <si>
    <t>障害福祉サービス等
事業所番号</t>
    <rPh sb="0" eb="2">
      <t>ショウガイ</t>
    </rPh>
    <rPh sb="2" eb="4">
      <t>フクシ</t>
    </rPh>
    <rPh sb="8" eb="9">
      <t>トウ</t>
    </rPh>
    <rPh sb="10" eb="13">
      <t>ジギョウショ</t>
    </rPh>
    <rPh sb="13" eb="15">
      <t>バンゴウ</t>
    </rPh>
    <phoneticPr fontId="3"/>
  </si>
  <si>
    <r>
      <t>　【本報告書で報告する加算】　</t>
    </r>
    <r>
      <rPr>
        <sz val="9"/>
        <rFont val="ＭＳ Ｐゴシック"/>
        <family val="3"/>
        <charset val="128"/>
      </rPr>
      <t>加算名称にチェックを入れること。</t>
    </r>
    <rPh sb="2" eb="3">
      <t>ホン</t>
    </rPh>
    <rPh sb="3" eb="6">
      <t>ホウコクショ</t>
    </rPh>
    <rPh sb="7" eb="9">
      <t>ホウコク</t>
    </rPh>
    <rPh sb="11" eb="13">
      <t>カサン</t>
    </rPh>
    <rPh sb="15" eb="17">
      <t>カサン</t>
    </rPh>
    <rPh sb="17" eb="19">
      <t>メイショウ</t>
    </rPh>
    <rPh sb="25" eb="26">
      <t>イ</t>
    </rPh>
    <phoneticPr fontId="3"/>
  </si>
  <si>
    <r>
      <t>賃金改善所要額</t>
    </r>
    <r>
      <rPr>
        <sz val="8"/>
        <rFont val="ＭＳ Ｐゴシック"/>
        <family val="3"/>
        <charset val="128"/>
      </rPr>
      <t>（ⅰ－ⅱ）</t>
    </r>
    <rPh sb="0" eb="2">
      <t>チンギン</t>
    </rPh>
    <rPh sb="2" eb="4">
      <t>カイゼン</t>
    </rPh>
    <rPh sb="4" eb="7">
      <t>ショヨウガク</t>
    </rPh>
    <phoneticPr fontId="3"/>
  </si>
  <si>
    <t>障害福祉サービス等処遇改善実績報告書（令和</t>
    <phoneticPr fontId="3"/>
  </si>
  <si>
    <t>（福祉・介護職員処遇改善実績報告書、福祉・介護職員等特定処遇改善実績報告書）</t>
    <rPh sb="12" eb="14">
      <t>ジッセキ</t>
    </rPh>
    <rPh sb="14" eb="17">
      <t>ホウコクショ</t>
    </rPh>
    <rPh sb="32" eb="34">
      <t>ジッセキ</t>
    </rPh>
    <rPh sb="34" eb="37">
      <t>ホウコクショ</t>
    </rPh>
    <phoneticPr fontId="3"/>
  </si>
  <si>
    <t>福祉・介護職員処遇改善加算（処遇改善加算）</t>
    <rPh sb="0" eb="2">
      <t>フクシ</t>
    </rPh>
    <rPh sb="3" eb="5">
      <t>カイゴ</t>
    </rPh>
    <rPh sb="5" eb="7">
      <t>ショクイン</t>
    </rPh>
    <rPh sb="7" eb="9">
      <t>ショグウ</t>
    </rPh>
    <rPh sb="9" eb="11">
      <t>カイゼン</t>
    </rPh>
    <rPh sb="11" eb="13">
      <t>カサン</t>
    </rPh>
    <rPh sb="14" eb="16">
      <t>ショグウ</t>
    </rPh>
    <rPh sb="16" eb="18">
      <t>カイゼン</t>
    </rPh>
    <rPh sb="18" eb="20">
      <t>カサン</t>
    </rPh>
    <phoneticPr fontId="3"/>
  </si>
  <si>
    <t>福祉・介護職員等特定処遇改善加算（特定加算）</t>
    <rPh sb="0" eb="2">
      <t>フクシ</t>
    </rPh>
    <rPh sb="3" eb="5">
      <t>カイゴ</t>
    </rPh>
    <rPh sb="5" eb="7">
      <t>ショクイン</t>
    </rPh>
    <rPh sb="7" eb="8">
      <t>トウ</t>
    </rPh>
    <rPh sb="8" eb="10">
      <t>トクテイ</t>
    </rPh>
    <rPh sb="10" eb="12">
      <t>ショグウ</t>
    </rPh>
    <rPh sb="12" eb="14">
      <t>カイゼン</t>
    </rPh>
    <rPh sb="14" eb="16">
      <t>カサン</t>
    </rPh>
    <rPh sb="17" eb="19">
      <t>トクテイ</t>
    </rPh>
    <rPh sb="19" eb="21">
      <t>カサン</t>
    </rPh>
    <phoneticPr fontId="3"/>
  </si>
  <si>
    <t>処遇改善加算</t>
    <rPh sb="0" eb="2">
      <t>ショグウ</t>
    </rPh>
    <rPh sb="2" eb="4">
      <t>カイゼン</t>
    </rPh>
    <rPh sb="4" eb="6">
      <t>カサン</t>
    </rPh>
    <phoneticPr fontId="3"/>
  </si>
  <si>
    <t>特定加算</t>
    <rPh sb="0" eb="2">
      <t>トクテイ</t>
    </rPh>
    <rPh sb="2" eb="4">
      <t>カサン</t>
    </rPh>
    <phoneticPr fontId="3"/>
  </si>
  <si>
    <t>平均賃金改善額＜特定加算＞</t>
    <rPh sb="0" eb="2">
      <t>ヘイキン</t>
    </rPh>
    <rPh sb="2" eb="4">
      <t>チンギン</t>
    </rPh>
    <rPh sb="4" eb="6">
      <t>カイゼン</t>
    </rPh>
    <rPh sb="6" eb="7">
      <t>ガク</t>
    </rPh>
    <rPh sb="8" eb="10">
      <t>トクテイ</t>
    </rPh>
    <rPh sb="10" eb="12">
      <t>カサン</t>
    </rPh>
    <phoneticPr fontId="3"/>
  </si>
  <si>
    <t>（Ａ）経験・技能のある障害福祉人材</t>
    <rPh sb="3" eb="5">
      <t>ケイケン</t>
    </rPh>
    <rPh sb="11" eb="13">
      <t>ショウガイ</t>
    </rPh>
    <rPh sb="13" eb="15">
      <t>フクシ</t>
    </rPh>
    <rPh sb="15" eb="17">
      <t>ジンザイ</t>
    </rPh>
    <phoneticPr fontId="3"/>
  </si>
  <si>
    <t>（Ｂ）他の障害福祉人材</t>
    <rPh sb="3" eb="4">
      <t>タ</t>
    </rPh>
    <rPh sb="5" eb="7">
      <t>ショウガイ</t>
    </rPh>
    <rPh sb="7" eb="9">
      <t>フクシ</t>
    </rPh>
    <rPh sb="9" eb="11">
      <t>ジンザイ</t>
    </rPh>
    <phoneticPr fontId="3"/>
  </si>
  <si>
    <t>月額平均８万円又は改善後の賃金が年額440万円となった者＜特定加算＞</t>
    <rPh sb="0" eb="2">
      <t>ゲツガク</t>
    </rPh>
    <rPh sb="2" eb="4">
      <t>ヘイキン</t>
    </rPh>
    <rPh sb="5" eb="7">
      <t>マンエン</t>
    </rPh>
    <rPh sb="7" eb="8">
      <t>マタ</t>
    </rPh>
    <rPh sb="9" eb="12">
      <t>カイゼンゴ</t>
    </rPh>
    <rPh sb="13" eb="15">
      <t>チンギン</t>
    </rPh>
    <rPh sb="16" eb="18">
      <t>ネンガク</t>
    </rPh>
    <rPh sb="21" eb="23">
      <t>マンエン</t>
    </rPh>
    <rPh sb="27" eb="28">
      <t>モノ</t>
    </rPh>
    <rPh sb="31" eb="33">
      <t>カサン</t>
    </rPh>
    <phoneticPr fontId="3"/>
  </si>
  <si>
    <t>障害福祉サービス等処遇改善実績報告書（施設・事業所別個表）　</t>
    <rPh sb="0" eb="2">
      <t>ショウガイ</t>
    </rPh>
    <rPh sb="2" eb="4">
      <t>フクシ</t>
    </rPh>
    <rPh sb="8" eb="9">
      <t>トウ</t>
    </rPh>
    <rPh sb="19" eb="21">
      <t>シセツ</t>
    </rPh>
    <rPh sb="22" eb="25">
      <t>ジギョウショ</t>
    </rPh>
    <rPh sb="25" eb="26">
      <t>ベツ</t>
    </rPh>
    <rPh sb="26" eb="28">
      <t>コヒョウ</t>
    </rPh>
    <phoneticPr fontId="3"/>
  </si>
  <si>
    <t>　福祉・介護職員処遇改善加算の合計</t>
    <rPh sb="1" eb="3">
      <t>フクシ</t>
    </rPh>
    <rPh sb="4" eb="6">
      <t>カイゴ</t>
    </rPh>
    <rPh sb="6" eb="8">
      <t>ショクイン</t>
    </rPh>
    <rPh sb="8" eb="10">
      <t>ショグウ</t>
    </rPh>
    <rPh sb="10" eb="14">
      <t>カイゼンカサン</t>
    </rPh>
    <rPh sb="15" eb="17">
      <t>ゴウケイ</t>
    </rPh>
    <phoneticPr fontId="3"/>
  </si>
  <si>
    <t>　福祉・介護職員等特定処遇改善加算の合計</t>
    <rPh sb="1" eb="3">
      <t>フクシ</t>
    </rPh>
    <rPh sb="4" eb="6">
      <t>カイゴ</t>
    </rPh>
    <rPh sb="6" eb="8">
      <t>ショクイン</t>
    </rPh>
    <rPh sb="8" eb="9">
      <t>トウ</t>
    </rPh>
    <rPh sb="9" eb="11">
      <t>トクテイ</t>
    </rPh>
    <rPh sb="11" eb="13">
      <t>ショグウ</t>
    </rPh>
    <rPh sb="13" eb="17">
      <t>カイゼンカサン</t>
    </rPh>
    <rPh sb="18" eb="20">
      <t>ゴウケイ</t>
    </rPh>
    <phoneticPr fontId="3"/>
  </si>
  <si>
    <t>経験・技能のある障害福祉人材(A)</t>
    <rPh sb="0" eb="2">
      <t>ケイケン</t>
    </rPh>
    <rPh sb="8" eb="10">
      <t>ショウガイ</t>
    </rPh>
    <rPh sb="10" eb="12">
      <t>フクシ</t>
    </rPh>
    <rPh sb="12" eb="14">
      <t>ジンザイ</t>
    </rPh>
    <phoneticPr fontId="3"/>
  </si>
  <si>
    <t>経験・技能のある障害福祉人材のうち月平均8万円以上又は年額440万円以上［人］</t>
    <rPh sb="0" eb="2">
      <t>ケイケン</t>
    </rPh>
    <rPh sb="3" eb="5">
      <t>ギノウ</t>
    </rPh>
    <phoneticPr fontId="3"/>
  </si>
  <si>
    <t>他の
障害福祉人材(B)</t>
    <rPh sb="0" eb="1">
      <t>タ</t>
    </rPh>
    <phoneticPr fontId="3"/>
  </si>
  <si>
    <t>経験・技能のある障害福祉人材(A)</t>
    <rPh sb="0" eb="2">
      <t>ケイケン</t>
    </rPh>
    <phoneticPr fontId="3"/>
  </si>
  <si>
    <t>算定する障害福祉人材処遇改善加算の区分</t>
  </si>
  <si>
    <t>算定する障害福祉人材等特定処遇改善加算の区分</t>
    <rPh sb="10" eb="11">
      <t>トウ</t>
    </rPh>
    <rPh sb="11" eb="13">
      <t>トクテイ</t>
    </rPh>
    <phoneticPr fontId="3"/>
  </si>
  <si>
    <t>経験・技能のある障害福祉人材のうち月平均8万円以上又は年額440万円以上［人］</t>
    <rPh sb="0" eb="2">
      <t>ケイケン</t>
    </rPh>
    <rPh sb="3" eb="5">
      <t>ギノウ</t>
    </rPh>
    <rPh sb="17" eb="20">
      <t>ツキヘイキン</t>
    </rPh>
    <rPh sb="18" eb="20">
      <t>ヘイキン</t>
    </rPh>
    <rPh sb="21" eb="23">
      <t>マンエン</t>
    </rPh>
    <rPh sb="23" eb="25">
      <t>イジョウ</t>
    </rPh>
    <rPh sb="25" eb="26">
      <t>マタ</t>
    </rPh>
    <rPh sb="27" eb="29">
      <t>ネンガク</t>
    </rPh>
    <rPh sb="32" eb="34">
      <t>マンエン</t>
    </rPh>
    <rPh sb="34" eb="36">
      <t>イジョウ</t>
    </rPh>
    <rPh sb="37" eb="38">
      <t>ニン</t>
    </rPh>
    <phoneticPr fontId="3"/>
  </si>
  <si>
    <t>福祉・介護職員処遇改善加算</t>
    <rPh sb="0" eb="2">
      <t>フクシ</t>
    </rPh>
    <rPh sb="3" eb="5">
      <t>カイゴ</t>
    </rPh>
    <rPh sb="5" eb="7">
      <t>ショクイン</t>
    </rPh>
    <rPh sb="7" eb="9">
      <t>ショグウ</t>
    </rPh>
    <rPh sb="9" eb="13">
      <t>カイゼンカサン</t>
    </rPh>
    <phoneticPr fontId="3"/>
  </si>
  <si>
    <t>福祉・介護職員等特定処遇改善加算</t>
    <rPh sb="0" eb="2">
      <t>フクシ</t>
    </rPh>
    <rPh sb="3" eb="5">
      <t>カイゴ</t>
    </rPh>
    <rPh sb="5" eb="7">
      <t>ショクイン</t>
    </rPh>
    <rPh sb="7" eb="8">
      <t>トウ</t>
    </rPh>
    <rPh sb="8" eb="10">
      <t>トクテイ</t>
    </rPh>
    <rPh sb="10" eb="12">
      <t>ショグウ</t>
    </rPh>
    <rPh sb="12" eb="16">
      <t>カイゼンカサン</t>
    </rPh>
    <phoneticPr fontId="3"/>
  </si>
  <si>
    <t>年度分の処遇改善加算の総額</t>
    <rPh sb="0" eb="2">
      <t>ネンド</t>
    </rPh>
    <rPh sb="2" eb="3">
      <t>ブン</t>
    </rPh>
    <rPh sb="4" eb="6">
      <t>ショグウ</t>
    </rPh>
    <rPh sb="6" eb="8">
      <t>カイゼン</t>
    </rPh>
    <rPh sb="8" eb="10">
      <t>カサン</t>
    </rPh>
    <rPh sb="11" eb="13">
      <t>ソウガク</t>
    </rPh>
    <phoneticPr fontId="3"/>
  </si>
  <si>
    <t>ⅰ）処遇改善加算の算定により賃金改善を行った福祉・介護職員の賃金の総額</t>
    <rPh sb="2" eb="4">
      <t>ショグウ</t>
    </rPh>
    <rPh sb="4" eb="6">
      <t>カイゼン</t>
    </rPh>
    <rPh sb="6" eb="8">
      <t>カサン</t>
    </rPh>
    <rPh sb="9" eb="11">
      <t>サンテイ</t>
    </rPh>
    <rPh sb="14" eb="16">
      <t>チンギン</t>
    </rPh>
    <rPh sb="16" eb="18">
      <t>カイゼン</t>
    </rPh>
    <rPh sb="19" eb="20">
      <t>オコナ</t>
    </rPh>
    <rPh sb="22" eb="24">
      <t>フクシ</t>
    </rPh>
    <rPh sb="25" eb="27">
      <t>カイゴ</t>
    </rPh>
    <rPh sb="27" eb="29">
      <t>ショクイン</t>
    </rPh>
    <rPh sb="30" eb="32">
      <t>チンギン</t>
    </rPh>
    <rPh sb="33" eb="35">
      <t>ソウガク</t>
    </rPh>
    <phoneticPr fontId="3"/>
  </si>
  <si>
    <t>ⅱ）前年度の福祉・介護職員の賃金の総額【基準額１】</t>
    <rPh sb="2" eb="5">
      <t>ゼンネンド</t>
    </rPh>
    <rPh sb="6" eb="8">
      <t>フクシ</t>
    </rPh>
    <rPh sb="9" eb="11">
      <t>カイゴ</t>
    </rPh>
    <rPh sb="11" eb="13">
      <t>ショクイン</t>
    </rPh>
    <rPh sb="14" eb="16">
      <t>チンギン</t>
    </rPh>
    <rPh sb="17" eb="19">
      <t>ソウガク</t>
    </rPh>
    <rPh sb="20" eb="23">
      <t>キジュンガク</t>
    </rPh>
    <phoneticPr fontId="3"/>
  </si>
  <si>
    <t>（２）福祉・介護職員等特定処遇改善加算を併せて報告する場合</t>
    <rPh sb="3" eb="5">
      <t>フクシ</t>
    </rPh>
    <rPh sb="6" eb="8">
      <t>カイゴ</t>
    </rPh>
    <rPh sb="8" eb="10">
      <t>ショクイン</t>
    </rPh>
    <rPh sb="10" eb="11">
      <t>トウ</t>
    </rPh>
    <rPh sb="11" eb="13">
      <t>トクテイ</t>
    </rPh>
    <rPh sb="13" eb="15">
      <t>ショグウ</t>
    </rPh>
    <rPh sb="15" eb="17">
      <t>カイゼン</t>
    </rPh>
    <rPh sb="17" eb="19">
      <t>カサン</t>
    </rPh>
    <rPh sb="20" eb="21">
      <t>アワ</t>
    </rPh>
    <rPh sb="23" eb="25">
      <t>ホウコク</t>
    </rPh>
    <rPh sb="27" eb="29">
      <t>バアイ</t>
    </rPh>
    <phoneticPr fontId="3"/>
  </si>
  <si>
    <r>
      <t xml:space="preserve"> 処遇改善加算の総額</t>
    </r>
    <r>
      <rPr>
        <sz val="8"/>
        <rFont val="ＭＳ Ｐゴシック"/>
        <family val="3"/>
        <charset val="128"/>
      </rPr>
      <t>(b)</t>
    </r>
    <rPh sb="1" eb="3">
      <t>ショグウ</t>
    </rPh>
    <rPh sb="3" eb="7">
      <t>カイゼンカサン</t>
    </rPh>
    <rPh sb="8" eb="10">
      <t>ソウガク</t>
    </rPh>
    <phoneticPr fontId="3"/>
  </si>
  <si>
    <r>
      <t xml:space="preserve"> 本年度の賃金の総額</t>
    </r>
    <r>
      <rPr>
        <sz val="8"/>
        <rFont val="ＭＳ Ｐゴシック"/>
        <family val="3"/>
        <charset val="128"/>
      </rPr>
      <t>(a)</t>
    </r>
    <rPh sb="1" eb="4">
      <t>ホンネンド</t>
    </rPh>
    <rPh sb="5" eb="7">
      <t>チンギン</t>
    </rPh>
    <rPh sb="8" eb="10">
      <t>ソウガク</t>
    </rPh>
    <phoneticPr fontId="3"/>
  </si>
  <si>
    <r>
      <t xml:space="preserve"> 特定加算の総額</t>
    </r>
    <r>
      <rPr>
        <sz val="8"/>
        <rFont val="ＭＳ Ｐゴシック"/>
        <family val="3"/>
        <charset val="128"/>
      </rPr>
      <t>(c)　※その他の職種への支給分を除く</t>
    </r>
    <rPh sb="1" eb="3">
      <t>トクテイ</t>
    </rPh>
    <rPh sb="3" eb="5">
      <t>カサン</t>
    </rPh>
    <rPh sb="6" eb="8">
      <t>ソウガク</t>
    </rPh>
    <rPh sb="7" eb="8">
      <t>ガク</t>
    </rPh>
    <rPh sb="17" eb="19">
      <t>ショクシュ</t>
    </rPh>
    <phoneticPr fontId="3"/>
  </si>
  <si>
    <t>※②ⅰ）には、賃金改善に伴う法定福利費等の事業主負担の増加分を含めることができる。</t>
    <phoneticPr fontId="3"/>
  </si>
  <si>
    <t>処遇</t>
    <rPh sb="0" eb="2">
      <t>ショグウ</t>
    </rPh>
    <phoneticPr fontId="3"/>
  </si>
  <si>
    <t>特定</t>
    <rPh sb="0" eb="2">
      <t>トクテイ</t>
    </rPh>
    <phoneticPr fontId="3"/>
  </si>
  <si>
    <t>障害福祉サービス
事業所番号</t>
    <rPh sb="0" eb="2">
      <t>ショウガイ</t>
    </rPh>
    <rPh sb="2" eb="4">
      <t>フクシ</t>
    </rPh>
    <rPh sb="9" eb="12">
      <t>ジギョウショ</t>
    </rPh>
    <rPh sb="12" eb="14">
      <t>バンゴウ</t>
    </rPh>
    <phoneticPr fontId="3"/>
  </si>
  <si>
    <t>↓一部項目の他シートへの読み込み列</t>
    <rPh sb="1" eb="3">
      <t>イチブ</t>
    </rPh>
    <rPh sb="3" eb="5">
      <t>コウモク</t>
    </rPh>
    <rPh sb="6" eb="7">
      <t>タ</t>
    </rPh>
    <rPh sb="12" eb="13">
      <t>ヨ</t>
    </rPh>
    <rPh sb="14" eb="15">
      <t>コ</t>
    </rPh>
    <rPh sb="16" eb="17">
      <t>レツ</t>
    </rPh>
    <phoneticPr fontId="3"/>
  </si>
  <si>
    <t>短期入所</t>
    <rPh sb="0" eb="2">
      <t>タンキ</t>
    </rPh>
    <rPh sb="2" eb="4">
      <t>ニュウショ</t>
    </rPh>
    <phoneticPr fontId="9"/>
  </si>
  <si>
    <r>
      <t>（１）福祉・介護職員処遇改善加算のみ</t>
    </r>
    <r>
      <rPr>
        <sz val="11"/>
        <rFont val="ＭＳ Ｐゴシック"/>
        <family val="3"/>
        <charset val="128"/>
      </rPr>
      <t>の場合</t>
    </r>
    <rPh sb="3" eb="5">
      <t>フクシ</t>
    </rPh>
    <rPh sb="6" eb="8">
      <t>カイゴ</t>
    </rPh>
    <rPh sb="8" eb="10">
      <t>ショクイン</t>
    </rPh>
    <rPh sb="10" eb="12">
      <t>ショグウ</t>
    </rPh>
    <rPh sb="12" eb="16">
      <t>カイゼンカサン</t>
    </rPh>
    <rPh sb="19" eb="21">
      <t>バアイ</t>
    </rPh>
    <phoneticPr fontId="3"/>
  </si>
  <si>
    <r>
      <t>※処遇改善加算</t>
    </r>
    <r>
      <rPr>
        <sz val="8"/>
        <rFont val="ＭＳ Ｐゴシック"/>
        <family val="3"/>
        <charset val="128"/>
      </rPr>
      <t>のみの場合、別紙様式３－２におけるグループ別の内訳は記載不要</t>
    </r>
    <rPh sb="1" eb="3">
      <t>ショグウ</t>
    </rPh>
    <rPh sb="3" eb="5">
      <t>カイゼン</t>
    </rPh>
    <rPh sb="5" eb="7">
      <t>カサン</t>
    </rPh>
    <rPh sb="10" eb="12">
      <t>バアイ</t>
    </rPh>
    <rPh sb="13" eb="15">
      <t>ベッシ</t>
    </rPh>
    <rPh sb="15" eb="17">
      <t>ヨウシキ</t>
    </rPh>
    <rPh sb="28" eb="29">
      <t>ベツ</t>
    </rPh>
    <rPh sb="30" eb="32">
      <t>ウチワケ</t>
    </rPh>
    <rPh sb="33" eb="35">
      <t>キサイ</t>
    </rPh>
    <rPh sb="35" eb="37">
      <t>フヨウ</t>
    </rPh>
    <phoneticPr fontId="3"/>
  </si>
  <si>
    <t>※②ⅱ）には、計画書の（１）④ⅱ）の額を記載すること</t>
    <phoneticPr fontId="3"/>
  </si>
  <si>
    <t>※「前年度の賃金の総額」には、計画書の（２）④ⅱ）及び（３）⑤ⅱ）の額を記載すること</t>
    <rPh sb="25" eb="26">
      <t>オヨ</t>
    </rPh>
    <phoneticPr fontId="3"/>
  </si>
  <si>
    <t>※「前年度の平均賃金額（月額）」には、計画書（３）⑥ⅳ）の額を記載すること。</t>
    <rPh sb="2" eb="5">
      <t>ゼンネンド</t>
    </rPh>
    <rPh sb="6" eb="8">
      <t>ヘイキン</t>
    </rPh>
    <rPh sb="8" eb="11">
      <t>チンギンガク</t>
    </rPh>
    <rPh sb="12" eb="14">
      <t>ゲツガク</t>
    </rPh>
    <phoneticPr fontId="3"/>
  </si>
  <si>
    <r>
      <t>福祉・介護職員処遇改善加算及び福祉・介護職員等特定処遇改善加算</t>
    </r>
    <r>
      <rPr>
        <sz val="8"/>
        <rFont val="ＭＳ Ｐゴシック"/>
        <family val="3"/>
        <charset val="128"/>
      </rPr>
      <t>に関して、虚偽や不正があった場合には、支払われた介護給付費等の返還や事業者の指定取消となる場合があるので留意すること。</t>
    </r>
    <rPh sb="0" eb="2">
      <t>フクシ</t>
    </rPh>
    <rPh sb="13" eb="14">
      <t>オヨ</t>
    </rPh>
    <rPh sb="15" eb="17">
      <t>フクシ</t>
    </rPh>
    <rPh sb="18" eb="20">
      <t>カイゴ</t>
    </rPh>
    <rPh sb="20" eb="22">
      <t>ショクイン</t>
    </rPh>
    <rPh sb="22" eb="23">
      <t>トウ</t>
    </rPh>
    <rPh sb="23" eb="25">
      <t>トクテイ</t>
    </rPh>
    <rPh sb="25" eb="27">
      <t>ショグウ</t>
    </rPh>
    <rPh sb="27" eb="31">
      <t>カイゼンカサン</t>
    </rPh>
    <rPh sb="36" eb="38">
      <t>キョギ</t>
    </rPh>
    <rPh sb="39" eb="41">
      <t>フセイ</t>
    </rPh>
    <rPh sb="60" eb="61">
      <t>トウ</t>
    </rPh>
    <phoneticPr fontId="3"/>
  </si>
  <si>
    <t>※福祉・介護職員処遇改善加算のみの場合は、グループ別内訳の入力は不要である。</t>
    <rPh sb="1" eb="3">
      <t>フクシ</t>
    </rPh>
    <rPh sb="4" eb="6">
      <t>カイゴ</t>
    </rPh>
    <rPh sb="6" eb="8">
      <t>ショクイン</t>
    </rPh>
    <rPh sb="8" eb="10">
      <t>ショグウ</t>
    </rPh>
    <rPh sb="10" eb="12">
      <t>カイゼン</t>
    </rPh>
    <rPh sb="12" eb="14">
      <t>カサン</t>
    </rPh>
    <rPh sb="17" eb="19">
      <t>バアイ</t>
    </rPh>
    <rPh sb="25" eb="26">
      <t>ベツ</t>
    </rPh>
    <rPh sb="26" eb="28">
      <t>ウチワケ</t>
    </rPh>
    <rPh sb="29" eb="31">
      <t>ニュウリョク</t>
    </rPh>
    <rPh sb="32" eb="34">
      <t>フヨウ</t>
    </rPh>
    <phoneticPr fontId="3"/>
  </si>
  <si>
    <t>！この欄が○でない場合、処遇改善加算による賃金改善所要額が要件を満たしていません。</t>
    <rPh sb="3" eb="4">
      <t>ラン</t>
    </rPh>
    <rPh sb="9" eb="11">
      <t>バアイ</t>
    </rPh>
    <rPh sb="12" eb="14">
      <t>ショグウ</t>
    </rPh>
    <rPh sb="14" eb="16">
      <t>カイゼン</t>
    </rPh>
    <rPh sb="16" eb="18">
      <t>カサン</t>
    </rPh>
    <rPh sb="21" eb="23">
      <t>チンギン</t>
    </rPh>
    <rPh sb="23" eb="25">
      <t>カイゼン</t>
    </rPh>
    <rPh sb="25" eb="28">
      <t>ショヨウガク</t>
    </rPh>
    <rPh sb="29" eb="31">
      <t>ヨウケン</t>
    </rPh>
    <rPh sb="32" eb="33">
      <t>ミ</t>
    </rPh>
    <phoneticPr fontId="3"/>
  </si>
  <si>
    <t>！この欄が○でない場合、特定加算による賃金改善所要額が要件を満たしていません。</t>
    <rPh sb="3" eb="4">
      <t>ラン</t>
    </rPh>
    <rPh sb="9" eb="11">
      <t>バアイ</t>
    </rPh>
    <rPh sb="12" eb="16">
      <t>トクテイカ</t>
    </rPh>
    <rPh sb="19" eb="21">
      <t>チンギン</t>
    </rPh>
    <rPh sb="21" eb="23">
      <t>カイゼン</t>
    </rPh>
    <rPh sb="23" eb="26">
      <t>ショヨウガク</t>
    </rPh>
    <rPh sb="27" eb="29">
      <t>ヨウケン</t>
    </rPh>
    <rPh sb="30" eb="31">
      <t>ミ</t>
    </rPh>
    <phoneticPr fontId="3"/>
  </si>
  <si>
    <t>特定加算の
加算額</t>
    <rPh sb="0" eb="2">
      <t>トクテイ</t>
    </rPh>
    <rPh sb="2" eb="4">
      <t>カサン</t>
    </rPh>
    <rPh sb="6" eb="9">
      <t>カサンガク</t>
    </rPh>
    <phoneticPr fontId="3"/>
  </si>
  <si>
    <t>処遇改善加算の加算額</t>
    <rPh sb="0" eb="2">
      <t>ショグウ</t>
    </rPh>
    <rPh sb="2" eb="4">
      <t>カイゼン</t>
    </rPh>
    <rPh sb="4" eb="6">
      <t>カサン</t>
    </rPh>
    <rPh sb="7" eb="9">
      <t>カサン</t>
    </rPh>
    <rPh sb="8" eb="10">
      <t>サンガク</t>
    </rPh>
    <phoneticPr fontId="3"/>
  </si>
  <si>
    <t>総額と内訳等のエラーチェック</t>
    <rPh sb="0" eb="2">
      <t>ソウガク</t>
    </rPh>
    <rPh sb="3" eb="5">
      <t>ウチワケ</t>
    </rPh>
    <rPh sb="5" eb="6">
      <t>トウ</t>
    </rPh>
    <phoneticPr fontId="3"/>
  </si>
  <si>
    <t>処遇改善加算と特定加算を併せて申請する場合の賃金総額（A・B）</t>
    <rPh sb="0" eb="2">
      <t>ショグウ</t>
    </rPh>
    <rPh sb="2" eb="4">
      <t>カイゼン</t>
    </rPh>
    <rPh sb="4" eb="6">
      <t>カサン</t>
    </rPh>
    <rPh sb="7" eb="9">
      <t>トクテイ</t>
    </rPh>
    <rPh sb="9" eb="11">
      <t>カサン</t>
    </rPh>
    <rPh sb="12" eb="13">
      <t>アワ</t>
    </rPh>
    <rPh sb="15" eb="17">
      <t>シンセイ</t>
    </rPh>
    <rPh sb="19" eb="21">
      <t>バアイ</t>
    </rPh>
    <rPh sb="22" eb="24">
      <t>チンギン</t>
    </rPh>
    <rPh sb="24" eb="26">
      <t>ソウガク</t>
    </rPh>
    <phoneticPr fontId="3"/>
  </si>
  <si>
    <t>障害者支援施設：生活介護</t>
    <rPh sb="0" eb="3">
      <t>ショウガイシャ</t>
    </rPh>
    <rPh sb="3" eb="5">
      <t>シエン</t>
    </rPh>
    <rPh sb="5" eb="7">
      <t>シセツ</t>
    </rPh>
    <rPh sb="8" eb="10">
      <t>セイカツ</t>
    </rPh>
    <phoneticPr fontId="3"/>
  </si>
  <si>
    <t>障害者支援施設：自立訓練（機能訓練）</t>
  </si>
  <si>
    <t>障害者支援施設：自立訓練（生活訓練）</t>
  </si>
  <si>
    <t>障害者支援施設：就労移行支援</t>
  </si>
  <si>
    <t>障害者支援施設：就労継続支援Ａ型</t>
  </si>
  <si>
    <t>障害者支援施設：就労継続支援Ｂ型</t>
  </si>
  <si>
    <t>分類</t>
    <rPh sb="0" eb="2">
      <t>ブンルイ</t>
    </rPh>
    <phoneticPr fontId="3"/>
  </si>
  <si>
    <t>内容</t>
    <rPh sb="0" eb="2">
      <t>ナイヨウ</t>
    </rPh>
    <phoneticPr fontId="3"/>
  </si>
  <si>
    <t>入職促進に向けた取組</t>
    <rPh sb="0" eb="2">
      <t>ニュウショク</t>
    </rPh>
    <rPh sb="2" eb="4">
      <t>ソクシン</t>
    </rPh>
    <rPh sb="5" eb="6">
      <t>ム</t>
    </rPh>
    <rPh sb="8" eb="10">
      <t>トリクミ</t>
    </rPh>
    <phoneticPr fontId="3"/>
  </si>
  <si>
    <t>法人や事業所の経営理念や支援方針・人材育成方針、その実現のための施策・仕組みなどの明確化</t>
    <rPh sb="0" eb="2">
      <t>ホウジン</t>
    </rPh>
    <rPh sb="3" eb="6">
      <t>ジギョウショ</t>
    </rPh>
    <rPh sb="7" eb="9">
      <t>ケイエイ</t>
    </rPh>
    <rPh sb="9" eb="11">
      <t>リネン</t>
    </rPh>
    <rPh sb="12" eb="14">
      <t>シエン</t>
    </rPh>
    <rPh sb="14" eb="16">
      <t>ホウシン</t>
    </rPh>
    <rPh sb="17" eb="19">
      <t>ジンザイ</t>
    </rPh>
    <rPh sb="19" eb="21">
      <t>イクセイ</t>
    </rPh>
    <rPh sb="21" eb="23">
      <t>ホウシン</t>
    </rPh>
    <rPh sb="26" eb="28">
      <t>ジツゲン</t>
    </rPh>
    <rPh sb="32" eb="34">
      <t>セサク</t>
    </rPh>
    <rPh sb="35" eb="37">
      <t>シク</t>
    </rPh>
    <rPh sb="41" eb="44">
      <t>メイカクカ</t>
    </rPh>
    <phoneticPr fontId="1"/>
  </si>
  <si>
    <t>事業者の共同による採用・人事ローテーション・研修のための制度構築</t>
    <rPh sb="0" eb="3">
      <t>ジギョウシャ</t>
    </rPh>
    <rPh sb="4" eb="6">
      <t>キョウドウ</t>
    </rPh>
    <rPh sb="9" eb="11">
      <t>サイヨウ</t>
    </rPh>
    <rPh sb="12" eb="14">
      <t>ジンジ</t>
    </rPh>
    <rPh sb="22" eb="24">
      <t>ケンシュウ</t>
    </rPh>
    <rPh sb="28" eb="30">
      <t>セイド</t>
    </rPh>
    <rPh sb="30" eb="32">
      <t>コウチク</t>
    </rPh>
    <phoneticPr fontId="1"/>
  </si>
  <si>
    <t>他産業からの転職者、主婦層、中高年齢者等、経験者・有資格者にこだわらない幅広い採用の仕組みの構築</t>
    <rPh sb="0" eb="3">
      <t>タサンギョウ</t>
    </rPh>
    <rPh sb="6" eb="9">
      <t>テンショクシャ</t>
    </rPh>
    <rPh sb="10" eb="13">
      <t>シュフソウ</t>
    </rPh>
    <rPh sb="14" eb="19">
      <t>チュウコウネンレイシャ</t>
    </rPh>
    <rPh sb="19" eb="20">
      <t>トウ</t>
    </rPh>
    <rPh sb="21" eb="23">
      <t>ケイケン</t>
    </rPh>
    <rPh sb="23" eb="24">
      <t>シャ</t>
    </rPh>
    <rPh sb="25" eb="29">
      <t>ユウシカクシャ</t>
    </rPh>
    <rPh sb="36" eb="38">
      <t>ハバヒロ</t>
    </rPh>
    <rPh sb="39" eb="41">
      <t>サイヨウ</t>
    </rPh>
    <rPh sb="42" eb="44">
      <t>シク</t>
    </rPh>
    <rPh sb="46" eb="48">
      <t>コウチク</t>
    </rPh>
    <phoneticPr fontId="1"/>
  </si>
  <si>
    <t>職業体験の受入れや地域行事への参加や主催等による職業魅力向上の取組の実施</t>
    <rPh sb="0" eb="2">
      <t>ショクギョウ</t>
    </rPh>
    <rPh sb="2" eb="4">
      <t>タイケン</t>
    </rPh>
    <rPh sb="5" eb="7">
      <t>ウケイレ</t>
    </rPh>
    <rPh sb="9" eb="11">
      <t>チイキ</t>
    </rPh>
    <rPh sb="11" eb="13">
      <t>ギョウジ</t>
    </rPh>
    <rPh sb="15" eb="17">
      <t>サンカ</t>
    </rPh>
    <rPh sb="18" eb="20">
      <t>シュサイ</t>
    </rPh>
    <rPh sb="20" eb="21">
      <t>トウ</t>
    </rPh>
    <rPh sb="24" eb="26">
      <t>ショクギョウ</t>
    </rPh>
    <rPh sb="26" eb="28">
      <t>ミリョク</t>
    </rPh>
    <rPh sb="28" eb="30">
      <t>コウジョウ</t>
    </rPh>
    <rPh sb="31" eb="33">
      <t>トリクミ</t>
    </rPh>
    <rPh sb="34" eb="36">
      <t>ジッシ</t>
    </rPh>
    <phoneticPr fontId="1"/>
  </si>
  <si>
    <t>資質の向上やキャリアアップに向けた支援</t>
    <rPh sb="0" eb="2">
      <t>シシツ</t>
    </rPh>
    <rPh sb="3" eb="5">
      <t>コウジョウ</t>
    </rPh>
    <rPh sb="14" eb="15">
      <t>ム</t>
    </rPh>
    <rPh sb="17" eb="19">
      <t>シエン</t>
    </rPh>
    <phoneticPr fontId="3"/>
  </si>
  <si>
    <t>研修の受講やキャリア段位制度と人事考課との連動</t>
    <rPh sb="0" eb="2">
      <t>ケンシュウ</t>
    </rPh>
    <rPh sb="3" eb="5">
      <t>ジュコウ</t>
    </rPh>
    <rPh sb="10" eb="12">
      <t>ダンイ</t>
    </rPh>
    <rPh sb="12" eb="14">
      <t>セイド</t>
    </rPh>
    <rPh sb="15" eb="17">
      <t>ジンジ</t>
    </rPh>
    <rPh sb="17" eb="19">
      <t>コウカ</t>
    </rPh>
    <rPh sb="21" eb="23">
      <t>レンドウ</t>
    </rPh>
    <phoneticPr fontId="1"/>
  </si>
  <si>
    <t>エルダー・メンター（仕事やメンタル面のサポート等をする担当者）制度等の導入</t>
    <rPh sb="10" eb="12">
      <t>シゴト</t>
    </rPh>
    <rPh sb="17" eb="18">
      <t>メン</t>
    </rPh>
    <rPh sb="23" eb="24">
      <t>トウ</t>
    </rPh>
    <rPh sb="27" eb="30">
      <t>タントウシャ</t>
    </rPh>
    <rPh sb="31" eb="33">
      <t>セイド</t>
    </rPh>
    <rPh sb="33" eb="34">
      <t>トウ</t>
    </rPh>
    <rPh sb="35" eb="37">
      <t>ドウニュウ</t>
    </rPh>
    <phoneticPr fontId="1"/>
  </si>
  <si>
    <t>上位者・担当者等によるキャリア面談など、キャリアアップ等に関する定期的な相談の機会の確保</t>
    <rPh sb="0" eb="3">
      <t>ジョウイシャ</t>
    </rPh>
    <rPh sb="4" eb="7">
      <t>タントウシャ</t>
    </rPh>
    <rPh sb="7" eb="8">
      <t>トウ</t>
    </rPh>
    <rPh sb="15" eb="17">
      <t>メンダン</t>
    </rPh>
    <rPh sb="27" eb="28">
      <t>トウ</t>
    </rPh>
    <rPh sb="29" eb="30">
      <t>カン</t>
    </rPh>
    <rPh sb="32" eb="35">
      <t>テイキテキ</t>
    </rPh>
    <rPh sb="36" eb="38">
      <t>ソウダン</t>
    </rPh>
    <rPh sb="39" eb="41">
      <t>キカイ</t>
    </rPh>
    <rPh sb="42" eb="44">
      <t>カクホ</t>
    </rPh>
    <phoneticPr fontId="1"/>
  </si>
  <si>
    <t>両立支援・多様な働き方の推進</t>
    <rPh sb="0" eb="2">
      <t>リョウリツ</t>
    </rPh>
    <rPh sb="2" eb="4">
      <t>シエン</t>
    </rPh>
    <rPh sb="5" eb="7">
      <t>タヨウ</t>
    </rPh>
    <rPh sb="8" eb="9">
      <t>ハタラ</t>
    </rPh>
    <rPh sb="10" eb="11">
      <t>カタ</t>
    </rPh>
    <rPh sb="12" eb="14">
      <t>スイシン</t>
    </rPh>
    <phoneticPr fontId="3"/>
  </si>
  <si>
    <t>子育てや家族等の介護等と仕事の両立を目指すための休業制度等の充実、事業所内託児施設の整備</t>
    <rPh sb="0" eb="2">
      <t>コソダ</t>
    </rPh>
    <rPh sb="4" eb="6">
      <t>カゾク</t>
    </rPh>
    <rPh sb="6" eb="7">
      <t>トウ</t>
    </rPh>
    <rPh sb="8" eb="10">
      <t>カイゴ</t>
    </rPh>
    <rPh sb="10" eb="11">
      <t>トウ</t>
    </rPh>
    <rPh sb="12" eb="14">
      <t>シゴト</t>
    </rPh>
    <rPh sb="15" eb="17">
      <t>リョウリツ</t>
    </rPh>
    <rPh sb="18" eb="20">
      <t>メザ</t>
    </rPh>
    <rPh sb="24" eb="26">
      <t>キュウギョウ</t>
    </rPh>
    <rPh sb="26" eb="28">
      <t>セイド</t>
    </rPh>
    <rPh sb="28" eb="29">
      <t>トウ</t>
    </rPh>
    <rPh sb="30" eb="32">
      <t>ジュウジツ</t>
    </rPh>
    <rPh sb="33" eb="36">
      <t>ジギョウショ</t>
    </rPh>
    <rPh sb="36" eb="37">
      <t>ナイ</t>
    </rPh>
    <rPh sb="37" eb="39">
      <t>タクジ</t>
    </rPh>
    <rPh sb="39" eb="41">
      <t>シセツ</t>
    </rPh>
    <rPh sb="42" eb="44">
      <t>セイビ</t>
    </rPh>
    <phoneticPr fontId="1"/>
  </si>
  <si>
    <t>職員の事情等の状況に応じた勤務シフトや短時間正規職員制度の導入、職員の希望に即した非正規職員か正規職員への転換の制度等の整備</t>
    <rPh sb="0" eb="2">
      <t>ショクイン</t>
    </rPh>
    <rPh sb="3" eb="5">
      <t>ジジョウ</t>
    </rPh>
    <rPh sb="5" eb="6">
      <t>トウ</t>
    </rPh>
    <rPh sb="7" eb="9">
      <t>ジョウキョウ</t>
    </rPh>
    <rPh sb="10" eb="11">
      <t>オウ</t>
    </rPh>
    <rPh sb="13" eb="15">
      <t>キンム</t>
    </rPh>
    <rPh sb="19" eb="22">
      <t>タンジカン</t>
    </rPh>
    <rPh sb="22" eb="24">
      <t>セイキ</t>
    </rPh>
    <rPh sb="24" eb="26">
      <t>ショクイン</t>
    </rPh>
    <rPh sb="26" eb="28">
      <t>セイド</t>
    </rPh>
    <rPh sb="29" eb="31">
      <t>ドウニュウ</t>
    </rPh>
    <rPh sb="32" eb="34">
      <t>ショクイン</t>
    </rPh>
    <rPh sb="35" eb="37">
      <t>キボウ</t>
    </rPh>
    <rPh sb="38" eb="39">
      <t>ソク</t>
    </rPh>
    <rPh sb="41" eb="44">
      <t>ヒセイキ</t>
    </rPh>
    <rPh sb="44" eb="46">
      <t>ショクイン</t>
    </rPh>
    <rPh sb="47" eb="49">
      <t>セイキ</t>
    </rPh>
    <rPh sb="49" eb="51">
      <t>ショクイン</t>
    </rPh>
    <rPh sb="53" eb="55">
      <t>テンカン</t>
    </rPh>
    <rPh sb="56" eb="58">
      <t>セイド</t>
    </rPh>
    <rPh sb="58" eb="59">
      <t>トウ</t>
    </rPh>
    <rPh sb="60" eb="62">
      <t>セイビ</t>
    </rPh>
    <phoneticPr fontId="1"/>
  </si>
  <si>
    <t>有給休暇が取得しやすい環境の整備</t>
    <rPh sb="0" eb="2">
      <t>ユウキュウ</t>
    </rPh>
    <rPh sb="2" eb="4">
      <t>キュウカ</t>
    </rPh>
    <rPh sb="5" eb="7">
      <t>シュトク</t>
    </rPh>
    <rPh sb="11" eb="13">
      <t>カンキョウ</t>
    </rPh>
    <rPh sb="14" eb="16">
      <t>セイビ</t>
    </rPh>
    <phoneticPr fontId="1"/>
  </si>
  <si>
    <t>業務や福利厚生制度、メンタルヘルス等の職員相談窓口の設置等相談体制の充実</t>
    <rPh sb="0" eb="2">
      <t>ギョウム</t>
    </rPh>
    <rPh sb="3" eb="5">
      <t>フクリ</t>
    </rPh>
    <rPh sb="5" eb="7">
      <t>コウセイ</t>
    </rPh>
    <rPh sb="7" eb="9">
      <t>セイド</t>
    </rPh>
    <rPh sb="17" eb="18">
      <t>トウ</t>
    </rPh>
    <rPh sb="19" eb="21">
      <t>ショクイン</t>
    </rPh>
    <rPh sb="21" eb="23">
      <t>ソウダン</t>
    </rPh>
    <rPh sb="23" eb="25">
      <t>マドグチ</t>
    </rPh>
    <rPh sb="26" eb="28">
      <t>セッチ</t>
    </rPh>
    <rPh sb="28" eb="29">
      <t>トウ</t>
    </rPh>
    <rPh sb="29" eb="31">
      <t>ソウダン</t>
    </rPh>
    <rPh sb="31" eb="33">
      <t>タイセイ</t>
    </rPh>
    <rPh sb="34" eb="36">
      <t>ジュウジツ</t>
    </rPh>
    <phoneticPr fontId="1"/>
  </si>
  <si>
    <t>障害を有する者でも働きやすい職場環境の構築や勤務シフトの配慮</t>
    <phoneticPr fontId="1"/>
  </si>
  <si>
    <t>腰痛を含む心身の健康管理</t>
    <rPh sb="0" eb="2">
      <t>ヨウツウ</t>
    </rPh>
    <rPh sb="3" eb="4">
      <t>フク</t>
    </rPh>
    <rPh sb="5" eb="7">
      <t>シンシン</t>
    </rPh>
    <rPh sb="8" eb="10">
      <t>ケンコウ</t>
    </rPh>
    <rPh sb="10" eb="12">
      <t>カンリ</t>
    </rPh>
    <phoneticPr fontId="3"/>
  </si>
  <si>
    <t>福祉・介護職員の身体の負担軽減のための介護技術の修得支援、介護ロボットやリフト等の介護機器等の導入及び研修等による腰痛対策の実施</t>
    <rPh sb="0" eb="2">
      <t>フクシ</t>
    </rPh>
    <rPh sb="3" eb="5">
      <t>カイゴ</t>
    </rPh>
    <rPh sb="5" eb="7">
      <t>ショクイン</t>
    </rPh>
    <rPh sb="8" eb="10">
      <t>シンタイ</t>
    </rPh>
    <rPh sb="11" eb="13">
      <t>フタン</t>
    </rPh>
    <rPh sb="13" eb="15">
      <t>ケイゲン</t>
    </rPh>
    <rPh sb="19" eb="21">
      <t>カイゴ</t>
    </rPh>
    <rPh sb="21" eb="23">
      <t>ギジュツ</t>
    </rPh>
    <rPh sb="24" eb="26">
      <t>シュウトク</t>
    </rPh>
    <rPh sb="26" eb="28">
      <t>シエン</t>
    </rPh>
    <rPh sb="29" eb="31">
      <t>カイゴ</t>
    </rPh>
    <rPh sb="39" eb="40">
      <t>トウ</t>
    </rPh>
    <rPh sb="41" eb="43">
      <t>カイゴ</t>
    </rPh>
    <rPh sb="43" eb="45">
      <t>キキ</t>
    </rPh>
    <rPh sb="45" eb="46">
      <t>トウ</t>
    </rPh>
    <rPh sb="47" eb="49">
      <t>ドウニュウ</t>
    </rPh>
    <rPh sb="49" eb="50">
      <t>オヨ</t>
    </rPh>
    <rPh sb="51" eb="54">
      <t>ケンシュウトウ</t>
    </rPh>
    <rPh sb="57" eb="59">
      <t>ヨウツウ</t>
    </rPh>
    <rPh sb="59" eb="61">
      <t>タイサク</t>
    </rPh>
    <rPh sb="62" eb="64">
      <t>ジッシ</t>
    </rPh>
    <phoneticPr fontId="1"/>
  </si>
  <si>
    <t>短時間勤務労働者等も受診可能な健康診断・ストレスチェックや、従業者のための休憩室の設置等健康管理対策の実施</t>
    <rPh sb="0" eb="3">
      <t>タンジカン</t>
    </rPh>
    <rPh sb="3" eb="5">
      <t>キンム</t>
    </rPh>
    <rPh sb="5" eb="8">
      <t>ロウドウシャ</t>
    </rPh>
    <rPh sb="8" eb="9">
      <t>トウ</t>
    </rPh>
    <rPh sb="10" eb="12">
      <t>ジュシン</t>
    </rPh>
    <rPh sb="12" eb="14">
      <t>カノウ</t>
    </rPh>
    <rPh sb="15" eb="17">
      <t>ケンコウ</t>
    </rPh>
    <rPh sb="17" eb="19">
      <t>シンダン</t>
    </rPh>
    <rPh sb="30" eb="33">
      <t>ジュウギョウシャ</t>
    </rPh>
    <rPh sb="37" eb="40">
      <t>キュウケイシツ</t>
    </rPh>
    <rPh sb="41" eb="43">
      <t>セッチ</t>
    </rPh>
    <rPh sb="43" eb="44">
      <t>トウ</t>
    </rPh>
    <rPh sb="44" eb="46">
      <t>ケンコウ</t>
    </rPh>
    <rPh sb="46" eb="48">
      <t>カンリ</t>
    </rPh>
    <rPh sb="48" eb="50">
      <t>タイサク</t>
    </rPh>
    <rPh sb="51" eb="53">
      <t>ジッシ</t>
    </rPh>
    <phoneticPr fontId="1"/>
  </si>
  <si>
    <t>雇用管理改善のための管理者に対する研修等の実施</t>
    <rPh sb="0" eb="2">
      <t>コヨウ</t>
    </rPh>
    <rPh sb="2" eb="4">
      <t>カンリ</t>
    </rPh>
    <rPh sb="4" eb="6">
      <t>カイゼン</t>
    </rPh>
    <rPh sb="10" eb="13">
      <t>カンリシャ</t>
    </rPh>
    <rPh sb="14" eb="15">
      <t>タイ</t>
    </rPh>
    <rPh sb="17" eb="20">
      <t>ケンシュウトウ</t>
    </rPh>
    <rPh sb="21" eb="23">
      <t>ジッシ</t>
    </rPh>
    <phoneticPr fontId="1"/>
  </si>
  <si>
    <t>事故・トラブルへの対応マニュアル等の作成等の体制の整備</t>
    <rPh sb="0" eb="2">
      <t>ジコ</t>
    </rPh>
    <rPh sb="9" eb="11">
      <t>タイオウ</t>
    </rPh>
    <rPh sb="16" eb="17">
      <t>トウ</t>
    </rPh>
    <rPh sb="18" eb="20">
      <t>サクセイ</t>
    </rPh>
    <rPh sb="20" eb="21">
      <t>トウ</t>
    </rPh>
    <rPh sb="22" eb="24">
      <t>タイセイ</t>
    </rPh>
    <rPh sb="25" eb="27">
      <t>セイビ</t>
    </rPh>
    <phoneticPr fontId="1"/>
  </si>
  <si>
    <t>生産性向上のための業務改善の取組</t>
    <rPh sb="0" eb="3">
      <t>セイサンセイ</t>
    </rPh>
    <rPh sb="3" eb="5">
      <t>コウジョウ</t>
    </rPh>
    <rPh sb="9" eb="11">
      <t>ギョウム</t>
    </rPh>
    <rPh sb="11" eb="13">
      <t>カイゼン</t>
    </rPh>
    <rPh sb="14" eb="16">
      <t>トリクミ</t>
    </rPh>
    <phoneticPr fontId="3"/>
  </si>
  <si>
    <t>タブレット端末やインカム等のＩＣＴ活用や見守り機器等の介護ロボットやセンサー等の導入による業務量の縮減</t>
    <rPh sb="5" eb="7">
      <t>タンマツ</t>
    </rPh>
    <rPh sb="12" eb="13">
      <t>トウ</t>
    </rPh>
    <rPh sb="17" eb="19">
      <t>カツヨウ</t>
    </rPh>
    <rPh sb="20" eb="22">
      <t>ミマモ</t>
    </rPh>
    <rPh sb="23" eb="25">
      <t>キキ</t>
    </rPh>
    <rPh sb="25" eb="26">
      <t>トウ</t>
    </rPh>
    <rPh sb="27" eb="29">
      <t>カイゴ</t>
    </rPh>
    <rPh sb="38" eb="39">
      <t>トウ</t>
    </rPh>
    <rPh sb="40" eb="42">
      <t>ドウニュウ</t>
    </rPh>
    <rPh sb="45" eb="48">
      <t>ギョウムリョウ</t>
    </rPh>
    <rPh sb="49" eb="51">
      <t>シュクゲン</t>
    </rPh>
    <phoneticPr fontId="1"/>
  </si>
  <si>
    <t>高齢者の活躍（居室やフロア等の掃除、食事の配膳、下膳などのほか、経理や労務、広報なども含めた介護業務以外の業務の提供）等による役割分担の明確化</t>
    <rPh sb="0" eb="3">
      <t>コウレイシャ</t>
    </rPh>
    <rPh sb="4" eb="6">
      <t>カツヤク</t>
    </rPh>
    <rPh sb="7" eb="9">
      <t>キョシツ</t>
    </rPh>
    <rPh sb="13" eb="14">
      <t>トウ</t>
    </rPh>
    <rPh sb="15" eb="17">
      <t>ソウジ</t>
    </rPh>
    <rPh sb="18" eb="20">
      <t>ショクジ</t>
    </rPh>
    <rPh sb="21" eb="23">
      <t>ハイゼン</t>
    </rPh>
    <rPh sb="24" eb="25">
      <t>サ</t>
    </rPh>
    <rPh sb="25" eb="26">
      <t>ゼン</t>
    </rPh>
    <rPh sb="32" eb="34">
      <t>ケイリ</t>
    </rPh>
    <rPh sb="35" eb="37">
      <t>ロウム</t>
    </rPh>
    <rPh sb="38" eb="40">
      <t>コウホウ</t>
    </rPh>
    <rPh sb="43" eb="44">
      <t>フク</t>
    </rPh>
    <rPh sb="46" eb="48">
      <t>カイゴ</t>
    </rPh>
    <rPh sb="48" eb="50">
      <t>ギョウム</t>
    </rPh>
    <rPh sb="50" eb="52">
      <t>イガイ</t>
    </rPh>
    <rPh sb="53" eb="55">
      <t>ギョウム</t>
    </rPh>
    <rPh sb="56" eb="58">
      <t>テイキョウ</t>
    </rPh>
    <rPh sb="59" eb="60">
      <t>トウ</t>
    </rPh>
    <rPh sb="63" eb="65">
      <t>ヤクワリ</t>
    </rPh>
    <rPh sb="65" eb="67">
      <t>ブンタン</t>
    </rPh>
    <rPh sb="68" eb="71">
      <t>メイカクカ</t>
    </rPh>
    <phoneticPr fontId="1"/>
  </si>
  <si>
    <t>５Ｓ活動（業務管理の手法の１つ。整理・整頓・清掃・清潔・躾の頭文字をとったもの）等の実践による職場環境の整備</t>
    <rPh sb="2" eb="4">
      <t>カツドウ</t>
    </rPh>
    <rPh sb="5" eb="7">
      <t>ギョウム</t>
    </rPh>
    <rPh sb="7" eb="9">
      <t>カンリ</t>
    </rPh>
    <rPh sb="10" eb="12">
      <t>シュホウ</t>
    </rPh>
    <rPh sb="16" eb="18">
      <t>セイリ</t>
    </rPh>
    <rPh sb="19" eb="21">
      <t>セイトン</t>
    </rPh>
    <rPh sb="22" eb="24">
      <t>セイソウ</t>
    </rPh>
    <rPh sb="25" eb="27">
      <t>セイケツ</t>
    </rPh>
    <rPh sb="28" eb="29">
      <t>シツケ</t>
    </rPh>
    <rPh sb="30" eb="33">
      <t>カシラモジ</t>
    </rPh>
    <rPh sb="40" eb="41">
      <t>トウ</t>
    </rPh>
    <rPh sb="42" eb="44">
      <t>ジッセン</t>
    </rPh>
    <rPh sb="47" eb="49">
      <t>ショクバ</t>
    </rPh>
    <rPh sb="49" eb="51">
      <t>カンキョウ</t>
    </rPh>
    <rPh sb="52" eb="54">
      <t>セイビ</t>
    </rPh>
    <phoneticPr fontId="1"/>
  </si>
  <si>
    <t>業務手順書の作成や、記録・報告様式の工夫等による情報共有や作業負担の軽減</t>
    <rPh sb="0" eb="2">
      <t>ギョウム</t>
    </rPh>
    <rPh sb="2" eb="5">
      <t>テジュンショ</t>
    </rPh>
    <rPh sb="6" eb="8">
      <t>サクセイ</t>
    </rPh>
    <rPh sb="10" eb="12">
      <t>キロク</t>
    </rPh>
    <rPh sb="13" eb="15">
      <t>ホウコク</t>
    </rPh>
    <rPh sb="15" eb="17">
      <t>ヨウシキ</t>
    </rPh>
    <rPh sb="18" eb="20">
      <t>クフウ</t>
    </rPh>
    <rPh sb="20" eb="21">
      <t>トウ</t>
    </rPh>
    <rPh sb="24" eb="26">
      <t>ジョウホウ</t>
    </rPh>
    <rPh sb="26" eb="28">
      <t>キョウユウ</t>
    </rPh>
    <rPh sb="29" eb="31">
      <t>サギョウ</t>
    </rPh>
    <rPh sb="31" eb="33">
      <t>フタン</t>
    </rPh>
    <rPh sb="34" eb="36">
      <t>ケイゲン</t>
    </rPh>
    <phoneticPr fontId="1"/>
  </si>
  <si>
    <t>ミーティング等による職場内コミュニケーションの円滑化による個々の福祉・介護職員の気づきを踏まえた勤務環境や支援内容の改善</t>
    <rPh sb="6" eb="7">
      <t>トウ</t>
    </rPh>
    <rPh sb="10" eb="13">
      <t>ショクバナイ</t>
    </rPh>
    <rPh sb="23" eb="26">
      <t>エンカツカ</t>
    </rPh>
    <rPh sb="29" eb="31">
      <t>ココ</t>
    </rPh>
    <rPh sb="32" eb="34">
      <t>フクシ</t>
    </rPh>
    <rPh sb="35" eb="37">
      <t>カイゴ</t>
    </rPh>
    <rPh sb="37" eb="39">
      <t>ショクイン</t>
    </rPh>
    <rPh sb="40" eb="41">
      <t>キ</t>
    </rPh>
    <rPh sb="44" eb="45">
      <t>フ</t>
    </rPh>
    <rPh sb="48" eb="50">
      <t>キンム</t>
    </rPh>
    <rPh sb="50" eb="52">
      <t>カンキョウ</t>
    </rPh>
    <rPh sb="53" eb="55">
      <t>シエン</t>
    </rPh>
    <rPh sb="55" eb="57">
      <t>ナイヨウ</t>
    </rPh>
    <rPh sb="58" eb="60">
      <t>カイゼン</t>
    </rPh>
    <phoneticPr fontId="1"/>
  </si>
  <si>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1"/>
  </si>
  <si>
    <t>利用者本位の支援方針など障害福祉や法人の理念等を定期的に学ぶ機会の提供</t>
    <rPh sb="0" eb="3">
      <t>リヨウシャ</t>
    </rPh>
    <rPh sb="3" eb="5">
      <t>ホンイ</t>
    </rPh>
    <rPh sb="6" eb="8">
      <t>シエン</t>
    </rPh>
    <rPh sb="8" eb="10">
      <t>ホウシン</t>
    </rPh>
    <rPh sb="12" eb="14">
      <t>ショウガイ</t>
    </rPh>
    <rPh sb="14" eb="16">
      <t>フクシ</t>
    </rPh>
    <rPh sb="17" eb="19">
      <t>ホウジン</t>
    </rPh>
    <rPh sb="20" eb="22">
      <t>リネン</t>
    </rPh>
    <rPh sb="22" eb="23">
      <t>トウ</t>
    </rPh>
    <rPh sb="24" eb="27">
      <t>テイキテキ</t>
    </rPh>
    <rPh sb="28" eb="29">
      <t>マナ</t>
    </rPh>
    <rPh sb="30" eb="32">
      <t>キカイ</t>
    </rPh>
    <rPh sb="33" eb="35">
      <t>テイキョウ</t>
    </rPh>
    <phoneticPr fontId="1"/>
  </si>
  <si>
    <t>支援の好事例や、利用者やその家族からの謝意等の情報を共有する機会の提供</t>
    <rPh sb="0" eb="2">
      <t>シエン</t>
    </rPh>
    <rPh sb="3" eb="4">
      <t>コウ</t>
    </rPh>
    <rPh sb="4" eb="6">
      <t>ジレイ</t>
    </rPh>
    <rPh sb="8" eb="11">
      <t>リヨウシャ</t>
    </rPh>
    <rPh sb="14" eb="16">
      <t>カゾク</t>
    </rPh>
    <rPh sb="19" eb="21">
      <t>シャイ</t>
    </rPh>
    <rPh sb="21" eb="22">
      <t>トウ</t>
    </rPh>
    <rPh sb="23" eb="25">
      <t>ジョウホウ</t>
    </rPh>
    <rPh sb="26" eb="28">
      <t>キョウユウ</t>
    </rPh>
    <rPh sb="30" eb="32">
      <t>キカイ</t>
    </rPh>
    <rPh sb="33" eb="35">
      <t>テイキョウ</t>
    </rPh>
    <phoneticPr fontId="1"/>
  </si>
  <si>
    <t>理由：</t>
    <rPh sb="0" eb="2">
      <t>リユウ</t>
    </rPh>
    <phoneticPr fontId="3"/>
  </si>
  <si>
    <t>（３）職場環境等要件に基づいて実施した取組について＜全体＞</t>
    <phoneticPr fontId="3"/>
  </si>
  <si>
    <t>※今年度に提出した計画書の記載内容から変更がない場合は「変更なし」にチェック（✔）</t>
    <rPh sb="1" eb="2">
      <t>イマ</t>
    </rPh>
    <phoneticPr fontId="3"/>
  </si>
  <si>
    <t>変更なし</t>
    <rPh sb="0" eb="2">
      <t>ヘンコウ</t>
    </rPh>
    <phoneticPr fontId="3"/>
  </si>
  <si>
    <t>⑤</t>
    <phoneticPr fontId="3"/>
  </si>
  <si>
    <t>その他（やむを得ず配分比率を満たすことができなくなった場合等については、下記の欄に記載すること。）</t>
    <rPh sb="2" eb="3">
      <t>タ</t>
    </rPh>
    <rPh sb="7" eb="8">
      <t>エ</t>
    </rPh>
    <rPh sb="9" eb="11">
      <t>ハイブン</t>
    </rPh>
    <rPh sb="11" eb="13">
      <t>ヒリツ</t>
    </rPh>
    <rPh sb="14" eb="15">
      <t>ミ</t>
    </rPh>
    <rPh sb="27" eb="29">
      <t>バアイ</t>
    </rPh>
    <rPh sb="29" eb="30">
      <t>トウ</t>
    </rPh>
    <rPh sb="36" eb="38">
      <t>カキ</t>
    </rPh>
    <rPh sb="39" eb="40">
      <t>ラン</t>
    </rPh>
    <rPh sb="41" eb="43">
      <t>キサイ</t>
    </rPh>
    <phoneticPr fontId="3"/>
  </si>
  <si>
    <t>別紙様式３－１</t>
    <rPh sb="0" eb="2">
      <t>ベッシ</t>
    </rPh>
    <rPh sb="2" eb="4">
      <t>ヨウシキ</t>
    </rPh>
    <phoneticPr fontId="3"/>
  </si>
  <si>
    <t>(右欄の額は①欄の額以上となること)</t>
    <rPh sb="1" eb="2">
      <t>ミギ</t>
    </rPh>
    <rPh sb="2" eb="3">
      <t>ラン</t>
    </rPh>
    <rPh sb="4" eb="5">
      <t>ガク</t>
    </rPh>
    <rPh sb="7" eb="8">
      <t>ラン</t>
    </rPh>
    <rPh sb="9" eb="10">
      <t>ガク</t>
    </rPh>
    <rPh sb="10" eb="12">
      <t>イジョウ</t>
    </rPh>
    <phoneticPr fontId="3"/>
  </si>
  <si>
    <t>※右欄の額は①欄の額以上となること</t>
    <rPh sb="1" eb="3">
      <t>ウラン</t>
    </rPh>
    <rPh sb="4" eb="5">
      <t>ガク</t>
    </rPh>
    <rPh sb="7" eb="8">
      <t>ラン</t>
    </rPh>
    <rPh sb="9" eb="10">
      <t>ガク</t>
    </rPh>
    <rPh sb="10" eb="12">
      <t>イジョウ</t>
    </rPh>
    <phoneticPr fontId="3"/>
  </si>
  <si>
    <t>別紙様式３－２</t>
    <rPh sb="0" eb="2">
      <t>ベッシ</t>
    </rPh>
    <rPh sb="2" eb="4">
      <t>ヨウシキ</t>
    </rPh>
    <phoneticPr fontId="3"/>
  </si>
  <si>
    <t>賃金改善前の賃金が年額440万円を上回る職員</t>
    <phoneticPr fontId="3"/>
  </si>
  <si>
    <t>加算Ⅰ</t>
    <rPh sb="0" eb="2">
      <t>カサン</t>
    </rPh>
    <phoneticPr fontId="6"/>
  </si>
  <si>
    <t>加算Ⅱ</t>
    <rPh sb="0" eb="2">
      <t>カサン</t>
    </rPh>
    <phoneticPr fontId="6"/>
  </si>
  <si>
    <t>特定加算Ⅱ</t>
    <rPh sb="0" eb="2">
      <t>トクテイ</t>
    </rPh>
    <rPh sb="2" eb="4">
      <t>カサン</t>
    </rPh>
    <phoneticPr fontId="6"/>
  </si>
  <si>
    <t>特定加算Ⅰ</t>
    <rPh sb="0" eb="2">
      <t>トクテイ</t>
    </rPh>
    <rPh sb="2" eb="4">
      <t>カサン</t>
    </rPh>
    <phoneticPr fontId="6"/>
  </si>
  <si>
    <t>区分なし</t>
    <rPh sb="0" eb="2">
      <t>クブン</t>
    </rPh>
    <phoneticPr fontId="6"/>
  </si>
  <si>
    <r>
      <rPr>
        <sz val="8"/>
        <rFont val="ＭＳ Ｐゴシック"/>
        <family val="3"/>
        <charset val="128"/>
      </rPr>
      <t>合理的な理由により期間中に実施できなかった場合</t>
    </r>
    <r>
      <rPr>
        <sz val="9"/>
        <rFont val="ＭＳ Ｐゴシック"/>
        <family val="3"/>
        <charset val="128"/>
      </rPr>
      <t xml:space="preserve">
</t>
    </r>
    <r>
      <rPr>
        <sz val="6"/>
        <rFont val="ＭＳ Ｐゴシック"/>
        <family val="3"/>
        <charset val="128"/>
      </rPr>
      <t>※ 上記のうち、前年度に取組実績がある項目にチェック（✔）すること。</t>
    </r>
    <rPh sb="0" eb="3">
      <t>ゴウリテキ</t>
    </rPh>
    <rPh sb="4" eb="6">
      <t>リユウ</t>
    </rPh>
    <rPh sb="9" eb="11">
      <t>キカン</t>
    </rPh>
    <rPh sb="11" eb="12">
      <t>チュウ</t>
    </rPh>
    <rPh sb="13" eb="15">
      <t>ジッシ</t>
    </rPh>
    <rPh sb="21" eb="23">
      <t>バアイ</t>
    </rPh>
    <rPh sb="26" eb="28">
      <t>ジョウキ</t>
    </rPh>
    <rPh sb="32" eb="35">
      <t>ゼンネンド</t>
    </rPh>
    <rPh sb="36" eb="38">
      <t>トリクミ</t>
    </rPh>
    <rPh sb="38" eb="40">
      <t>ジッセキ</t>
    </rPh>
    <rPh sb="43" eb="45">
      <t>コウモク</t>
    </rPh>
    <phoneticPr fontId="3"/>
  </si>
  <si>
    <t>働きながら介護福祉士等の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等</t>
    <phoneticPr fontId="3"/>
  </si>
  <si>
    <t>やりがい・働きがいの醸成</t>
    <rPh sb="5" eb="6">
      <t>ハタラ</t>
    </rPh>
    <rPh sb="10" eb="12">
      <t>ジョウセイ</t>
    </rPh>
    <phoneticPr fontId="3"/>
  </si>
  <si>
    <r>
      <rPr>
        <b/>
        <sz val="8"/>
        <rFont val="ＭＳ Ｐゴシック"/>
        <family val="3"/>
        <charset val="128"/>
      </rPr>
      <t>【処遇改善加算】</t>
    </r>
    <r>
      <rPr>
        <sz val="8"/>
        <rFont val="ＭＳ Ｐゴシック"/>
        <family val="3"/>
        <charset val="128"/>
      </rPr>
      <t xml:space="preserve">
届出に係る計画の期間中に、全体で</t>
    </r>
    <r>
      <rPr>
        <b/>
        <u/>
        <sz val="8"/>
        <rFont val="ＭＳ Ｐゴシック"/>
        <family val="3"/>
        <charset val="128"/>
      </rPr>
      <t>必ず１つ以上</t>
    </r>
    <r>
      <rPr>
        <sz val="8"/>
        <rFont val="ＭＳ Ｐゴシック"/>
        <family val="3"/>
        <charset val="128"/>
      </rPr>
      <t xml:space="preserve">の取組を行うことが必要であること。
</t>
    </r>
    <r>
      <rPr>
        <b/>
        <sz val="8"/>
        <rFont val="ＭＳ Ｐゴシック"/>
        <family val="3"/>
        <charset val="128"/>
      </rPr>
      <t>【特定加算】</t>
    </r>
    <r>
      <rPr>
        <sz val="8"/>
        <rFont val="ＭＳ Ｐゴシック"/>
        <family val="3"/>
        <charset val="128"/>
      </rPr>
      <t xml:space="preserve">
届出に係る計画の期間中に、「入職促進に向けた取組」、「資質の向上やキャリアアップに向けた支援」、「両立支援・多様な働き方の推進」、「腰痛を含む心身の健康管理」、「生産性向上のための業務改善の取組」及び「やりがい・働きがいの醸成」の</t>
    </r>
    <r>
      <rPr>
        <b/>
        <u/>
        <sz val="8"/>
        <rFont val="ＭＳ Ｐゴシック"/>
        <family val="3"/>
        <charset val="128"/>
      </rPr>
      <t>６つの区分から任意で３つの区分を選択し、選択した区分でそれぞれ１つ以上の取組を行うことが必要であること。</t>
    </r>
    <r>
      <rPr>
        <sz val="8"/>
        <rFont val="ＭＳ Ｐゴシック"/>
        <family val="3"/>
        <charset val="128"/>
      </rPr>
      <t xml:space="preserve">　※処遇改善加算と特定加算とで、別の取組を行うことは要しない。
</t>
    </r>
    <r>
      <rPr>
        <sz val="7"/>
        <rFont val="ＭＳ Ｐゴシック"/>
        <family val="3"/>
        <charset val="128"/>
      </rPr>
      <t>※　前年度から引き続き加算を算定しており、かつ、前年度に職場環境等要件を満たす取組実績がある事業所において、合理的な理由により当該期間中に実施できなかった場合は、当該理由を明記すること。（処遇改善加算、特定加算共通）</t>
    </r>
    <rPh sb="1" eb="3">
      <t>ショグウ</t>
    </rPh>
    <rPh sb="3" eb="5">
      <t>カイゼン</t>
    </rPh>
    <rPh sb="5" eb="7">
      <t>カサン</t>
    </rPh>
    <rPh sb="14" eb="16">
      <t>ケイカク</t>
    </rPh>
    <rPh sb="32" eb="34">
      <t>トリクミ</t>
    </rPh>
    <rPh sb="35" eb="36">
      <t>オコナ</t>
    </rPh>
    <rPh sb="40" eb="42">
      <t>ヒツヨウ</t>
    </rPh>
    <rPh sb="51" eb="53">
      <t>トクテイ</t>
    </rPh>
    <rPh sb="53" eb="55">
      <t>カサン</t>
    </rPh>
    <rPh sb="57" eb="59">
      <t>トドケデ</t>
    </rPh>
    <rPh sb="60" eb="61">
      <t>カカ</t>
    </rPh>
    <rPh sb="62" eb="64">
      <t>ケイカク</t>
    </rPh>
    <rPh sb="65" eb="67">
      <t>キカン</t>
    </rPh>
    <rPh sb="67" eb="68">
      <t>チュウ</t>
    </rPh>
    <rPh sb="168" eb="170">
      <t>ジョウセイ</t>
    </rPh>
    <rPh sb="175" eb="177">
      <t>クブン</t>
    </rPh>
    <rPh sb="179" eb="181">
      <t>ニンイ</t>
    </rPh>
    <rPh sb="185" eb="187">
      <t>クブン</t>
    </rPh>
    <rPh sb="192" eb="194">
      <t>センタク</t>
    </rPh>
    <rPh sb="196" eb="198">
      <t>クブン</t>
    </rPh>
    <rPh sb="216" eb="218">
      <t>ヒツヨウ</t>
    </rPh>
    <rPh sb="226" eb="228">
      <t>ショグウ</t>
    </rPh>
    <rPh sb="228" eb="230">
      <t>カイゼン</t>
    </rPh>
    <rPh sb="230" eb="232">
      <t>カサン</t>
    </rPh>
    <rPh sb="233" eb="235">
      <t>トクテイ</t>
    </rPh>
    <rPh sb="235" eb="237">
      <t>カサン</t>
    </rPh>
    <rPh sb="240" eb="241">
      <t>ベツ</t>
    </rPh>
    <rPh sb="242" eb="244">
      <t>トリクミ</t>
    </rPh>
    <rPh sb="245" eb="246">
      <t>オコナ</t>
    </rPh>
    <rPh sb="250" eb="251">
      <t>ヨウ</t>
    </rPh>
    <rPh sb="258" eb="261">
      <t>ゼンネンド</t>
    </rPh>
    <rPh sb="263" eb="264">
      <t>ヒ</t>
    </rPh>
    <rPh sb="265" eb="266">
      <t>ツヅ</t>
    </rPh>
    <rPh sb="267" eb="269">
      <t>カサン</t>
    </rPh>
    <rPh sb="270" eb="272">
      <t>サンテイ</t>
    </rPh>
    <rPh sb="280" eb="283">
      <t>ゼンネンド</t>
    </rPh>
    <rPh sb="284" eb="286">
      <t>ショクバ</t>
    </rPh>
    <rPh sb="286" eb="288">
      <t>カンキョウ</t>
    </rPh>
    <rPh sb="288" eb="289">
      <t>トウ</t>
    </rPh>
    <rPh sb="289" eb="291">
      <t>ヨウケン</t>
    </rPh>
    <rPh sb="292" eb="293">
      <t>ミ</t>
    </rPh>
    <rPh sb="295" eb="297">
      <t>トリクミ</t>
    </rPh>
    <rPh sb="297" eb="299">
      <t>ジッセキ</t>
    </rPh>
    <rPh sb="302" eb="305">
      <t>ジギョウショ</t>
    </rPh>
    <rPh sb="310" eb="313">
      <t>ゴウリテキ</t>
    </rPh>
    <rPh sb="321" eb="324">
      <t>キカンチュウ</t>
    </rPh>
    <rPh sb="333" eb="335">
      <t>バアイ</t>
    </rPh>
    <rPh sb="337" eb="339">
      <t>トウガイ</t>
    </rPh>
    <rPh sb="339" eb="341">
      <t>リユウ</t>
    </rPh>
    <rPh sb="342" eb="344">
      <t>メイキ</t>
    </rPh>
    <rPh sb="350" eb="352">
      <t>ショグウ</t>
    </rPh>
    <rPh sb="352" eb="354">
      <t>カイゼン</t>
    </rPh>
    <rPh sb="354" eb="356">
      <t>カサン</t>
    </rPh>
    <rPh sb="357" eb="359">
      <t>トクテイ</t>
    </rPh>
    <rPh sb="359" eb="361">
      <t>カサン</t>
    </rPh>
    <rPh sb="361" eb="363">
      <t>キョウツウ</t>
    </rPh>
    <phoneticPr fontId="3"/>
  </si>
  <si>
    <t>２　実績報告</t>
    <rPh sb="2" eb="4">
      <t>ジッセキ</t>
    </rPh>
    <rPh sb="4" eb="6">
      <t>ホウコク</t>
    </rPh>
    <phoneticPr fontId="3"/>
  </si>
  <si>
    <t>要件Ⅰ</t>
    <rPh sb="0" eb="2">
      <t>ヨウケン</t>
    </rPh>
    <phoneticPr fontId="3"/>
  </si>
  <si>
    <t>③ベースアップ等による賃金改善の総額</t>
    <rPh sb="16" eb="18">
      <t>ソウガク</t>
    </rPh>
    <phoneticPr fontId="3"/>
  </si>
  <si>
    <t>要件Ⅱ</t>
    <rPh sb="0" eb="2">
      <t>ヨウケン</t>
    </rPh>
    <phoneticPr fontId="3"/>
  </si>
  <si>
    <t>％</t>
    <phoneticPr fontId="3"/>
  </si>
  <si>
    <t>（一月あたり</t>
    <rPh sb="1" eb="2">
      <t>ヒト</t>
    </rPh>
    <rPh sb="2" eb="3">
      <t>ツキ</t>
    </rPh>
    <phoneticPr fontId="3"/>
  </si>
  <si>
    <t>円）</t>
    <rPh sb="0" eb="1">
      <t>エン</t>
    </rPh>
    <phoneticPr fontId="3"/>
  </si>
  <si>
    <t>令和４年</t>
    <rPh sb="0" eb="2">
      <t>レイワ</t>
    </rPh>
    <rPh sb="3" eb="4">
      <t>ネン</t>
    </rPh>
    <phoneticPr fontId="3"/>
  </si>
  <si>
    <t>月</t>
    <phoneticPr fontId="3"/>
  </si>
  <si>
    <t>～</t>
    <phoneticPr fontId="3"/>
  </si>
  <si>
    <t>月</t>
    <rPh sb="0" eb="1">
      <t>ツキ</t>
    </rPh>
    <phoneticPr fontId="3"/>
  </si>
  <si>
    <r>
      <rPr>
        <sz val="9"/>
        <rFont val="ＭＳ Ｐゴシック"/>
        <family val="3"/>
        <charset val="128"/>
        <scheme val="major"/>
      </rPr>
      <t>※</t>
    </r>
    <r>
      <rPr>
        <sz val="8"/>
        <rFont val="ＭＳ Ｐゴシック"/>
        <family val="3"/>
        <charset val="128"/>
        <scheme val="major"/>
      </rPr>
      <t>給与明細や勤務記録等、実績報告の根拠となる資料は、指定権者からの求めがあった場合に速やかに提出できるよう、適切に保管しておくこと。</t>
    </r>
    <phoneticPr fontId="3"/>
  </si>
  <si>
    <t>福祉・介護職員処遇改善臨時特例交付金実績報告書（施設・事業所別個表）　</t>
    <rPh sb="0" eb="2">
      <t>フクシ</t>
    </rPh>
    <rPh sb="11" eb="13">
      <t>リンジ</t>
    </rPh>
    <rPh sb="13" eb="15">
      <t>トクレイ</t>
    </rPh>
    <rPh sb="15" eb="18">
      <t>コウフキン</t>
    </rPh>
    <rPh sb="18" eb="20">
      <t>ジッセキ</t>
    </rPh>
    <rPh sb="24" eb="26">
      <t>シセツ</t>
    </rPh>
    <rPh sb="27" eb="30">
      <t>ジギョウショ</t>
    </rPh>
    <rPh sb="30" eb="31">
      <t>ベツ</t>
    </rPh>
    <rPh sb="31" eb="33">
      <t>コヒョウ</t>
    </rPh>
    <phoneticPr fontId="3"/>
  </si>
  <si>
    <t>ⅱ）前年度（賃金改善実施期間に相当する期間）の福祉・介護職員等の賃金の総額【基準額】</t>
    <rPh sb="2" eb="5">
      <t>ゼンネンド</t>
    </rPh>
    <rPh sb="6" eb="8">
      <t>チンギン</t>
    </rPh>
    <rPh sb="8" eb="10">
      <t>カイゼン</t>
    </rPh>
    <rPh sb="10" eb="12">
      <t>ジッシ</t>
    </rPh>
    <rPh sb="12" eb="14">
      <t>キカン</t>
    </rPh>
    <rPh sb="15" eb="17">
      <t>ソウトウ</t>
    </rPh>
    <rPh sb="19" eb="21">
      <t>キカン</t>
    </rPh>
    <rPh sb="23" eb="25">
      <t>フクシ</t>
    </rPh>
    <rPh sb="26" eb="28">
      <t>カイゴ</t>
    </rPh>
    <rPh sb="28" eb="30">
      <t>ショクイン</t>
    </rPh>
    <rPh sb="30" eb="31">
      <t>トウ</t>
    </rPh>
    <rPh sb="32" eb="34">
      <t>チンギン</t>
    </rPh>
    <rPh sb="35" eb="37">
      <t>ソウガク</t>
    </rPh>
    <phoneticPr fontId="3"/>
  </si>
  <si>
    <t>交付金による賃金改善実施期間</t>
    <rPh sb="0" eb="3">
      <t>コウフキン</t>
    </rPh>
    <phoneticPr fontId="3"/>
  </si>
  <si>
    <t>※交付金の請求に関して虚偽や不正があった場合は、支払われた交付金を返還することとなる場合がある。</t>
    <rPh sb="1" eb="4">
      <t>コウフキン</t>
    </rPh>
    <rPh sb="5" eb="7">
      <t>セイキュウ</t>
    </rPh>
    <rPh sb="29" eb="32">
      <t>コウフキン</t>
    </rPh>
    <phoneticPr fontId="3"/>
  </si>
  <si>
    <t>算定する福祉・介護職員処遇改善加算の区分
（Ⅰ～Ⅲを算定しない事業所は交付金を取得できません）</t>
    <rPh sb="4" eb="6">
      <t>フクシ</t>
    </rPh>
    <rPh sb="35" eb="37">
      <t>コウフ</t>
    </rPh>
    <phoneticPr fontId="3"/>
  </si>
  <si>
    <t>福祉・介護職員処遇改善臨時特例交付金実績報告書</t>
    <rPh sb="0" eb="2">
      <t>フクシ</t>
    </rPh>
    <rPh sb="7" eb="9">
      <t>ショグウ</t>
    </rPh>
    <rPh sb="9" eb="11">
      <t>カイゼン</t>
    </rPh>
    <rPh sb="11" eb="13">
      <t>リンジ</t>
    </rPh>
    <rPh sb="13" eb="15">
      <t>トクレイ</t>
    </rPh>
    <rPh sb="15" eb="18">
      <t>コウフキン</t>
    </rPh>
    <rPh sb="18" eb="20">
      <t>ジッセキ</t>
    </rPh>
    <rPh sb="20" eb="23">
      <t>ホウコクショ</t>
    </rPh>
    <phoneticPr fontId="3"/>
  </si>
  <si>
    <t>［円］</t>
    <rPh sb="1" eb="2">
      <t>エン</t>
    </rPh>
    <phoneticPr fontId="3"/>
  </si>
  <si>
    <t>電話番号</t>
    <rPh sb="0" eb="2">
      <t>デンワ</t>
    </rPh>
    <rPh sb="2" eb="4">
      <t>バンゴウ</t>
    </rPh>
    <phoneticPr fontId="3"/>
  </si>
  <si>
    <t>FAX番号</t>
    <rPh sb="3" eb="5">
      <t>バンゴウ</t>
    </rPh>
    <phoneticPr fontId="3"/>
  </si>
  <si>
    <t>E-mail</t>
    <phoneticPr fontId="3"/>
  </si>
  <si>
    <t>※②ⅰ）「賃金改善期間（④）に交付金により賃金改善を行った福祉・介護職員等の賃金の総額」には、交付金により賃金改善を行った場合の法定福利費等の事業主負担の増加分を含めることができる。</t>
    <rPh sb="5" eb="7">
      <t>チンギン</t>
    </rPh>
    <rPh sb="7" eb="9">
      <t>カイゼン</t>
    </rPh>
    <rPh sb="9" eb="11">
      <t>キカン</t>
    </rPh>
    <rPh sb="15" eb="18">
      <t>コウフキン</t>
    </rPh>
    <rPh sb="21" eb="23">
      <t>チンギン</t>
    </rPh>
    <rPh sb="23" eb="25">
      <t>カイゼン</t>
    </rPh>
    <rPh sb="26" eb="27">
      <t>オコナ</t>
    </rPh>
    <rPh sb="29" eb="31">
      <t>フクシ</t>
    </rPh>
    <rPh sb="32" eb="34">
      <t>カイゴ</t>
    </rPh>
    <rPh sb="34" eb="36">
      <t>ショクイン</t>
    </rPh>
    <rPh sb="36" eb="37">
      <t>トウ</t>
    </rPh>
    <rPh sb="38" eb="40">
      <t>チンギン</t>
    </rPh>
    <rPh sb="41" eb="43">
      <t>ソウガク</t>
    </rPh>
    <rPh sb="47" eb="50">
      <t>コウフキン</t>
    </rPh>
    <rPh sb="53" eb="55">
      <t>チンギン</t>
    </rPh>
    <rPh sb="55" eb="57">
      <t>カイゼン</t>
    </rPh>
    <rPh sb="58" eb="59">
      <t>オコナ</t>
    </rPh>
    <rPh sb="61" eb="63">
      <t>バアイ</t>
    </rPh>
    <phoneticPr fontId="3"/>
  </si>
  <si>
    <t>※②ⅱ）「前年度（賃金改善実施期間に相当する期間）の福祉・介護職員等の賃金の総額」【基準額】には、計画書別紙様式2-1の２②ⅱ)の額を記載すること。この【基準額】については、職員構成が変わった等の事由により修正することが可能である。</t>
    <phoneticPr fontId="3"/>
  </si>
  <si>
    <t>※本表に記載する事業所は、福祉・介護職員処遇改善臨時特例交付金計画書の別紙様式２－２に記載した事業所と一致しなければならない。</t>
    <rPh sb="1" eb="3">
      <t>ホンピョウ</t>
    </rPh>
    <rPh sb="4" eb="6">
      <t>キサイ</t>
    </rPh>
    <rPh sb="8" eb="11">
      <t>ジギョウショ</t>
    </rPh>
    <rPh sb="13" eb="15">
      <t>フクシ</t>
    </rPh>
    <rPh sb="16" eb="18">
      <t>カイゴ</t>
    </rPh>
    <rPh sb="18" eb="20">
      <t>ショクイン</t>
    </rPh>
    <rPh sb="20" eb="22">
      <t>ショグウ</t>
    </rPh>
    <rPh sb="22" eb="24">
      <t>カイゼン</t>
    </rPh>
    <rPh sb="24" eb="26">
      <t>リンジ</t>
    </rPh>
    <rPh sb="26" eb="28">
      <t>トクレイ</t>
    </rPh>
    <rPh sb="28" eb="31">
      <t>コウフキン</t>
    </rPh>
    <rPh sb="31" eb="34">
      <t>ケイカクショ</t>
    </rPh>
    <rPh sb="35" eb="37">
      <t>ベッシ</t>
    </rPh>
    <rPh sb="37" eb="39">
      <t>ヨウシキ</t>
    </rPh>
    <rPh sb="43" eb="45">
      <t>キサイ</t>
    </rPh>
    <rPh sb="47" eb="50">
      <t>ジギョウショ</t>
    </rPh>
    <rPh sb="51" eb="53">
      <t>イッチ</t>
    </rPh>
    <phoneticPr fontId="3"/>
  </si>
  <si>
    <t>福祉・介護職員処遇改善臨時特例交付金　別紙様式３－１　２実績報告について</t>
    <rPh sb="0" eb="2">
      <t>フクシ</t>
    </rPh>
    <rPh sb="3" eb="5">
      <t>カイゴ</t>
    </rPh>
    <rPh sb="5" eb="7">
      <t>ショクイン</t>
    </rPh>
    <rPh sb="7" eb="9">
      <t>ショグウ</t>
    </rPh>
    <rPh sb="9" eb="11">
      <t>カイゼン</t>
    </rPh>
    <rPh sb="11" eb="13">
      <t>リンジ</t>
    </rPh>
    <rPh sb="13" eb="15">
      <t>トクレイ</t>
    </rPh>
    <rPh sb="15" eb="18">
      <t>コウフキン</t>
    </rPh>
    <rPh sb="19" eb="21">
      <t>ベッシ</t>
    </rPh>
    <rPh sb="21" eb="23">
      <t>ヨウシキ</t>
    </rPh>
    <rPh sb="28" eb="30">
      <t>ジッセキ</t>
    </rPh>
    <rPh sb="30" eb="32">
      <t>ホウコク</t>
    </rPh>
    <phoneticPr fontId="3"/>
  </si>
  <si>
    <r>
      <rPr>
        <sz val="8.5"/>
        <rFont val="ＭＳ Ｐゴシック"/>
        <family val="3"/>
        <charset val="128"/>
        <scheme val="major"/>
      </rPr>
      <t>ⅰ）</t>
    </r>
    <r>
      <rPr>
        <sz val="8.5"/>
        <color theme="1"/>
        <rFont val="ＭＳ Ｐゴシック"/>
        <family val="3"/>
        <charset val="128"/>
        <scheme val="major"/>
      </rPr>
      <t>福祉・介護職員の賃金改善</t>
    </r>
    <r>
      <rPr>
        <sz val="8.5"/>
        <color theme="1"/>
        <rFont val="ＭＳ Ｐゴシック"/>
        <family val="3"/>
        <charset val="128"/>
        <scheme val="major"/>
      </rPr>
      <t>額</t>
    </r>
    <rPh sb="2" eb="4">
      <t>フクシ</t>
    </rPh>
    <rPh sb="10" eb="12">
      <t>チンギン</t>
    </rPh>
    <rPh sb="12" eb="14">
      <t>カイゼン</t>
    </rPh>
    <rPh sb="14" eb="15">
      <t>ガク</t>
    </rPh>
    <phoneticPr fontId="3"/>
  </si>
  <si>
    <r>
      <rPr>
        <sz val="8.5"/>
        <rFont val="ＭＳ Ｐゴシック"/>
        <family val="3"/>
        <charset val="128"/>
        <scheme val="major"/>
      </rPr>
      <t>ⅱ）</t>
    </r>
    <r>
      <rPr>
        <sz val="8.5"/>
        <color theme="1"/>
        <rFont val="ＭＳ Ｐゴシック"/>
        <family val="3"/>
        <charset val="128"/>
        <scheme val="major"/>
      </rPr>
      <t>その他の職員の賃金改善</t>
    </r>
    <r>
      <rPr>
        <sz val="8.5"/>
        <color theme="1"/>
        <rFont val="ＭＳ Ｐゴシック"/>
        <family val="3"/>
        <charset val="128"/>
        <scheme val="major"/>
      </rPr>
      <t>額</t>
    </r>
    <rPh sb="4" eb="5">
      <t>タ</t>
    </rPh>
    <rPh sb="6" eb="8">
      <t>ショクイン</t>
    </rPh>
    <rPh sb="9" eb="11">
      <t>チンギン</t>
    </rPh>
    <rPh sb="11" eb="13">
      <t>カイゼン</t>
    </rPh>
    <rPh sb="13" eb="14">
      <t>ガク</t>
    </rPh>
    <phoneticPr fontId="3"/>
  </si>
  <si>
    <r>
      <t>（うち、ベースアップ等による賃金改善の</t>
    </r>
    <r>
      <rPr>
        <sz val="8"/>
        <color theme="1"/>
        <rFont val="ＭＳ Ｐゴシック"/>
        <family val="3"/>
        <charset val="128"/>
        <scheme val="major"/>
      </rPr>
      <t>額）</t>
    </r>
    <rPh sb="10" eb="11">
      <t>トウ</t>
    </rPh>
    <rPh sb="14" eb="16">
      <t>チンギン</t>
    </rPh>
    <rPh sb="16" eb="18">
      <t>カイゼン</t>
    </rPh>
    <rPh sb="19" eb="20">
      <t>ガク</t>
    </rPh>
    <phoneticPr fontId="3"/>
  </si>
  <si>
    <r>
      <t>（うち、ベースアップ等による賃金改善の</t>
    </r>
    <r>
      <rPr>
        <sz val="8.5"/>
        <color theme="1"/>
        <rFont val="ＭＳ Ｐゴシック"/>
        <family val="3"/>
        <charset val="128"/>
        <scheme val="major"/>
      </rPr>
      <t>額）</t>
    </r>
    <phoneticPr fontId="3"/>
  </si>
  <si>
    <r>
      <t>※本様式では２つの要件を確認しており、</t>
    </r>
    <r>
      <rPr>
        <u/>
        <sz val="8"/>
        <rFont val="ＭＳ Ｐゴシック"/>
        <family val="3"/>
        <charset val="128"/>
        <scheme val="major"/>
      </rPr>
      <t>オレンジセル３カ所が「○」でない場合、補助金支給のための要件を満たしていない。</t>
    </r>
    <r>
      <rPr>
        <sz val="8"/>
        <rFont val="ＭＳ Ｐゴシック"/>
        <family val="3"/>
        <charset val="128"/>
        <scheme val="major"/>
      </rPr>
      <t xml:space="preserve">
　Ⅰ交付金による賃金改善を行う総額が交付金による収入額以上であること
　Ⅱ賃金改善の合計額の３分の２以上は、基本給又は決まって毎月支払われる手当の引上げに充てること</t>
    </r>
    <rPh sb="1" eb="2">
      <t>ホン</t>
    </rPh>
    <rPh sb="2" eb="4">
      <t>ヨウシキ</t>
    </rPh>
    <rPh sb="9" eb="11">
      <t>ヨウケン</t>
    </rPh>
    <rPh sb="12" eb="14">
      <t>カクニン</t>
    </rPh>
    <rPh sb="27" eb="28">
      <t>ショ</t>
    </rPh>
    <rPh sb="38" eb="41">
      <t>ホジョキン</t>
    </rPh>
    <rPh sb="41" eb="43">
      <t>シキュウ</t>
    </rPh>
    <rPh sb="86" eb="88">
      <t>イジョウ</t>
    </rPh>
    <phoneticPr fontId="3"/>
  </si>
  <si>
    <r>
      <t>②賃金改善所要額(ⅰ-ⅱ）</t>
    </r>
    <r>
      <rPr>
        <b/>
        <sz val="10"/>
        <rFont val="ＭＳ Ｐゴシック"/>
        <family val="3"/>
        <charset val="128"/>
        <scheme val="major"/>
      </rPr>
      <t>(右欄の額は①欄の額以上であること）</t>
    </r>
    <rPh sb="23" eb="25">
      <t>イジョウ</t>
    </rPh>
    <phoneticPr fontId="3"/>
  </si>
  <si>
    <t>・交付金対象事業所に関する情報</t>
    <rPh sb="1" eb="4">
      <t>コウフキン</t>
    </rPh>
    <phoneticPr fontId="3"/>
  </si>
  <si>
    <t>３　交付金対象事業所に関する情報</t>
    <rPh sb="2" eb="5">
      <t>コウフキン</t>
    </rPh>
    <rPh sb="5" eb="7">
      <t>タイショウ</t>
    </rPh>
    <rPh sb="7" eb="9">
      <t>ジギョウ</t>
    </rPh>
    <rPh sb="9" eb="10">
      <t>ショ</t>
    </rPh>
    <rPh sb="11" eb="12">
      <t>カン</t>
    </rPh>
    <rPh sb="14" eb="16">
      <t>ジョウホウ</t>
    </rPh>
    <phoneticPr fontId="3"/>
  </si>
  <si>
    <t>交付金別紙様式３－１</t>
    <rPh sb="0" eb="3">
      <t>コウフキン</t>
    </rPh>
    <rPh sb="3" eb="5">
      <t>ベッシ</t>
    </rPh>
    <rPh sb="5" eb="7">
      <t>ヨウシキ</t>
    </rPh>
    <phoneticPr fontId="3"/>
  </si>
  <si>
    <t>交付金別紙様式３-２</t>
    <rPh sb="0" eb="3">
      <t>コウフキン</t>
    </rPh>
    <rPh sb="3" eb="5">
      <t>ベッシ</t>
    </rPh>
    <rPh sb="5" eb="7">
      <t>ヨウシキ</t>
    </rPh>
    <phoneticPr fontId="3"/>
  </si>
  <si>
    <t>〒</t>
  </si>
  <si>
    <t>－</t>
  </si>
  <si>
    <t>２①　福祉・介護職員処遇改善臨時特例交付金の総額］(k)</t>
    <rPh sb="3" eb="5">
      <t>フクシ</t>
    </rPh>
    <rPh sb="6" eb="8">
      <t>カイゴ</t>
    </rPh>
    <rPh sb="8" eb="10">
      <t>ショクイン</t>
    </rPh>
    <rPh sb="10" eb="12">
      <t>ショグウ</t>
    </rPh>
    <rPh sb="12" eb="14">
      <t>カイゼン</t>
    </rPh>
    <rPh sb="14" eb="16">
      <t>リンジ</t>
    </rPh>
    <rPh sb="16" eb="18">
      <t>トクレイ</t>
    </rPh>
    <rPh sb="18" eb="21">
      <t>コウフキン</t>
    </rPh>
    <phoneticPr fontId="3"/>
  </si>
  <si>
    <t>福祉・介護職員(l)</t>
    <phoneticPr fontId="3"/>
  </si>
  <si>
    <t>その他の職種(m)</t>
    <phoneticPr fontId="3"/>
  </si>
  <si>
    <t>（列ごとの合計が２③に転記）</t>
    <phoneticPr fontId="3"/>
  </si>
  <si>
    <t>ⅰ）賃金改善実施期間（④）に交付金により賃金改善を行った福祉・介護職員等の賃金の総額
       （（l）+（m））</t>
    <rPh sb="2" eb="4">
      <t>チンギン</t>
    </rPh>
    <rPh sb="4" eb="6">
      <t>カイゼン</t>
    </rPh>
    <rPh sb="6" eb="8">
      <t>ジッシ</t>
    </rPh>
    <rPh sb="8" eb="10">
      <t>キカン</t>
    </rPh>
    <rPh sb="14" eb="17">
      <t>コウフキン</t>
    </rPh>
    <rPh sb="20" eb="22">
      <t>チンギン</t>
    </rPh>
    <rPh sb="22" eb="24">
      <t>カイゼン</t>
    </rPh>
    <rPh sb="25" eb="26">
      <t>オコナ</t>
    </rPh>
    <rPh sb="28" eb="30">
      <t>フクシ</t>
    </rPh>
    <rPh sb="31" eb="33">
      <t>カイゴ</t>
    </rPh>
    <rPh sb="33" eb="35">
      <t>ショクイン</t>
    </rPh>
    <rPh sb="35" eb="36">
      <t>トウ</t>
    </rPh>
    <rPh sb="37" eb="39">
      <t>チンギン</t>
    </rPh>
    <rPh sb="40" eb="42">
      <t>ソウガク</t>
    </rPh>
    <phoneticPr fontId="3"/>
  </si>
  <si>
    <t>２②ⅰ）　賃金改善実施期間に交付金によりの福祉・介護職員等の賃金の総額
             （（l）+（m））</t>
    <rPh sb="5" eb="7">
      <t>チンギン</t>
    </rPh>
    <rPh sb="7" eb="9">
      <t>カイゼン</t>
    </rPh>
    <rPh sb="9" eb="11">
      <t>ジッシ</t>
    </rPh>
    <rPh sb="11" eb="13">
      <t>キカン</t>
    </rPh>
    <rPh sb="14" eb="17">
      <t>コウフキン</t>
    </rPh>
    <rPh sb="21" eb="23">
      <t>フクシ</t>
    </rPh>
    <rPh sb="24" eb="26">
      <t>カイゴ</t>
    </rPh>
    <rPh sb="26" eb="28">
      <t>ショクイン</t>
    </rPh>
    <rPh sb="28" eb="29">
      <t>トウ</t>
    </rPh>
    <rPh sb="30" eb="32">
      <t>チンギン</t>
    </rPh>
    <rPh sb="33" eb="35">
      <t>ソウガク</t>
    </rPh>
    <phoneticPr fontId="3"/>
  </si>
  <si>
    <t>※②ⅰ)及び②ⅱ)には、処遇改善加算及び特定加算を取得し実施される賃金の改善額を含む額を記載すること。</t>
    <phoneticPr fontId="3"/>
  </si>
  <si>
    <t>①福祉・介護職員処遇改善臨時特例交付金の総額(k)</t>
    <rPh sb="1" eb="3">
      <t>フクシ</t>
    </rPh>
    <rPh sb="12" eb="14">
      <t>リンジ</t>
    </rPh>
    <rPh sb="14" eb="16">
      <t>トクレイ</t>
    </rPh>
    <rPh sb="16" eb="18">
      <t>コウフ</t>
    </rPh>
    <phoneticPr fontId="3"/>
  </si>
  <si>
    <t>福祉・介護職員処遇改善臨時特例交付金の算定届出に係る提出先の名称を入力してください。</t>
    <rPh sb="0" eb="2">
      <t>フクシ</t>
    </rPh>
    <rPh sb="3" eb="5">
      <t>カイゴ</t>
    </rPh>
    <rPh sb="5" eb="7">
      <t>ショクイン</t>
    </rPh>
    <rPh sb="7" eb="9">
      <t>ショグウ</t>
    </rPh>
    <rPh sb="9" eb="11">
      <t>カイゼン</t>
    </rPh>
    <rPh sb="11" eb="13">
      <t>リンジ</t>
    </rPh>
    <rPh sb="13" eb="15">
      <t>トクレイ</t>
    </rPh>
    <rPh sb="15" eb="18">
      <t>コウフキン</t>
    </rPh>
    <rPh sb="19" eb="21">
      <t>サンテイ</t>
    </rPh>
    <rPh sb="21" eb="23">
      <t>トドケデ</t>
    </rPh>
    <rPh sb="24" eb="25">
      <t>カカ</t>
    </rPh>
    <rPh sb="26" eb="28">
      <t>テイシュツ</t>
    </rPh>
    <rPh sb="28" eb="29">
      <t>サキ</t>
    </rPh>
    <rPh sb="30" eb="32">
      <t>メイショウ</t>
    </rPh>
    <rPh sb="33" eb="35">
      <t>ニュウリョク</t>
    </rPh>
    <phoneticPr fontId="3"/>
  </si>
  <si>
    <t>福祉・介護職員処遇改善臨時特例交付金　実績報告書　作成用　基本情報入力シート</t>
    <rPh sb="0" eb="2">
      <t>フクシ</t>
    </rPh>
    <rPh sb="3" eb="5">
      <t>カイゴ</t>
    </rPh>
    <rPh sb="5" eb="7">
      <t>ショクイン</t>
    </rPh>
    <rPh sb="7" eb="9">
      <t>ショグウ</t>
    </rPh>
    <rPh sb="9" eb="11">
      <t>カイゼン</t>
    </rPh>
    <rPh sb="11" eb="13">
      <t>リンジ</t>
    </rPh>
    <rPh sb="13" eb="15">
      <t>トクレイ</t>
    </rPh>
    <rPh sb="15" eb="18">
      <t>コウフキン</t>
    </rPh>
    <rPh sb="19" eb="21">
      <t>ジッセキ</t>
    </rPh>
    <rPh sb="21" eb="24">
      <t>ホウコクショ</t>
    </rPh>
    <rPh sb="25" eb="28">
      <t>サクセイヨウ</t>
    </rPh>
    <rPh sb="29" eb="31">
      <t>キホン</t>
    </rPh>
    <rPh sb="31" eb="33">
      <t>ジョウホウ</t>
    </rPh>
    <rPh sb="33" eb="35">
      <t>ニュウリョク</t>
    </rPh>
    <phoneticPr fontId="3"/>
  </si>
  <si>
    <t>事業所番号</t>
    <rPh sb="0" eb="3">
      <t>ジギョウショ</t>
    </rPh>
    <rPh sb="3" eb="5">
      <t>バンゴウ</t>
    </rPh>
    <phoneticPr fontId="3"/>
  </si>
  <si>
    <t>福祉・介護職員</t>
    <phoneticPr fontId="3"/>
  </si>
  <si>
    <t>その他職員</t>
    <phoneticPr fontId="3"/>
  </si>
  <si>
    <t>要件Ⅰ</t>
    <rPh sb="0" eb="2">
      <t>ヨウケン</t>
    </rPh>
    <phoneticPr fontId="3"/>
  </si>
  <si>
    <r>
      <t>③ⅰ）</t>
    </r>
    <r>
      <rPr>
        <b/>
        <sz val="9"/>
        <color rgb="FF0000FF"/>
        <rFont val="ＭＳ Ｐゴシック"/>
        <family val="3"/>
        <charset val="128"/>
        <scheme val="major"/>
      </rPr>
      <t>合計</t>
    </r>
    <rPh sb="3" eb="5">
      <t>ゴウケイ</t>
    </rPh>
    <phoneticPr fontId="3"/>
  </si>
  <si>
    <r>
      <t>③ⅱ）</t>
    </r>
    <r>
      <rPr>
        <b/>
        <sz val="9"/>
        <color rgb="FF0000FF"/>
        <rFont val="ＭＳ Ｐゴシック"/>
        <family val="3"/>
        <charset val="128"/>
        <scheme val="major"/>
      </rPr>
      <t>合計</t>
    </r>
    <rPh sb="3" eb="5">
      <t>ゴウケイ</t>
    </rPh>
    <phoneticPr fontId="3"/>
  </si>
  <si>
    <t>（i-2）合計</t>
    <rPh sb="5" eb="7">
      <t>ゴウケイ</t>
    </rPh>
    <phoneticPr fontId="3"/>
  </si>
  <si>
    <t>（j-2）合計</t>
    <phoneticPr fontId="3"/>
  </si>
  <si>
    <t>ベースアップ等の割合→</t>
    <phoneticPr fontId="3"/>
  </si>
  <si>
    <r>
      <t>①</t>
    </r>
    <r>
      <rPr>
        <b/>
        <sz val="9"/>
        <color rgb="FFFF0000"/>
        <rFont val="ＭＳ Ｐゴシック"/>
        <family val="3"/>
        <charset val="128"/>
        <scheme val="major"/>
      </rPr>
      <t>合計</t>
    </r>
    <rPh sb="1" eb="3">
      <t>ゴウケイ</t>
    </rPh>
    <phoneticPr fontId="3"/>
  </si>
  <si>
    <r>
      <t>！×の場合、【</t>
    </r>
    <r>
      <rPr>
        <b/>
        <sz val="14"/>
        <color rgb="FF0000FF"/>
        <rFont val="ＭＳ Ｐゴシック"/>
        <family val="3"/>
        <charset val="128"/>
        <scheme val="major"/>
      </rPr>
      <t>③ⅰ+③ⅱ</t>
    </r>
    <r>
      <rPr>
        <sz val="14"/>
        <rFont val="ＭＳ Ｐゴシック"/>
        <family val="3"/>
        <charset val="128"/>
        <scheme val="major"/>
      </rPr>
      <t>＞</t>
    </r>
    <r>
      <rPr>
        <b/>
        <sz val="14"/>
        <color rgb="FFFF0000"/>
        <rFont val="ＭＳ Ｐゴシック"/>
        <family val="3"/>
        <charset val="128"/>
        <scheme val="major"/>
      </rPr>
      <t>①</t>
    </r>
    <r>
      <rPr>
        <sz val="14"/>
        <rFont val="ＭＳ Ｐゴシック"/>
        <family val="3"/>
        <charset val="128"/>
        <scheme val="major"/>
      </rPr>
      <t>】となるように修正してください。</t>
    </r>
    <phoneticPr fontId="3"/>
  </si>
  <si>
    <r>
      <t>！×の場合、</t>
    </r>
    <r>
      <rPr>
        <sz val="14"/>
        <color rgb="FF009900"/>
        <rFont val="ＭＳ Ｐゴシック"/>
        <family val="3"/>
        <charset val="128"/>
        <scheme val="major"/>
      </rPr>
      <t>【福祉・介護職員のベースアップ等による賃金改善額が2/3(66.66…％)以上】</t>
    </r>
    <r>
      <rPr>
        <sz val="14"/>
        <rFont val="ＭＳ Ｐゴシック"/>
        <family val="3"/>
        <charset val="128"/>
        <scheme val="major"/>
      </rPr>
      <t>となるように修正してください。</t>
    </r>
    <phoneticPr fontId="3"/>
  </si>
  <si>
    <r>
      <t>！×の場合、</t>
    </r>
    <r>
      <rPr>
        <sz val="14"/>
        <color rgb="FF9933FF"/>
        <rFont val="ＭＳ Ｐゴシック"/>
        <family val="3"/>
        <charset val="128"/>
        <scheme val="major"/>
      </rPr>
      <t>【その他の職員のベースアップ等による賃金改善額が2/3(66.66…％)以上】</t>
    </r>
    <r>
      <rPr>
        <sz val="14"/>
        <rFont val="ＭＳ Ｐゴシック"/>
        <family val="3"/>
        <charset val="128"/>
        <scheme val="major"/>
      </rPr>
      <t>となるように修正してください。</t>
    </r>
    <phoneticPr fontId="3"/>
  </si>
  <si>
    <t>要件Ⅱ</t>
    <rPh sb="0" eb="2">
      <t>ヨウケン</t>
    </rPh>
    <phoneticPr fontId="3"/>
  </si>
  <si>
    <t>！×の場合、【②＞①】となるように修正してください。</t>
    <phoneticPr fontId="3"/>
  </si>
  <si>
    <t>！×の場合、【ベースアップ等による賃金改善額が2/3(66.66…％)以上】となるように修正してください。</t>
    <phoneticPr fontId="3"/>
  </si>
  <si>
    <r>
      <t>！×の場合、</t>
    </r>
    <r>
      <rPr>
        <b/>
        <sz val="11"/>
        <color rgb="FF0000FF"/>
        <rFont val="ＭＳ Ｐゴシック"/>
        <family val="3"/>
        <charset val="128"/>
        <scheme val="major"/>
      </rPr>
      <t>【③ⅰ＋③ⅱ＝②】</t>
    </r>
    <r>
      <rPr>
        <b/>
        <sz val="11"/>
        <rFont val="ＭＳ Ｐゴシック"/>
        <family val="3"/>
        <charset val="128"/>
        <scheme val="major"/>
      </rPr>
      <t>となるように修正してください。</t>
    </r>
    <phoneticPr fontId="3"/>
  </si>
  <si>
    <r>
      <rPr>
        <b/>
        <sz val="9"/>
        <color rgb="FFFF0000"/>
        <rFont val="ＭＳ Ｐゴシック"/>
        <family val="3"/>
        <charset val="128"/>
        <scheme val="major"/>
      </rPr>
      <t>①</t>
    </r>
    <r>
      <rPr>
        <sz val="9"/>
        <color rgb="FFFF0000"/>
        <rFont val="ＭＳ Ｐゴシック"/>
        <family val="3"/>
        <charset val="128"/>
        <scheme val="major"/>
      </rPr>
      <t xml:space="preserve">
福祉・介護職員処遇改善臨時特例</t>
    </r>
    <r>
      <rPr>
        <b/>
        <sz val="9"/>
        <color rgb="FFFF0000"/>
        <rFont val="ＭＳ Ｐゴシック"/>
        <family val="3"/>
        <charset val="128"/>
        <scheme val="major"/>
      </rPr>
      <t>交付金の総額</t>
    </r>
    <r>
      <rPr>
        <sz val="9"/>
        <color rgb="FFFF0000"/>
        <rFont val="ＭＳ Ｐゴシック"/>
        <family val="3"/>
        <charset val="128"/>
        <scheme val="major"/>
      </rPr>
      <t>［円］］(k)</t>
    </r>
    <rPh sb="2" eb="4">
      <t>フクシ</t>
    </rPh>
    <rPh sb="5" eb="7">
      <t>カイゴ</t>
    </rPh>
    <rPh sb="7" eb="9">
      <t>ショクイン</t>
    </rPh>
    <rPh sb="9" eb="11">
      <t>ショグウ</t>
    </rPh>
    <rPh sb="11" eb="13">
      <t>カイゼン</t>
    </rPh>
    <rPh sb="13" eb="15">
      <t>リンジ</t>
    </rPh>
    <rPh sb="15" eb="17">
      <t>トクレイ</t>
    </rPh>
    <rPh sb="17" eb="20">
      <t>コウフキン</t>
    </rPh>
    <rPh sb="21" eb="23">
      <t>ソウガク</t>
    </rPh>
    <phoneticPr fontId="3"/>
  </si>
  <si>
    <r>
      <t xml:space="preserve">（i-1）
</t>
    </r>
    <r>
      <rPr>
        <b/>
        <sz val="9"/>
        <color rgb="FF0000FF"/>
        <rFont val="ＭＳ Ｐゴシック"/>
        <family val="3"/>
        <charset val="128"/>
        <scheme val="major"/>
      </rPr>
      <t>③ⅰ）</t>
    </r>
    <r>
      <rPr>
        <b/>
        <sz val="9"/>
        <color rgb="FF009900"/>
        <rFont val="ＭＳ Ｐゴシック"/>
        <family val="3"/>
        <charset val="128"/>
        <scheme val="major"/>
      </rPr>
      <t>福祉・介護職員の賃金改善額［円］</t>
    </r>
    <phoneticPr fontId="3"/>
  </si>
  <si>
    <r>
      <t xml:space="preserve">（i-2）
</t>
    </r>
    <r>
      <rPr>
        <u/>
        <sz val="9"/>
        <color rgb="FF009900"/>
        <rFont val="ＭＳ Ｐゴシック"/>
        <family val="3"/>
        <charset val="128"/>
        <scheme val="major"/>
      </rPr>
      <t>左記のうち、ベースアップ等による賃金改善額［円］</t>
    </r>
    <rPh sb="6" eb="8">
      <t>サキ</t>
    </rPh>
    <phoneticPr fontId="3"/>
  </si>
  <si>
    <r>
      <t xml:space="preserve">（j-1）
</t>
    </r>
    <r>
      <rPr>
        <b/>
        <sz val="9"/>
        <color rgb="FF0000FF"/>
        <rFont val="ＭＳ Ｐゴシック"/>
        <family val="3"/>
        <charset val="128"/>
        <scheme val="major"/>
      </rPr>
      <t>③ⅱ）</t>
    </r>
    <r>
      <rPr>
        <b/>
        <sz val="9"/>
        <color rgb="FF9933FF"/>
        <rFont val="ＭＳ Ｐゴシック"/>
        <family val="3"/>
        <charset val="128"/>
        <scheme val="major"/>
      </rPr>
      <t>その他職種の賃金改善額［円］</t>
    </r>
    <phoneticPr fontId="3"/>
  </si>
  <si>
    <r>
      <t xml:space="preserve">（j-2）
</t>
    </r>
    <r>
      <rPr>
        <u/>
        <sz val="9"/>
        <color rgb="FF9933FF"/>
        <rFont val="ＭＳ Ｐゴシック"/>
        <family val="3"/>
        <charset val="128"/>
        <scheme val="major"/>
      </rPr>
      <t>左記のうち、ベースアップ等による賃金改善額［円］</t>
    </r>
    <rPh sb="6" eb="8">
      <t>サキ</t>
    </rPh>
    <phoneticPr fontId="3"/>
  </si>
  <si>
    <r>
      <rPr>
        <b/>
        <sz val="9"/>
        <rFont val="ＭＳ Ｐゴシック"/>
        <family val="3"/>
        <charset val="128"/>
        <scheme val="major"/>
      </rPr>
      <t>②ⅰ）</t>
    </r>
    <r>
      <rPr>
        <sz val="9"/>
        <rFont val="ＭＳ Ｐゴシック"/>
        <family val="3"/>
        <charset val="128"/>
        <scheme val="major"/>
      </rPr>
      <t>賃金改善実施期間に交付金により賃金の改善を行った福祉・介護職員等の</t>
    </r>
    <r>
      <rPr>
        <b/>
        <sz val="9"/>
        <rFont val="ＭＳ Ｐゴシック"/>
        <family val="3"/>
        <charset val="128"/>
        <scheme val="major"/>
      </rPr>
      <t>賃金の総額</t>
    </r>
    <r>
      <rPr>
        <sz val="9"/>
        <rFont val="ＭＳ Ｐゴシック"/>
        <family val="3"/>
        <charset val="128"/>
        <scheme val="major"/>
      </rPr>
      <t>(［円］</t>
    </r>
    <rPh sb="3" eb="11">
      <t>チンギンカイゼンジッシキカン</t>
    </rPh>
    <rPh sb="12" eb="15">
      <t>コウフキン</t>
    </rPh>
    <rPh sb="18" eb="20">
      <t>チンギン</t>
    </rPh>
    <rPh sb="21" eb="23">
      <t>カイゼン</t>
    </rPh>
    <rPh sb="24" eb="25">
      <t>オコナ</t>
    </rPh>
    <rPh sb="27" eb="29">
      <t>フクシ</t>
    </rPh>
    <rPh sb="30" eb="32">
      <t>カイゴ</t>
    </rPh>
    <rPh sb="32" eb="34">
      <t>ショクイン</t>
    </rPh>
    <rPh sb="34" eb="35">
      <t>トウ</t>
    </rPh>
    <rPh sb="36" eb="38">
      <t>チンギン</t>
    </rPh>
    <rPh sb="39" eb="41">
      <t>ソウガク</t>
    </rPh>
    <rPh sb="43" eb="44">
      <t>エン</t>
    </rPh>
    <phoneticPr fontId="3"/>
  </si>
  <si>
    <t>福祉型障害児入所支援</t>
    <rPh sb="8" eb="10">
      <t>シエン</t>
    </rPh>
    <phoneticPr fontId="3"/>
  </si>
  <si>
    <t>医療型障害児入所支援</t>
    <rPh sb="8" eb="10">
      <t>シエン</t>
    </rPh>
    <phoneticPr fontId="3"/>
  </si>
  <si>
    <t>共同生活援助</t>
    <rPh sb="0" eb="2">
      <t>キョウドウ</t>
    </rPh>
    <rPh sb="2" eb="4">
      <t>セイカツ</t>
    </rPh>
    <rPh sb="4" eb="6">
      <t>エンジョ</t>
    </rPh>
    <phoneticPr fontId="8"/>
  </si>
  <si>
    <t>宿泊型自立訓練</t>
    <rPh sb="0" eb="3">
      <t>シュクハクガタ</t>
    </rPh>
    <rPh sb="3" eb="5">
      <t>ジリツ</t>
    </rPh>
    <rPh sb="5" eb="7">
      <t>クンレン</t>
    </rPh>
    <phoneticPr fontId="3"/>
  </si>
  <si>
    <t>東京都</t>
    <rPh sb="0" eb="3">
      <t>トウキョウト</t>
    </rPh>
    <phoneticPr fontId="3"/>
  </si>
  <si>
    <t>自立訓練（機能訓練）</t>
    <phoneticPr fontId="3"/>
  </si>
  <si>
    <t>自立訓練（生活訓練）</t>
    <phoneticPr fontId="3"/>
  </si>
  <si>
    <t>就労継続支援Ａ型</t>
    <phoneticPr fontId="3"/>
  </si>
  <si>
    <t>就労継続支援Ｂ型</t>
    <phoneticPr fontId="3"/>
  </si>
  <si>
    <t>担当者名</t>
    <rPh sb="0" eb="3">
      <t>タントウシャ</t>
    </rPh>
    <rPh sb="3" eb="4">
      <t>メイ</t>
    </rPh>
    <phoneticPr fontId="3"/>
  </si>
  <si>
    <t>担当者電話番号</t>
    <rPh sb="0" eb="3">
      <t>タントウシャ</t>
    </rPh>
    <rPh sb="3" eb="5">
      <t>デンワ</t>
    </rPh>
    <rPh sb="5" eb="7">
      <t>バンゴウ</t>
    </rPh>
    <phoneticPr fontId="3"/>
  </si>
  <si>
    <t>事業所名</t>
    <rPh sb="0" eb="3">
      <t>ジギョウショ</t>
    </rPh>
    <rPh sb="3" eb="4">
      <t>メイ</t>
    </rPh>
    <phoneticPr fontId="3"/>
  </si>
  <si>
    <t>サービス種別</t>
    <rPh sb="4" eb="6">
      <t>シュベツ</t>
    </rPh>
    <phoneticPr fontId="3"/>
  </si>
  <si>
    <t>交付金総額</t>
    <rPh sb="0" eb="3">
      <t>コウフキン</t>
    </rPh>
    <rPh sb="3" eb="5">
      <t>ソウガク</t>
    </rPh>
    <phoneticPr fontId="3"/>
  </si>
  <si>
    <t>要件Ⅰ
（②賃金改善所要額＞①交付金総額）</t>
    <rPh sb="0" eb="2">
      <t>ヨウケン</t>
    </rPh>
    <rPh sb="15" eb="18">
      <t>コウフキン</t>
    </rPh>
    <rPh sb="18" eb="20">
      <t>ソウガク</t>
    </rPh>
    <phoneticPr fontId="3"/>
  </si>
  <si>
    <t>要件Ⅰ
（②賃金改善所要額＝福祉・介護職員の賃金改善額+その他の職員の賃金改善額）</t>
    <rPh sb="0" eb="2">
      <t>ヨウケン</t>
    </rPh>
    <rPh sb="6" eb="8">
      <t>チンギン</t>
    </rPh>
    <rPh sb="8" eb="10">
      <t>カイゼン</t>
    </rPh>
    <rPh sb="10" eb="12">
      <t>ショヨウ</t>
    </rPh>
    <rPh sb="12" eb="13">
      <t>ガク</t>
    </rPh>
    <rPh sb="14" eb="16">
      <t>フクシ</t>
    </rPh>
    <rPh sb="17" eb="19">
      <t>カイゴ</t>
    </rPh>
    <rPh sb="19" eb="21">
      <t>ショクイン</t>
    </rPh>
    <rPh sb="22" eb="24">
      <t>チンギン</t>
    </rPh>
    <rPh sb="24" eb="26">
      <t>カイゼン</t>
    </rPh>
    <rPh sb="26" eb="27">
      <t>ガク</t>
    </rPh>
    <rPh sb="30" eb="31">
      <t>タ</t>
    </rPh>
    <rPh sb="32" eb="34">
      <t>ショクイン</t>
    </rPh>
    <rPh sb="35" eb="37">
      <t>チンギン</t>
    </rPh>
    <rPh sb="37" eb="39">
      <t>カイゼン</t>
    </rPh>
    <rPh sb="39" eb="40">
      <t>ガク</t>
    </rPh>
    <phoneticPr fontId="3"/>
  </si>
  <si>
    <t>要件Ⅱ
（福祉・介護職員ベア２/３以上）</t>
    <rPh sb="0" eb="2">
      <t>ヨウケン</t>
    </rPh>
    <rPh sb="5" eb="7">
      <t>フクシ</t>
    </rPh>
    <rPh sb="8" eb="10">
      <t>カイゴ</t>
    </rPh>
    <rPh sb="10" eb="12">
      <t>ショクイン</t>
    </rPh>
    <rPh sb="17" eb="19">
      <t>イジョウ</t>
    </rPh>
    <phoneticPr fontId="3"/>
  </si>
  <si>
    <t>要件Ⅱ
（その他職員ベア２/３以上）</t>
    <rPh sb="0" eb="2">
      <t>ヨウケン</t>
    </rPh>
    <rPh sb="7" eb="8">
      <t>タ</t>
    </rPh>
    <rPh sb="8" eb="10">
      <t>ショクイン</t>
    </rPh>
    <rPh sb="15" eb="17">
      <t>イジョウ</t>
    </rPh>
    <phoneticPr fontId="3"/>
  </si>
  <si>
    <t>担当者メール</t>
    <rPh sb="0" eb="3">
      <t>タントウシャ</t>
    </rPh>
    <phoneticPr fontId="3"/>
  </si>
  <si>
    <t>事業所所在地
（区市町村）</t>
    <rPh sb="0" eb="3">
      <t>ジギョウショ</t>
    </rPh>
    <rPh sb="3" eb="6">
      <t>ショザイチ</t>
    </rPh>
    <rPh sb="8" eb="12">
      <t>クシチョウソン</t>
    </rPh>
    <phoneticPr fontId="3"/>
  </si>
  <si>
    <t>東京都</t>
    <rPh sb="0" eb="3">
      <t>トウキョウト</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</si>
</sst>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 "/>
    <numFmt numFmtId="177" formatCode="0_ "/>
    <numFmt numFmtId="178" formatCode="\(0.0\)"/>
    <numFmt numFmtId="179" formatCode="#,##0.0_ "/>
    <numFmt numFmtId="180" formatCode="0.00_ "/>
    <numFmt numFmtId="181" formatCode="#,##0_);[Red]\(#,##0\)"/>
    <numFmt numFmtId="182" formatCode="\(#,##0.00_ \)"/>
    <numFmt numFmtId="183" formatCode="0.0%"/>
  </numFmts>
  <fonts count="97">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sz val="14"/>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10"/>
      <color indexed="81"/>
      <name val="MS P ゴシック"/>
      <family val="3"/>
      <charset val="128"/>
    </font>
    <font>
      <b/>
      <sz val="10"/>
      <color indexed="81"/>
      <name val="ＭＳ Ｐゴシック"/>
      <family val="3"/>
      <charset val="128"/>
    </font>
    <font>
      <sz val="10"/>
      <name val="ＭＳ Ｐゴシック"/>
      <family val="3"/>
      <charset val="128"/>
    </font>
    <font>
      <sz val="10"/>
      <color theme="0"/>
      <name val="ＭＳ Ｐゴシック"/>
      <family val="3"/>
      <charset val="128"/>
    </font>
    <font>
      <b/>
      <sz val="9"/>
      <name val="ＭＳ Ｐゴシック"/>
      <family val="3"/>
      <charset val="128"/>
    </font>
    <font>
      <sz val="9"/>
      <name val="ＭＳ Ｐゴシック"/>
      <family val="3"/>
      <charset val="128"/>
    </font>
    <font>
      <sz val="11"/>
      <color theme="0"/>
      <name val="ＭＳ Ｐゴシック"/>
      <family val="3"/>
      <charset val="128"/>
    </font>
    <font>
      <sz val="8"/>
      <name val="ＭＳ Ｐゴシック"/>
      <family val="3"/>
      <charset val="128"/>
    </font>
    <font>
      <b/>
      <sz val="11"/>
      <color theme="0"/>
      <name val="ＭＳ Ｐゴシック"/>
      <family val="3"/>
      <charset val="128"/>
    </font>
    <font>
      <b/>
      <sz val="8"/>
      <name val="ＭＳ Ｐゴシック"/>
      <family val="3"/>
      <charset val="128"/>
    </font>
    <font>
      <sz val="12"/>
      <name val="ＭＳ Ｐゴシック"/>
      <family val="3"/>
      <charset val="128"/>
    </font>
    <font>
      <sz val="9.5"/>
      <name val="ＭＳ Ｐゴシック"/>
      <family val="3"/>
      <charset val="128"/>
    </font>
    <font>
      <b/>
      <sz val="10.5"/>
      <name val="ＭＳ Ｐゴシック"/>
      <family val="3"/>
      <charset val="128"/>
    </font>
    <font>
      <b/>
      <sz val="10.5"/>
      <color indexed="60"/>
      <name val="ＭＳ Ｐゴシック"/>
      <family val="3"/>
      <charset val="128"/>
    </font>
    <font>
      <sz val="10.5"/>
      <name val="ＭＳ Ｐゴシック"/>
      <family val="3"/>
      <charset val="128"/>
    </font>
    <font>
      <sz val="11.5"/>
      <name val="ＭＳ Ｐゴシック"/>
      <family val="3"/>
      <charset val="128"/>
    </font>
    <font>
      <sz val="7.5"/>
      <name val="ＭＳ Ｐゴシック"/>
      <family val="3"/>
      <charset val="128"/>
    </font>
    <font>
      <u/>
      <sz val="10"/>
      <name val="ＭＳ Ｐゴシック"/>
      <family val="3"/>
      <charset val="128"/>
    </font>
    <font>
      <u/>
      <sz val="11"/>
      <name val="ＭＳ Ｐゴシック"/>
      <family val="3"/>
      <charset val="128"/>
    </font>
    <font>
      <b/>
      <sz val="7"/>
      <name val="ＭＳ Ｐゴシック"/>
      <family val="3"/>
      <charset val="128"/>
    </font>
    <font>
      <strike/>
      <sz val="8"/>
      <color rgb="FFFF0000"/>
      <name val="ＭＳ Ｐゴシック"/>
      <family val="3"/>
      <charset val="128"/>
    </font>
    <font>
      <b/>
      <sz val="10"/>
      <name val="ＭＳ Ｐゴシック"/>
      <family val="3"/>
      <charset val="128"/>
    </font>
    <font>
      <b/>
      <u/>
      <sz val="8"/>
      <name val="ＭＳ Ｐゴシック"/>
      <family val="3"/>
      <charset val="128"/>
    </font>
    <font>
      <sz val="7"/>
      <name val="ＭＳ Ｐゴシック"/>
      <family val="3"/>
      <charset val="128"/>
    </font>
    <font>
      <b/>
      <sz val="11"/>
      <color theme="1"/>
      <name val="ＭＳ Ｐ明朝"/>
      <family val="1"/>
      <charset val="128"/>
    </font>
    <font>
      <sz val="11"/>
      <color theme="1"/>
      <name val="ＭＳ Ｐ明朝"/>
      <family val="1"/>
      <charset val="128"/>
    </font>
    <font>
      <sz val="9"/>
      <color theme="1"/>
      <name val="ＭＳ Ｐ明朝"/>
      <family val="1"/>
      <charset val="128"/>
    </font>
    <font>
      <sz val="8"/>
      <color theme="1"/>
      <name val="ＭＳ Ｐゴシック"/>
      <family val="3"/>
      <charset val="128"/>
    </font>
    <font>
      <b/>
      <sz val="10.5"/>
      <color theme="1"/>
      <name val="ＭＳ Ｐゴシック"/>
      <family val="3"/>
      <charset val="128"/>
    </font>
    <font>
      <b/>
      <sz val="10"/>
      <color indexed="81"/>
      <name val="MS P ゴシック"/>
      <family val="3"/>
      <charset val="128"/>
    </font>
    <font>
      <sz val="11"/>
      <name val="ＭＳ Ｐゴシック"/>
      <family val="3"/>
      <charset val="128"/>
      <scheme val="major"/>
    </font>
    <font>
      <sz val="10"/>
      <color theme="1"/>
      <name val="ＭＳ Ｐゴシック"/>
      <family val="3"/>
      <charset val="128"/>
      <scheme val="major"/>
    </font>
    <font>
      <sz val="14"/>
      <name val="ＭＳ Ｐゴシック"/>
      <family val="3"/>
      <charset val="128"/>
      <scheme val="major"/>
    </font>
    <font>
      <sz val="10"/>
      <name val="ＭＳ Ｐゴシック"/>
      <family val="3"/>
      <charset val="128"/>
      <scheme val="major"/>
    </font>
    <font>
      <sz val="10"/>
      <color theme="0"/>
      <name val="ＭＳ Ｐゴシック"/>
      <family val="3"/>
      <charset val="128"/>
      <scheme val="major"/>
    </font>
    <font>
      <sz val="8"/>
      <color theme="1"/>
      <name val="ＭＳ Ｐゴシック"/>
      <family val="3"/>
      <charset val="128"/>
      <scheme val="major"/>
    </font>
    <font>
      <b/>
      <sz val="11"/>
      <color theme="1"/>
      <name val="ＭＳ Ｐゴシック"/>
      <family val="3"/>
      <charset val="128"/>
      <scheme val="major"/>
    </font>
    <font>
      <sz val="6"/>
      <name val="ＭＳ Ｐゴシック"/>
      <family val="3"/>
      <charset val="128"/>
      <scheme val="major"/>
    </font>
    <font>
      <sz val="11"/>
      <color theme="0"/>
      <name val="ＭＳ Ｐゴシック"/>
      <family val="3"/>
      <charset val="128"/>
      <scheme val="major"/>
    </font>
    <font>
      <b/>
      <sz val="11"/>
      <name val="ＭＳ Ｐゴシック"/>
      <family val="3"/>
      <charset val="128"/>
      <scheme val="major"/>
    </font>
    <font>
      <b/>
      <sz val="11"/>
      <color theme="0"/>
      <name val="ＭＳ Ｐゴシック"/>
      <family val="3"/>
      <charset val="128"/>
      <scheme val="major"/>
    </font>
    <font>
      <sz val="11"/>
      <color theme="1"/>
      <name val="ＭＳ Ｐゴシック"/>
      <family val="3"/>
      <charset val="128"/>
      <scheme val="major"/>
    </font>
    <font>
      <sz val="8.5"/>
      <color theme="1"/>
      <name val="ＭＳ Ｐゴシック"/>
      <family val="3"/>
      <charset val="128"/>
      <scheme val="major"/>
    </font>
    <font>
      <sz val="7"/>
      <color theme="1"/>
      <name val="ＭＳ Ｐゴシック"/>
      <family val="3"/>
      <charset val="128"/>
      <scheme val="major"/>
    </font>
    <font>
      <sz val="7"/>
      <name val="ＭＳ Ｐゴシック"/>
      <family val="3"/>
      <charset val="128"/>
      <scheme val="major"/>
    </font>
    <font>
      <b/>
      <sz val="10"/>
      <name val="ＭＳ Ｐゴシック"/>
      <family val="3"/>
      <charset val="128"/>
      <scheme val="major"/>
    </font>
    <font>
      <sz val="8"/>
      <name val="ＭＳ Ｐゴシック"/>
      <family val="3"/>
      <charset val="128"/>
      <scheme val="major"/>
    </font>
    <font>
      <sz val="9"/>
      <name val="ＭＳ Ｐゴシック"/>
      <family val="3"/>
      <charset val="128"/>
      <scheme val="major"/>
    </font>
    <font>
      <b/>
      <sz val="10.5"/>
      <name val="ＭＳ Ｐゴシック"/>
      <family val="3"/>
      <charset val="128"/>
      <scheme val="major"/>
    </font>
    <font>
      <b/>
      <sz val="10.5"/>
      <color indexed="60"/>
      <name val="ＭＳ Ｐゴシック"/>
      <family val="3"/>
      <charset val="128"/>
      <scheme val="major"/>
    </font>
    <font>
      <sz val="10.5"/>
      <name val="ＭＳ Ｐゴシック"/>
      <family val="3"/>
      <charset val="128"/>
      <scheme val="major"/>
    </font>
    <font>
      <sz val="11.5"/>
      <name val="ＭＳ Ｐゴシック"/>
      <family val="3"/>
      <charset val="128"/>
      <scheme val="major"/>
    </font>
    <font>
      <sz val="12"/>
      <name val="ＭＳ Ｐゴシック"/>
      <family val="3"/>
      <charset val="128"/>
      <scheme val="major"/>
    </font>
    <font>
      <strike/>
      <sz val="8.5"/>
      <color rgb="FF00B0F0"/>
      <name val="ＭＳ Ｐゴシック"/>
      <family val="3"/>
      <charset val="128"/>
      <scheme val="major"/>
    </font>
    <font>
      <sz val="8.5"/>
      <name val="ＭＳ Ｐゴシック"/>
      <family val="3"/>
      <charset val="128"/>
      <scheme val="major"/>
    </font>
    <font>
      <u/>
      <sz val="8"/>
      <name val="ＭＳ Ｐゴシック"/>
      <family val="3"/>
      <charset val="128"/>
      <scheme val="major"/>
    </font>
    <font>
      <b/>
      <sz val="11"/>
      <color rgb="FF0000FF"/>
      <name val="ＭＳ Ｐゴシック"/>
      <family val="3"/>
      <charset val="128"/>
      <scheme val="major"/>
    </font>
    <font>
      <b/>
      <sz val="12"/>
      <color rgb="FF0000FF"/>
      <name val="ＭＳ Ｐゴシック"/>
      <family val="3"/>
      <charset val="128"/>
      <scheme val="major"/>
    </font>
    <font>
      <b/>
      <sz val="14"/>
      <color rgb="FF0000FF"/>
      <name val="ＭＳ Ｐゴシック"/>
      <family val="3"/>
      <charset val="128"/>
      <scheme val="major"/>
    </font>
    <font>
      <b/>
      <sz val="14"/>
      <color rgb="FFFF0000"/>
      <name val="ＭＳ Ｐゴシック"/>
      <family val="3"/>
      <charset val="128"/>
    </font>
    <font>
      <sz val="14"/>
      <color rgb="FFFF0000"/>
      <name val="ＭＳ Ｐゴシック"/>
      <family val="3"/>
      <charset val="128"/>
    </font>
    <font>
      <b/>
      <sz val="9"/>
      <color rgb="FF0000FF"/>
      <name val="ＭＳ Ｐゴシック"/>
      <family val="3"/>
      <charset val="128"/>
      <scheme val="major"/>
    </font>
    <font>
      <b/>
      <sz val="11"/>
      <color rgb="FFFF0000"/>
      <name val="ＭＳ Ｐゴシック"/>
      <family val="3"/>
      <charset val="128"/>
      <scheme val="major"/>
    </font>
    <font>
      <b/>
      <sz val="9"/>
      <color rgb="FFFF0000"/>
      <name val="ＭＳ Ｐゴシック"/>
      <family val="3"/>
      <charset val="128"/>
      <scheme val="major"/>
    </font>
    <font>
      <b/>
      <sz val="14"/>
      <color rgb="FFFF0000"/>
      <name val="ＭＳ Ｐゴシック"/>
      <family val="3"/>
      <charset val="128"/>
      <scheme val="major"/>
    </font>
    <font>
      <sz val="14"/>
      <color rgb="FF009900"/>
      <name val="ＭＳ Ｐゴシック"/>
      <family val="3"/>
      <charset val="128"/>
      <scheme val="major"/>
    </font>
    <font>
      <sz val="14"/>
      <color rgb="FF9933FF"/>
      <name val="ＭＳ Ｐゴシック"/>
      <family val="3"/>
      <charset val="128"/>
      <scheme val="major"/>
    </font>
    <font>
      <b/>
      <sz val="11"/>
      <color rgb="FF9933FF"/>
      <name val="ＭＳ Ｐゴシック"/>
      <family val="3"/>
      <charset val="128"/>
      <scheme val="major"/>
    </font>
    <font>
      <b/>
      <sz val="11"/>
      <color rgb="FF009900"/>
      <name val="ＭＳ Ｐゴシック"/>
      <family val="3"/>
      <charset val="128"/>
      <scheme val="major"/>
    </font>
    <font>
      <b/>
      <sz val="16"/>
      <name val="ＭＳ Ｐゴシック"/>
      <family val="3"/>
      <charset val="128"/>
      <scheme val="major"/>
    </font>
    <font>
      <b/>
      <sz val="12"/>
      <name val="ＭＳ Ｐゴシック"/>
      <family val="3"/>
      <charset val="128"/>
      <scheme val="major"/>
    </font>
    <font>
      <sz val="12"/>
      <color theme="1"/>
      <name val="ＭＳ Ｐゴシック"/>
      <family val="3"/>
      <charset val="128"/>
      <scheme val="major"/>
    </font>
    <font>
      <b/>
      <sz val="10.5"/>
      <color theme="1"/>
      <name val="ＭＳ Ｐゴシック"/>
      <family val="3"/>
      <charset val="128"/>
      <scheme val="major"/>
    </font>
    <font>
      <sz val="10"/>
      <color indexed="81"/>
      <name val="メイリオ"/>
      <family val="3"/>
      <charset val="128"/>
    </font>
    <font>
      <b/>
      <sz val="9"/>
      <name val="ＭＳ Ｐゴシック"/>
      <family val="3"/>
      <charset val="128"/>
      <scheme val="major"/>
    </font>
    <font>
      <b/>
      <sz val="10"/>
      <color indexed="81"/>
      <name val="メイリオ"/>
      <family val="3"/>
      <charset val="128"/>
    </font>
    <font>
      <sz val="9"/>
      <color rgb="FFFF0000"/>
      <name val="ＭＳ Ｐゴシック"/>
      <family val="3"/>
      <charset val="128"/>
      <scheme val="major"/>
    </font>
    <font>
      <b/>
      <sz val="9"/>
      <color rgb="FF009900"/>
      <name val="ＭＳ Ｐゴシック"/>
      <family val="3"/>
      <charset val="128"/>
      <scheme val="major"/>
    </font>
    <font>
      <u/>
      <sz val="9"/>
      <color rgb="FF009900"/>
      <name val="ＭＳ Ｐゴシック"/>
      <family val="3"/>
      <charset val="128"/>
      <scheme val="major"/>
    </font>
    <font>
      <b/>
      <sz val="9"/>
      <color rgb="FF9933FF"/>
      <name val="ＭＳ Ｐゴシック"/>
      <family val="3"/>
      <charset val="128"/>
      <scheme val="major"/>
    </font>
    <font>
      <u/>
      <sz val="9"/>
      <color rgb="FF9933FF"/>
      <name val="ＭＳ Ｐゴシック"/>
      <family val="3"/>
      <charset val="128"/>
      <scheme val="major"/>
    </font>
    <font>
      <sz val="9"/>
      <color indexed="81"/>
      <name val="メイリオ"/>
      <family val="3"/>
      <charset val="128"/>
    </font>
    <font>
      <u/>
      <sz val="10"/>
      <color indexed="81"/>
      <name val="メイリオ"/>
      <family val="3"/>
      <charset val="128"/>
    </font>
    <font>
      <b/>
      <sz val="9"/>
      <color indexed="81"/>
      <name val="メイリオ"/>
      <family val="3"/>
      <charset val="128"/>
    </font>
    <font>
      <b/>
      <u/>
      <sz val="9"/>
      <color indexed="81"/>
      <name val="メイリオ"/>
      <family val="3"/>
      <charset val="128"/>
    </font>
    <font>
      <sz val="11"/>
      <name val="ＭＳ Ｐ明朝"/>
      <family val="1"/>
      <charset val="128"/>
    </font>
    <font>
      <sz val="10"/>
      <name val="ＭＳ Ｐ明朝"/>
      <family val="1"/>
      <charset val="128"/>
    </font>
  </fonts>
  <fills count="1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CFFFF"/>
        <bgColor indexed="64"/>
      </patternFill>
    </fill>
    <fill>
      <patternFill patternType="solid">
        <fgColor rgb="FFCDFFFF"/>
        <bgColor indexed="64"/>
      </patternFill>
    </fill>
    <fill>
      <patternFill patternType="solid">
        <fgColor rgb="FFFFFFCC"/>
        <bgColor indexed="64"/>
      </patternFill>
    </fill>
    <fill>
      <patternFill patternType="solid">
        <fgColor rgb="FFCCFFCC"/>
        <bgColor indexed="64"/>
      </patternFill>
    </fill>
    <fill>
      <patternFill patternType="solid">
        <fgColor rgb="FFFFFF99"/>
        <bgColor indexed="64"/>
      </patternFill>
    </fill>
    <fill>
      <patternFill patternType="solid">
        <fgColor rgb="FFFFC000"/>
        <bgColor indexed="64"/>
      </patternFill>
    </fill>
    <fill>
      <patternFill patternType="solid">
        <fgColor theme="9" tint="0.79998168889431442"/>
        <bgColor indexed="64"/>
      </patternFill>
    </fill>
    <fill>
      <patternFill patternType="solid">
        <fgColor rgb="FFFFFF00"/>
        <bgColor indexed="64"/>
      </patternFill>
    </fill>
  </fills>
  <borders count="1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top/>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right style="hair">
        <color auto="1"/>
      </right>
      <top style="hair">
        <color auto="1"/>
      </top>
      <bottom/>
      <diagonal/>
    </border>
    <border>
      <left/>
      <right style="hair">
        <color auto="1"/>
      </right>
      <top/>
      <bottom/>
      <diagonal/>
    </border>
    <border>
      <left style="hair">
        <color auto="1"/>
      </left>
      <right/>
      <top/>
      <bottom style="hair">
        <color auto="1"/>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hair">
        <color auto="1"/>
      </left>
      <right style="hair">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hair">
        <color indexed="64"/>
      </right>
      <top style="hair">
        <color indexed="64"/>
      </top>
      <bottom style="hair">
        <color indexed="64"/>
      </bottom>
      <diagonal/>
    </border>
    <border diagonalUp="1">
      <left style="thin">
        <color indexed="64"/>
      </left>
      <right/>
      <top style="hair">
        <color indexed="64"/>
      </top>
      <bottom style="hair">
        <color indexed="64"/>
      </bottom>
      <diagonal style="thin">
        <color indexed="64"/>
      </diagonal>
    </border>
    <border diagonalUp="1">
      <left/>
      <right/>
      <top style="hair">
        <color indexed="64"/>
      </top>
      <bottom style="hair">
        <color indexed="64"/>
      </bottom>
      <diagonal style="thin">
        <color indexed="64"/>
      </diagonal>
    </border>
    <border diagonalUp="1">
      <left/>
      <right style="thin">
        <color indexed="64"/>
      </right>
      <top style="hair">
        <color indexed="64"/>
      </top>
      <bottom style="hair">
        <color indexed="64"/>
      </bottom>
      <diagonal style="thin">
        <color indexed="64"/>
      </diagonal>
    </border>
    <border>
      <left/>
      <right style="medium">
        <color indexed="64"/>
      </right>
      <top style="medium">
        <color indexed="64"/>
      </top>
      <bottom style="medium">
        <color indexed="64"/>
      </bottom>
      <diagonal/>
    </border>
    <border diagonalUp="1">
      <left style="thin">
        <color indexed="64"/>
      </left>
      <right/>
      <top style="hair">
        <color indexed="64"/>
      </top>
      <bottom/>
      <diagonal style="thin">
        <color indexed="64"/>
      </diagonal>
    </border>
    <border diagonalUp="1">
      <left/>
      <right/>
      <top style="hair">
        <color indexed="64"/>
      </top>
      <bottom/>
      <diagonal style="thin">
        <color indexed="64"/>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diagonalUp="1">
      <left style="thin">
        <color indexed="64"/>
      </left>
      <right style="thin">
        <color indexed="64"/>
      </right>
      <top style="thin">
        <color indexed="64"/>
      </top>
      <bottom/>
      <diagonal style="thin">
        <color indexed="64"/>
      </diagonal>
    </border>
    <border>
      <left style="medium">
        <color indexed="64"/>
      </left>
      <right style="medium">
        <color indexed="64"/>
      </right>
      <top style="medium">
        <color indexed="64"/>
      </top>
      <bottom/>
      <diagonal/>
    </border>
    <border diagonalUp="1">
      <left/>
      <right style="thin">
        <color indexed="64"/>
      </right>
      <top style="thin">
        <color indexed="64"/>
      </top>
      <bottom/>
      <diagonal style="thin">
        <color indexed="64"/>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diagonalUp="1">
      <left/>
      <right/>
      <top style="thin">
        <color indexed="64"/>
      </top>
      <bottom/>
      <diagonal style="thin">
        <color indexed="64"/>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thin">
        <color indexed="64"/>
      </left>
      <right/>
      <top style="medium">
        <color indexed="64"/>
      </top>
      <bottom style="medium">
        <color indexed="64"/>
      </bottom>
      <diagonal/>
    </border>
    <border diagonalUp="1">
      <left style="thin">
        <color indexed="64"/>
      </left>
      <right/>
      <top/>
      <bottom/>
      <diagonal style="thin">
        <color indexed="64"/>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hair">
        <color auto="1"/>
      </left>
      <right/>
      <top style="hair">
        <color auto="1"/>
      </top>
      <bottom style="thin">
        <color indexed="64"/>
      </bottom>
      <diagonal/>
    </border>
    <border>
      <left style="medium">
        <color indexed="64"/>
      </left>
      <right/>
      <top style="hair">
        <color indexed="64"/>
      </top>
      <bottom style="thin">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hair">
        <color auto="1"/>
      </right>
      <top/>
      <bottom style="medium">
        <color indexed="64"/>
      </bottom>
      <diagonal/>
    </border>
    <border>
      <left style="hair">
        <color indexed="64"/>
      </left>
      <right style="hair">
        <color indexed="64"/>
      </right>
      <top/>
      <bottom style="medium">
        <color indexed="64"/>
      </bottom>
      <diagonal/>
    </border>
    <border>
      <left style="hair">
        <color indexed="64"/>
      </left>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right style="hair">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hair">
        <color indexed="64"/>
      </right>
      <top style="thin">
        <color indexed="64"/>
      </top>
      <bottom/>
      <diagonal/>
    </border>
    <border>
      <left style="hair">
        <color indexed="64"/>
      </left>
      <right style="medium">
        <color indexed="64"/>
      </right>
      <top style="thin">
        <color indexed="64"/>
      </top>
      <bottom/>
      <diagonal/>
    </border>
    <border>
      <left style="medium">
        <color indexed="64"/>
      </left>
      <right style="hair">
        <color auto="1"/>
      </right>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bottom style="medium">
        <color indexed="64"/>
      </bottom>
      <diagonal/>
    </border>
  </borders>
  <cellStyleXfs count="7">
    <xf numFmtId="0" fontId="0" fillId="0" borderId="0">
      <alignment vertical="center"/>
    </xf>
    <xf numFmtId="38" fontId="4" fillId="0" borderId="0" applyFont="0" applyFill="0" applyBorder="0" applyAlignment="0" applyProtection="0">
      <alignment vertical="center"/>
    </xf>
    <xf numFmtId="9" fontId="4" fillId="0" borderId="0" applyFont="0" applyFill="0" applyBorder="0" applyAlignment="0" applyProtection="0">
      <alignment vertical="center"/>
    </xf>
    <xf numFmtId="0" fontId="2" fillId="0" borderId="0">
      <alignment vertical="center"/>
    </xf>
    <xf numFmtId="0" fontId="8" fillId="0" borderId="0" applyNumberFormat="0" applyFill="0" applyBorder="0" applyAlignment="0" applyProtection="0">
      <alignment vertical="center"/>
    </xf>
    <xf numFmtId="38" fontId="4" fillId="0" borderId="0" applyFont="0" applyFill="0" applyBorder="0" applyAlignment="0" applyProtection="0">
      <alignment vertical="center"/>
    </xf>
    <xf numFmtId="9" fontId="4" fillId="0" borderId="0" applyFont="0" applyFill="0" applyBorder="0" applyAlignment="0" applyProtection="0">
      <alignment vertical="center"/>
    </xf>
  </cellStyleXfs>
  <cellXfs count="1002">
    <xf numFmtId="0" fontId="0" fillId="0" borderId="0" xfId="0">
      <alignment vertical="center"/>
    </xf>
    <xf numFmtId="0" fontId="0" fillId="0" borderId="0" xfId="0" applyFont="1" applyAlignment="1">
      <alignment horizontal="left" vertical="center"/>
    </xf>
    <xf numFmtId="0" fontId="6" fillId="0" borderId="0" xfId="0" applyFont="1">
      <alignment vertical="center"/>
    </xf>
    <xf numFmtId="0" fontId="7" fillId="0" borderId="0" xfId="0" applyFont="1">
      <alignment vertical="center"/>
    </xf>
    <xf numFmtId="0" fontId="9" fillId="0" borderId="0" xfId="0" applyFont="1" applyFill="1" applyBorder="1" applyAlignment="1">
      <alignment horizontal="center" vertical="center" wrapText="1"/>
    </xf>
    <xf numFmtId="0" fontId="0" fillId="0" borderId="0" xfId="0" applyFont="1">
      <alignment vertical="center"/>
    </xf>
    <xf numFmtId="0" fontId="0" fillId="0" borderId="2" xfId="0" applyFont="1" applyBorder="1">
      <alignment vertical="center"/>
    </xf>
    <xf numFmtId="0" fontId="0" fillId="0" borderId="17" xfId="0" applyFont="1" applyBorder="1">
      <alignment vertical="center"/>
    </xf>
    <xf numFmtId="0" fontId="0" fillId="0" borderId="18" xfId="0" applyFont="1" applyBorder="1">
      <alignment vertical="center"/>
    </xf>
    <xf numFmtId="0" fontId="0" fillId="0" borderId="27" xfId="0" applyFont="1" applyBorder="1" applyAlignment="1">
      <alignment vertical="center"/>
    </xf>
    <xf numFmtId="0" fontId="0" fillId="0" borderId="28" xfId="0" applyFont="1" applyBorder="1" applyAlignment="1">
      <alignment vertical="center"/>
    </xf>
    <xf numFmtId="0" fontId="0" fillId="0" borderId="49" xfId="0" applyFont="1" applyBorder="1">
      <alignment vertical="center"/>
    </xf>
    <xf numFmtId="0" fontId="0" fillId="0" borderId="18" xfId="0" applyFont="1" applyBorder="1" applyAlignment="1">
      <alignment vertical="center" shrinkToFit="1"/>
    </xf>
    <xf numFmtId="0" fontId="0" fillId="0" borderId="0" xfId="0" applyFont="1" applyAlignment="1">
      <alignment horizontal="center" vertical="center" wrapText="1"/>
    </xf>
    <xf numFmtId="0" fontId="0" fillId="0" borderId="0" xfId="0" applyFont="1" applyAlignment="1">
      <alignment horizontal="right" vertical="top" wrapText="1"/>
    </xf>
    <xf numFmtId="0" fontId="0" fillId="0" borderId="0" xfId="0" applyFont="1" applyFill="1" applyBorder="1" applyAlignment="1">
      <alignment horizontal="center" vertical="center" wrapText="1"/>
    </xf>
    <xf numFmtId="0" fontId="0" fillId="0" borderId="24" xfId="0" applyFont="1" applyBorder="1">
      <alignment vertical="center"/>
    </xf>
    <xf numFmtId="176" fontId="0" fillId="0" borderId="0" xfId="0" applyNumberFormat="1" applyFont="1" applyFill="1" applyBorder="1">
      <alignment vertical="center"/>
    </xf>
    <xf numFmtId="180" fontId="0" fillId="0" borderId="0" xfId="0" applyNumberFormat="1" applyFont="1" applyFill="1" applyBorder="1">
      <alignment vertical="center"/>
    </xf>
    <xf numFmtId="0" fontId="0" fillId="0" borderId="0" xfId="0" applyFont="1" applyFill="1">
      <alignment vertical="center"/>
    </xf>
    <xf numFmtId="0" fontId="5" fillId="0" borderId="0" xfId="0" applyFont="1" applyFill="1" applyAlignment="1">
      <alignment vertical="center"/>
    </xf>
    <xf numFmtId="0" fontId="0" fillId="0" borderId="0" xfId="0" applyFont="1" applyFill="1" applyBorder="1" applyAlignment="1">
      <alignment vertical="center"/>
    </xf>
    <xf numFmtId="0" fontId="0" fillId="0" borderId="0" xfId="0" applyFont="1" applyFill="1" applyBorder="1">
      <alignment vertical="center"/>
    </xf>
    <xf numFmtId="0" fontId="0" fillId="0" borderId="0" xfId="0" applyFont="1" applyFill="1" applyBorder="1" applyProtection="1">
      <alignment vertical="center"/>
      <protection locked="0"/>
    </xf>
    <xf numFmtId="0" fontId="12" fillId="0" borderId="0" xfId="0" applyFont="1" applyFill="1">
      <alignment vertical="center"/>
    </xf>
    <xf numFmtId="0" fontId="12" fillId="0" borderId="5" xfId="0" applyFont="1" applyFill="1" applyBorder="1">
      <alignment vertical="center"/>
    </xf>
    <xf numFmtId="0" fontId="12" fillId="0" borderId="2" xfId="0" applyFont="1" applyFill="1" applyBorder="1">
      <alignment vertical="center"/>
    </xf>
    <xf numFmtId="0" fontId="12" fillId="0" borderId="3" xfId="0" applyFont="1" applyFill="1" applyBorder="1">
      <alignment vertical="center"/>
    </xf>
    <xf numFmtId="0" fontId="12" fillId="0" borderId="4" xfId="0" applyFont="1" applyFill="1" applyBorder="1">
      <alignment vertical="center"/>
    </xf>
    <xf numFmtId="0" fontId="13" fillId="0" borderId="0" xfId="0" applyFont="1" applyFill="1">
      <alignment vertical="center"/>
    </xf>
    <xf numFmtId="0" fontId="12" fillId="0" borderId="0" xfId="0" applyFont="1" applyFill="1" applyBorder="1" applyAlignment="1">
      <alignment horizontal="center" vertical="center"/>
    </xf>
    <xf numFmtId="0" fontId="12" fillId="0" borderId="0" xfId="0" applyFont="1" applyFill="1" applyBorder="1" applyAlignment="1" applyProtection="1">
      <alignment vertical="center" shrinkToFit="1"/>
      <protection locked="0"/>
    </xf>
    <xf numFmtId="0" fontId="12" fillId="0" borderId="29" xfId="0" applyFont="1" applyFill="1" applyBorder="1" applyAlignment="1">
      <alignment horizontal="left" vertical="center" wrapText="1"/>
    </xf>
    <xf numFmtId="0" fontId="12" fillId="0" borderId="30" xfId="0" applyFont="1" applyFill="1" applyBorder="1" applyAlignment="1">
      <alignment horizontal="left" vertical="center" wrapText="1"/>
    </xf>
    <xf numFmtId="0" fontId="12" fillId="0" borderId="31" xfId="0" applyFont="1" applyFill="1" applyBorder="1" applyAlignment="1">
      <alignment horizontal="left" vertical="center" wrapText="1"/>
    </xf>
    <xf numFmtId="0" fontId="14" fillId="0" borderId="38" xfId="0" applyFont="1" applyFill="1" applyBorder="1">
      <alignment vertical="center"/>
    </xf>
    <xf numFmtId="0" fontId="12" fillId="0" borderId="0" xfId="0" applyFont="1" applyFill="1" applyBorder="1" applyAlignment="1">
      <alignment horizontal="left" vertical="center" wrapText="1"/>
    </xf>
    <xf numFmtId="0" fontId="12" fillId="0" borderId="35" xfId="0" applyFont="1" applyFill="1" applyBorder="1" applyAlignment="1">
      <alignment horizontal="left" vertical="center" wrapText="1"/>
    </xf>
    <xf numFmtId="0" fontId="16" fillId="0" borderId="0" xfId="0" applyFont="1" applyFill="1">
      <alignment vertical="center"/>
    </xf>
    <xf numFmtId="0" fontId="0" fillId="0" borderId="38" xfId="0" applyFont="1" applyFill="1" applyBorder="1">
      <alignment vertical="center"/>
    </xf>
    <xf numFmtId="0" fontId="15" fillId="0" borderId="0" xfId="0" applyFont="1" applyFill="1" applyBorder="1">
      <alignment vertical="center"/>
    </xf>
    <xf numFmtId="0" fontId="0" fillId="7" borderId="9" xfId="0" applyFont="1" applyFill="1" applyBorder="1">
      <alignment vertical="center"/>
    </xf>
    <xf numFmtId="0" fontId="14" fillId="7" borderId="10" xfId="0" applyFont="1" applyFill="1" applyBorder="1">
      <alignment vertical="center"/>
    </xf>
    <xf numFmtId="0" fontId="0" fillId="7" borderId="10" xfId="0" applyFont="1" applyFill="1" applyBorder="1">
      <alignment vertical="center"/>
    </xf>
    <xf numFmtId="0" fontId="15" fillId="7" borderId="10" xfId="0" applyFont="1" applyFill="1" applyBorder="1" applyAlignment="1">
      <alignment horizontal="center" vertical="center"/>
    </xf>
    <xf numFmtId="0" fontId="15" fillId="7" borderId="10" xfId="0" applyFont="1" applyFill="1" applyBorder="1">
      <alignment vertical="center"/>
    </xf>
    <xf numFmtId="0" fontId="15" fillId="7" borderId="57" xfId="0" applyFont="1" applyFill="1" applyBorder="1">
      <alignment vertical="center"/>
    </xf>
    <xf numFmtId="0" fontId="0" fillId="4" borderId="9" xfId="0" applyFont="1" applyFill="1" applyBorder="1">
      <alignment vertical="center"/>
    </xf>
    <xf numFmtId="0" fontId="14" fillId="4" borderId="10" xfId="0" applyFont="1" applyFill="1" applyBorder="1">
      <alignment vertical="center"/>
    </xf>
    <xf numFmtId="0" fontId="0" fillId="4" borderId="10" xfId="0" applyFont="1" applyFill="1" applyBorder="1">
      <alignment vertical="center"/>
    </xf>
    <xf numFmtId="0" fontId="15" fillId="4" borderId="10" xfId="0" applyFont="1" applyFill="1" applyBorder="1">
      <alignment vertical="center"/>
    </xf>
    <xf numFmtId="0" fontId="0" fillId="4" borderId="57" xfId="0" applyFont="1" applyFill="1" applyBorder="1">
      <alignment vertical="center"/>
    </xf>
    <xf numFmtId="0" fontId="0" fillId="0" borderId="35" xfId="0" applyFont="1" applyFill="1" applyBorder="1">
      <alignment vertical="center"/>
    </xf>
    <xf numFmtId="0" fontId="0" fillId="0" borderId="43" xfId="0" applyFont="1" applyFill="1" applyBorder="1">
      <alignment vertical="center"/>
    </xf>
    <xf numFmtId="0" fontId="0" fillId="0" borderId="26" xfId="0" applyFont="1" applyFill="1" applyBorder="1">
      <alignment vertical="center"/>
    </xf>
    <xf numFmtId="0" fontId="0" fillId="0" borderId="44" xfId="0" applyFont="1" applyFill="1" applyBorder="1">
      <alignment vertical="center"/>
    </xf>
    <xf numFmtId="0" fontId="12" fillId="0" borderId="0" xfId="0" applyFont="1" applyFill="1" applyBorder="1" applyAlignment="1">
      <alignment horizontal="left" vertical="center"/>
    </xf>
    <xf numFmtId="0" fontId="17" fillId="0" borderId="0" xfId="0" applyFont="1" applyFill="1" applyBorder="1" applyAlignment="1">
      <alignment horizontal="left" vertical="center"/>
    </xf>
    <xf numFmtId="0" fontId="12" fillId="3" borderId="2" xfId="0" applyFont="1" applyFill="1" applyBorder="1" applyAlignment="1">
      <alignment horizontal="center" vertical="center"/>
    </xf>
    <xf numFmtId="0" fontId="12" fillId="3" borderId="3" xfId="0" applyFont="1" applyFill="1" applyBorder="1" applyAlignment="1">
      <alignment horizontal="center" vertical="center"/>
    </xf>
    <xf numFmtId="0" fontId="12" fillId="3" borderId="3" xfId="0" applyFont="1" applyFill="1" applyBorder="1" applyAlignment="1" applyProtection="1">
      <alignment vertical="center" shrinkToFit="1"/>
      <protection locked="0"/>
    </xf>
    <xf numFmtId="0" fontId="12" fillId="3" borderId="4" xfId="0" applyFont="1" applyFill="1" applyBorder="1" applyAlignment="1" applyProtection="1">
      <alignment vertical="center" shrinkToFit="1"/>
      <protection locked="0"/>
    </xf>
    <xf numFmtId="0" fontId="12" fillId="0" borderId="2" xfId="0" applyFont="1" applyFill="1" applyBorder="1" applyAlignment="1">
      <alignment horizontal="center" vertical="center"/>
    </xf>
    <xf numFmtId="0" fontId="12" fillId="0" borderId="15" xfId="0" applyFont="1" applyFill="1" applyBorder="1" applyAlignment="1">
      <alignment vertical="center"/>
    </xf>
    <xf numFmtId="0" fontId="12" fillId="0" borderId="3" xfId="0" applyFont="1" applyFill="1" applyBorder="1" applyAlignment="1">
      <alignment vertical="center"/>
    </xf>
    <xf numFmtId="0" fontId="12" fillId="0" borderId="3" xfId="0" applyFont="1" applyFill="1" applyBorder="1" applyAlignment="1" applyProtection="1">
      <alignment vertical="center" shrinkToFit="1"/>
      <protection locked="0"/>
    </xf>
    <xf numFmtId="0" fontId="6" fillId="9" borderId="34" xfId="0" applyFont="1" applyFill="1" applyBorder="1" applyAlignment="1">
      <alignment horizontal="center" vertical="center"/>
    </xf>
    <xf numFmtId="0" fontId="6" fillId="10" borderId="27" xfId="0" applyFont="1" applyFill="1" applyBorder="1">
      <alignment vertical="center"/>
    </xf>
    <xf numFmtId="0" fontId="6" fillId="10" borderId="28" xfId="0" applyFont="1" applyFill="1" applyBorder="1">
      <alignment vertical="center"/>
    </xf>
    <xf numFmtId="0" fontId="18" fillId="10" borderId="61" xfId="0" applyFont="1" applyFill="1" applyBorder="1">
      <alignment vertical="center"/>
    </xf>
    <xf numFmtId="0" fontId="12" fillId="0" borderId="5" xfId="0" applyFont="1" applyFill="1" applyBorder="1" applyAlignment="1">
      <alignment horizontal="center" vertical="center"/>
    </xf>
    <xf numFmtId="0" fontId="12" fillId="0" borderId="6" xfId="0" applyFont="1" applyFill="1" applyBorder="1" applyAlignment="1">
      <alignment vertical="center"/>
    </xf>
    <xf numFmtId="0" fontId="12" fillId="0" borderId="6" xfId="0" applyFont="1" applyFill="1" applyBorder="1" applyAlignment="1">
      <alignment horizontal="center" vertical="center"/>
    </xf>
    <xf numFmtId="0" fontId="12" fillId="0" borderId="6" xfId="0" applyFont="1" applyFill="1" applyBorder="1" applyAlignment="1" applyProtection="1">
      <alignment vertical="center" shrinkToFit="1"/>
      <protection locked="0"/>
    </xf>
    <xf numFmtId="0" fontId="12" fillId="0" borderId="22" xfId="0" applyFont="1" applyFill="1" applyBorder="1" applyAlignment="1">
      <alignment horizontal="center" vertical="center"/>
    </xf>
    <xf numFmtId="0" fontId="12" fillId="0" borderId="39" xfId="0" applyFont="1" applyFill="1" applyBorder="1" applyAlignment="1">
      <alignment vertical="center"/>
    </xf>
    <xf numFmtId="0" fontId="12" fillId="0" borderId="10" xfId="0" applyFont="1" applyFill="1" applyBorder="1" applyAlignment="1">
      <alignment horizontal="center" vertical="center"/>
    </xf>
    <xf numFmtId="0" fontId="12" fillId="0" borderId="10" xfId="0" applyFont="1" applyFill="1" applyBorder="1" applyAlignment="1" applyProtection="1">
      <alignment vertical="center" shrinkToFit="1"/>
      <protection locked="0"/>
    </xf>
    <xf numFmtId="0" fontId="12" fillId="0" borderId="52" xfId="0" applyFont="1" applyFill="1" applyBorder="1" applyAlignment="1">
      <alignment vertical="center"/>
    </xf>
    <xf numFmtId="0" fontId="12" fillId="0" borderId="9" xfId="0" applyFont="1" applyFill="1" applyBorder="1" applyAlignment="1">
      <alignment horizontal="left" vertical="center"/>
    </xf>
    <xf numFmtId="0" fontId="12" fillId="0" borderId="19" xfId="0" applyFont="1" applyFill="1" applyBorder="1" applyAlignment="1">
      <alignment vertical="center"/>
    </xf>
    <xf numFmtId="0" fontId="12" fillId="0" borderId="21" xfId="0" applyFont="1" applyFill="1" applyBorder="1" applyAlignment="1">
      <alignment horizontal="center" vertical="center"/>
    </xf>
    <xf numFmtId="0" fontId="12" fillId="0" borderId="21" xfId="0" applyFont="1" applyFill="1" applyBorder="1" applyAlignment="1" applyProtection="1">
      <alignment vertical="center" shrinkToFit="1"/>
      <protection locked="0"/>
    </xf>
    <xf numFmtId="0" fontId="17" fillId="0" borderId="6" xfId="0" applyFont="1" applyFill="1" applyBorder="1" applyAlignment="1">
      <alignment vertical="center"/>
    </xf>
    <xf numFmtId="0" fontId="12" fillId="0" borderId="6" xfId="0" applyFont="1" applyFill="1" applyBorder="1" applyAlignment="1">
      <alignment horizontal="left" vertical="center"/>
    </xf>
    <xf numFmtId="176" fontId="20" fillId="0" borderId="0" xfId="0" applyNumberFormat="1" applyFont="1" applyFill="1" applyBorder="1" applyAlignment="1" applyProtection="1">
      <alignment horizontal="right" vertical="center"/>
      <protection locked="0"/>
    </xf>
    <xf numFmtId="0" fontId="20" fillId="0" borderId="0" xfId="0" applyFont="1" applyFill="1" applyBorder="1" applyAlignment="1" applyProtection="1">
      <alignment horizontal="right" vertical="center"/>
      <protection locked="0"/>
    </xf>
    <xf numFmtId="0" fontId="17" fillId="0" borderId="0" xfId="0" applyFont="1" applyFill="1" applyBorder="1" applyAlignment="1">
      <alignment horizontal="center" vertical="center"/>
    </xf>
    <xf numFmtId="0" fontId="12" fillId="0" borderId="0" xfId="0" applyFont="1" applyFill="1" applyBorder="1" applyAlignment="1">
      <alignment vertical="center"/>
    </xf>
    <xf numFmtId="0" fontId="17" fillId="0" borderId="0" xfId="0" applyFont="1" applyFill="1" applyBorder="1" applyAlignment="1">
      <alignment vertical="center"/>
    </xf>
    <xf numFmtId="182" fontId="12" fillId="0" borderId="0" xfId="0" applyNumberFormat="1" applyFont="1" applyFill="1">
      <alignment vertical="center"/>
    </xf>
    <xf numFmtId="0" fontId="12" fillId="0" borderId="5" xfId="0" applyFont="1" applyFill="1" applyBorder="1" applyAlignment="1">
      <alignment vertical="center"/>
    </xf>
    <xf numFmtId="176" fontId="15" fillId="2" borderId="7" xfId="0" applyNumberFormat="1" applyFont="1" applyFill="1" applyBorder="1" applyAlignment="1" applyProtection="1">
      <alignment vertical="center"/>
      <protection locked="0"/>
    </xf>
    <xf numFmtId="176" fontId="15" fillId="0" borderId="7" xfId="0" applyNumberFormat="1" applyFont="1" applyFill="1" applyBorder="1" applyAlignment="1" applyProtection="1">
      <alignment vertical="center"/>
      <protection locked="0"/>
    </xf>
    <xf numFmtId="0" fontId="15" fillId="0" borderId="6" xfId="0" applyFont="1" applyFill="1" applyBorder="1" applyAlignment="1">
      <alignment vertical="center"/>
    </xf>
    <xf numFmtId="0" fontId="12" fillId="0" borderId="22" xfId="0" applyFont="1" applyFill="1" applyBorder="1" applyAlignment="1" applyProtection="1">
      <alignment vertical="center" shrinkToFit="1"/>
      <protection locked="0"/>
    </xf>
    <xf numFmtId="0" fontId="12" fillId="0" borderId="0" xfId="0" applyFont="1" applyFill="1" applyBorder="1">
      <alignment vertical="center"/>
    </xf>
    <xf numFmtId="176" fontId="12" fillId="0" borderId="0" xfId="0" applyNumberFormat="1" applyFont="1" applyFill="1" applyBorder="1" applyAlignment="1" applyProtection="1">
      <alignment vertical="center"/>
      <protection locked="0"/>
    </xf>
    <xf numFmtId="0" fontId="15" fillId="0" borderId="23" xfId="0" applyFont="1" applyFill="1" applyBorder="1" applyAlignment="1">
      <alignment vertical="center"/>
    </xf>
    <xf numFmtId="0" fontId="12" fillId="0" borderId="12" xfId="0" applyFont="1" applyFill="1" applyBorder="1" applyAlignment="1">
      <alignment vertical="center"/>
    </xf>
    <xf numFmtId="176" fontId="15" fillId="2" borderId="11" xfId="0" applyNumberFormat="1" applyFont="1" applyFill="1" applyBorder="1" applyAlignment="1" applyProtection="1">
      <alignment vertical="center"/>
      <protection locked="0"/>
    </xf>
    <xf numFmtId="176" fontId="15" fillId="0" borderId="11" xfId="0" applyNumberFormat="1" applyFont="1" applyFill="1" applyBorder="1" applyAlignment="1" applyProtection="1">
      <alignment vertical="center"/>
      <protection locked="0"/>
    </xf>
    <xf numFmtId="0" fontId="15" fillId="0" borderId="10" xfId="0" applyFont="1" applyFill="1" applyBorder="1" applyAlignment="1">
      <alignment vertical="center"/>
    </xf>
    <xf numFmtId="0" fontId="12" fillId="0" borderId="26" xfId="0" applyFont="1" applyFill="1" applyBorder="1">
      <alignment vertical="center"/>
    </xf>
    <xf numFmtId="0" fontId="12" fillId="0" borderId="55" xfId="0" applyFont="1" applyFill="1" applyBorder="1" applyAlignment="1">
      <alignment vertical="center"/>
    </xf>
    <xf numFmtId="0" fontId="12" fillId="0" borderId="14" xfId="0" applyFont="1" applyFill="1" applyBorder="1" applyAlignment="1">
      <alignment horizontal="center" vertical="center"/>
    </xf>
    <xf numFmtId="176" fontId="15" fillId="0" borderId="25" xfId="0" applyNumberFormat="1" applyFont="1" applyFill="1" applyBorder="1" applyAlignment="1" applyProtection="1">
      <alignment vertical="center"/>
      <protection locked="0"/>
    </xf>
    <xf numFmtId="0" fontId="15" fillId="0" borderId="20" xfId="0" applyFont="1" applyFill="1" applyBorder="1" applyAlignment="1">
      <alignment vertical="center"/>
    </xf>
    <xf numFmtId="0" fontId="15" fillId="0" borderId="25" xfId="0" applyFont="1" applyFill="1" applyBorder="1" applyAlignment="1">
      <alignment vertical="center"/>
    </xf>
    <xf numFmtId="176" fontId="15" fillId="0" borderId="0" xfId="0" applyNumberFormat="1" applyFont="1" applyFill="1" applyBorder="1" applyAlignment="1" applyProtection="1">
      <alignment vertical="center"/>
      <protection locked="0"/>
    </xf>
    <xf numFmtId="0" fontId="15" fillId="0" borderId="0" xfId="0" applyFont="1" applyFill="1" applyBorder="1" applyAlignment="1">
      <alignment horizontal="center" vertical="center"/>
    </xf>
    <xf numFmtId="178" fontId="17" fillId="0" borderId="0" xfId="0" applyNumberFormat="1" applyFont="1" applyFill="1" applyBorder="1" applyAlignment="1">
      <alignment horizontal="center" vertical="center"/>
    </xf>
    <xf numFmtId="0" fontId="21" fillId="0" borderId="39" xfId="0" applyFont="1" applyFill="1" applyBorder="1" applyAlignment="1">
      <alignment horizontal="left" vertical="center"/>
    </xf>
    <xf numFmtId="0" fontId="12" fillId="0" borderId="40" xfId="0" applyFont="1" applyFill="1" applyBorder="1" applyAlignment="1" applyProtection="1">
      <alignment vertical="center" shrinkToFit="1"/>
      <protection locked="0"/>
    </xf>
    <xf numFmtId="0" fontId="12" fillId="0" borderId="19" xfId="0" applyFont="1" applyFill="1" applyBorder="1" applyAlignment="1">
      <alignment horizontal="center" vertical="center"/>
    </xf>
    <xf numFmtId="0" fontId="13" fillId="5" borderId="0" xfId="0" applyFont="1" applyFill="1" applyBorder="1" applyAlignment="1">
      <alignment horizontal="center" vertical="center"/>
    </xf>
    <xf numFmtId="0" fontId="12" fillId="0" borderId="0" xfId="0" applyFont="1" applyFill="1" applyBorder="1" applyAlignment="1">
      <alignment vertical="center" wrapText="1"/>
    </xf>
    <xf numFmtId="176" fontId="12" fillId="0" borderId="0" xfId="0" applyNumberFormat="1" applyFont="1" applyFill="1">
      <alignment vertical="center"/>
    </xf>
    <xf numFmtId="0" fontId="12" fillId="0" borderId="42" xfId="0" applyFont="1" applyFill="1" applyBorder="1" applyAlignment="1">
      <alignment horizontal="center" vertical="center"/>
    </xf>
    <xf numFmtId="0" fontId="12" fillId="0" borderId="13" xfId="0" applyFont="1" applyFill="1" applyBorder="1" applyAlignment="1">
      <alignment horizontal="center" vertical="center"/>
    </xf>
    <xf numFmtId="0" fontId="12" fillId="0" borderId="13" xfId="0" applyFont="1" applyFill="1" applyBorder="1" applyAlignment="1">
      <alignment vertical="center"/>
    </xf>
    <xf numFmtId="0" fontId="12" fillId="0" borderId="8" xfId="0" applyFont="1" applyFill="1" applyBorder="1" applyAlignment="1">
      <alignment vertical="center"/>
    </xf>
    <xf numFmtId="0" fontId="12" fillId="0" borderId="19" xfId="0" applyFont="1" applyFill="1" applyBorder="1" applyAlignment="1" applyProtection="1">
      <alignment vertical="center" shrinkToFit="1"/>
      <protection locked="0"/>
    </xf>
    <xf numFmtId="49" fontId="17" fillId="0" borderId="0" xfId="0" applyNumberFormat="1" applyFont="1" applyFill="1" applyAlignment="1">
      <alignment horizontal="center" vertical="top"/>
    </xf>
    <xf numFmtId="49" fontId="0" fillId="0" borderId="0" xfId="0" applyNumberFormat="1" applyFont="1" applyFill="1">
      <alignment vertical="center"/>
    </xf>
    <xf numFmtId="0" fontId="0" fillId="0" borderId="0" xfId="0" applyFont="1" applyFill="1" applyAlignment="1">
      <alignment vertical="center"/>
    </xf>
    <xf numFmtId="49" fontId="0" fillId="0" borderId="29" xfId="0" applyNumberFormat="1" applyFont="1" applyFill="1" applyBorder="1">
      <alignment vertical="center"/>
    </xf>
    <xf numFmtId="0" fontId="0" fillId="0" borderId="30" xfId="0" applyFont="1" applyFill="1" applyBorder="1">
      <alignment vertical="center"/>
    </xf>
    <xf numFmtId="0" fontId="0" fillId="0" borderId="30" xfId="0" applyFont="1" applyFill="1" applyBorder="1" applyAlignment="1">
      <alignment vertical="center"/>
    </xf>
    <xf numFmtId="0" fontId="0" fillId="0" borderId="31" xfId="0" applyFont="1" applyFill="1" applyBorder="1" applyAlignment="1">
      <alignment vertical="center"/>
    </xf>
    <xf numFmtId="0" fontId="22" fillId="0" borderId="38" xfId="0" applyFont="1" applyFill="1" applyBorder="1" applyAlignment="1">
      <alignment vertical="center" wrapText="1"/>
    </xf>
    <xf numFmtId="0" fontId="22" fillId="0" borderId="35" xfId="0" applyFont="1" applyFill="1" applyBorder="1" applyAlignment="1">
      <alignment vertical="center" wrapText="1"/>
    </xf>
    <xf numFmtId="0" fontId="15" fillId="0" borderId="0" xfId="0" applyFont="1" applyFill="1" applyBorder="1" applyAlignment="1">
      <alignment vertical="center"/>
    </xf>
    <xf numFmtId="0" fontId="22" fillId="0" borderId="0" xfId="0" applyFont="1" applyFill="1" applyBorder="1" applyAlignment="1">
      <alignment vertical="center" wrapText="1"/>
    </xf>
    <xf numFmtId="0" fontId="22" fillId="0" borderId="38" xfId="0" applyFont="1" applyFill="1" applyBorder="1">
      <alignment vertical="center"/>
    </xf>
    <xf numFmtId="0" fontId="22" fillId="0" borderId="0" xfId="0" applyFont="1" applyFill="1" applyBorder="1">
      <alignment vertical="center"/>
    </xf>
    <xf numFmtId="0" fontId="24" fillId="0" borderId="0" xfId="0" applyFont="1" applyFill="1" applyBorder="1">
      <alignment vertical="center"/>
    </xf>
    <xf numFmtId="0" fontId="22" fillId="0" borderId="0" xfId="0" applyFont="1" applyFill="1" applyBorder="1" applyAlignment="1">
      <alignment vertical="center"/>
    </xf>
    <xf numFmtId="0" fontId="23" fillId="0" borderId="0" xfId="0" applyFont="1" applyFill="1" applyBorder="1" applyAlignment="1">
      <alignment horizontal="left" vertical="center"/>
    </xf>
    <xf numFmtId="0" fontId="24" fillId="0" borderId="35" xfId="0" applyFont="1" applyFill="1" applyBorder="1">
      <alignment vertical="center"/>
    </xf>
    <xf numFmtId="0" fontId="24" fillId="0" borderId="0" xfId="0" applyFont="1" applyFill="1">
      <alignment vertical="center"/>
    </xf>
    <xf numFmtId="0" fontId="24" fillId="0" borderId="0" xfId="0" applyFont="1" applyFill="1" applyBorder="1" applyAlignment="1">
      <alignment horizontal="center" vertical="center"/>
    </xf>
    <xf numFmtId="0" fontId="22" fillId="0" borderId="26" xfId="0" applyFont="1" applyFill="1" applyBorder="1">
      <alignment vertical="center"/>
    </xf>
    <xf numFmtId="0" fontId="0" fillId="2" borderId="0" xfId="0" applyFont="1" applyFill="1">
      <alignment vertical="center"/>
    </xf>
    <xf numFmtId="0" fontId="5" fillId="2" borderId="0" xfId="0" applyFont="1" applyFill="1">
      <alignment vertical="center"/>
    </xf>
    <xf numFmtId="0" fontId="0" fillId="2" borderId="0" xfId="0" applyFont="1" applyFill="1" applyAlignment="1">
      <alignment horizontal="center" vertical="center"/>
    </xf>
    <xf numFmtId="0" fontId="5" fillId="0" borderId="0" xfId="0" applyFont="1" applyFill="1" applyAlignment="1">
      <alignment vertical="center" shrinkToFit="1"/>
    </xf>
    <xf numFmtId="0" fontId="5" fillId="0" borderId="0" xfId="0" applyFont="1" applyFill="1" applyAlignment="1">
      <alignment horizontal="right" vertical="center"/>
    </xf>
    <xf numFmtId="0" fontId="14" fillId="0" borderId="0" xfId="0" applyFont="1" applyFill="1" applyBorder="1">
      <alignment vertical="center"/>
    </xf>
    <xf numFmtId="0" fontId="25" fillId="0" borderId="0" xfId="0" applyFont="1" applyProtection="1">
      <alignment vertical="center"/>
      <protection locked="0"/>
    </xf>
    <xf numFmtId="0" fontId="0" fillId="0" borderId="0" xfId="0" applyFont="1" applyProtection="1">
      <alignment vertical="center"/>
      <protection locked="0"/>
    </xf>
    <xf numFmtId="0" fontId="20" fillId="0" borderId="0" xfId="0" applyFont="1" applyFill="1" applyBorder="1" applyAlignment="1">
      <alignment horizontal="center" vertical="center"/>
    </xf>
    <xf numFmtId="0" fontId="20" fillId="0" borderId="0" xfId="0" applyFont="1" applyFill="1" applyBorder="1" applyAlignment="1">
      <alignment vertical="center"/>
    </xf>
    <xf numFmtId="0" fontId="0" fillId="0" borderId="0" xfId="0" applyFont="1" applyFill="1" applyProtection="1">
      <alignment vertical="center"/>
      <protection locked="0"/>
    </xf>
    <xf numFmtId="0" fontId="12" fillId="0" borderId="5" xfId="0" applyFont="1" applyBorder="1" applyProtection="1">
      <alignment vertical="center"/>
      <protection locked="0"/>
    </xf>
    <xf numFmtId="0" fontId="12" fillId="0" borderId="6" xfId="0" applyFont="1" applyBorder="1" applyProtection="1">
      <alignment vertical="center"/>
      <protection locked="0"/>
    </xf>
    <xf numFmtId="0" fontId="12" fillId="0" borderId="7" xfId="0" applyFont="1" applyBorder="1" applyProtection="1">
      <alignment vertical="center"/>
      <protection locked="0"/>
    </xf>
    <xf numFmtId="0" fontId="15" fillId="0" borderId="4" xfId="0" applyFont="1" applyFill="1" applyBorder="1" applyAlignment="1">
      <alignment vertical="center" shrinkToFit="1"/>
    </xf>
    <xf numFmtId="0" fontId="15" fillId="0" borderId="0" xfId="0" applyFont="1" applyBorder="1" applyAlignment="1" applyProtection="1">
      <alignment vertical="center"/>
      <protection locked="0"/>
    </xf>
    <xf numFmtId="0" fontId="12" fillId="0" borderId="24" xfId="0" applyFont="1" applyBorder="1" applyProtection="1">
      <alignment vertical="center"/>
      <protection locked="0"/>
    </xf>
    <xf numFmtId="0" fontId="12" fillId="0" borderId="20" xfId="0" applyFont="1" applyBorder="1" applyProtection="1">
      <alignment vertical="center"/>
      <protection locked="0"/>
    </xf>
    <xf numFmtId="0" fontId="12" fillId="0" borderId="25" xfId="0" applyFont="1" applyBorder="1" applyProtection="1">
      <alignment vertical="center"/>
      <protection locked="0"/>
    </xf>
    <xf numFmtId="0" fontId="15" fillId="0" borderId="17" xfId="0" applyFont="1" applyBorder="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0" xfId="0" applyFont="1" applyBorder="1" applyAlignment="1" applyProtection="1">
      <alignment horizontal="center" vertical="center" wrapText="1"/>
      <protection locked="0"/>
    </xf>
    <xf numFmtId="0" fontId="15" fillId="7" borderId="5" xfId="0" applyFont="1" applyFill="1" applyBorder="1" applyProtection="1">
      <alignment vertical="center"/>
      <protection locked="0"/>
    </xf>
    <xf numFmtId="0" fontId="12" fillId="7" borderId="6" xfId="0" applyFont="1" applyFill="1" applyBorder="1" applyProtection="1">
      <alignment vertical="center"/>
      <protection locked="0"/>
    </xf>
    <xf numFmtId="176" fontId="15" fillId="0" borderId="29" xfId="0" applyNumberFormat="1" applyFont="1" applyBorder="1" applyAlignment="1" applyProtection="1">
      <alignment vertical="center" shrinkToFit="1"/>
    </xf>
    <xf numFmtId="176" fontId="15" fillId="0" borderId="96" xfId="0" applyNumberFormat="1" applyFont="1" applyBorder="1" applyProtection="1">
      <alignment vertical="center"/>
      <protection locked="0"/>
    </xf>
    <xf numFmtId="176" fontId="15" fillId="0" borderId="31" xfId="0" applyNumberFormat="1" applyFont="1" applyBorder="1" applyProtection="1">
      <alignment vertical="center"/>
      <protection locked="0"/>
    </xf>
    <xf numFmtId="0" fontId="15" fillId="2" borderId="89" xfId="0" applyFont="1" applyFill="1" applyBorder="1" applyAlignment="1" applyProtection="1">
      <alignment vertical="center" wrapText="1"/>
      <protection locked="0"/>
    </xf>
    <xf numFmtId="176" fontId="15" fillId="0" borderId="85" xfId="0" applyNumberFormat="1" applyFont="1" applyBorder="1" applyAlignment="1" applyProtection="1">
      <alignment vertical="center" shrinkToFit="1"/>
    </xf>
    <xf numFmtId="0" fontId="15" fillId="0" borderId="86" xfId="0" applyFont="1" applyBorder="1" applyProtection="1">
      <alignment vertical="center"/>
      <protection locked="0"/>
    </xf>
    <xf numFmtId="0" fontId="15" fillId="0" borderId="84" xfId="0" applyFont="1" applyBorder="1" applyProtection="1">
      <alignment vertical="center"/>
      <protection locked="0"/>
    </xf>
    <xf numFmtId="0" fontId="15" fillId="0" borderId="95" xfId="0" applyFont="1" applyBorder="1" applyProtection="1">
      <alignment vertical="center"/>
      <protection locked="0"/>
    </xf>
    <xf numFmtId="0" fontId="15" fillId="0" borderId="0" xfId="0" applyFont="1" applyBorder="1" applyProtection="1">
      <alignment vertical="center"/>
      <protection locked="0"/>
    </xf>
    <xf numFmtId="0" fontId="15" fillId="5" borderId="2" xfId="0" applyFont="1" applyFill="1" applyBorder="1" applyProtection="1">
      <alignment vertical="center"/>
      <protection locked="0"/>
    </xf>
    <xf numFmtId="0" fontId="12" fillId="5" borderId="3" xfId="0" applyFont="1" applyFill="1" applyBorder="1" applyProtection="1">
      <alignment vertical="center"/>
      <protection locked="0"/>
    </xf>
    <xf numFmtId="176" fontId="15" fillId="0" borderId="68" xfId="0" applyNumberFormat="1" applyFont="1" applyBorder="1" applyAlignment="1" applyProtection="1">
      <alignment vertical="center" shrinkToFit="1"/>
    </xf>
    <xf numFmtId="176" fontId="15" fillId="0" borderId="45" xfId="0" applyNumberFormat="1" applyFont="1" applyBorder="1" applyAlignment="1" applyProtection="1">
      <alignment vertical="center" shrinkToFit="1"/>
    </xf>
    <xf numFmtId="176" fontId="15" fillId="0" borderId="36" xfId="0" applyNumberFormat="1" applyFont="1" applyBorder="1" applyProtection="1">
      <alignment vertical="center"/>
      <protection locked="0"/>
    </xf>
    <xf numFmtId="179" fontId="15" fillId="0" borderId="45" xfId="0" applyNumberFormat="1" applyFont="1" applyBorder="1" applyAlignment="1" applyProtection="1">
      <alignment vertical="center" shrinkToFit="1"/>
    </xf>
    <xf numFmtId="179" fontId="15" fillId="0" borderId="28" xfId="0" applyNumberFormat="1" applyFont="1" applyBorder="1" applyAlignment="1" applyProtection="1">
      <alignment vertical="center" shrinkToFit="1"/>
    </xf>
    <xf numFmtId="176" fontId="15" fillId="0" borderId="94" xfId="0" applyNumberFormat="1" applyFont="1" applyBorder="1" applyAlignment="1" applyProtection="1">
      <alignment vertical="center" shrinkToFit="1"/>
    </xf>
    <xf numFmtId="176" fontId="15" fillId="0" borderId="37" xfId="0" applyNumberFormat="1" applyFont="1" applyBorder="1" applyAlignment="1" applyProtection="1">
      <alignment vertical="center" shrinkToFit="1"/>
    </xf>
    <xf numFmtId="176" fontId="15" fillId="0" borderId="0" xfId="0" applyNumberFormat="1" applyFont="1" applyBorder="1" applyAlignment="1" applyProtection="1">
      <alignment vertical="center" shrinkToFit="1"/>
    </xf>
    <xf numFmtId="0" fontId="15" fillId="2" borderId="0" xfId="0" applyFont="1" applyFill="1" applyBorder="1" applyAlignment="1" applyProtection="1">
      <alignment vertical="center" wrapText="1"/>
      <protection locked="0"/>
    </xf>
    <xf numFmtId="0" fontId="12" fillId="0" borderId="0" xfId="0" applyFont="1">
      <alignment vertical="center"/>
    </xf>
    <xf numFmtId="0" fontId="12" fillId="0" borderId="0" xfId="0" applyFont="1" applyAlignment="1" applyProtection="1">
      <alignment vertical="center"/>
      <protection locked="0"/>
    </xf>
    <xf numFmtId="176" fontId="0" fillId="0" borderId="0" xfId="0" applyNumberFormat="1" applyFont="1" applyProtection="1">
      <alignment vertical="center"/>
      <protection locked="0"/>
    </xf>
    <xf numFmtId="0" fontId="0" fillId="0" borderId="0" xfId="0" applyFont="1" applyFill="1" applyBorder="1" applyAlignment="1" applyProtection="1">
      <alignment horizontal="center" vertical="center"/>
      <protection locked="0"/>
    </xf>
    <xf numFmtId="0" fontId="0" fillId="0" borderId="0" xfId="0" applyFont="1" applyFill="1" applyBorder="1" applyAlignment="1" applyProtection="1">
      <alignment horizontal="right" vertical="center"/>
      <protection locked="0"/>
    </xf>
    <xf numFmtId="0" fontId="0" fillId="2" borderId="1" xfId="0" applyFont="1" applyFill="1" applyBorder="1" applyAlignment="1" applyProtection="1">
      <alignment horizontal="center" vertical="center"/>
      <protection locked="0"/>
    </xf>
    <xf numFmtId="0" fontId="15" fillId="7" borderId="2" xfId="0" applyFont="1" applyFill="1" applyBorder="1" applyProtection="1">
      <alignment vertical="center"/>
      <protection locked="0"/>
    </xf>
    <xf numFmtId="0" fontId="0" fillId="7" borderId="3" xfId="0" applyFont="1" applyFill="1" applyBorder="1">
      <alignment vertical="center"/>
    </xf>
    <xf numFmtId="0" fontId="0" fillId="7" borderId="3" xfId="0" applyFont="1" applyFill="1" applyBorder="1" applyProtection="1">
      <alignment vertical="center"/>
      <protection locked="0"/>
    </xf>
    <xf numFmtId="0" fontId="0" fillId="5" borderId="3" xfId="0" applyFont="1" applyFill="1" applyBorder="1">
      <alignment vertical="center"/>
    </xf>
    <xf numFmtId="0" fontId="0" fillId="5" borderId="4" xfId="0" applyFont="1" applyFill="1" applyBorder="1">
      <alignment vertical="center"/>
    </xf>
    <xf numFmtId="0" fontId="0" fillId="2" borderId="1" xfId="0" applyFont="1" applyFill="1" applyBorder="1" applyAlignment="1" applyProtection="1">
      <alignment vertical="center"/>
      <protection locked="0"/>
    </xf>
    <xf numFmtId="0" fontId="15" fillId="2" borderId="3" xfId="0" applyFont="1" applyFill="1" applyBorder="1" applyAlignment="1" applyProtection="1">
      <alignment horizontal="center" vertical="center" wrapText="1"/>
      <protection locked="0"/>
    </xf>
    <xf numFmtId="0" fontId="15" fillId="2" borderId="4" xfId="0" applyFont="1" applyFill="1" applyBorder="1" applyAlignment="1" applyProtection="1">
      <alignment horizontal="center" vertical="center" wrapText="1"/>
      <protection locked="0"/>
    </xf>
    <xf numFmtId="0" fontId="15" fillId="2" borderId="6" xfId="0" applyFont="1" applyFill="1" applyBorder="1" applyAlignment="1" applyProtection="1">
      <alignment horizontal="center" vertical="center" wrapText="1"/>
      <protection locked="0"/>
    </xf>
    <xf numFmtId="0" fontId="15" fillId="2" borderId="7" xfId="0" applyFont="1" applyFill="1" applyBorder="1" applyAlignment="1" applyProtection="1">
      <alignment horizontal="center" vertical="center" wrapText="1"/>
      <protection locked="0"/>
    </xf>
    <xf numFmtId="0" fontId="17" fillId="2" borderId="49" xfId="0" applyFont="1" applyFill="1" applyBorder="1" applyAlignment="1" applyProtection="1">
      <alignment horizontal="center" vertical="center" wrapText="1"/>
      <protection locked="0"/>
    </xf>
    <xf numFmtId="0" fontId="0" fillId="2" borderId="17" xfId="0" applyFont="1" applyFill="1" applyBorder="1" applyAlignment="1" applyProtection="1">
      <alignment vertical="center"/>
      <protection locked="0"/>
    </xf>
    <xf numFmtId="0" fontId="17" fillId="2" borderId="18"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protection locked="0"/>
    </xf>
    <xf numFmtId="0" fontId="12" fillId="2" borderId="20" xfId="0" applyFont="1" applyFill="1" applyBorder="1" applyAlignment="1" applyProtection="1">
      <alignment horizontal="center" vertical="center"/>
      <protection locked="0"/>
    </xf>
    <xf numFmtId="0" fontId="12" fillId="2" borderId="25" xfId="0" applyFont="1" applyFill="1" applyBorder="1" applyAlignment="1" applyProtection="1">
      <alignment horizontal="center" vertical="center"/>
      <protection locked="0"/>
    </xf>
    <xf numFmtId="0" fontId="0" fillId="2" borderId="18" xfId="0" applyFont="1" applyFill="1" applyBorder="1" applyAlignment="1" applyProtection="1">
      <alignment vertical="center"/>
      <protection locked="0"/>
    </xf>
    <xf numFmtId="0" fontId="15" fillId="2" borderId="24" xfId="0" applyFont="1" applyFill="1" applyBorder="1" applyAlignment="1" applyProtection="1">
      <alignment horizontal="center" vertical="center" wrapText="1"/>
      <protection locked="0"/>
    </xf>
    <xf numFmtId="0" fontId="15" fillId="2" borderId="18" xfId="0" applyFont="1" applyFill="1" applyBorder="1" applyAlignment="1" applyProtection="1">
      <alignment horizontal="center" vertical="center"/>
      <protection locked="0"/>
    </xf>
    <xf numFmtId="0" fontId="15" fillId="2" borderId="25" xfId="0" applyFont="1" applyFill="1" applyBorder="1" applyAlignment="1" applyProtection="1">
      <alignment horizontal="center" vertical="center"/>
      <protection locked="0"/>
    </xf>
    <xf numFmtId="0" fontId="15" fillId="2" borderId="18" xfId="0" applyFont="1" applyFill="1" applyBorder="1" applyAlignment="1" applyProtection="1">
      <alignment horizontal="center" vertical="center" wrapText="1"/>
      <protection locked="0"/>
    </xf>
    <xf numFmtId="0" fontId="15" fillId="2" borderId="25" xfId="0" applyFont="1" applyFill="1" applyBorder="1" applyAlignment="1" applyProtection="1">
      <alignment horizontal="center" vertical="center" wrapText="1"/>
      <protection locked="0"/>
    </xf>
    <xf numFmtId="0" fontId="17" fillId="2" borderId="24" xfId="0" applyFont="1" applyFill="1" applyBorder="1" applyAlignment="1" applyProtection="1">
      <alignment horizontal="center" vertical="center" wrapText="1"/>
      <protection locked="0"/>
    </xf>
    <xf numFmtId="0" fontId="17" fillId="2" borderId="25" xfId="0" applyFont="1" applyFill="1" applyBorder="1" applyAlignment="1" applyProtection="1">
      <alignment horizontal="center" vertical="center" wrapText="1"/>
      <protection locked="0"/>
    </xf>
    <xf numFmtId="0" fontId="15" fillId="0" borderId="17" xfId="0" applyNumberFormat="1" applyFont="1" applyFill="1" applyBorder="1" applyAlignment="1" applyProtection="1">
      <alignment horizontal="center" vertical="center"/>
      <protection locked="0"/>
    </xf>
    <xf numFmtId="0" fontId="15" fillId="2" borderId="46" xfId="0" applyNumberFormat="1" applyFont="1" applyFill="1" applyBorder="1" applyAlignment="1" applyProtection="1">
      <alignment vertical="center"/>
      <protection locked="0"/>
    </xf>
    <xf numFmtId="0" fontId="15" fillId="2" borderId="47" xfId="0" applyNumberFormat="1" applyFont="1" applyFill="1" applyBorder="1" applyAlignment="1" applyProtection="1">
      <alignment vertical="center"/>
      <protection locked="0"/>
    </xf>
    <xf numFmtId="0" fontId="15" fillId="2" borderId="48" xfId="0" applyNumberFormat="1" applyFont="1" applyFill="1" applyBorder="1" applyAlignment="1" applyProtection="1">
      <alignment vertical="center"/>
      <protection locked="0"/>
    </xf>
    <xf numFmtId="0" fontId="15" fillId="2" borderId="1" xfId="0" applyNumberFormat="1" applyFont="1" applyFill="1" applyBorder="1" applyAlignment="1" applyProtection="1">
      <alignment horizontal="center" vertical="center"/>
      <protection locked="0"/>
    </xf>
    <xf numFmtId="0" fontId="15" fillId="2" borderId="17" xfId="0" applyNumberFormat="1" applyFont="1" applyFill="1" applyBorder="1" applyAlignment="1" applyProtection="1">
      <alignment vertical="center"/>
      <protection locked="0"/>
    </xf>
    <xf numFmtId="0" fontId="15" fillId="2" borderId="49" xfId="0" applyNumberFormat="1" applyFont="1" applyFill="1" applyBorder="1" applyAlignment="1" applyProtection="1">
      <alignment vertical="center"/>
      <protection locked="0"/>
    </xf>
    <xf numFmtId="0" fontId="15" fillId="2" borderId="17" xfId="0" applyNumberFormat="1" applyFont="1" applyFill="1" applyBorder="1" applyAlignment="1" applyProtection="1">
      <alignment vertical="center" shrinkToFit="1"/>
      <protection locked="0"/>
    </xf>
    <xf numFmtId="0" fontId="15" fillId="2" borderId="17" xfId="0" applyNumberFormat="1" applyFont="1" applyFill="1" applyBorder="1" applyAlignment="1" applyProtection="1">
      <alignment vertical="center" wrapText="1"/>
      <protection locked="0"/>
    </xf>
    <xf numFmtId="0" fontId="15" fillId="7" borderId="17" xfId="0" applyFont="1" applyFill="1" applyBorder="1" applyAlignment="1" applyProtection="1">
      <alignment horizontal="center" vertical="center"/>
      <protection locked="0"/>
    </xf>
    <xf numFmtId="176" fontId="15" fillId="7" borderId="17" xfId="0" applyNumberFormat="1" applyFont="1" applyFill="1" applyBorder="1" applyAlignment="1" applyProtection="1">
      <alignment vertical="center" shrinkToFit="1"/>
    </xf>
    <xf numFmtId="176" fontId="15" fillId="7" borderId="7" xfId="0" applyNumberFormat="1" applyFont="1" applyFill="1" applyBorder="1" applyAlignment="1" applyProtection="1">
      <alignment vertical="center" shrinkToFit="1"/>
    </xf>
    <xf numFmtId="0" fontId="15" fillId="5" borderId="17" xfId="0" applyFont="1" applyFill="1" applyBorder="1" applyAlignment="1" applyProtection="1">
      <alignment horizontal="center" vertical="center"/>
      <protection locked="0"/>
    </xf>
    <xf numFmtId="176" fontId="15" fillId="5" borderId="17" xfId="0" applyNumberFormat="1" applyFont="1" applyFill="1" applyBorder="1" applyAlignment="1" applyProtection="1">
      <alignment vertical="center" shrinkToFit="1"/>
    </xf>
    <xf numFmtId="179" fontId="15" fillId="5" borderId="17" xfId="0" applyNumberFormat="1" applyFont="1" applyFill="1" applyBorder="1" applyAlignment="1" applyProtection="1">
      <alignment vertical="center" shrinkToFit="1"/>
    </xf>
    <xf numFmtId="181" fontId="15" fillId="5" borderId="7" xfId="0" applyNumberFormat="1" applyFont="1" applyFill="1" applyBorder="1" applyAlignment="1" applyProtection="1">
      <alignment vertical="center" shrinkToFit="1"/>
    </xf>
    <xf numFmtId="49" fontId="15" fillId="0" borderId="0" xfId="0" applyNumberFormat="1" applyFont="1">
      <alignment vertical="center"/>
    </xf>
    <xf numFmtId="0" fontId="15" fillId="0" borderId="0" xfId="0" applyFont="1">
      <alignment vertical="center"/>
    </xf>
    <xf numFmtId="177" fontId="12" fillId="0" borderId="1" xfId="0" applyNumberFormat="1" applyFont="1" applyFill="1" applyBorder="1" applyAlignment="1" applyProtection="1">
      <alignment horizontal="center" vertical="center"/>
      <protection locked="0"/>
    </xf>
    <xf numFmtId="0" fontId="15" fillId="2" borderId="16" xfId="0" applyNumberFormat="1" applyFont="1" applyFill="1" applyBorder="1" applyAlignment="1" applyProtection="1">
      <alignment horizontal="center" vertical="center"/>
      <protection locked="0"/>
    </xf>
    <xf numFmtId="0" fontId="15" fillId="2" borderId="32" xfId="0" applyNumberFormat="1" applyFont="1" applyFill="1" applyBorder="1" applyAlignment="1" applyProtection="1">
      <alignment horizontal="center" vertical="center"/>
      <protection locked="0"/>
    </xf>
    <xf numFmtId="0" fontId="15" fillId="2" borderId="33" xfId="0" applyNumberFormat="1" applyFont="1" applyFill="1" applyBorder="1" applyAlignment="1" applyProtection="1">
      <alignment horizontal="center" vertical="center"/>
      <protection locked="0"/>
    </xf>
    <xf numFmtId="0" fontId="15" fillId="2" borderId="1" xfId="0" applyNumberFormat="1" applyFont="1" applyFill="1" applyBorder="1" applyAlignment="1" applyProtection="1">
      <alignment vertical="center"/>
      <protection locked="0"/>
    </xf>
    <xf numFmtId="0" fontId="15" fillId="2" borderId="3" xfId="0" applyNumberFormat="1" applyFont="1" applyFill="1" applyBorder="1" applyAlignment="1" applyProtection="1">
      <alignment vertical="center"/>
      <protection locked="0"/>
    </xf>
    <xf numFmtId="0" fontId="15" fillId="2" borderId="1" xfId="0" applyNumberFormat="1" applyFont="1" applyFill="1" applyBorder="1" applyAlignment="1" applyProtection="1">
      <alignment horizontal="left" vertical="center" shrinkToFit="1"/>
      <protection locked="0"/>
    </xf>
    <xf numFmtId="0" fontId="15" fillId="2" borderId="1" xfId="0" applyNumberFormat="1" applyFont="1" applyFill="1" applyBorder="1" applyAlignment="1" applyProtection="1">
      <alignment horizontal="left" vertical="center" wrapText="1"/>
      <protection locked="0"/>
    </xf>
    <xf numFmtId="176" fontId="15" fillId="7" borderId="1" xfId="0" applyNumberFormat="1" applyFont="1" applyFill="1" applyBorder="1" applyAlignment="1" applyProtection="1">
      <alignment vertical="center" shrinkToFit="1"/>
    </xf>
    <xf numFmtId="176" fontId="15" fillId="5" borderId="1" xfId="0" applyNumberFormat="1" applyFont="1" applyFill="1" applyBorder="1" applyAlignment="1" applyProtection="1">
      <alignment vertical="center" shrinkToFit="1"/>
    </xf>
    <xf numFmtId="176" fontId="15" fillId="5" borderId="4" xfId="0" applyNumberFormat="1" applyFont="1" applyFill="1" applyBorder="1" applyAlignment="1" applyProtection="1">
      <alignment vertical="center" shrinkToFit="1"/>
    </xf>
    <xf numFmtId="179" fontId="15" fillId="5" borderId="4" xfId="0" applyNumberFormat="1" applyFont="1" applyFill="1" applyBorder="1" applyAlignment="1" applyProtection="1">
      <alignment vertical="center" shrinkToFit="1"/>
    </xf>
    <xf numFmtId="181" fontId="15" fillId="5" borderId="1" xfId="0" applyNumberFormat="1" applyFont="1" applyFill="1" applyBorder="1" applyAlignment="1">
      <alignment vertical="center" shrinkToFit="1"/>
    </xf>
    <xf numFmtId="0" fontId="15" fillId="2" borderId="17" xfId="0" applyNumberFormat="1" applyFont="1" applyFill="1" applyBorder="1" applyAlignment="1" applyProtection="1">
      <alignment horizontal="left" vertical="center" wrapText="1"/>
      <protection locked="0"/>
    </xf>
    <xf numFmtId="176" fontId="15" fillId="5" borderId="7" xfId="0" applyNumberFormat="1" applyFont="1" applyFill="1" applyBorder="1" applyAlignment="1" applyProtection="1">
      <alignment vertical="center" shrinkToFit="1"/>
    </xf>
    <xf numFmtId="179" fontId="15" fillId="5" borderId="7" xfId="0" applyNumberFormat="1" applyFont="1" applyFill="1" applyBorder="1" applyAlignment="1" applyProtection="1">
      <alignment vertical="center" shrinkToFit="1"/>
    </xf>
    <xf numFmtId="181" fontId="15" fillId="5" borderId="17" xfId="0" applyNumberFormat="1" applyFont="1" applyFill="1" applyBorder="1" applyAlignment="1">
      <alignment vertical="center" shrinkToFit="1"/>
    </xf>
    <xf numFmtId="0" fontId="15" fillId="7" borderId="1" xfId="0" applyFont="1" applyFill="1" applyBorder="1" applyAlignment="1" applyProtection="1">
      <alignment horizontal="center" vertical="center"/>
      <protection locked="0"/>
    </xf>
    <xf numFmtId="176" fontId="15" fillId="7" borderId="4" xfId="0" applyNumberFormat="1" applyFont="1" applyFill="1" applyBorder="1" applyAlignment="1" applyProtection="1">
      <alignment vertical="center" shrinkToFit="1"/>
    </xf>
    <xf numFmtId="0" fontId="15" fillId="5" borderId="1" xfId="0" applyFont="1" applyFill="1" applyBorder="1" applyAlignment="1" applyProtection="1">
      <alignment horizontal="center" vertical="center"/>
      <protection locked="0"/>
    </xf>
    <xf numFmtId="0" fontId="12" fillId="0" borderId="0" xfId="0" applyFont="1" applyBorder="1" applyAlignment="1" applyProtection="1">
      <alignment horizontal="center" vertical="center"/>
      <protection locked="0"/>
    </xf>
    <xf numFmtId="0" fontId="17" fillId="0" borderId="0" xfId="0" applyFont="1" applyBorder="1" applyAlignment="1" applyProtection="1">
      <alignment horizontal="center" vertical="center"/>
      <protection locked="0"/>
    </xf>
    <xf numFmtId="0" fontId="17" fillId="0" borderId="0" xfId="0" applyFont="1" applyBorder="1" applyAlignment="1" applyProtection="1">
      <alignment vertical="center"/>
      <protection locked="0"/>
    </xf>
    <xf numFmtId="176" fontId="15" fillId="0" borderId="0" xfId="0" applyNumberFormat="1" applyFont="1" applyFill="1" applyBorder="1" applyAlignment="1" applyProtection="1">
      <alignment vertical="center" shrinkToFit="1"/>
    </xf>
    <xf numFmtId="176" fontId="17" fillId="0" borderId="0" xfId="0" applyNumberFormat="1" applyFont="1" applyFill="1" applyBorder="1" applyAlignment="1" applyProtection="1">
      <alignment vertical="center" shrinkToFit="1"/>
    </xf>
    <xf numFmtId="0" fontId="15" fillId="0" borderId="0" xfId="0" applyFont="1" applyFill="1" applyBorder="1" applyAlignment="1" applyProtection="1">
      <alignment vertical="center" wrapText="1"/>
      <protection locked="0"/>
    </xf>
    <xf numFmtId="176" fontId="17" fillId="0" borderId="0" xfId="0" applyNumberFormat="1" applyFont="1" applyBorder="1" applyAlignment="1" applyProtection="1">
      <alignment vertical="center" shrinkToFit="1"/>
    </xf>
    <xf numFmtId="0" fontId="0" fillId="0" borderId="0" xfId="0" applyFont="1" applyAlignment="1" applyProtection="1">
      <alignment vertical="center"/>
      <protection locked="0"/>
    </xf>
    <xf numFmtId="0" fontId="17" fillId="0" borderId="0" xfId="0" applyFont="1" applyFill="1" applyBorder="1" applyAlignment="1" applyProtection="1">
      <alignment vertical="center" shrinkToFit="1"/>
      <protection locked="0"/>
    </xf>
    <xf numFmtId="0" fontId="17" fillId="0" borderId="41" xfId="0" applyFont="1" applyFill="1" applyBorder="1" applyAlignment="1" applyProtection="1">
      <alignment vertical="center" shrinkToFit="1"/>
      <protection locked="0"/>
    </xf>
    <xf numFmtId="0" fontId="17" fillId="0" borderId="41" xfId="0" applyFont="1" applyFill="1" applyBorder="1" applyAlignment="1">
      <alignment vertical="center"/>
    </xf>
    <xf numFmtId="0" fontId="6" fillId="0" borderId="0" xfId="0" applyFont="1" applyFill="1" applyBorder="1" applyAlignment="1">
      <alignment horizontal="left" vertical="center"/>
    </xf>
    <xf numFmtId="0" fontId="6" fillId="0" borderId="0" xfId="0" applyFont="1" applyFill="1">
      <alignment vertical="center"/>
    </xf>
    <xf numFmtId="0" fontId="17" fillId="0" borderId="0" xfId="0" applyFont="1" applyFill="1" applyBorder="1" applyAlignment="1">
      <alignment horizontal="right" vertical="center"/>
    </xf>
    <xf numFmtId="0" fontId="28" fillId="0" borderId="0" xfId="0" applyFont="1" applyProtection="1">
      <alignment vertical="center"/>
      <protection locked="0"/>
    </xf>
    <xf numFmtId="0" fontId="27" fillId="0" borderId="0" xfId="0" applyFont="1" applyAlignment="1" applyProtection="1">
      <alignment vertical="center"/>
      <protection locked="0"/>
    </xf>
    <xf numFmtId="0" fontId="12" fillId="0" borderId="9" xfId="0" applyFont="1" applyFill="1" applyBorder="1" applyAlignment="1">
      <alignment vertical="center"/>
    </xf>
    <xf numFmtId="0" fontId="12" fillId="0" borderId="10" xfId="0" applyFont="1" applyFill="1" applyBorder="1">
      <alignment vertical="center"/>
    </xf>
    <xf numFmtId="0" fontId="12" fillId="0" borderId="6" xfId="0" applyFont="1" applyFill="1" applyBorder="1">
      <alignment vertical="center"/>
    </xf>
    <xf numFmtId="0" fontId="19" fillId="0" borderId="7" xfId="0" applyFont="1" applyFill="1" applyBorder="1" applyAlignment="1" applyProtection="1">
      <alignment horizontal="right" vertical="center"/>
      <protection locked="0"/>
    </xf>
    <xf numFmtId="0" fontId="12" fillId="0" borderId="11" xfId="0" applyFont="1" applyFill="1" applyBorder="1">
      <alignment vertical="center"/>
    </xf>
    <xf numFmtId="0" fontId="12" fillId="0" borderId="24" xfId="0" applyFont="1" applyFill="1" applyBorder="1" applyAlignment="1">
      <alignment horizontal="center" vertical="center"/>
    </xf>
    <xf numFmtId="0" fontId="12" fillId="0" borderId="103" xfId="0" applyFont="1" applyFill="1" applyBorder="1" applyAlignment="1">
      <alignment vertical="center"/>
    </xf>
    <xf numFmtId="0" fontId="12" fillId="0" borderId="14" xfId="0" applyFont="1" applyFill="1" applyBorder="1" applyAlignment="1" applyProtection="1">
      <alignment vertical="center" shrinkToFit="1"/>
      <protection locked="0"/>
    </xf>
    <xf numFmtId="0" fontId="12" fillId="0" borderId="14" xfId="0" applyFont="1" applyFill="1" applyBorder="1">
      <alignment vertical="center"/>
    </xf>
    <xf numFmtId="0" fontId="12" fillId="0" borderId="83" xfId="0" applyFont="1" applyFill="1" applyBorder="1">
      <alignment vertical="center"/>
    </xf>
    <xf numFmtId="0" fontId="29" fillId="0" borderId="6" xfId="0" applyFont="1" applyFill="1" applyBorder="1" applyAlignment="1" applyProtection="1">
      <alignment horizontal="right" vertical="center"/>
      <protection locked="0"/>
    </xf>
    <xf numFmtId="0" fontId="6" fillId="0" borderId="0" xfId="0" applyFont="1" applyFill="1" applyBorder="1" applyAlignment="1">
      <alignment horizontal="center" vertical="center"/>
    </xf>
    <xf numFmtId="0" fontId="6" fillId="0" borderId="0" xfId="0" applyFont="1" applyFill="1" applyBorder="1">
      <alignment vertical="center"/>
    </xf>
    <xf numFmtId="0" fontId="18" fillId="0" borderId="0" xfId="0" applyFont="1" applyFill="1" applyBorder="1">
      <alignment vertical="center"/>
    </xf>
    <xf numFmtId="0" fontId="13" fillId="0" borderId="0" xfId="0" applyFont="1" applyFill="1" applyBorder="1">
      <alignment vertical="center"/>
    </xf>
    <xf numFmtId="0" fontId="17" fillId="0" borderId="0" xfId="0" applyFont="1" applyFill="1" applyBorder="1" applyAlignment="1">
      <alignment horizontal="center" vertical="top"/>
    </xf>
    <xf numFmtId="0" fontId="15" fillId="0" borderId="1" xfId="0" applyFont="1" applyFill="1" applyBorder="1" applyAlignment="1">
      <alignment horizontal="center" vertical="center"/>
    </xf>
    <xf numFmtId="0" fontId="15" fillId="0" borderId="0" xfId="0" applyFont="1" applyFill="1" applyBorder="1" applyAlignment="1">
      <alignment horizontal="left" vertical="center"/>
    </xf>
    <xf numFmtId="0" fontId="0" fillId="0" borderId="1" xfId="0" applyFont="1" applyBorder="1" applyAlignment="1">
      <alignment horizontal="center" vertical="center"/>
    </xf>
    <xf numFmtId="0" fontId="30" fillId="0" borderId="0" xfId="0" applyFont="1" applyFill="1" applyBorder="1">
      <alignment vertical="center"/>
    </xf>
    <xf numFmtId="0" fontId="0" fillId="0" borderId="1" xfId="0" applyFont="1" applyBorder="1">
      <alignment vertical="center"/>
    </xf>
    <xf numFmtId="0" fontId="4" fillId="0" borderId="1" xfId="0" applyFont="1" applyBorder="1">
      <alignment vertical="center"/>
    </xf>
    <xf numFmtId="0" fontId="31" fillId="9" borderId="34" xfId="0" applyFont="1" applyFill="1" applyBorder="1" applyAlignment="1">
      <alignment horizontal="center" vertical="center"/>
    </xf>
    <xf numFmtId="0" fontId="31" fillId="10" borderId="27" xfId="0" applyFont="1" applyFill="1" applyBorder="1">
      <alignment vertical="center"/>
    </xf>
    <xf numFmtId="0" fontId="31" fillId="10" borderId="28" xfId="0" applyFont="1" applyFill="1" applyBorder="1">
      <alignment vertical="center"/>
    </xf>
    <xf numFmtId="0" fontId="31" fillId="10" borderId="61" xfId="0" applyFont="1" applyFill="1" applyBorder="1">
      <alignment vertical="center"/>
    </xf>
    <xf numFmtId="0" fontId="17" fillId="0" borderId="0" xfId="0" applyFont="1">
      <alignment vertical="center"/>
    </xf>
    <xf numFmtId="38" fontId="4" fillId="0" borderId="1" xfId="5" applyFont="1" applyBorder="1" applyAlignment="1">
      <alignment horizontal="center" vertical="center"/>
    </xf>
    <xf numFmtId="0" fontId="17" fillId="0" borderId="22" xfId="0" applyFont="1" applyBorder="1" applyAlignment="1">
      <alignment vertical="center"/>
    </xf>
    <xf numFmtId="38" fontId="4" fillId="0" borderId="22" xfId="5" applyFont="1" applyBorder="1" applyAlignment="1">
      <alignment horizontal="center" vertical="center"/>
    </xf>
    <xf numFmtId="179" fontId="15" fillId="5" borderId="1" xfId="0" applyNumberFormat="1" applyFont="1" applyFill="1" applyBorder="1" applyAlignment="1" applyProtection="1">
      <alignment vertical="center" shrinkToFit="1"/>
    </xf>
    <xf numFmtId="0" fontId="0" fillId="0" borderId="1" xfId="0" applyBorder="1">
      <alignment vertical="center"/>
    </xf>
    <xf numFmtId="0" fontId="12" fillId="0" borderId="0" xfId="0" applyFont="1" applyBorder="1">
      <alignment vertical="center"/>
    </xf>
    <xf numFmtId="49" fontId="15" fillId="0" borderId="6" xfId="0" applyNumberFormat="1" applyFont="1" applyFill="1" applyBorder="1" applyAlignment="1">
      <alignment horizontal="left" vertical="center" wrapText="1"/>
    </xf>
    <xf numFmtId="49" fontId="15" fillId="0" borderId="6" xfId="0" applyNumberFormat="1" applyFont="1" applyBorder="1" applyAlignment="1">
      <alignment horizontal="left" vertical="center" wrapText="1"/>
    </xf>
    <xf numFmtId="0" fontId="17" fillId="0" borderId="108" xfId="0" applyFont="1" applyFill="1" applyBorder="1" applyAlignment="1">
      <alignment horizontal="center" vertical="center" wrapText="1"/>
    </xf>
    <xf numFmtId="0" fontId="12" fillId="0" borderId="0" xfId="0" applyFont="1" applyFill="1" applyAlignment="1">
      <alignment vertical="top"/>
    </xf>
    <xf numFmtId="0" fontId="17" fillId="0" borderId="64" xfId="0" applyFont="1" applyFill="1" applyBorder="1" applyAlignment="1">
      <alignment horizontal="center" vertical="center" wrapText="1"/>
    </xf>
    <xf numFmtId="0" fontId="17" fillId="0" borderId="104" xfId="0" applyFont="1" applyFill="1" applyBorder="1" applyAlignment="1">
      <alignment horizontal="center" vertical="center" wrapText="1"/>
    </xf>
    <xf numFmtId="0" fontId="12" fillId="0" borderId="0" xfId="0" applyFont="1" applyBorder="1" applyAlignment="1">
      <alignment vertical="top"/>
    </xf>
    <xf numFmtId="0" fontId="17" fillId="0" borderId="66" xfId="0" applyFont="1" applyFill="1" applyBorder="1" applyAlignment="1">
      <alignment horizontal="center" vertical="center" wrapText="1"/>
    </xf>
    <xf numFmtId="0" fontId="15" fillId="0" borderId="0" xfId="0" applyFont="1" applyFill="1" applyBorder="1" applyAlignment="1">
      <alignment vertical="center" wrapText="1"/>
    </xf>
    <xf numFmtId="0" fontId="15" fillId="0" borderId="0" xfId="0" applyFont="1" applyFill="1" applyBorder="1" applyAlignment="1">
      <alignment horizontal="center" vertical="center" wrapText="1"/>
    </xf>
    <xf numFmtId="0" fontId="17" fillId="0" borderId="0" xfId="0" applyFont="1" applyFill="1" applyBorder="1" applyAlignment="1">
      <alignment horizontal="center" vertical="center" wrapText="1"/>
    </xf>
    <xf numFmtId="0" fontId="17" fillId="2" borderId="25" xfId="0" applyFont="1" applyFill="1" applyBorder="1" applyAlignment="1" applyProtection="1">
      <alignment horizontal="center" vertical="center" wrapText="1"/>
      <protection locked="0"/>
    </xf>
    <xf numFmtId="49" fontId="34" fillId="0" borderId="0" xfId="0" applyNumberFormat="1" applyFont="1" applyFill="1">
      <alignment vertical="center"/>
    </xf>
    <xf numFmtId="0" fontId="35" fillId="0" borderId="0" xfId="0" applyFont="1" applyFill="1">
      <alignment vertical="center"/>
    </xf>
    <xf numFmtId="0" fontId="35" fillId="0" borderId="0" xfId="0" applyFont="1" applyFill="1" applyAlignment="1">
      <alignment vertical="center"/>
    </xf>
    <xf numFmtId="0" fontId="36" fillId="6" borderId="0" xfId="0" applyFont="1" applyFill="1" applyBorder="1" applyAlignment="1">
      <alignment vertical="center" wrapText="1"/>
    </xf>
    <xf numFmtId="0" fontId="36" fillId="6" borderId="0" xfId="0" applyFont="1" applyFill="1" applyAlignment="1">
      <alignment vertical="center" wrapText="1"/>
    </xf>
    <xf numFmtId="0" fontId="37" fillId="6" borderId="0" xfId="0" applyFont="1" applyFill="1" applyBorder="1" applyAlignment="1">
      <alignment vertical="center"/>
    </xf>
    <xf numFmtId="0" fontId="37" fillId="0" borderId="0" xfId="0" applyFont="1" applyFill="1" applyBorder="1" applyAlignment="1">
      <alignment horizontal="right" vertical="center"/>
    </xf>
    <xf numFmtId="0" fontId="17" fillId="0" borderId="0" xfId="0" applyFont="1" applyFill="1" applyBorder="1" applyAlignment="1">
      <alignment vertical="top" wrapText="1"/>
    </xf>
    <xf numFmtId="0" fontId="15" fillId="0" borderId="18" xfId="0" applyFont="1" applyBorder="1" applyAlignment="1" applyProtection="1">
      <alignment horizontal="center" vertical="center" wrapText="1"/>
      <protection locked="0"/>
    </xf>
    <xf numFmtId="0" fontId="17" fillId="0" borderId="18" xfId="0" applyFont="1" applyBorder="1" applyAlignment="1" applyProtection="1">
      <alignment horizontal="center" vertical="center" wrapText="1"/>
      <protection locked="0"/>
    </xf>
    <xf numFmtId="176" fontId="57" fillId="0" borderId="0" xfId="0" applyNumberFormat="1" applyFont="1" applyFill="1" applyBorder="1" applyAlignment="1" applyProtection="1">
      <alignment vertical="center" shrinkToFit="1"/>
    </xf>
    <xf numFmtId="176" fontId="57" fillId="0" borderId="0" xfId="0" applyNumberFormat="1" applyFont="1" applyBorder="1" applyAlignment="1" applyProtection="1">
      <alignment vertical="center" shrinkToFit="1"/>
    </xf>
    <xf numFmtId="176" fontId="56" fillId="0" borderId="0" xfId="0" applyNumberFormat="1" applyFont="1" applyFill="1" applyBorder="1" applyAlignment="1" applyProtection="1">
      <alignment vertical="center" shrinkToFit="1"/>
    </xf>
    <xf numFmtId="176" fontId="56" fillId="0" borderId="0" xfId="0" applyNumberFormat="1" applyFont="1" applyBorder="1" applyAlignment="1" applyProtection="1">
      <alignment vertical="center" shrinkToFit="1"/>
    </xf>
    <xf numFmtId="0" fontId="57" fillId="6" borderId="5" xfId="0" applyFont="1" applyFill="1" applyBorder="1" applyAlignment="1" applyProtection="1">
      <alignment horizontal="center" vertical="center"/>
      <protection locked="0"/>
    </xf>
    <xf numFmtId="0" fontId="57" fillId="6" borderId="1" xfId="0" applyFont="1" applyFill="1" applyBorder="1" applyAlignment="1" applyProtection="1">
      <alignment horizontal="center" vertical="center"/>
      <protection locked="0"/>
    </xf>
    <xf numFmtId="0" fontId="5" fillId="0" borderId="0" xfId="0" applyFont="1" applyAlignment="1">
      <alignment horizontal="center" vertical="center"/>
    </xf>
    <xf numFmtId="0" fontId="69" fillId="0" borderId="0" xfId="0" applyFont="1" applyAlignment="1">
      <alignment horizontal="center" vertical="center"/>
    </xf>
    <xf numFmtId="0" fontId="70" fillId="0" borderId="0" xfId="0" applyFont="1" applyAlignment="1">
      <alignment horizontal="center" vertical="center" shrinkToFit="1"/>
    </xf>
    <xf numFmtId="176" fontId="40" fillId="0" borderId="34" xfId="0" applyNumberFormat="1" applyFont="1" applyFill="1" applyBorder="1" applyAlignment="1" applyProtection="1">
      <alignment vertical="center" shrinkToFit="1"/>
    </xf>
    <xf numFmtId="176" fontId="40" fillId="0" borderId="34" xfId="0" applyNumberFormat="1" applyFont="1" applyBorder="1" applyAlignment="1" applyProtection="1">
      <alignment vertical="center" shrinkToFit="1"/>
    </xf>
    <xf numFmtId="0" fontId="0" fillId="0" borderId="0" xfId="0" applyFont="1" applyAlignment="1">
      <alignment horizontal="left" vertical="top" wrapText="1"/>
    </xf>
    <xf numFmtId="0" fontId="0" fillId="0" borderId="17" xfId="0" applyFont="1" applyBorder="1" applyAlignment="1">
      <alignment horizontal="center" vertical="center"/>
    </xf>
    <xf numFmtId="0" fontId="0" fillId="8" borderId="74" xfId="0" applyFont="1" applyFill="1" applyBorder="1" applyAlignment="1" applyProtection="1">
      <alignment vertical="center"/>
      <protection locked="0"/>
    </xf>
    <xf numFmtId="0" fontId="0" fillId="8" borderId="32" xfId="0" applyFont="1" applyFill="1" applyBorder="1" applyAlignment="1" applyProtection="1">
      <alignment vertical="center"/>
      <protection locked="0"/>
    </xf>
    <xf numFmtId="0" fontId="0" fillId="0" borderId="32" xfId="0" applyFont="1" applyBorder="1" applyAlignment="1" applyProtection="1">
      <alignment vertical="center"/>
      <protection locked="0"/>
    </xf>
    <xf numFmtId="0" fontId="0" fillId="8" borderId="15" xfId="0" applyFont="1" applyFill="1" applyBorder="1" applyAlignment="1" applyProtection="1">
      <alignment vertical="center"/>
      <protection locked="0"/>
    </xf>
    <xf numFmtId="0" fontId="0" fillId="8" borderId="97" xfId="0" applyFont="1" applyFill="1" applyBorder="1" applyAlignment="1" applyProtection="1">
      <alignment horizontal="center" vertical="center"/>
      <protection locked="0"/>
    </xf>
    <xf numFmtId="0" fontId="0" fillId="8" borderId="98" xfId="0" applyFont="1" applyFill="1" applyBorder="1" applyAlignment="1" applyProtection="1">
      <alignment horizontal="center" vertical="center"/>
      <protection locked="0"/>
    </xf>
    <xf numFmtId="0" fontId="0" fillId="8" borderId="99" xfId="0" applyFont="1" applyFill="1" applyBorder="1" applyAlignment="1" applyProtection="1">
      <alignment horizontal="center" vertical="center"/>
      <protection locked="0"/>
    </xf>
    <xf numFmtId="0" fontId="0" fillId="8" borderId="70" xfId="0" applyFont="1" applyFill="1" applyBorder="1" applyAlignment="1" applyProtection="1">
      <alignment vertical="center"/>
      <protection locked="0"/>
    </xf>
    <xf numFmtId="0" fontId="0" fillId="8" borderId="70" xfId="0" applyFont="1" applyFill="1" applyBorder="1" applyAlignment="1" applyProtection="1">
      <alignment vertical="center" wrapText="1"/>
      <protection locked="0"/>
    </xf>
    <xf numFmtId="0" fontId="0" fillId="8" borderId="71" xfId="0" applyFont="1" applyFill="1" applyBorder="1" applyAlignment="1" applyProtection="1">
      <alignment vertical="center" wrapText="1"/>
      <protection locked="0"/>
    </xf>
    <xf numFmtId="0" fontId="0" fillId="8" borderId="74" xfId="0" applyFont="1" applyFill="1" applyBorder="1" applyAlignment="1" applyProtection="1">
      <alignment horizontal="center" vertical="center"/>
      <protection locked="0"/>
    </xf>
    <xf numFmtId="0" fontId="0" fillId="8" borderId="32" xfId="0" applyFont="1" applyFill="1" applyBorder="1" applyAlignment="1" applyProtection="1">
      <alignment horizontal="center" vertical="center"/>
      <protection locked="0"/>
    </xf>
    <xf numFmtId="0" fontId="0" fillId="8" borderId="33" xfId="0" applyFont="1" applyFill="1" applyBorder="1" applyAlignment="1" applyProtection="1">
      <alignment horizontal="center" vertical="center"/>
      <protection locked="0"/>
    </xf>
    <xf numFmtId="0" fontId="0" fillId="8" borderId="1" xfId="0" applyFont="1" applyFill="1" applyBorder="1" applyAlignment="1" applyProtection="1">
      <alignment vertical="center"/>
      <protection locked="0"/>
    </xf>
    <xf numFmtId="0" fontId="0" fillId="8" borderId="1" xfId="0" applyFont="1" applyFill="1" applyBorder="1" applyAlignment="1" applyProtection="1">
      <alignment vertical="center" wrapText="1"/>
      <protection locked="0"/>
    </xf>
    <xf numFmtId="0" fontId="0" fillId="8" borderId="75" xfId="0" applyFont="1" applyFill="1" applyBorder="1" applyAlignment="1" applyProtection="1">
      <alignment vertical="center" wrapText="1"/>
      <protection locked="0"/>
    </xf>
    <xf numFmtId="0" fontId="0" fillId="8" borderId="76" xfId="0" applyFont="1" applyFill="1" applyBorder="1" applyAlignment="1" applyProtection="1">
      <alignment vertical="center" wrapText="1"/>
      <protection locked="0"/>
    </xf>
    <xf numFmtId="0" fontId="0" fillId="8" borderId="100" xfId="0" applyFont="1" applyFill="1" applyBorder="1" applyAlignment="1" applyProtection="1">
      <alignment horizontal="center" vertical="center"/>
      <protection locked="0"/>
    </xf>
    <xf numFmtId="0" fontId="0" fillId="8" borderId="101" xfId="0" applyFont="1" applyFill="1" applyBorder="1" applyAlignment="1" applyProtection="1">
      <alignment horizontal="center" vertical="center"/>
      <protection locked="0"/>
    </xf>
    <xf numFmtId="0" fontId="0" fillId="8" borderId="102" xfId="0" applyFont="1" applyFill="1" applyBorder="1" applyAlignment="1" applyProtection="1">
      <alignment horizontal="center" vertical="center"/>
      <protection locked="0"/>
    </xf>
    <xf numFmtId="0" fontId="0" fillId="8" borderId="80" xfId="0" applyFont="1" applyFill="1" applyBorder="1" applyAlignment="1" applyProtection="1">
      <alignment vertical="center"/>
      <protection locked="0"/>
    </xf>
    <xf numFmtId="0" fontId="0" fillId="8" borderId="80" xfId="0" applyFont="1" applyFill="1" applyBorder="1" applyAlignment="1" applyProtection="1">
      <alignment vertical="center" wrapText="1"/>
      <protection locked="0"/>
    </xf>
    <xf numFmtId="0" fontId="61" fillId="0" borderId="0" xfId="0" applyFont="1" applyProtection="1">
      <alignment vertical="center"/>
    </xf>
    <xf numFmtId="0" fontId="40" fillId="0" borderId="0" xfId="0" applyFont="1" applyProtection="1">
      <alignment vertical="center"/>
    </xf>
    <xf numFmtId="0" fontId="40" fillId="0" borderId="0" xfId="0" applyFont="1" applyFill="1" applyProtection="1">
      <alignment vertical="center"/>
    </xf>
    <xf numFmtId="0" fontId="62" fillId="0" borderId="0" xfId="0" applyFont="1" applyFill="1" applyBorder="1" applyAlignment="1" applyProtection="1">
      <alignment horizontal="center" vertical="center"/>
    </xf>
    <xf numFmtId="0" fontId="62" fillId="0" borderId="0" xfId="0" applyFont="1" applyFill="1" applyBorder="1" applyAlignment="1" applyProtection="1">
      <alignment vertical="center"/>
    </xf>
    <xf numFmtId="0" fontId="43" fillId="0" borderId="5" xfId="0" applyFont="1" applyBorder="1" applyProtection="1">
      <alignment vertical="center"/>
    </xf>
    <xf numFmtId="0" fontId="43" fillId="0" borderId="6" xfId="0" applyFont="1" applyBorder="1" applyProtection="1">
      <alignment vertical="center"/>
    </xf>
    <xf numFmtId="0" fontId="43" fillId="0" borderId="7" xfId="0" applyFont="1" applyBorder="1" applyProtection="1">
      <alignment vertical="center"/>
    </xf>
    <xf numFmtId="0" fontId="57" fillId="0" borderId="17" xfId="0" applyFont="1" applyBorder="1" applyAlignment="1" applyProtection="1">
      <alignment horizontal="center" vertical="center" wrapText="1"/>
    </xf>
    <xf numFmtId="0" fontId="57" fillId="0" borderId="0" xfId="0" applyFont="1" applyFill="1" applyBorder="1" applyAlignment="1" applyProtection="1">
      <alignment vertical="center" shrinkToFit="1"/>
    </xf>
    <xf numFmtId="176" fontId="57" fillId="0" borderId="0" xfId="0" applyNumberFormat="1" applyFont="1" applyFill="1" applyBorder="1" applyProtection="1">
      <alignment vertical="center"/>
    </xf>
    <xf numFmtId="0" fontId="57" fillId="0" borderId="0" xfId="0" applyFont="1" applyFill="1" applyBorder="1" applyProtection="1">
      <alignment vertical="center"/>
    </xf>
    <xf numFmtId="0" fontId="43" fillId="0" borderId="0" xfId="0" applyFont="1" applyProtection="1">
      <alignment vertical="center"/>
    </xf>
    <xf numFmtId="0" fontId="43" fillId="0" borderId="0" xfId="0" applyFont="1" applyAlignment="1" applyProtection="1">
      <alignment vertical="center"/>
    </xf>
    <xf numFmtId="176" fontId="40" fillId="0" borderId="0" xfId="0" applyNumberFormat="1" applyFont="1" applyProtection="1">
      <alignment vertical="center"/>
    </xf>
    <xf numFmtId="0" fontId="40" fillId="0" borderId="0" xfId="0" applyFont="1" applyFill="1" applyAlignment="1" applyProtection="1">
      <alignment vertical="center"/>
    </xf>
    <xf numFmtId="0" fontId="72" fillId="0" borderId="1" xfId="0" applyFont="1" applyFill="1" applyBorder="1" applyAlignment="1" applyProtection="1">
      <alignment horizontal="center" vertical="center" wrapText="1"/>
    </xf>
    <xf numFmtId="0" fontId="66" fillId="0" borderId="1" xfId="0" applyFont="1" applyFill="1" applyBorder="1" applyAlignment="1" applyProtection="1">
      <alignment horizontal="center" vertical="center"/>
    </xf>
    <xf numFmtId="0" fontId="57" fillId="0" borderId="1" xfId="0" applyFont="1" applyBorder="1" applyAlignment="1" applyProtection="1">
      <alignment horizontal="center" vertical="center"/>
    </xf>
    <xf numFmtId="0" fontId="43" fillId="0" borderId="0" xfId="0" applyFont="1" applyAlignment="1" applyProtection="1">
      <alignment horizontal="left" vertical="center" wrapText="1"/>
    </xf>
    <xf numFmtId="38" fontId="74" fillId="0" borderId="1" xfId="0" applyNumberFormat="1" applyFont="1" applyFill="1" applyBorder="1" applyAlignment="1" applyProtection="1">
      <alignment vertical="center" shrinkToFit="1"/>
    </xf>
    <xf numFmtId="38" fontId="68" fillId="0" borderId="17" xfId="5" applyFont="1" applyFill="1" applyBorder="1" applyAlignment="1" applyProtection="1">
      <alignment vertical="center" shrinkToFit="1"/>
    </xf>
    <xf numFmtId="38" fontId="42" fillId="0" borderId="80" xfId="5" applyFont="1" applyBorder="1" applyAlignment="1" applyProtection="1">
      <alignment vertical="center" shrinkToFit="1"/>
    </xf>
    <xf numFmtId="38" fontId="68" fillId="0" borderId="80" xfId="5" applyFont="1" applyFill="1" applyBorder="1" applyAlignment="1" applyProtection="1">
      <alignment vertical="center" shrinkToFit="1"/>
    </xf>
    <xf numFmtId="0" fontId="42" fillId="0" borderId="0" xfId="0" applyFont="1" applyFill="1" applyBorder="1" applyAlignment="1" applyProtection="1">
      <alignment vertical="center" shrinkToFit="1"/>
    </xf>
    <xf numFmtId="0" fontId="49" fillId="0" borderId="68" xfId="0" applyFont="1" applyFill="1" applyBorder="1" applyAlignment="1" applyProtection="1">
      <alignment horizontal="center" vertical="center" shrinkToFit="1"/>
    </xf>
    <xf numFmtId="0" fontId="79" fillId="9" borderId="37" xfId="0" applyFont="1" applyFill="1" applyBorder="1" applyAlignment="1" applyProtection="1">
      <alignment horizontal="center" vertical="center" shrinkToFit="1"/>
    </xf>
    <xf numFmtId="176" fontId="42" fillId="0" borderId="0" xfId="0" applyNumberFormat="1" applyFont="1" applyProtection="1">
      <alignment vertical="center"/>
    </xf>
    <xf numFmtId="0" fontId="40" fillId="0" borderId="0" xfId="0" applyFont="1" applyFill="1" applyBorder="1" applyAlignment="1" applyProtection="1">
      <alignment horizontal="center" vertical="center"/>
    </xf>
    <xf numFmtId="0" fontId="40" fillId="0" borderId="0" xfId="0" applyFont="1" applyFill="1" applyBorder="1" applyAlignment="1" applyProtection="1">
      <alignment horizontal="right" vertical="center"/>
    </xf>
    <xf numFmtId="0" fontId="78" fillId="0" borderId="36" xfId="0" applyFont="1" applyFill="1" applyBorder="1" applyAlignment="1" applyProtection="1">
      <alignment vertical="center" shrinkToFit="1"/>
    </xf>
    <xf numFmtId="183" fontId="75" fillId="0" borderId="36" xfId="6" applyNumberFormat="1" applyFont="1" applyBorder="1" applyAlignment="1" applyProtection="1">
      <alignment vertical="center" shrinkToFit="1"/>
    </xf>
    <xf numFmtId="0" fontId="77" fillId="0" borderId="36" xfId="0" applyFont="1" applyFill="1" applyBorder="1" applyAlignment="1" applyProtection="1">
      <alignment vertical="center" shrinkToFit="1"/>
    </xf>
    <xf numFmtId="183" fontId="76" fillId="0" borderId="37" xfId="6" applyNumberFormat="1" applyFont="1" applyBorder="1" applyAlignment="1" applyProtection="1">
      <alignment vertical="center" shrinkToFit="1"/>
    </xf>
    <xf numFmtId="183" fontId="42" fillId="0" borderId="0" xfId="6" applyNumberFormat="1" applyFont="1" applyFill="1" applyBorder="1" applyAlignment="1" applyProtection="1">
      <alignment vertical="center" shrinkToFit="1"/>
    </xf>
    <xf numFmtId="0" fontId="79" fillId="9" borderId="71" xfId="0" applyFont="1" applyFill="1" applyBorder="1" applyAlignment="1" applyProtection="1">
      <alignment horizontal="center" vertical="center"/>
    </xf>
    <xf numFmtId="0" fontId="42" fillId="0" borderId="0" xfId="0" applyFont="1" applyProtection="1">
      <alignment vertical="center"/>
    </xf>
    <xf numFmtId="0" fontId="40" fillId="2" borderId="1" xfId="0" applyFont="1" applyFill="1" applyBorder="1" applyAlignment="1" applyProtection="1">
      <alignment horizontal="center" vertical="center"/>
    </xf>
    <xf numFmtId="0" fontId="40" fillId="0" borderId="5" xfId="0" applyFont="1" applyBorder="1" applyProtection="1">
      <alignment vertical="center"/>
    </xf>
    <xf numFmtId="0" fontId="57" fillId="2" borderId="7" xfId="0" applyFont="1" applyFill="1" applyBorder="1" applyAlignment="1" applyProtection="1">
      <alignment vertical="center" wrapText="1"/>
    </xf>
    <xf numFmtId="0" fontId="57" fillId="0" borderId="0" xfId="0" applyFont="1" applyFill="1" applyBorder="1" applyAlignment="1" applyProtection="1">
      <alignment horizontal="center" vertical="center"/>
    </xf>
    <xf numFmtId="0" fontId="79" fillId="9" borderId="81" xfId="0" applyFont="1" applyFill="1" applyBorder="1" applyAlignment="1" applyProtection="1">
      <alignment horizontal="center" vertical="center"/>
    </xf>
    <xf numFmtId="0" fontId="40" fillId="2" borderId="1" xfId="0" applyFont="1" applyFill="1" applyBorder="1" applyAlignment="1" applyProtection="1">
      <alignment vertical="center"/>
    </xf>
    <xf numFmtId="0" fontId="56" fillId="0" borderId="0" xfId="0" applyFont="1" applyFill="1" applyBorder="1" applyAlignment="1" applyProtection="1">
      <alignment horizontal="center" vertical="center" wrapText="1"/>
    </xf>
    <xf numFmtId="0" fontId="57" fillId="2" borderId="22" xfId="0" applyFont="1" applyFill="1" applyBorder="1" applyAlignment="1" applyProtection="1">
      <alignment horizontal="center" vertical="top"/>
    </xf>
    <xf numFmtId="0" fontId="57" fillId="2" borderId="23" xfId="0" applyFont="1" applyFill="1" applyBorder="1" applyAlignment="1" applyProtection="1">
      <alignment horizontal="center" vertical="top"/>
    </xf>
    <xf numFmtId="0" fontId="56" fillId="2" borderId="22" xfId="0" applyFont="1" applyFill="1" applyBorder="1" applyAlignment="1" applyProtection="1">
      <alignment vertical="center" wrapText="1"/>
    </xf>
    <xf numFmtId="0" fontId="56" fillId="2" borderId="23" xfId="0" applyFont="1" applyFill="1" applyBorder="1" applyAlignment="1" applyProtection="1">
      <alignment vertical="center" wrapText="1"/>
    </xf>
    <xf numFmtId="0" fontId="56" fillId="0" borderId="0" xfId="0" applyFont="1" applyFill="1" applyBorder="1" applyAlignment="1" applyProtection="1">
      <alignment vertical="center" wrapText="1"/>
    </xf>
    <xf numFmtId="0" fontId="57" fillId="2" borderId="17" xfId="0" applyFont="1" applyFill="1" applyBorder="1" applyAlignment="1" applyProtection="1">
      <alignment vertical="center"/>
    </xf>
    <xf numFmtId="0" fontId="57" fillId="2" borderId="7" xfId="0" applyFont="1" applyFill="1" applyBorder="1" applyAlignment="1" applyProtection="1">
      <alignment horizontal="center" vertical="center"/>
    </xf>
    <xf numFmtId="0" fontId="56" fillId="0" borderId="0" xfId="0" applyFont="1" applyFill="1" applyBorder="1" applyAlignment="1" applyProtection="1">
      <alignment horizontal="left" vertical="center" wrapText="1"/>
    </xf>
    <xf numFmtId="0" fontId="57" fillId="2" borderId="49" xfId="0" applyFont="1" applyFill="1" applyBorder="1" applyAlignment="1" applyProtection="1">
      <alignment vertical="center"/>
    </xf>
    <xf numFmtId="0" fontId="57" fillId="2" borderId="23" xfId="0" applyFont="1" applyFill="1" applyBorder="1" applyAlignment="1" applyProtection="1">
      <alignment horizontal="center" vertical="center"/>
    </xf>
    <xf numFmtId="0" fontId="56" fillId="2" borderId="49" xfId="0" applyFont="1" applyFill="1" applyBorder="1" applyAlignment="1" applyProtection="1">
      <alignment horizontal="center" vertical="center" wrapText="1"/>
    </xf>
    <xf numFmtId="0" fontId="40" fillId="2" borderId="17" xfId="0" applyFont="1" applyFill="1" applyBorder="1" applyAlignment="1" applyProtection="1">
      <alignment vertical="center"/>
    </xf>
    <xf numFmtId="0" fontId="56" fillId="2" borderId="18" xfId="0" applyFont="1" applyFill="1" applyBorder="1" applyAlignment="1" applyProtection="1">
      <alignment horizontal="center" vertical="center" wrapText="1"/>
    </xf>
    <xf numFmtId="0" fontId="43" fillId="2" borderId="24" xfId="0" applyFont="1" applyFill="1" applyBorder="1" applyAlignment="1" applyProtection="1">
      <alignment horizontal="center" vertical="center"/>
    </xf>
    <xf numFmtId="0" fontId="43" fillId="2" borderId="20" xfId="0" applyFont="1" applyFill="1" applyBorder="1" applyAlignment="1" applyProtection="1">
      <alignment horizontal="center" vertical="center"/>
    </xf>
    <xf numFmtId="0" fontId="43" fillId="2" borderId="25" xfId="0" applyFont="1" applyFill="1" applyBorder="1" applyAlignment="1" applyProtection="1">
      <alignment horizontal="center" vertical="center"/>
    </xf>
    <xf numFmtId="0" fontId="40" fillId="2" borderId="18" xfId="0" applyFont="1" applyFill="1" applyBorder="1" applyAlignment="1" applyProtection="1">
      <alignment vertical="center"/>
    </xf>
    <xf numFmtId="0" fontId="57" fillId="2" borderId="24" xfId="0" applyFont="1" applyFill="1" applyBorder="1" applyAlignment="1" applyProtection="1">
      <alignment horizontal="center" vertical="center" wrapText="1"/>
    </xf>
    <xf numFmtId="0" fontId="57" fillId="2" borderId="18" xfId="0" applyFont="1" applyFill="1" applyBorder="1" applyAlignment="1" applyProtection="1">
      <alignment horizontal="center" vertical="center"/>
    </xf>
    <xf numFmtId="0" fontId="57" fillId="2" borderId="25" xfId="0" applyFont="1" applyFill="1" applyBorder="1" applyAlignment="1" applyProtection="1">
      <alignment horizontal="center" vertical="center"/>
    </xf>
    <xf numFmtId="0" fontId="57" fillId="0" borderId="24" xfId="0" applyFont="1" applyFill="1" applyBorder="1" applyAlignment="1" applyProtection="1">
      <alignment horizontal="center" vertical="center" wrapText="1"/>
    </xf>
    <xf numFmtId="38" fontId="57" fillId="0" borderId="0" xfId="5" applyFont="1" applyFill="1" applyBorder="1" applyProtection="1">
      <alignment vertical="center"/>
    </xf>
    <xf numFmtId="0" fontId="57" fillId="0" borderId="17" xfId="0" applyNumberFormat="1" applyFont="1" applyFill="1" applyBorder="1" applyAlignment="1" applyProtection="1">
      <alignment horizontal="center" vertical="center"/>
    </xf>
    <xf numFmtId="0" fontId="15" fillId="2" borderId="46" xfId="0" applyNumberFormat="1" applyFont="1" applyFill="1" applyBorder="1" applyAlignment="1" applyProtection="1">
      <alignment vertical="center"/>
    </xf>
    <xf numFmtId="0" fontId="15" fillId="2" borderId="47" xfId="0" applyNumberFormat="1" applyFont="1" applyFill="1" applyBorder="1" applyAlignment="1" applyProtection="1">
      <alignment vertical="center"/>
    </xf>
    <xf numFmtId="0" fontId="15" fillId="2" borderId="48" xfId="0" applyNumberFormat="1" applyFont="1" applyFill="1" applyBorder="1" applyAlignment="1" applyProtection="1">
      <alignment vertical="center"/>
    </xf>
    <xf numFmtId="0" fontId="15" fillId="2" borderId="1" xfId="0" applyNumberFormat="1" applyFont="1" applyFill="1" applyBorder="1" applyAlignment="1" applyProtection="1">
      <alignment horizontal="center" vertical="center"/>
    </xf>
    <xf numFmtId="0" fontId="15" fillId="2" borderId="17" xfId="0" applyNumberFormat="1" applyFont="1" applyFill="1" applyBorder="1" applyAlignment="1" applyProtection="1">
      <alignment vertical="center"/>
    </xf>
    <xf numFmtId="0" fontId="15" fillId="2" borderId="49" xfId="0" applyNumberFormat="1" applyFont="1" applyFill="1" applyBorder="1" applyAlignment="1" applyProtection="1">
      <alignment vertical="center"/>
    </xf>
    <xf numFmtId="0" fontId="15" fillId="2" borderId="17" xfId="0" applyNumberFormat="1" applyFont="1" applyFill="1" applyBorder="1" applyAlignment="1" applyProtection="1">
      <alignment vertical="center" shrinkToFit="1"/>
    </xf>
    <xf numFmtId="0" fontId="15" fillId="2" borderId="17" xfId="0" applyNumberFormat="1" applyFont="1" applyFill="1" applyBorder="1" applyAlignment="1" applyProtection="1">
      <alignment vertical="center" wrapText="1"/>
    </xf>
    <xf numFmtId="0" fontId="57" fillId="0" borderId="0" xfId="0" applyFont="1" applyProtection="1">
      <alignment vertical="center"/>
    </xf>
    <xf numFmtId="177" fontId="43" fillId="0" borderId="1" xfId="0" applyNumberFormat="1" applyFont="1" applyFill="1" applyBorder="1" applyAlignment="1" applyProtection="1">
      <alignment horizontal="center" vertical="center"/>
    </xf>
    <xf numFmtId="0" fontId="15" fillId="2" borderId="1" xfId="0" applyNumberFormat="1" applyFont="1" applyFill="1" applyBorder="1" applyAlignment="1" applyProtection="1">
      <alignment vertical="center"/>
    </xf>
    <xf numFmtId="38" fontId="40" fillId="0" borderId="0" xfId="5" applyFont="1" applyFill="1" applyBorder="1" applyProtection="1">
      <alignment vertical="center"/>
    </xf>
    <xf numFmtId="0" fontId="15" fillId="2" borderId="125" xfId="0" applyNumberFormat="1" applyFont="1" applyFill="1" applyBorder="1" applyAlignment="1" applyProtection="1">
      <alignment vertical="center"/>
    </xf>
    <xf numFmtId="0" fontId="15" fillId="2" borderId="32" xfId="0" applyNumberFormat="1" applyFont="1" applyFill="1" applyBorder="1" applyAlignment="1" applyProtection="1">
      <alignment vertical="center"/>
    </xf>
    <xf numFmtId="0" fontId="15" fillId="2" borderId="33" xfId="0" applyNumberFormat="1" applyFont="1" applyFill="1" applyBorder="1" applyAlignment="1" applyProtection="1">
      <alignment vertical="center"/>
    </xf>
    <xf numFmtId="0" fontId="15" fillId="2" borderId="1" xfId="0" applyNumberFormat="1" applyFont="1" applyFill="1" applyBorder="1" applyAlignment="1" applyProtection="1">
      <alignment vertical="center" shrinkToFit="1"/>
    </xf>
    <xf numFmtId="0" fontId="15" fillId="2" borderId="1" xfId="0" applyNumberFormat="1" applyFont="1" applyFill="1" applyBorder="1" applyAlignment="1" applyProtection="1">
      <alignment vertical="center" wrapText="1"/>
    </xf>
    <xf numFmtId="177" fontId="57" fillId="0" borderId="17" xfId="0" applyNumberFormat="1" applyFont="1" applyFill="1" applyBorder="1" applyAlignment="1" applyProtection="1">
      <alignment horizontal="center" vertical="center"/>
    </xf>
    <xf numFmtId="0" fontId="43" fillId="0" borderId="0" xfId="0" applyFont="1" applyBorder="1" applyAlignment="1" applyProtection="1">
      <alignment horizontal="center" vertical="center"/>
    </xf>
    <xf numFmtId="0" fontId="56" fillId="0" borderId="0" xfId="0" applyFont="1" applyBorder="1" applyAlignment="1" applyProtection="1">
      <alignment horizontal="center" vertical="center"/>
    </xf>
    <xf numFmtId="0" fontId="56" fillId="0" borderId="0" xfId="0" applyFont="1" applyBorder="1" applyAlignment="1" applyProtection="1">
      <alignment vertical="center"/>
    </xf>
    <xf numFmtId="0" fontId="40" fillId="0" borderId="0" xfId="0" applyFont="1" applyFill="1" applyBorder="1" applyAlignment="1" applyProtection="1">
      <alignment vertical="center"/>
    </xf>
    <xf numFmtId="0" fontId="40" fillId="6" borderId="0" xfId="0" applyFont="1" applyFill="1" applyBorder="1" applyAlignment="1" applyProtection="1">
      <alignment vertical="center"/>
    </xf>
    <xf numFmtId="0" fontId="43" fillId="0" borderId="0" xfId="0" applyFont="1" applyFill="1" applyBorder="1" applyAlignment="1" applyProtection="1">
      <alignment vertical="center"/>
    </xf>
    <xf numFmtId="0" fontId="57" fillId="0" borderId="0" xfId="0" applyFont="1" applyFill="1" applyBorder="1" applyAlignment="1" applyProtection="1">
      <alignment vertical="center"/>
    </xf>
    <xf numFmtId="0" fontId="57" fillId="0" borderId="0" xfId="0" applyFont="1" applyFill="1" applyBorder="1" applyAlignment="1" applyProtection="1">
      <alignment vertical="center" wrapText="1"/>
    </xf>
    <xf numFmtId="0" fontId="40" fillId="6" borderId="0" xfId="0" applyFont="1" applyFill="1" applyProtection="1">
      <alignment vertical="center"/>
    </xf>
    <xf numFmtId="0" fontId="40" fillId="0" borderId="0" xfId="0" applyFont="1" applyAlignment="1" applyProtection="1">
      <alignment vertical="center"/>
    </xf>
    <xf numFmtId="38" fontId="57" fillId="6" borderId="1" xfId="5" applyFont="1" applyFill="1" applyBorder="1" applyProtection="1">
      <alignment vertical="center"/>
      <protection locked="0"/>
    </xf>
    <xf numFmtId="176" fontId="57" fillId="6" borderId="17" xfId="0" applyNumberFormat="1" applyFont="1" applyFill="1" applyBorder="1" applyAlignment="1" applyProtection="1">
      <alignment vertical="center" shrinkToFit="1"/>
      <protection locked="0"/>
    </xf>
    <xf numFmtId="38" fontId="57" fillId="6" borderId="4" xfId="5" applyFont="1" applyFill="1" applyBorder="1" applyProtection="1">
      <alignment vertical="center"/>
      <protection locked="0"/>
    </xf>
    <xf numFmtId="176" fontId="57" fillId="6" borderId="1" xfId="0" applyNumberFormat="1" applyFont="1" applyFill="1" applyBorder="1" applyAlignment="1" applyProtection="1">
      <alignment vertical="center" shrinkToFit="1"/>
      <protection locked="0"/>
    </xf>
    <xf numFmtId="176" fontId="57" fillId="6" borderId="4" xfId="0" applyNumberFormat="1" applyFont="1" applyFill="1" applyBorder="1" applyAlignment="1" applyProtection="1">
      <alignment vertical="center" shrinkToFit="1"/>
      <protection locked="0"/>
    </xf>
    <xf numFmtId="38" fontId="57" fillId="6" borderId="4" xfId="5" applyFont="1" applyFill="1" applyBorder="1" applyAlignment="1" applyProtection="1">
      <alignment vertical="center"/>
      <protection locked="0"/>
    </xf>
    <xf numFmtId="176" fontId="57" fillId="6" borderId="7" xfId="0" applyNumberFormat="1" applyFont="1" applyFill="1" applyBorder="1" applyAlignment="1" applyProtection="1">
      <alignment vertical="center" shrinkToFit="1"/>
      <protection locked="0"/>
    </xf>
    <xf numFmtId="38" fontId="40" fillId="6" borderId="1" xfId="5" applyFont="1" applyFill="1" applyBorder="1" applyProtection="1">
      <alignment vertical="center"/>
      <protection locked="0"/>
    </xf>
    <xf numFmtId="0" fontId="41" fillId="0" borderId="1" xfId="0" applyFont="1" applyFill="1" applyBorder="1" applyAlignment="1" applyProtection="1">
      <alignment vertical="center"/>
    </xf>
    <xf numFmtId="0" fontId="40" fillId="0" borderId="0" xfId="0" applyFont="1" applyFill="1" applyBorder="1" applyProtection="1">
      <alignment vertical="center"/>
    </xf>
    <xf numFmtId="0" fontId="43" fillId="0" borderId="0" xfId="0" applyFont="1" applyFill="1" applyProtection="1">
      <alignment vertical="center"/>
    </xf>
    <xf numFmtId="0" fontId="43" fillId="0" borderId="5" xfId="0" applyFont="1" applyFill="1" applyBorder="1" applyProtection="1">
      <alignment vertical="center"/>
    </xf>
    <xf numFmtId="0" fontId="43" fillId="0" borderId="2" xfId="0" applyFont="1" applyFill="1" applyBorder="1" applyProtection="1">
      <alignment vertical="center"/>
    </xf>
    <xf numFmtId="0" fontId="43" fillId="0" borderId="3" xfId="0" applyFont="1" applyFill="1" applyBorder="1" applyProtection="1">
      <alignment vertical="center"/>
    </xf>
    <xf numFmtId="0" fontId="43" fillId="0" borderId="4" xfId="0" applyFont="1" applyFill="1" applyBorder="1" applyProtection="1">
      <alignment vertical="center"/>
    </xf>
    <xf numFmtId="0" fontId="44" fillId="0" borderId="0" xfId="0" applyFont="1" applyFill="1" applyProtection="1">
      <alignment vertical="center"/>
    </xf>
    <xf numFmtId="0" fontId="43" fillId="0" borderId="0" xfId="0" applyFont="1" applyFill="1" applyBorder="1" applyAlignment="1" applyProtection="1">
      <alignment horizontal="center" vertical="center"/>
    </xf>
    <xf numFmtId="0" fontId="43" fillId="0" borderId="0" xfId="0" applyFont="1" applyFill="1" applyBorder="1" applyAlignment="1" applyProtection="1">
      <alignment vertical="center" shrinkToFit="1"/>
    </xf>
    <xf numFmtId="0" fontId="43" fillId="0" borderId="0" xfId="0" applyFont="1" applyFill="1" applyBorder="1" applyAlignment="1" applyProtection="1">
      <alignment horizontal="left" vertical="center"/>
    </xf>
    <xf numFmtId="0" fontId="45" fillId="0" borderId="0" xfId="0" applyFont="1" applyFill="1" applyBorder="1" applyAlignment="1" applyProtection="1">
      <alignment horizontal="left" vertical="center"/>
    </xf>
    <xf numFmtId="49" fontId="46" fillId="0" borderId="0" xfId="0" applyNumberFormat="1" applyFont="1" applyFill="1" applyProtection="1">
      <alignment vertical="center"/>
    </xf>
    <xf numFmtId="0" fontId="47" fillId="0" borderId="0" xfId="0" applyFont="1" applyFill="1" applyBorder="1" applyAlignment="1" applyProtection="1">
      <alignment textRotation="255"/>
    </xf>
    <xf numFmtId="0" fontId="48" fillId="0" borderId="0" xfId="0" applyFont="1" applyFill="1" applyProtection="1">
      <alignment vertical="center"/>
    </xf>
    <xf numFmtId="0" fontId="45" fillId="0" borderId="0" xfId="0" applyFont="1" applyFill="1" applyAlignment="1" applyProtection="1">
      <alignment horizontal="left" vertical="center" wrapText="1"/>
    </xf>
    <xf numFmtId="0" fontId="49" fillId="9" borderId="34" xfId="0" applyFont="1" applyFill="1" applyBorder="1" applyAlignment="1" applyProtection="1">
      <alignment horizontal="center" vertical="center"/>
    </xf>
    <xf numFmtId="0" fontId="49" fillId="10" borderId="27" xfId="0" applyFont="1" applyFill="1" applyBorder="1" applyProtection="1">
      <alignment vertical="center"/>
    </xf>
    <xf numFmtId="0" fontId="49" fillId="10" borderId="28" xfId="0" applyFont="1" applyFill="1" applyBorder="1" applyProtection="1">
      <alignment vertical="center"/>
    </xf>
    <xf numFmtId="0" fontId="50" fillId="10" borderId="61" xfId="0" applyFont="1" applyFill="1" applyBorder="1" applyProtection="1">
      <alignment vertical="center"/>
    </xf>
    <xf numFmtId="0" fontId="51" fillId="0" borderId="49" xfId="0" applyFont="1" applyFill="1" applyBorder="1" applyProtection="1">
      <alignment vertical="center"/>
    </xf>
    <xf numFmtId="0" fontId="41" fillId="0" borderId="18" xfId="0" applyFont="1" applyBorder="1" applyAlignment="1" applyProtection="1">
      <alignment horizontal="center" vertical="center"/>
    </xf>
    <xf numFmtId="0" fontId="52" fillId="0" borderId="22" xfId="0" applyFont="1" applyFill="1" applyBorder="1" applyAlignment="1" applyProtection="1">
      <alignment vertical="center" wrapText="1" shrinkToFit="1"/>
    </xf>
    <xf numFmtId="0" fontId="52" fillId="0" borderId="0" xfId="0" applyFont="1" applyFill="1" applyBorder="1" applyAlignment="1" applyProtection="1">
      <alignment vertical="center" wrapText="1" shrinkToFit="1"/>
    </xf>
    <xf numFmtId="0" fontId="52" fillId="0" borderId="20" xfId="0" applyFont="1" applyBorder="1" applyAlignment="1" applyProtection="1">
      <alignment vertical="center" shrinkToFit="1"/>
    </xf>
    <xf numFmtId="0" fontId="52" fillId="0" borderId="0" xfId="0" applyFont="1" applyBorder="1" applyAlignment="1" applyProtection="1">
      <alignment vertical="center" shrinkToFit="1"/>
    </xf>
    <xf numFmtId="0" fontId="52" fillId="0" borderId="0" xfId="0" applyFont="1" applyFill="1" applyBorder="1" applyProtection="1">
      <alignment vertical="center"/>
    </xf>
    <xf numFmtId="176" fontId="52" fillId="0" borderId="0" xfId="0" applyNumberFormat="1" applyFont="1" applyFill="1" applyBorder="1" applyAlignment="1" applyProtection="1">
      <alignment vertical="center"/>
    </xf>
    <xf numFmtId="0" fontId="41" fillId="0" borderId="0" xfId="0" applyFont="1" applyFill="1" applyBorder="1" applyAlignment="1" applyProtection="1">
      <alignment horizontal="center" vertical="center"/>
    </xf>
    <xf numFmtId="0" fontId="51" fillId="0" borderId="22" xfId="0" applyFont="1" applyBorder="1" applyAlignment="1" applyProtection="1">
      <alignment horizontal="center" vertical="center"/>
    </xf>
    <xf numFmtId="0" fontId="52" fillId="2" borderId="4" xfId="0" applyFont="1" applyFill="1" applyBorder="1" applyAlignment="1" applyProtection="1">
      <alignment vertical="center" shrinkToFit="1"/>
    </xf>
    <xf numFmtId="0" fontId="52" fillId="0" borderId="5" xfId="0" applyFont="1" applyBorder="1" applyAlignment="1" applyProtection="1">
      <alignment vertical="center" shrinkToFit="1"/>
    </xf>
    <xf numFmtId="2" fontId="52" fillId="0" borderId="6" xfId="0" applyNumberFormat="1" applyFont="1" applyBorder="1" applyAlignment="1" applyProtection="1">
      <alignment vertical="center" shrinkToFit="1"/>
    </xf>
    <xf numFmtId="0" fontId="52" fillId="0" borderId="6" xfId="0" applyFont="1" applyBorder="1" applyAlignment="1" applyProtection="1">
      <alignment vertical="center" shrinkToFit="1"/>
    </xf>
    <xf numFmtId="0" fontId="52" fillId="0" borderId="7" xfId="0" applyFont="1" applyBorder="1" applyAlignment="1" applyProtection="1">
      <alignment vertical="center" shrinkToFit="1"/>
    </xf>
    <xf numFmtId="0" fontId="52" fillId="2" borderId="82" xfId="0" applyFont="1" applyFill="1" applyBorder="1" applyAlignment="1" applyProtection="1">
      <alignment vertical="center" shrinkToFit="1"/>
    </xf>
    <xf numFmtId="0" fontId="52" fillId="0" borderId="22" xfId="0" applyFont="1" applyBorder="1" applyAlignment="1" applyProtection="1">
      <alignment horizontal="right" vertical="center" shrinkToFit="1"/>
    </xf>
    <xf numFmtId="0" fontId="52" fillId="0" borderId="23" xfId="0" applyFont="1" applyBorder="1" applyAlignment="1" applyProtection="1">
      <alignment vertical="center" shrinkToFit="1"/>
    </xf>
    <xf numFmtId="0" fontId="54" fillId="2" borderId="20" xfId="0" applyFont="1" applyFill="1" applyBorder="1" applyAlignment="1" applyProtection="1">
      <alignment vertical="center"/>
    </xf>
    <xf numFmtId="0" fontId="55" fillId="0" borderId="0" xfId="0" applyFont="1" applyBorder="1" applyAlignment="1" applyProtection="1">
      <alignment horizontal="left" vertical="center"/>
    </xf>
    <xf numFmtId="0" fontId="41" fillId="0" borderId="2" xfId="0" applyFont="1" applyFill="1" applyBorder="1" applyProtection="1">
      <alignment vertical="center"/>
    </xf>
    <xf numFmtId="0" fontId="41" fillId="0" borderId="3" xfId="0" applyFont="1" applyFill="1" applyBorder="1" applyAlignment="1" applyProtection="1">
      <alignment horizontal="center" vertical="center"/>
    </xf>
    <xf numFmtId="0" fontId="43" fillId="0" borderId="4" xfId="0" applyFont="1" applyBorder="1" applyProtection="1">
      <alignment vertical="center"/>
    </xf>
    <xf numFmtId="0" fontId="41" fillId="0" borderId="38" xfId="0" applyFont="1" applyFill="1" applyBorder="1" applyAlignment="1" applyProtection="1">
      <alignment horizontal="center" vertical="center"/>
    </xf>
    <xf numFmtId="0" fontId="43" fillId="0" borderId="0" xfId="0" applyFont="1" applyBorder="1" applyProtection="1">
      <alignment vertical="center"/>
    </xf>
    <xf numFmtId="0" fontId="41" fillId="0" borderId="0" xfId="0" applyFont="1" applyFill="1" applyBorder="1" applyProtection="1">
      <alignment vertical="center"/>
    </xf>
    <xf numFmtId="0" fontId="41" fillId="0" borderId="0" xfId="0" applyFont="1" applyFill="1" applyBorder="1" applyAlignment="1" applyProtection="1">
      <alignment horizontal="left" vertical="center"/>
    </xf>
    <xf numFmtId="0" fontId="41" fillId="0" borderId="0" xfId="0" applyFont="1" applyFill="1" applyBorder="1" applyAlignment="1" applyProtection="1">
      <alignment horizontal="right" vertical="center"/>
    </xf>
    <xf numFmtId="0" fontId="41" fillId="2" borderId="0" xfId="0" applyFont="1" applyFill="1" applyBorder="1" applyAlignment="1" applyProtection="1">
      <alignment horizontal="center" vertical="center"/>
    </xf>
    <xf numFmtId="0" fontId="56" fillId="0" borderId="0" xfId="0" applyFont="1" applyFill="1" applyBorder="1" applyAlignment="1" applyProtection="1">
      <alignment horizontal="center" vertical="center"/>
    </xf>
    <xf numFmtId="0" fontId="56" fillId="0" borderId="0" xfId="0" applyFont="1" applyFill="1" applyBorder="1" applyAlignment="1" applyProtection="1">
      <alignment vertical="center"/>
    </xf>
    <xf numFmtId="176" fontId="57" fillId="0" borderId="0" xfId="0" applyNumberFormat="1" applyFont="1" applyFill="1" applyBorder="1" applyAlignment="1" applyProtection="1">
      <alignment vertical="center"/>
    </xf>
    <xf numFmtId="178" fontId="56" fillId="0" borderId="0" xfId="0" applyNumberFormat="1" applyFont="1" applyFill="1" applyBorder="1" applyAlignment="1" applyProtection="1">
      <alignment horizontal="center" vertical="center"/>
    </xf>
    <xf numFmtId="49" fontId="40" fillId="0" borderId="30" xfId="0" applyNumberFormat="1" applyFont="1" applyFill="1" applyBorder="1" applyProtection="1">
      <alignment vertical="center"/>
    </xf>
    <xf numFmtId="0" fontId="40" fillId="0" borderId="30" xfId="0" applyFont="1" applyFill="1" applyBorder="1" applyProtection="1">
      <alignment vertical="center"/>
    </xf>
    <xf numFmtId="0" fontId="40" fillId="0" borderId="30" xfId="0" applyFont="1" applyFill="1" applyBorder="1" applyAlignment="1" applyProtection="1">
      <alignment vertical="center"/>
    </xf>
    <xf numFmtId="49" fontId="40" fillId="0" borderId="0" xfId="0" applyNumberFormat="1" applyFont="1" applyFill="1" applyBorder="1" applyAlignment="1" applyProtection="1">
      <alignment vertical="center" wrapText="1"/>
    </xf>
    <xf numFmtId="49" fontId="56" fillId="0" borderId="0" xfId="0" applyNumberFormat="1" applyFont="1" applyFill="1" applyBorder="1" applyAlignment="1" applyProtection="1">
      <alignment vertical="center" wrapText="1"/>
    </xf>
    <xf numFmtId="49" fontId="40" fillId="0" borderId="0" xfId="0" applyNumberFormat="1" applyFont="1" applyFill="1" applyBorder="1" applyProtection="1">
      <alignment vertical="center"/>
    </xf>
    <xf numFmtId="0" fontId="58" fillId="0" borderId="0" xfId="0" applyFont="1" applyFill="1" applyBorder="1" applyAlignment="1" applyProtection="1">
      <alignment vertical="center" wrapText="1"/>
    </xf>
    <xf numFmtId="0" fontId="57" fillId="0" borderId="38" xfId="0" applyFont="1" applyFill="1" applyBorder="1" applyAlignment="1" applyProtection="1">
      <alignment vertical="center"/>
    </xf>
    <xf numFmtId="0" fontId="58" fillId="0" borderId="35" xfId="0" applyFont="1" applyFill="1" applyBorder="1" applyAlignment="1" applyProtection="1">
      <alignment vertical="center" wrapText="1"/>
    </xf>
    <xf numFmtId="0" fontId="58" fillId="0" borderId="0" xfId="0" applyFont="1" applyFill="1" applyBorder="1" applyProtection="1">
      <alignment vertical="center"/>
    </xf>
    <xf numFmtId="0" fontId="58" fillId="0" borderId="38" xfId="0" applyFont="1" applyFill="1" applyBorder="1" applyAlignment="1" applyProtection="1">
      <alignment vertical="center" wrapText="1"/>
    </xf>
    <xf numFmtId="0" fontId="60" fillId="0" borderId="0" xfId="0" applyFont="1" applyFill="1" applyBorder="1" applyProtection="1">
      <alignment vertical="center"/>
    </xf>
    <xf numFmtId="0" fontId="58" fillId="0" borderId="0" xfId="0" applyFont="1" applyFill="1" applyBorder="1" applyAlignment="1" applyProtection="1">
      <alignment vertical="center"/>
    </xf>
    <xf numFmtId="0" fontId="59" fillId="0" borderId="35" xfId="0" applyFont="1" applyFill="1" applyBorder="1" applyAlignment="1" applyProtection="1">
      <alignment horizontal="left" vertical="center"/>
    </xf>
    <xf numFmtId="0" fontId="60" fillId="0" borderId="0" xfId="0" applyFont="1" applyFill="1" applyProtection="1">
      <alignment vertical="center"/>
    </xf>
    <xf numFmtId="0" fontId="60" fillId="0" borderId="38" xfId="0" applyFont="1" applyFill="1" applyBorder="1" applyProtection="1">
      <alignment vertical="center"/>
    </xf>
    <xf numFmtId="0" fontId="60" fillId="0" borderId="35" xfId="0" applyFont="1" applyFill="1" applyBorder="1" applyAlignment="1" applyProtection="1">
      <alignment horizontal="center" vertical="center"/>
    </xf>
    <xf numFmtId="0" fontId="40" fillId="0" borderId="35" xfId="0" applyFont="1" applyFill="1" applyBorder="1" applyProtection="1">
      <alignment vertical="center"/>
    </xf>
    <xf numFmtId="0" fontId="58" fillId="0" borderId="43" xfId="0" applyFont="1" applyFill="1" applyBorder="1" applyProtection="1">
      <alignment vertical="center"/>
    </xf>
    <xf numFmtId="0" fontId="40" fillId="0" borderId="26" xfId="0" applyFont="1" applyFill="1" applyBorder="1" applyProtection="1">
      <alignment vertical="center"/>
    </xf>
    <xf numFmtId="0" fontId="40" fillId="0" borderId="44" xfId="0" applyFont="1" applyFill="1" applyBorder="1" applyProtection="1">
      <alignment vertical="center"/>
    </xf>
    <xf numFmtId="0" fontId="40" fillId="0" borderId="38" xfId="0" applyFont="1" applyFill="1" applyBorder="1" applyProtection="1">
      <alignment vertical="center"/>
    </xf>
    <xf numFmtId="0" fontId="40" fillId="2" borderId="0" xfId="0" applyFont="1" applyFill="1" applyBorder="1" applyProtection="1">
      <alignment vertical="center"/>
    </xf>
    <xf numFmtId="0" fontId="40" fillId="2" borderId="0" xfId="0" applyFont="1" applyFill="1" applyProtection="1">
      <alignment vertical="center"/>
    </xf>
    <xf numFmtId="0" fontId="42" fillId="2" borderId="0" xfId="0" applyFont="1" applyFill="1" applyProtection="1">
      <alignment vertical="center"/>
    </xf>
    <xf numFmtId="0" fontId="40" fillId="2" borderId="0" xfId="0" applyFont="1" applyFill="1" applyAlignment="1" applyProtection="1">
      <alignment horizontal="center" vertical="center"/>
    </xf>
    <xf numFmtId="38" fontId="57" fillId="6" borderId="18" xfId="5" applyFont="1" applyFill="1" applyBorder="1" applyProtection="1">
      <alignment vertical="center"/>
      <protection locked="0"/>
    </xf>
    <xf numFmtId="0" fontId="40" fillId="2" borderId="121" xfId="0" applyFont="1" applyFill="1" applyBorder="1" applyProtection="1">
      <alignment vertical="center"/>
    </xf>
    <xf numFmtId="176" fontId="57" fillId="6" borderId="49" xfId="0" applyNumberFormat="1" applyFont="1" applyFill="1" applyBorder="1" applyAlignment="1" applyProtection="1">
      <alignment vertical="center" shrinkToFit="1"/>
      <protection locked="0"/>
    </xf>
    <xf numFmtId="0" fontId="56" fillId="2" borderId="43" xfId="0" applyFont="1" applyFill="1" applyBorder="1" applyAlignment="1" applyProtection="1">
      <alignment horizontal="center" vertical="center" wrapText="1"/>
    </xf>
    <xf numFmtId="0" fontId="56" fillId="2" borderId="132" xfId="0" applyFont="1" applyFill="1" applyBorder="1" applyAlignment="1" applyProtection="1">
      <alignment horizontal="center" vertical="center" wrapText="1"/>
    </xf>
    <xf numFmtId="38" fontId="57" fillId="6" borderId="25" xfId="5" applyFont="1" applyFill="1" applyBorder="1" applyProtection="1">
      <alignment vertical="center"/>
      <protection locked="0"/>
    </xf>
    <xf numFmtId="0" fontId="56" fillId="2" borderId="38" xfId="0" applyFont="1" applyFill="1" applyBorder="1" applyAlignment="1" applyProtection="1">
      <alignment vertical="center" wrapText="1"/>
    </xf>
    <xf numFmtId="0" fontId="56" fillId="2" borderId="35" xfId="0" applyFont="1" applyFill="1" applyBorder="1" applyAlignment="1" applyProtection="1">
      <alignment vertical="center" wrapText="1"/>
    </xf>
    <xf numFmtId="38" fontId="57" fillId="2" borderId="114" xfId="5" applyFont="1" applyFill="1" applyBorder="1" applyProtection="1">
      <alignment vertical="center"/>
    </xf>
    <xf numFmtId="38" fontId="57" fillId="2" borderId="136" xfId="5" applyFont="1" applyFill="1" applyBorder="1" applyProtection="1">
      <alignment vertical="center"/>
    </xf>
    <xf numFmtId="38" fontId="57" fillId="2" borderId="113" xfId="5" applyFont="1" applyFill="1" applyBorder="1" applyProtection="1">
      <alignment vertical="center"/>
    </xf>
    <xf numFmtId="38" fontId="57" fillId="2" borderId="105" xfId="5" applyFont="1" applyFill="1" applyBorder="1" applyProtection="1">
      <alignment vertical="center"/>
    </xf>
    <xf numFmtId="0" fontId="40" fillId="11" borderId="0" xfId="0" applyFont="1" applyFill="1" applyProtection="1">
      <alignment vertical="center"/>
    </xf>
    <xf numFmtId="0" fontId="84" fillId="11" borderId="0" xfId="0" applyFont="1" applyFill="1" applyProtection="1">
      <alignment vertical="center"/>
    </xf>
    <xf numFmtId="0" fontId="0" fillId="8" borderId="81" xfId="0" applyFont="1" applyFill="1" applyBorder="1" applyAlignment="1" applyProtection="1">
      <alignment vertical="center" wrapText="1"/>
      <protection locked="0"/>
    </xf>
    <xf numFmtId="0" fontId="95" fillId="0" borderId="0" xfId="0" applyFont="1">
      <alignment vertical="center"/>
    </xf>
    <xf numFmtId="0" fontId="96" fillId="11" borderId="1" xfId="0" applyFont="1" applyFill="1" applyBorder="1" applyAlignment="1">
      <alignment vertical="top" wrapText="1"/>
    </xf>
    <xf numFmtId="0" fontId="96" fillId="0" borderId="1" xfId="0" applyFont="1" applyBorder="1" applyAlignment="1">
      <alignment vertical="top" wrapText="1"/>
    </xf>
    <xf numFmtId="0" fontId="96" fillId="0" borderId="0" xfId="0" applyFont="1">
      <alignment vertical="center"/>
    </xf>
    <xf numFmtId="0" fontId="95" fillId="0" borderId="1" xfId="0" applyFont="1" applyBorder="1" applyAlignment="1">
      <alignment horizontal="center" vertical="center" shrinkToFit="1"/>
    </xf>
    <xf numFmtId="38" fontId="95" fillId="0" borderId="1" xfId="0" applyNumberFormat="1" applyFont="1" applyBorder="1" applyAlignment="1">
      <alignment vertical="center" shrinkToFit="1"/>
    </xf>
    <xf numFmtId="0" fontId="0" fillId="8" borderId="1" xfId="0" applyFont="1" applyFill="1" applyBorder="1" applyAlignment="1" applyProtection="1">
      <alignment vertical="center"/>
      <protection locked="0"/>
    </xf>
    <xf numFmtId="0" fontId="0" fillId="0" borderId="1" xfId="0" applyFont="1" applyFill="1" applyBorder="1" applyAlignment="1" applyProtection="1">
      <alignment vertical="center"/>
    </xf>
    <xf numFmtId="0" fontId="0" fillId="8" borderId="80" xfId="0" applyFont="1" applyFill="1" applyBorder="1" applyAlignment="1" applyProtection="1">
      <alignment vertical="center"/>
      <protection locked="0"/>
    </xf>
    <xf numFmtId="0" fontId="0" fillId="0" borderId="80" xfId="0" applyFont="1" applyFill="1" applyBorder="1" applyAlignment="1" applyProtection="1">
      <alignment vertical="center"/>
    </xf>
    <xf numFmtId="0" fontId="0" fillId="8" borderId="70" xfId="0" applyFont="1" applyFill="1" applyBorder="1" applyAlignment="1" applyProtection="1">
      <alignment vertical="center"/>
      <protection locked="0"/>
    </xf>
    <xf numFmtId="0" fontId="0" fillId="0" borderId="1" xfId="0" applyFont="1" applyBorder="1" applyAlignment="1">
      <alignment horizontal="left" vertical="center"/>
    </xf>
    <xf numFmtId="0" fontId="0" fillId="0" borderId="2" xfId="0" applyFont="1" applyBorder="1" applyAlignment="1">
      <alignment horizontal="left" vertical="center"/>
    </xf>
    <xf numFmtId="0" fontId="0" fillId="8" borderId="72" xfId="0" applyFont="1" applyFill="1" applyBorder="1" applyAlignment="1" applyProtection="1">
      <alignment horizontal="left" vertical="center"/>
      <protection locked="0"/>
    </xf>
    <xf numFmtId="0" fontId="0" fillId="8" borderId="1" xfId="0" applyFont="1" applyFill="1" applyBorder="1" applyAlignment="1" applyProtection="1">
      <alignment horizontal="left" vertical="center"/>
      <protection locked="0"/>
    </xf>
    <xf numFmtId="0" fontId="0" fillId="8" borderId="18" xfId="0" applyFont="1" applyFill="1" applyBorder="1" applyAlignment="1" applyProtection="1">
      <alignment horizontal="left" vertical="center"/>
      <protection locked="0"/>
    </xf>
    <xf numFmtId="0" fontId="0" fillId="8" borderId="24" xfId="0" applyFont="1" applyFill="1" applyBorder="1" applyAlignment="1" applyProtection="1">
      <alignment horizontal="left" vertical="center"/>
      <protection locked="0"/>
    </xf>
    <xf numFmtId="0" fontId="0" fillId="8" borderId="75" xfId="0" applyFont="1" applyFill="1" applyBorder="1" applyAlignment="1" applyProtection="1">
      <alignment horizontal="left" vertical="center"/>
      <protection locked="0"/>
    </xf>
    <xf numFmtId="0" fontId="0" fillId="8" borderId="2" xfId="0" applyFont="1" applyFill="1" applyBorder="1" applyAlignment="1" applyProtection="1">
      <alignment horizontal="left" vertical="center"/>
      <protection locked="0"/>
    </xf>
    <xf numFmtId="0" fontId="0" fillId="8" borderId="76" xfId="0" applyFont="1" applyFill="1" applyBorder="1" applyAlignment="1" applyProtection="1">
      <alignment horizontal="left" vertical="center"/>
      <protection locked="0"/>
    </xf>
    <xf numFmtId="0" fontId="0" fillId="8" borderId="68" xfId="0" applyFont="1" applyFill="1" applyBorder="1" applyAlignment="1" applyProtection="1">
      <alignment horizontal="left" vertical="center"/>
    </xf>
    <xf numFmtId="0" fontId="0" fillId="8" borderId="36" xfId="0" applyFont="1" applyFill="1" applyBorder="1" applyAlignment="1" applyProtection="1">
      <alignment horizontal="left" vertical="center"/>
    </xf>
    <xf numFmtId="0" fontId="0" fillId="8" borderId="37" xfId="0" applyFont="1" applyFill="1" applyBorder="1" applyAlignment="1" applyProtection="1">
      <alignment horizontal="left" vertical="center"/>
    </xf>
    <xf numFmtId="0" fontId="0" fillId="8" borderId="69" xfId="0" applyFont="1" applyFill="1" applyBorder="1" applyAlignment="1" applyProtection="1">
      <alignment horizontal="left" vertical="center"/>
      <protection locked="0"/>
    </xf>
    <xf numFmtId="0" fontId="0" fillId="8" borderId="70" xfId="0" applyFont="1" applyFill="1" applyBorder="1" applyAlignment="1" applyProtection="1">
      <alignment horizontal="left" vertical="center"/>
      <protection locked="0"/>
    </xf>
    <xf numFmtId="0" fontId="0" fillId="8" borderId="87" xfId="0" applyFont="1" applyFill="1" applyBorder="1" applyAlignment="1" applyProtection="1">
      <alignment horizontal="left" vertical="center"/>
      <protection locked="0"/>
    </xf>
    <xf numFmtId="0" fontId="0" fillId="8" borderId="71" xfId="0" applyFont="1" applyFill="1" applyBorder="1" applyAlignment="1" applyProtection="1">
      <alignment horizontal="left" vertical="center"/>
      <protection locked="0"/>
    </xf>
    <xf numFmtId="0" fontId="0" fillId="8" borderId="17" xfId="0" applyFont="1" applyFill="1" applyBorder="1" applyAlignment="1" applyProtection="1">
      <alignment horizontal="left" vertical="center"/>
      <protection locked="0"/>
    </xf>
    <xf numFmtId="0" fontId="0" fillId="8" borderId="5" xfId="0" applyFont="1" applyFill="1" applyBorder="1" applyAlignment="1" applyProtection="1">
      <alignment horizontal="left" vertical="center"/>
      <protection locked="0"/>
    </xf>
    <xf numFmtId="0" fontId="0" fillId="8" borderId="73" xfId="0" applyFont="1" applyFill="1" applyBorder="1" applyAlignment="1" applyProtection="1">
      <alignment horizontal="left" vertical="center"/>
      <protection locked="0"/>
    </xf>
    <xf numFmtId="0" fontId="0" fillId="8" borderId="78" xfId="0" applyFont="1" applyFill="1" applyBorder="1" applyAlignment="1" applyProtection="1">
      <alignment horizontal="left" vertical="center"/>
      <protection locked="0"/>
    </xf>
    <xf numFmtId="0" fontId="8" fillId="8" borderId="79" xfId="4" applyFill="1" applyBorder="1" applyAlignment="1" applyProtection="1">
      <alignment horizontal="left" vertical="center"/>
      <protection locked="0"/>
    </xf>
    <xf numFmtId="0" fontId="0" fillId="8" borderId="80" xfId="0" applyFont="1" applyFill="1" applyBorder="1" applyAlignment="1" applyProtection="1">
      <alignment horizontal="left" vertical="center"/>
      <protection locked="0"/>
    </xf>
    <xf numFmtId="0" fontId="0" fillId="8" borderId="88" xfId="0" applyFont="1" applyFill="1" applyBorder="1" applyAlignment="1" applyProtection="1">
      <alignment horizontal="left" vertical="center"/>
      <protection locked="0"/>
    </xf>
    <xf numFmtId="0" fontId="0" fillId="8" borderId="81" xfId="0" applyFont="1" applyFill="1" applyBorder="1" applyAlignment="1" applyProtection="1">
      <alignment horizontal="left" vertical="center"/>
      <protection locked="0"/>
    </xf>
    <xf numFmtId="0" fontId="0" fillId="8" borderId="77" xfId="0" applyFont="1" applyFill="1" applyBorder="1" applyAlignment="1" applyProtection="1">
      <alignment horizontal="left" vertical="center"/>
      <protection locked="0"/>
    </xf>
    <xf numFmtId="0" fontId="0" fillId="0" borderId="17" xfId="0" applyFont="1" applyBorder="1" applyAlignment="1">
      <alignment vertical="center" wrapText="1" shrinkToFit="1"/>
    </xf>
    <xf numFmtId="0" fontId="0" fillId="0" borderId="18" xfId="0" applyFont="1" applyBorder="1" applyAlignment="1">
      <alignment vertical="center" wrapText="1" shrinkToFit="1"/>
    </xf>
    <xf numFmtId="0" fontId="0" fillId="0" borderId="1" xfId="0" applyFont="1" applyBorder="1" applyAlignment="1">
      <alignment vertical="center"/>
    </xf>
    <xf numFmtId="0" fontId="0" fillId="0" borderId="0" xfId="0" applyFont="1" applyAlignment="1">
      <alignment horizontal="left" vertical="top" wrapText="1"/>
    </xf>
    <xf numFmtId="0" fontId="0" fillId="0" borderId="17" xfId="0" applyFont="1" applyBorder="1" applyAlignment="1">
      <alignment horizontal="center" vertical="center" wrapText="1"/>
    </xf>
    <xf numFmtId="0" fontId="0" fillId="0" borderId="17" xfId="0" applyFont="1" applyBorder="1" applyAlignment="1">
      <alignment horizontal="center" vertical="center"/>
    </xf>
    <xf numFmtId="0" fontId="0" fillId="0" borderId="70" xfId="0" applyFont="1" applyFill="1" applyBorder="1" applyAlignment="1" applyProtection="1">
      <alignment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12" fillId="0" borderId="9" xfId="0" applyFont="1" applyFill="1" applyBorder="1" applyAlignment="1">
      <alignment vertical="center" wrapText="1"/>
    </xf>
    <xf numFmtId="0" fontId="12" fillId="0" borderId="10" xfId="0" applyFont="1" applyFill="1" applyBorder="1" applyAlignment="1">
      <alignment vertical="center"/>
    </xf>
    <xf numFmtId="0" fontId="12" fillId="0" borderId="11" xfId="0" applyFont="1" applyFill="1" applyBorder="1" applyAlignment="1">
      <alignment vertical="center"/>
    </xf>
    <xf numFmtId="176" fontId="12" fillId="0" borderId="12" xfId="0" applyNumberFormat="1" applyFont="1" applyFill="1" applyBorder="1" applyAlignment="1" applyProtection="1">
      <alignment horizontal="right" vertical="center"/>
      <protection locked="0"/>
    </xf>
    <xf numFmtId="0" fontId="12" fillId="0" borderId="10" xfId="0" applyFont="1" applyFill="1" applyBorder="1" applyAlignment="1" applyProtection="1">
      <alignment horizontal="right" vertical="center"/>
      <protection locked="0"/>
    </xf>
    <xf numFmtId="0" fontId="12" fillId="0" borderId="10"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3" xfId="0" applyFont="1" applyFill="1" applyBorder="1" applyAlignment="1">
      <alignment horizontal="center" vertical="center"/>
    </xf>
    <xf numFmtId="176" fontId="12" fillId="0" borderId="3" xfId="0" applyNumberFormat="1" applyFont="1" applyFill="1" applyBorder="1" applyAlignment="1" applyProtection="1">
      <alignment horizontal="right" vertical="center"/>
      <protection locked="0"/>
    </xf>
    <xf numFmtId="0" fontId="12" fillId="0" borderId="3" xfId="0" applyFont="1" applyFill="1" applyBorder="1" applyAlignment="1" applyProtection="1">
      <alignment horizontal="right" vertical="center"/>
      <protection locked="0"/>
    </xf>
    <xf numFmtId="0" fontId="12" fillId="2" borderId="1" xfId="0" applyFont="1" applyFill="1" applyBorder="1" applyAlignment="1" applyProtection="1">
      <alignment vertical="center"/>
      <protection locked="0"/>
    </xf>
    <xf numFmtId="0" fontId="12" fillId="0" borderId="25" xfId="0" applyFont="1" applyFill="1" applyBorder="1" applyAlignment="1">
      <alignment horizontal="center" vertical="center"/>
    </xf>
    <xf numFmtId="0" fontId="12" fillId="0" borderId="18" xfId="0" applyFont="1" applyFill="1" applyBorder="1" applyAlignment="1">
      <alignment horizontal="center" vertical="center"/>
    </xf>
    <xf numFmtId="0" fontId="12" fillId="0" borderId="24" xfId="0" applyFont="1" applyFill="1" applyBorder="1" applyAlignment="1">
      <alignment horizontal="center" vertical="center"/>
    </xf>
    <xf numFmtId="0" fontId="12" fillId="2" borderId="1" xfId="0" applyFont="1" applyFill="1" applyBorder="1" applyAlignment="1" applyProtection="1">
      <alignment horizontal="left" vertical="center"/>
      <protection locked="0"/>
    </xf>
    <xf numFmtId="0" fontId="15" fillId="3" borderId="2" xfId="0" applyFont="1" applyFill="1" applyBorder="1" applyAlignment="1" applyProtection="1">
      <alignment horizontal="center" vertical="center" shrinkToFit="1"/>
      <protection locked="0"/>
    </xf>
    <xf numFmtId="0" fontId="15" fillId="3" borderId="3" xfId="0" applyFont="1" applyFill="1" applyBorder="1" applyAlignment="1" applyProtection="1">
      <alignment horizontal="center" vertical="center" shrinkToFit="1"/>
      <protection locked="0"/>
    </xf>
    <xf numFmtId="0" fontId="15" fillId="3" borderId="4" xfId="0" applyFont="1" applyFill="1" applyBorder="1" applyAlignment="1" applyProtection="1">
      <alignment horizontal="center" vertical="center" shrinkToFit="1"/>
      <protection locked="0"/>
    </xf>
    <xf numFmtId="0" fontId="12" fillId="0" borderId="1" xfId="0" applyFont="1" applyFill="1" applyBorder="1" applyAlignment="1" applyProtection="1">
      <alignment horizontal="center" vertical="center"/>
      <protection locked="0"/>
    </xf>
    <xf numFmtId="176" fontId="12" fillId="0" borderId="50" xfId="0" applyNumberFormat="1" applyFont="1" applyFill="1" applyBorder="1" applyAlignment="1" applyProtection="1">
      <alignment horizontal="right" vertical="center"/>
      <protection locked="0"/>
    </xf>
    <xf numFmtId="0" fontId="12" fillId="0" borderId="21" xfId="0" applyFont="1" applyFill="1" applyBorder="1" applyAlignment="1" applyProtection="1">
      <alignment horizontal="right" vertical="center"/>
      <protection locked="0"/>
    </xf>
    <xf numFmtId="0" fontId="12" fillId="0" borderId="6" xfId="0" applyFont="1" applyFill="1" applyBorder="1" applyAlignment="1">
      <alignment horizontal="center" vertical="center"/>
    </xf>
    <xf numFmtId="0" fontId="12" fillId="0" borderId="7" xfId="0" applyFont="1" applyFill="1" applyBorder="1" applyAlignment="1">
      <alignment horizontal="center" vertical="center"/>
    </xf>
    <xf numFmtId="176" fontId="12" fillId="0" borderId="2" xfId="0" applyNumberFormat="1" applyFont="1" applyFill="1" applyBorder="1" applyAlignment="1" applyProtection="1">
      <alignment horizontal="right" vertical="center"/>
      <protection locked="0"/>
    </xf>
    <xf numFmtId="0" fontId="12" fillId="0" borderId="4" xfId="0" applyFont="1" applyFill="1" applyBorder="1" applyAlignment="1">
      <alignment horizontal="center" vertical="center"/>
    </xf>
    <xf numFmtId="176" fontId="12" fillId="0" borderId="5" xfId="0" applyNumberFormat="1" applyFont="1" applyFill="1" applyBorder="1" applyAlignment="1" applyProtection="1">
      <alignment horizontal="right" vertical="center"/>
      <protection locked="0"/>
    </xf>
    <xf numFmtId="0" fontId="12" fillId="0" borderId="6" xfId="0" applyFont="1" applyFill="1" applyBorder="1" applyAlignment="1" applyProtection="1">
      <alignment horizontal="right" vertical="center"/>
      <protection locked="0"/>
    </xf>
    <xf numFmtId="176" fontId="12" fillId="7" borderId="94" xfId="0" applyNumberFormat="1" applyFont="1" applyFill="1" applyBorder="1" applyAlignment="1" applyProtection="1">
      <alignment horizontal="right" vertical="center"/>
      <protection locked="0"/>
    </xf>
    <xf numFmtId="0" fontId="12" fillId="7" borderId="28" xfId="0" applyFont="1" applyFill="1" applyBorder="1" applyAlignment="1" applyProtection="1">
      <alignment horizontal="right" vertical="center"/>
      <protection locked="0"/>
    </xf>
    <xf numFmtId="0" fontId="12" fillId="7" borderId="61" xfId="0" applyFont="1" applyFill="1" applyBorder="1" applyAlignment="1" applyProtection="1">
      <alignment horizontal="right" vertical="center"/>
      <protection locked="0"/>
    </xf>
    <xf numFmtId="0" fontId="12" fillId="0" borderId="104" xfId="0" applyFont="1" applyFill="1" applyBorder="1" applyAlignment="1">
      <alignment horizontal="center" vertical="center"/>
    </xf>
    <xf numFmtId="0" fontId="12" fillId="0" borderId="83" xfId="0" applyFont="1" applyFill="1" applyBorder="1" applyAlignment="1">
      <alignment horizontal="center" vertical="center"/>
    </xf>
    <xf numFmtId="0" fontId="12" fillId="2" borderId="1" xfId="0" applyFont="1" applyFill="1" applyBorder="1" applyAlignment="1">
      <alignment horizontal="center" vertical="center"/>
    </xf>
    <xf numFmtId="176" fontId="12" fillId="0" borderId="58" xfId="0" applyNumberFormat="1" applyFont="1" applyFill="1" applyBorder="1" applyAlignment="1" applyProtection="1">
      <alignment horizontal="center" vertical="center"/>
      <protection locked="0"/>
    </xf>
    <xf numFmtId="176" fontId="12" fillId="0" borderId="59" xfId="0" applyNumberFormat="1" applyFont="1" applyFill="1" applyBorder="1" applyAlignment="1" applyProtection="1">
      <alignment horizontal="center" vertical="center"/>
      <protection locked="0"/>
    </xf>
    <xf numFmtId="176" fontId="12" fillId="0" borderId="60" xfId="0" applyNumberFormat="1" applyFont="1" applyFill="1" applyBorder="1" applyAlignment="1" applyProtection="1">
      <alignment horizontal="center" vertical="center"/>
      <protection locked="0"/>
    </xf>
    <xf numFmtId="176" fontId="12" fillId="0" borderId="62" xfId="0" applyNumberFormat="1" applyFont="1" applyFill="1" applyBorder="1" applyAlignment="1" applyProtection="1">
      <alignment horizontal="center" vertical="center"/>
      <protection locked="0"/>
    </xf>
    <xf numFmtId="176" fontId="12" fillId="0" borderId="63" xfId="0" applyNumberFormat="1" applyFont="1" applyFill="1" applyBorder="1" applyAlignment="1" applyProtection="1">
      <alignment horizontal="center" vertical="center"/>
      <protection locked="0"/>
    </xf>
    <xf numFmtId="0" fontId="5" fillId="6" borderId="0" xfId="0" applyFont="1" applyFill="1" applyAlignment="1">
      <alignment horizontal="center" vertical="center"/>
    </xf>
    <xf numFmtId="0" fontId="12" fillId="2" borderId="24" xfId="0" applyFont="1" applyFill="1" applyBorder="1" applyAlignment="1">
      <alignment vertical="center"/>
    </xf>
    <xf numFmtId="0" fontId="12" fillId="2" borderId="20" xfId="0" applyFont="1" applyFill="1" applyBorder="1" applyAlignment="1">
      <alignment vertical="center"/>
    </xf>
    <xf numFmtId="0" fontId="12" fillId="2" borderId="25" xfId="0" applyFont="1" applyFill="1" applyBorder="1" applyAlignment="1">
      <alignment vertical="center"/>
    </xf>
    <xf numFmtId="0" fontId="12" fillId="2" borderId="6" xfId="0" applyNumberFormat="1" applyFont="1" applyFill="1" applyBorder="1" applyAlignment="1" applyProtection="1">
      <alignment vertical="center"/>
      <protection locked="0"/>
    </xf>
    <xf numFmtId="0" fontId="12" fillId="2" borderId="22" xfId="0" applyFont="1" applyFill="1" applyBorder="1" applyAlignment="1" applyProtection="1">
      <alignment vertical="center"/>
      <protection locked="0"/>
    </xf>
    <xf numFmtId="0" fontId="12" fillId="2" borderId="0" xfId="0" applyFont="1" applyFill="1" applyBorder="1" applyAlignment="1" applyProtection="1">
      <alignment vertical="center"/>
      <protection locked="0"/>
    </xf>
    <xf numFmtId="0" fontId="12" fillId="2" borderId="23" xfId="0" applyFont="1" applyFill="1" applyBorder="1" applyAlignment="1" applyProtection="1">
      <alignment vertical="center"/>
      <protection locked="0"/>
    </xf>
    <xf numFmtId="0" fontId="12" fillId="2" borderId="24" xfId="0" applyFont="1" applyFill="1" applyBorder="1" applyAlignment="1" applyProtection="1">
      <alignment vertical="center"/>
      <protection locked="0"/>
    </xf>
    <xf numFmtId="0" fontId="12" fillId="2" borderId="20" xfId="0" applyFont="1" applyFill="1" applyBorder="1" applyAlignment="1" applyProtection="1">
      <alignment vertical="center"/>
      <protection locked="0"/>
    </xf>
    <xf numFmtId="0" fontId="12" fillId="2" borderId="25" xfId="0" applyFont="1" applyFill="1" applyBorder="1" applyAlignment="1" applyProtection="1">
      <alignment vertical="center"/>
      <protection locked="0"/>
    </xf>
    <xf numFmtId="0" fontId="12" fillId="2" borderId="53" xfId="0" applyFont="1" applyFill="1" applyBorder="1" applyAlignment="1" applyProtection="1">
      <alignment vertical="center"/>
      <protection locked="0"/>
    </xf>
    <xf numFmtId="0" fontId="12" fillId="2" borderId="54" xfId="0" applyFont="1" applyFill="1" applyBorder="1" applyAlignment="1" applyProtection="1">
      <alignment vertical="center"/>
      <protection locked="0"/>
    </xf>
    <xf numFmtId="0" fontId="12" fillId="2" borderId="82" xfId="0" applyFont="1" applyFill="1" applyBorder="1" applyAlignment="1" applyProtection="1">
      <alignment vertical="center"/>
      <protection locked="0"/>
    </xf>
    <xf numFmtId="0" fontId="12" fillId="2" borderId="55" xfId="0" applyFont="1" applyFill="1" applyBorder="1" applyAlignment="1" applyProtection="1">
      <alignment vertical="center" wrapText="1"/>
      <protection locked="0"/>
    </xf>
    <xf numFmtId="0" fontId="12" fillId="2" borderId="14" xfId="0" applyFont="1" applyFill="1" applyBorder="1" applyAlignment="1" applyProtection="1">
      <alignment vertical="center" wrapText="1"/>
      <protection locked="0"/>
    </xf>
    <xf numFmtId="0" fontId="12" fillId="2" borderId="83" xfId="0" applyFont="1" applyFill="1" applyBorder="1" applyAlignment="1" applyProtection="1">
      <alignment vertical="center" wrapText="1"/>
      <protection locked="0"/>
    </xf>
    <xf numFmtId="0" fontId="12" fillId="2" borderId="53" xfId="0" applyFont="1" applyFill="1" applyBorder="1" applyAlignment="1">
      <alignment vertical="center"/>
    </xf>
    <xf numFmtId="0" fontId="12" fillId="2" borderId="54" xfId="0" applyFont="1" applyFill="1" applyBorder="1" applyAlignment="1">
      <alignment vertical="center"/>
    </xf>
    <xf numFmtId="0" fontId="12" fillId="2" borderId="82" xfId="0" applyFont="1" applyFill="1" applyBorder="1" applyAlignment="1">
      <alignment vertical="center"/>
    </xf>
    <xf numFmtId="176" fontId="12" fillId="2" borderId="55" xfId="0" applyNumberFormat="1" applyFont="1" applyFill="1" applyBorder="1" applyAlignment="1" applyProtection="1">
      <alignment vertical="center"/>
      <protection locked="0"/>
    </xf>
    <xf numFmtId="176" fontId="12" fillId="2" borderId="14" xfId="0" applyNumberFormat="1" applyFont="1" applyFill="1" applyBorder="1" applyAlignment="1" applyProtection="1">
      <alignment vertical="center"/>
      <protection locked="0"/>
    </xf>
    <xf numFmtId="176" fontId="12" fillId="0" borderId="55" xfId="0" applyNumberFormat="1" applyFont="1" applyFill="1" applyBorder="1" applyAlignment="1" applyProtection="1">
      <alignment vertical="center"/>
      <protection locked="0"/>
    </xf>
    <xf numFmtId="176" fontId="12" fillId="0" borderId="14" xfId="0" applyNumberFormat="1" applyFont="1" applyFill="1" applyBorder="1" applyAlignment="1" applyProtection="1">
      <alignment vertical="center"/>
      <protection locked="0"/>
    </xf>
    <xf numFmtId="176" fontId="12" fillId="0" borderId="12" xfId="0" applyNumberFormat="1" applyFont="1" applyFill="1" applyBorder="1" applyAlignment="1" applyProtection="1">
      <alignment vertical="center"/>
      <protection locked="0"/>
    </xf>
    <xf numFmtId="176" fontId="12" fillId="0" borderId="10" xfId="0" applyNumberFormat="1" applyFont="1" applyFill="1" applyBorder="1" applyAlignment="1" applyProtection="1">
      <alignment vertical="center"/>
      <protection locked="0"/>
    </xf>
    <xf numFmtId="176" fontId="12" fillId="5" borderId="90" xfId="0" applyNumberFormat="1" applyFont="1" applyFill="1" applyBorder="1" applyAlignment="1" applyProtection="1">
      <alignment horizontal="center" vertical="center"/>
      <protection locked="0"/>
    </xf>
    <xf numFmtId="176" fontId="12" fillId="5" borderId="91" xfId="0" applyNumberFormat="1" applyFont="1" applyFill="1" applyBorder="1" applyAlignment="1" applyProtection="1">
      <alignment horizontal="center" vertical="center"/>
      <protection locked="0"/>
    </xf>
    <xf numFmtId="176" fontId="12" fillId="5" borderId="92" xfId="0" applyNumberFormat="1" applyFont="1" applyFill="1" applyBorder="1" applyAlignment="1" applyProtection="1">
      <alignment horizontal="center" vertical="center"/>
      <protection locked="0"/>
    </xf>
    <xf numFmtId="176" fontId="12" fillId="5" borderId="64" xfId="0" applyNumberFormat="1" applyFont="1" applyFill="1" applyBorder="1" applyAlignment="1" applyProtection="1">
      <alignment horizontal="center" vertical="center"/>
      <protection locked="0"/>
    </xf>
    <xf numFmtId="176" fontId="12" fillId="5" borderId="10" xfId="0" applyNumberFormat="1" applyFont="1" applyFill="1" applyBorder="1" applyAlignment="1" applyProtection="1">
      <alignment horizontal="center" vertical="center"/>
      <protection locked="0"/>
    </xf>
    <xf numFmtId="176" fontId="12" fillId="5" borderId="65" xfId="0" applyNumberFormat="1" applyFont="1" applyFill="1" applyBorder="1" applyAlignment="1" applyProtection="1">
      <alignment horizontal="center" vertical="center"/>
      <protection locked="0"/>
    </xf>
    <xf numFmtId="176" fontId="12" fillId="5" borderId="66" xfId="0" applyNumberFormat="1" applyFont="1" applyFill="1" applyBorder="1" applyAlignment="1" applyProtection="1">
      <alignment horizontal="center" vertical="center"/>
      <protection locked="0"/>
    </xf>
    <xf numFmtId="176" fontId="12" fillId="5" borderId="56" xfId="0" applyNumberFormat="1" applyFont="1" applyFill="1" applyBorder="1" applyAlignment="1" applyProtection="1">
      <alignment horizontal="center" vertical="center"/>
      <protection locked="0"/>
    </xf>
    <xf numFmtId="176" fontId="12" fillId="5" borderId="67" xfId="0" applyNumberFormat="1" applyFont="1" applyFill="1" applyBorder="1" applyAlignment="1" applyProtection="1">
      <alignment horizontal="center" vertical="center"/>
      <protection locked="0"/>
    </xf>
    <xf numFmtId="176" fontId="12" fillId="5" borderId="90" xfId="0" applyNumberFormat="1" applyFont="1" applyFill="1" applyBorder="1" applyAlignment="1" applyProtection="1">
      <alignment vertical="center"/>
      <protection locked="0"/>
    </xf>
    <xf numFmtId="176" fontId="12" fillId="5" borderId="91" xfId="0" applyNumberFormat="1" applyFont="1" applyFill="1" applyBorder="1" applyAlignment="1" applyProtection="1">
      <alignment vertical="center"/>
      <protection locked="0"/>
    </xf>
    <xf numFmtId="176" fontId="12" fillId="5" borderId="92" xfId="0" applyNumberFormat="1" applyFont="1" applyFill="1" applyBorder="1" applyAlignment="1" applyProtection="1">
      <alignment vertical="center"/>
      <protection locked="0"/>
    </xf>
    <xf numFmtId="176" fontId="12" fillId="2" borderId="53" xfId="0" applyNumberFormat="1" applyFont="1" applyFill="1" applyBorder="1" applyAlignment="1" applyProtection="1">
      <alignment vertical="center"/>
      <protection locked="0"/>
    </xf>
    <xf numFmtId="176" fontId="12" fillId="2" borderId="54" xfId="0" applyNumberFormat="1" applyFont="1" applyFill="1" applyBorder="1" applyAlignment="1" applyProtection="1">
      <alignment vertical="center"/>
      <protection locked="0"/>
    </xf>
    <xf numFmtId="176" fontId="12" fillId="5" borderId="64" xfId="0" applyNumberFormat="1" applyFont="1" applyFill="1" applyBorder="1" applyAlignment="1" applyProtection="1">
      <alignment vertical="center"/>
      <protection locked="0"/>
    </xf>
    <xf numFmtId="176" fontId="12" fillId="5" borderId="10" xfId="0" applyNumberFormat="1" applyFont="1" applyFill="1" applyBorder="1" applyAlignment="1" applyProtection="1">
      <alignment vertical="center"/>
      <protection locked="0"/>
    </xf>
    <xf numFmtId="176" fontId="12" fillId="5" borderId="65" xfId="0" applyNumberFormat="1" applyFont="1" applyFill="1" applyBorder="1" applyAlignment="1" applyProtection="1">
      <alignment vertical="center"/>
      <protection locked="0"/>
    </xf>
    <xf numFmtId="0" fontId="22" fillId="0" borderId="0" xfId="0" applyFont="1" applyFill="1" applyBorder="1" applyAlignment="1">
      <alignment horizontal="center" vertical="center"/>
    </xf>
    <xf numFmtId="176" fontId="38" fillId="6" borderId="0" xfId="0" applyNumberFormat="1" applyFont="1" applyFill="1" applyBorder="1" applyAlignment="1" applyProtection="1">
      <alignment vertical="center" shrinkToFit="1"/>
      <protection locked="0"/>
    </xf>
    <xf numFmtId="0" fontId="38" fillId="6" borderId="0" xfId="0" applyFont="1" applyFill="1" applyBorder="1" applyAlignment="1" applyProtection="1">
      <alignment vertical="center" shrinkToFit="1"/>
      <protection locked="0"/>
    </xf>
    <xf numFmtId="0" fontId="22" fillId="6" borderId="0" xfId="0" applyFont="1" applyFill="1" applyBorder="1" applyAlignment="1" applyProtection="1">
      <alignment horizontal="center" vertical="center"/>
      <protection locked="0"/>
    </xf>
    <xf numFmtId="0" fontId="0" fillId="6" borderId="0" xfId="0" applyFont="1" applyFill="1" applyBorder="1" applyAlignment="1" applyProtection="1">
      <alignment horizontal="center" vertical="center"/>
      <protection locked="0"/>
    </xf>
    <xf numFmtId="0" fontId="38" fillId="6" borderId="0" xfId="0" applyFont="1" applyFill="1" applyBorder="1" applyAlignment="1" applyProtection="1">
      <alignment horizontal="center" vertical="center"/>
      <protection locked="0"/>
    </xf>
    <xf numFmtId="0" fontId="9" fillId="6" borderId="0" xfId="0" applyFont="1" applyFill="1" applyBorder="1" applyAlignment="1" applyProtection="1">
      <alignment horizontal="center" vertical="center"/>
      <protection locked="0"/>
    </xf>
    <xf numFmtId="0" fontId="22" fillId="0" borderId="0" xfId="0" applyFont="1" applyFill="1" applyBorder="1" applyAlignment="1">
      <alignment horizontal="left" vertical="center" wrapText="1"/>
    </xf>
    <xf numFmtId="49" fontId="17" fillId="0" borderId="2" xfId="0" applyNumberFormat="1" applyFont="1" applyFill="1" applyBorder="1" applyAlignment="1">
      <alignment vertical="center" wrapText="1"/>
    </xf>
    <xf numFmtId="49" fontId="17" fillId="0" borderId="3" xfId="0" applyNumberFormat="1" applyFont="1" applyFill="1" applyBorder="1" applyAlignment="1">
      <alignment vertical="center" wrapText="1"/>
    </xf>
    <xf numFmtId="49" fontId="17" fillId="0" borderId="4" xfId="0" applyNumberFormat="1" applyFont="1" applyFill="1" applyBorder="1" applyAlignment="1">
      <alignment vertical="center" wrapText="1"/>
    </xf>
    <xf numFmtId="49" fontId="15" fillId="0" borderId="29" xfId="0" applyNumberFormat="1" applyFont="1" applyFill="1" applyBorder="1" applyAlignment="1">
      <alignment horizontal="center" vertical="center" wrapText="1"/>
    </xf>
    <xf numFmtId="49" fontId="15" fillId="0" borderId="30" xfId="0" applyNumberFormat="1" applyFont="1" applyFill="1" applyBorder="1" applyAlignment="1">
      <alignment horizontal="center" vertical="center" wrapText="1"/>
    </xf>
    <xf numFmtId="49" fontId="15" fillId="0" borderId="106" xfId="0" applyNumberFormat="1" applyFont="1" applyFill="1" applyBorder="1" applyAlignment="1">
      <alignment horizontal="center" vertical="center" wrapText="1"/>
    </xf>
    <xf numFmtId="49" fontId="15" fillId="0" borderId="107" xfId="0" applyNumberFormat="1" applyFont="1" applyFill="1" applyBorder="1" applyAlignment="1">
      <alignment horizontal="center" vertical="center" wrapText="1"/>
    </xf>
    <xf numFmtId="49" fontId="15" fillId="0" borderId="31" xfId="0" applyNumberFormat="1" applyFont="1" applyFill="1" applyBorder="1" applyAlignment="1">
      <alignment horizontal="center" vertical="center" wrapText="1"/>
    </xf>
    <xf numFmtId="0" fontId="15" fillId="0" borderId="108" xfId="0" applyFont="1" applyFill="1" applyBorder="1" applyAlignment="1">
      <alignment horizontal="center" vertical="center" wrapText="1"/>
    </xf>
    <xf numFmtId="0" fontId="15" fillId="0" borderId="54" xfId="0" applyFont="1" applyFill="1" applyBorder="1" applyAlignment="1">
      <alignment horizontal="center" vertical="center" wrapText="1"/>
    </xf>
    <xf numFmtId="0" fontId="15" fillId="0" borderId="109" xfId="0" applyFont="1" applyFill="1" applyBorder="1" applyAlignment="1">
      <alignment horizontal="center" vertical="center" wrapText="1"/>
    </xf>
    <xf numFmtId="0" fontId="15" fillId="0" borderId="64"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5" fillId="0" borderId="65" xfId="0" applyFont="1" applyFill="1" applyBorder="1" applyAlignment="1">
      <alignment horizontal="center" vertical="center" wrapText="1"/>
    </xf>
    <xf numFmtId="0" fontId="15" fillId="0" borderId="104" xfId="0" applyFont="1" applyFill="1" applyBorder="1" applyAlignment="1">
      <alignment horizontal="center" vertical="center" wrapText="1"/>
    </xf>
    <xf numFmtId="0" fontId="15" fillId="0" borderId="14" xfId="0" applyFont="1" applyFill="1" applyBorder="1" applyAlignment="1">
      <alignment horizontal="center" vertical="center" wrapText="1"/>
    </xf>
    <xf numFmtId="0" fontId="15" fillId="0" borderId="93" xfId="0" applyFont="1" applyFill="1" applyBorder="1" applyAlignment="1">
      <alignment horizontal="center" vertical="center" wrapText="1"/>
    </xf>
    <xf numFmtId="0" fontId="17" fillId="0" borderId="54" xfId="0" applyFont="1" applyFill="1" applyBorder="1" applyAlignment="1">
      <alignment horizontal="left" vertical="center" wrapText="1"/>
    </xf>
    <xf numFmtId="0" fontId="17" fillId="0" borderId="109" xfId="0" applyFont="1" applyFill="1" applyBorder="1" applyAlignment="1">
      <alignment horizontal="left" vertical="center" wrapText="1"/>
    </xf>
    <xf numFmtId="0" fontId="17" fillId="0" borderId="10" xfId="0" applyFont="1" applyFill="1" applyBorder="1" applyAlignment="1">
      <alignment horizontal="left" vertical="center" wrapText="1"/>
    </xf>
    <xf numFmtId="0" fontId="17" fillId="0" borderId="65" xfId="0" applyFont="1" applyFill="1" applyBorder="1" applyAlignment="1">
      <alignment horizontal="left" vertical="center" wrapText="1"/>
    </xf>
    <xf numFmtId="0" fontId="17" fillId="0" borderId="14" xfId="0" applyFont="1" applyFill="1" applyBorder="1" applyAlignment="1">
      <alignment horizontal="left" vertical="center" wrapText="1"/>
    </xf>
    <xf numFmtId="0" fontId="17" fillId="0" borderId="93" xfId="0" applyFont="1" applyFill="1" applyBorder="1" applyAlignment="1">
      <alignment horizontal="left" vertical="center" wrapText="1"/>
    </xf>
    <xf numFmtId="0" fontId="17" fillId="0" borderId="0" xfId="0" applyFont="1" applyFill="1" applyBorder="1" applyAlignment="1">
      <alignment horizontal="left" vertical="center" wrapText="1"/>
    </xf>
    <xf numFmtId="0" fontId="17" fillId="0" borderId="41" xfId="0" applyFont="1" applyFill="1" applyBorder="1" applyAlignment="1">
      <alignment horizontal="left" vertical="center" wrapText="1"/>
    </xf>
    <xf numFmtId="0" fontId="17" fillId="5" borderId="0" xfId="0" applyFont="1" applyFill="1" applyBorder="1" applyAlignment="1">
      <alignment vertical="center"/>
    </xf>
    <xf numFmtId="176" fontId="12" fillId="0" borderId="2" xfId="0" applyNumberFormat="1" applyFont="1" applyFill="1" applyBorder="1" applyAlignment="1" applyProtection="1">
      <alignment vertical="center"/>
      <protection locked="0"/>
    </xf>
    <xf numFmtId="176" fontId="12" fillId="0" borderId="3" xfId="0" applyNumberFormat="1" applyFont="1" applyFill="1" applyBorder="1" applyAlignment="1" applyProtection="1">
      <alignment vertical="center"/>
      <protection locked="0"/>
    </xf>
    <xf numFmtId="0" fontId="12" fillId="0" borderId="21" xfId="0" applyFont="1" applyFill="1" applyBorder="1" applyAlignment="1">
      <alignment horizontal="center" vertical="center"/>
    </xf>
    <xf numFmtId="0" fontId="12" fillId="0" borderId="51" xfId="0" applyFont="1" applyFill="1" applyBorder="1" applyAlignment="1">
      <alignment horizontal="center" vertical="center"/>
    </xf>
    <xf numFmtId="176" fontId="12" fillId="7" borderId="27" xfId="0" applyNumberFormat="1" applyFont="1" applyFill="1" applyBorder="1" applyAlignment="1" applyProtection="1">
      <alignment horizontal="right" vertical="center"/>
      <protection locked="0"/>
    </xf>
    <xf numFmtId="176" fontId="12" fillId="5" borderId="27" xfId="0" applyNumberFormat="1" applyFont="1" applyFill="1" applyBorder="1" applyAlignment="1" applyProtection="1">
      <alignment horizontal="right" vertical="center"/>
      <protection locked="0"/>
    </xf>
    <xf numFmtId="0" fontId="12" fillId="5" borderId="28" xfId="0" applyFont="1" applyFill="1" applyBorder="1" applyAlignment="1" applyProtection="1">
      <alignment horizontal="right" vertical="center"/>
      <protection locked="0"/>
    </xf>
    <xf numFmtId="0" fontId="12" fillId="5" borderId="61" xfId="0" applyFont="1" applyFill="1" applyBorder="1" applyAlignment="1" applyProtection="1">
      <alignment horizontal="right" vertical="center"/>
      <protection locked="0"/>
    </xf>
    <xf numFmtId="49" fontId="17" fillId="0" borderId="2" xfId="0" applyNumberFormat="1" applyFont="1" applyFill="1" applyBorder="1" applyAlignment="1">
      <alignment horizontal="left" vertical="top" wrapText="1"/>
    </xf>
    <xf numFmtId="49" fontId="17" fillId="0" borderId="3" xfId="0" applyNumberFormat="1" applyFont="1" applyFill="1" applyBorder="1" applyAlignment="1">
      <alignment horizontal="left" vertical="top" wrapText="1"/>
    </xf>
    <xf numFmtId="49" fontId="17" fillId="0" borderId="4" xfId="0" applyNumberFormat="1" applyFont="1" applyFill="1" applyBorder="1" applyAlignment="1">
      <alignment horizontal="left" vertical="top" wrapText="1"/>
    </xf>
    <xf numFmtId="0" fontId="17" fillId="3" borderId="2" xfId="0" applyFont="1" applyFill="1" applyBorder="1" applyAlignment="1" applyProtection="1">
      <alignment horizontal="center" vertical="center" wrapText="1" shrinkToFit="1"/>
      <protection locked="0"/>
    </xf>
    <xf numFmtId="0" fontId="17" fillId="3" borderId="3" xfId="0" applyFont="1" applyFill="1" applyBorder="1" applyAlignment="1" applyProtection="1">
      <alignment horizontal="center" vertical="center" wrapText="1" shrinkToFit="1"/>
      <protection locked="0"/>
    </xf>
    <xf numFmtId="0" fontId="17" fillId="3" borderId="4" xfId="0" applyFont="1" applyFill="1" applyBorder="1" applyAlignment="1" applyProtection="1">
      <alignment horizontal="center" vertical="center" wrapText="1" shrinkToFit="1"/>
      <protection locked="0"/>
    </xf>
    <xf numFmtId="0" fontId="15" fillId="3" borderId="2" xfId="0" applyFont="1" applyFill="1" applyBorder="1" applyAlignment="1">
      <alignment horizontal="center" vertical="center"/>
    </xf>
    <xf numFmtId="0" fontId="15" fillId="3" borderId="3" xfId="0" applyFont="1" applyFill="1" applyBorder="1" applyAlignment="1">
      <alignment horizontal="center" vertical="center"/>
    </xf>
    <xf numFmtId="0" fontId="15" fillId="3" borderId="4" xfId="0" applyFont="1" applyFill="1" applyBorder="1" applyAlignment="1">
      <alignment horizontal="center" vertical="center"/>
    </xf>
    <xf numFmtId="176" fontId="12" fillId="0" borderId="53" xfId="0" applyNumberFormat="1" applyFont="1" applyFill="1" applyBorder="1" applyAlignment="1" applyProtection="1">
      <alignment vertical="center"/>
      <protection locked="0"/>
    </xf>
    <xf numFmtId="176" fontId="12" fillId="0" borderId="54" xfId="0" applyNumberFormat="1" applyFont="1" applyFill="1" applyBorder="1" applyAlignment="1" applyProtection="1">
      <alignment vertical="center"/>
      <protection locked="0"/>
    </xf>
    <xf numFmtId="182" fontId="12" fillId="0" borderId="54" xfId="0" applyNumberFormat="1" applyFont="1" applyFill="1" applyBorder="1" applyAlignment="1" applyProtection="1">
      <alignment horizontal="center" vertical="center"/>
      <protection locked="0"/>
    </xf>
    <xf numFmtId="182" fontId="12" fillId="0" borderId="82" xfId="0" applyNumberFormat="1" applyFont="1" applyFill="1" applyBorder="1" applyAlignment="1" applyProtection="1">
      <alignment horizontal="center" vertical="center"/>
      <protection locked="0"/>
    </xf>
    <xf numFmtId="176" fontId="12" fillId="2" borderId="12" xfId="0" applyNumberFormat="1" applyFont="1" applyFill="1" applyBorder="1" applyAlignment="1" applyProtection="1">
      <alignment vertical="center"/>
      <protection locked="0"/>
    </xf>
    <xf numFmtId="176" fontId="12" fillId="2" borderId="10" xfId="0" applyNumberFormat="1" applyFont="1" applyFill="1" applyBorder="1" applyAlignment="1" applyProtection="1">
      <alignment vertical="center"/>
      <protection locked="0"/>
    </xf>
    <xf numFmtId="176" fontId="12" fillId="5" borderId="27" xfId="0" applyNumberFormat="1" applyFont="1" applyFill="1" applyBorder="1" applyAlignment="1" applyProtection="1">
      <alignment vertical="center"/>
      <protection locked="0"/>
    </xf>
    <xf numFmtId="176" fontId="12" fillId="5" borderId="28" xfId="0" applyNumberFormat="1" applyFont="1" applyFill="1" applyBorder="1" applyAlignment="1" applyProtection="1">
      <alignment vertical="center"/>
      <protection locked="0"/>
    </xf>
    <xf numFmtId="176" fontId="12" fillId="5" borderId="61" xfId="0" applyNumberFormat="1" applyFont="1" applyFill="1" applyBorder="1" applyAlignment="1" applyProtection="1">
      <alignment vertical="center"/>
      <protection locked="0"/>
    </xf>
    <xf numFmtId="182" fontId="12" fillId="0" borderId="10" xfId="0" applyNumberFormat="1" applyFont="1" applyFill="1" applyBorder="1" applyAlignment="1" applyProtection="1">
      <alignment horizontal="center" vertical="center"/>
      <protection locked="0"/>
    </xf>
    <xf numFmtId="182" fontId="12" fillId="0" borderId="11" xfId="0" applyNumberFormat="1" applyFont="1" applyFill="1" applyBorder="1" applyAlignment="1" applyProtection="1">
      <alignment horizontal="center" vertical="center"/>
      <protection locked="0"/>
    </xf>
    <xf numFmtId="182" fontId="12" fillId="0" borderId="14" xfId="0" applyNumberFormat="1" applyFont="1" applyFill="1" applyBorder="1" applyAlignment="1" applyProtection="1">
      <alignment horizontal="center" vertical="center"/>
      <protection locked="0"/>
    </xf>
    <xf numFmtId="182" fontId="12" fillId="0" borderId="93" xfId="0" applyNumberFormat="1" applyFont="1" applyFill="1" applyBorder="1" applyAlignment="1" applyProtection="1">
      <alignment horizontal="center" vertical="center"/>
      <protection locked="0"/>
    </xf>
    <xf numFmtId="0" fontId="17" fillId="3" borderId="5" xfId="0" applyFont="1" applyFill="1" applyBorder="1" applyAlignment="1" applyProtection="1">
      <alignment horizontal="center" vertical="center" wrapText="1" shrinkToFit="1"/>
      <protection locked="0"/>
    </xf>
    <xf numFmtId="0" fontId="17" fillId="3" borderId="6" xfId="0" applyFont="1" applyFill="1" applyBorder="1" applyAlignment="1" applyProtection="1">
      <alignment horizontal="center" vertical="center" wrapText="1" shrinkToFit="1"/>
      <protection locked="0"/>
    </xf>
    <xf numFmtId="0" fontId="17" fillId="3" borderId="7" xfId="0" applyFont="1" applyFill="1" applyBorder="1" applyAlignment="1" applyProtection="1">
      <alignment horizontal="center" vertical="center" wrapText="1" shrinkToFit="1"/>
      <protection locked="0"/>
    </xf>
    <xf numFmtId="176" fontId="12" fillId="5" borderId="66" xfId="0" applyNumberFormat="1" applyFont="1" applyFill="1" applyBorder="1" applyAlignment="1" applyProtection="1">
      <alignment vertical="center"/>
      <protection locked="0"/>
    </xf>
    <xf numFmtId="176" fontId="12" fillId="5" borderId="56" xfId="0" applyNumberFormat="1" applyFont="1" applyFill="1" applyBorder="1" applyAlignment="1" applyProtection="1">
      <alignment vertical="center"/>
      <protection locked="0"/>
    </xf>
    <xf numFmtId="176" fontId="12" fillId="5" borderId="67" xfId="0" applyNumberFormat="1" applyFont="1" applyFill="1" applyBorder="1" applyAlignment="1" applyProtection="1">
      <alignment vertical="center"/>
      <protection locked="0"/>
    </xf>
    <xf numFmtId="0" fontId="17" fillId="0" borderId="0" xfId="0" applyFont="1" applyFill="1" applyAlignment="1">
      <alignment horizontal="center" vertical="center"/>
    </xf>
    <xf numFmtId="0" fontId="12" fillId="3" borderId="1" xfId="0" applyFont="1" applyFill="1" applyBorder="1" applyAlignment="1">
      <alignment horizontal="center" vertical="center"/>
    </xf>
    <xf numFmtId="0" fontId="12" fillId="0" borderId="5"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22"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2" fillId="0" borderId="24" xfId="0" applyFont="1" applyFill="1" applyBorder="1" applyAlignment="1">
      <alignment horizontal="center" vertical="center" wrapText="1"/>
    </xf>
    <xf numFmtId="0" fontId="12" fillId="0" borderId="20" xfId="0" applyFont="1" applyFill="1" applyBorder="1" applyAlignment="1">
      <alignment horizontal="center" vertical="center" wrapText="1"/>
    </xf>
    <xf numFmtId="0" fontId="12" fillId="0" borderId="20" xfId="0" applyFont="1" applyFill="1" applyBorder="1" applyAlignment="1">
      <alignment horizontal="center" vertical="center"/>
    </xf>
    <xf numFmtId="0" fontId="12" fillId="0" borderId="53" xfId="0" applyFont="1" applyFill="1" applyBorder="1" applyAlignment="1">
      <alignment horizontal="center" vertical="center" wrapText="1"/>
    </xf>
    <xf numFmtId="0" fontId="12" fillId="0" borderId="54" xfId="0" applyFont="1" applyFill="1" applyBorder="1" applyAlignment="1">
      <alignment horizontal="center" vertical="center" wrapText="1"/>
    </xf>
    <xf numFmtId="0" fontId="12" fillId="0" borderId="5" xfId="0" applyFont="1" applyFill="1" applyBorder="1" applyAlignment="1">
      <alignment horizontal="center" vertical="center"/>
    </xf>
    <xf numFmtId="0" fontId="17" fillId="0" borderId="0" xfId="0" applyFont="1" applyFill="1" applyBorder="1" applyAlignment="1">
      <alignment horizontal="left" vertical="top" wrapText="1"/>
    </xf>
    <xf numFmtId="0" fontId="17" fillId="0" borderId="0" xfId="0" applyFont="1" applyFill="1" applyAlignment="1">
      <alignment horizontal="left" vertical="top" wrapText="1"/>
    </xf>
    <xf numFmtId="0" fontId="15" fillId="0" borderId="43" xfId="0" applyFont="1" applyFill="1" applyBorder="1" applyAlignment="1">
      <alignment vertical="center" wrapText="1"/>
    </xf>
    <xf numFmtId="0" fontId="15" fillId="0" borderId="26" xfId="0" applyFont="1" applyFill="1" applyBorder="1" applyAlignment="1">
      <alignment vertical="center" wrapText="1"/>
    </xf>
    <xf numFmtId="0" fontId="15" fillId="0" borderId="110" xfId="0" applyFont="1" applyFill="1" applyBorder="1" applyAlignment="1">
      <alignment vertical="center" wrapText="1"/>
    </xf>
    <xf numFmtId="0" fontId="15" fillId="0" borderId="111" xfId="0" applyFont="1" applyFill="1" applyBorder="1" applyAlignment="1">
      <alignment horizontal="center" vertical="center" wrapText="1"/>
    </xf>
    <xf numFmtId="0" fontId="17" fillId="0" borderId="111" xfId="0" applyFont="1" applyFill="1" applyBorder="1" applyAlignment="1">
      <alignment horizontal="center" vertical="center" wrapText="1"/>
    </xf>
    <xf numFmtId="0" fontId="15" fillId="0" borderId="66" xfId="0" applyFont="1" applyFill="1" applyBorder="1" applyAlignment="1">
      <alignment horizontal="center" vertical="center" wrapText="1"/>
    </xf>
    <xf numFmtId="0" fontId="15" fillId="0" borderId="56" xfId="0" applyFont="1" applyFill="1" applyBorder="1" applyAlignment="1">
      <alignment horizontal="center" vertical="center" wrapText="1"/>
    </xf>
    <xf numFmtId="0" fontId="15" fillId="0" borderId="67" xfId="0" applyFont="1" applyFill="1" applyBorder="1" applyAlignment="1">
      <alignment horizontal="center" vertical="center" wrapText="1"/>
    </xf>
    <xf numFmtId="0" fontId="17" fillId="0" borderId="56" xfId="0" applyFont="1" applyFill="1" applyBorder="1" applyAlignment="1">
      <alignment horizontal="left" vertical="center" wrapText="1"/>
    </xf>
    <xf numFmtId="0" fontId="17" fillId="0" borderId="67" xfId="0" applyFont="1" applyFill="1" applyBorder="1" applyAlignment="1">
      <alignment horizontal="left" vertical="center" wrapText="1"/>
    </xf>
    <xf numFmtId="0" fontId="17" fillId="0" borderId="112" xfId="0" applyFont="1" applyFill="1" applyBorder="1" applyAlignment="1">
      <alignment horizontal="left" vertical="center" wrapText="1"/>
    </xf>
    <xf numFmtId="0" fontId="17" fillId="0" borderId="28" xfId="0" applyFont="1" applyFill="1" applyBorder="1" applyAlignment="1">
      <alignment horizontal="left" vertical="center" wrapText="1"/>
    </xf>
    <xf numFmtId="0" fontId="17" fillId="0" borderId="61" xfId="0" applyFont="1" applyFill="1" applyBorder="1" applyAlignment="1">
      <alignment horizontal="left" vertical="center" wrapText="1"/>
    </xf>
    <xf numFmtId="0" fontId="20" fillId="0" borderId="1" xfId="0" applyFont="1" applyFill="1" applyBorder="1" applyAlignment="1">
      <alignment horizontal="center" vertical="center"/>
    </xf>
    <xf numFmtId="0" fontId="20" fillId="0" borderId="2" xfId="0" applyFont="1" applyFill="1" applyBorder="1" applyAlignment="1">
      <alignment horizontal="center" vertical="center"/>
    </xf>
    <xf numFmtId="0" fontId="15" fillId="0" borderId="2" xfId="0" applyFont="1" applyBorder="1" applyAlignment="1" applyProtection="1">
      <alignment horizontal="center" vertical="center" wrapText="1"/>
      <protection locked="0"/>
    </xf>
    <xf numFmtId="0" fontId="15" fillId="0" borderId="17" xfId="0" applyFont="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0" borderId="3" xfId="0" applyFont="1" applyBorder="1" applyAlignment="1" applyProtection="1">
      <alignment horizontal="center" vertical="center"/>
      <protection locked="0"/>
    </xf>
    <xf numFmtId="0" fontId="15" fillId="0" borderId="4" xfId="0" applyFont="1" applyBorder="1" applyAlignment="1" applyProtection="1">
      <alignment horizontal="center" vertical="center"/>
      <protection locked="0"/>
    </xf>
    <xf numFmtId="0" fontId="15" fillId="2" borderId="17" xfId="0" applyFont="1" applyFill="1" applyBorder="1" applyAlignment="1" applyProtection="1">
      <alignment horizontal="center" vertical="center" wrapText="1"/>
      <protection locked="0"/>
    </xf>
    <xf numFmtId="0" fontId="15" fillId="2" borderId="49" xfId="0" applyFont="1" applyFill="1" applyBorder="1" applyAlignment="1" applyProtection="1">
      <alignment horizontal="center" vertical="center" wrapText="1"/>
      <protection locked="0"/>
    </xf>
    <xf numFmtId="0" fontId="15" fillId="2" borderId="17" xfId="0" applyFont="1" applyFill="1" applyBorder="1" applyAlignment="1" applyProtection="1">
      <alignment horizontal="center" vertical="center"/>
      <protection locked="0"/>
    </xf>
    <xf numFmtId="0" fontId="15" fillId="2" borderId="49" xfId="0" applyFont="1" applyFill="1" applyBorder="1" applyAlignment="1" applyProtection="1">
      <alignment horizontal="center" vertical="center"/>
      <protection locked="0"/>
    </xf>
    <xf numFmtId="0" fontId="17" fillId="2" borderId="17" xfId="0" applyFont="1" applyFill="1" applyBorder="1" applyAlignment="1" applyProtection="1">
      <alignment horizontal="center" vertical="center" wrapText="1"/>
      <protection locked="0"/>
    </xf>
    <xf numFmtId="0" fontId="17" fillId="2" borderId="49" xfId="0" applyFont="1" applyFill="1" applyBorder="1" applyAlignment="1" applyProtection="1">
      <alignment horizontal="center" vertical="center" wrapText="1"/>
      <protection locked="0"/>
    </xf>
    <xf numFmtId="0" fontId="15" fillId="2" borderId="5" xfId="0" applyFont="1" applyFill="1" applyBorder="1" applyAlignment="1" applyProtection="1">
      <alignment horizontal="center" vertical="center" wrapText="1"/>
      <protection locked="0"/>
    </xf>
    <xf numFmtId="0" fontId="15" fillId="2" borderId="22" xfId="0" applyFont="1" applyFill="1" applyBorder="1" applyAlignment="1" applyProtection="1">
      <alignment horizontal="center" vertical="center" wrapText="1"/>
      <protection locked="0"/>
    </xf>
    <xf numFmtId="0" fontId="15" fillId="2" borderId="6" xfId="0" applyFont="1" applyFill="1" applyBorder="1" applyAlignment="1" applyProtection="1">
      <alignment horizontal="center" vertical="center"/>
      <protection locked="0"/>
    </xf>
    <xf numFmtId="0" fontId="15" fillId="2" borderId="7" xfId="0" applyFont="1" applyFill="1" applyBorder="1" applyAlignment="1" applyProtection="1">
      <alignment horizontal="center" vertical="center"/>
      <protection locked="0"/>
    </xf>
    <xf numFmtId="0" fontId="15" fillId="2" borderId="22" xfId="0" applyFont="1" applyFill="1" applyBorder="1" applyAlignment="1" applyProtection="1">
      <alignment horizontal="center" vertical="center"/>
      <protection locked="0"/>
    </xf>
    <xf numFmtId="0" fontId="15" fillId="2" borderId="0" xfId="0" applyFont="1" applyFill="1" applyBorder="1" applyAlignment="1" applyProtection="1">
      <alignment horizontal="center" vertical="center"/>
      <protection locked="0"/>
    </xf>
    <xf numFmtId="0" fontId="15" fillId="2" borderId="23" xfId="0" applyFont="1" applyFill="1" applyBorder="1" applyAlignment="1" applyProtection="1">
      <alignment horizontal="center" vertical="center"/>
      <protection locked="0"/>
    </xf>
    <xf numFmtId="0" fontId="17" fillId="2" borderId="5" xfId="0" applyFont="1" applyFill="1" applyBorder="1" applyAlignment="1" applyProtection="1">
      <alignment horizontal="center" vertical="center" wrapText="1"/>
      <protection locked="0"/>
    </xf>
    <xf numFmtId="0" fontId="17" fillId="2" borderId="22" xfId="0" applyFont="1" applyFill="1" applyBorder="1" applyAlignment="1" applyProtection="1">
      <alignment horizontal="center" vertical="center" wrapText="1"/>
      <protection locked="0"/>
    </xf>
    <xf numFmtId="0" fontId="15" fillId="2" borderId="24" xfId="0" applyFont="1" applyFill="1" applyBorder="1" applyAlignment="1" applyProtection="1">
      <alignment horizontal="center" vertical="center" wrapText="1"/>
      <protection locked="0"/>
    </xf>
    <xf numFmtId="0" fontId="15" fillId="2" borderId="25" xfId="0" applyFont="1" applyFill="1" applyBorder="1" applyAlignment="1" applyProtection="1">
      <alignment horizontal="center" vertical="center" wrapText="1"/>
      <protection locked="0"/>
    </xf>
    <xf numFmtId="0" fontId="15" fillId="2" borderId="5" xfId="0" applyFont="1" applyFill="1" applyBorder="1" applyAlignment="1" applyProtection="1">
      <alignment horizontal="center" vertical="center"/>
      <protection locked="0"/>
    </xf>
    <xf numFmtId="0" fontId="15" fillId="2" borderId="24" xfId="0" applyFont="1" applyFill="1" applyBorder="1" applyAlignment="1" applyProtection="1">
      <alignment horizontal="center" vertical="center"/>
      <protection locked="0"/>
    </xf>
    <xf numFmtId="0" fontId="15" fillId="2" borderId="25" xfId="0" applyFont="1" applyFill="1" applyBorder="1" applyAlignment="1" applyProtection="1">
      <alignment horizontal="center" vertical="center"/>
      <protection locked="0"/>
    </xf>
    <xf numFmtId="0" fontId="20" fillId="0" borderId="27" xfId="0" applyFont="1" applyFill="1" applyBorder="1" applyAlignment="1">
      <alignment vertical="center"/>
    </xf>
    <xf numFmtId="0" fontId="20" fillId="0" borderId="28" xfId="0" applyFont="1" applyFill="1" applyBorder="1" applyAlignment="1">
      <alignment vertical="center"/>
    </xf>
    <xf numFmtId="0" fontId="20" fillId="0" borderId="61" xfId="0" applyFont="1" applyFill="1" applyBorder="1" applyAlignment="1">
      <alignment vertical="center"/>
    </xf>
    <xf numFmtId="0" fontId="17" fillId="0" borderId="22" xfId="0" applyFont="1" applyBorder="1" applyAlignment="1">
      <alignment horizontal="center" vertical="center" wrapText="1"/>
    </xf>
    <xf numFmtId="0" fontId="26" fillId="0" borderId="2" xfId="0" applyFont="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0" fontId="15" fillId="0" borderId="2" xfId="0" applyFont="1" applyBorder="1" applyAlignment="1" applyProtection="1">
      <alignment horizontal="center" vertical="center"/>
      <protection locked="0"/>
    </xf>
    <xf numFmtId="0" fontId="17" fillId="2" borderId="6" xfId="0" applyFont="1" applyFill="1" applyBorder="1" applyAlignment="1" applyProtection="1">
      <alignment horizontal="center" vertical="center" wrapText="1"/>
      <protection locked="0"/>
    </xf>
    <xf numFmtId="0" fontId="17" fillId="2" borderId="7" xfId="0" applyFont="1" applyFill="1" applyBorder="1" applyAlignment="1" applyProtection="1">
      <alignment horizontal="center" vertical="center" wrapText="1"/>
      <protection locked="0"/>
    </xf>
    <xf numFmtId="0" fontId="17" fillId="2" borderId="24" xfId="0" applyFont="1" applyFill="1" applyBorder="1" applyAlignment="1" applyProtection="1">
      <alignment horizontal="center" vertical="center" wrapText="1"/>
      <protection locked="0"/>
    </xf>
    <xf numFmtId="0" fontId="17" fillId="2" borderId="20" xfId="0" applyFont="1" applyFill="1" applyBorder="1" applyAlignment="1" applyProtection="1">
      <alignment horizontal="center" vertical="center" wrapText="1"/>
      <protection locked="0"/>
    </xf>
    <xf numFmtId="0" fontId="17" fillId="2" borderId="25" xfId="0" applyFont="1" applyFill="1" applyBorder="1" applyAlignment="1" applyProtection="1">
      <alignment horizontal="center" vertical="center" wrapText="1"/>
      <protection locked="0"/>
    </xf>
    <xf numFmtId="0" fontId="17" fillId="2" borderId="23" xfId="0" applyFont="1" applyFill="1" applyBorder="1" applyAlignment="1" applyProtection="1">
      <alignment horizontal="center" vertical="center" wrapText="1"/>
      <protection locked="0"/>
    </xf>
    <xf numFmtId="0" fontId="17" fillId="0" borderId="1" xfId="0" applyFont="1" applyBorder="1" applyAlignment="1">
      <alignment horizontal="center" vertical="center" wrapText="1"/>
    </xf>
    <xf numFmtId="0" fontId="17" fillId="0" borderId="1" xfId="0" applyFont="1" applyBorder="1" applyAlignment="1">
      <alignment horizontal="center" vertical="center"/>
    </xf>
    <xf numFmtId="0" fontId="33" fillId="2" borderId="7" xfId="0" applyFont="1" applyFill="1" applyBorder="1" applyAlignment="1" applyProtection="1">
      <alignment horizontal="center" vertical="center" wrapText="1"/>
      <protection locked="0"/>
    </xf>
    <xf numFmtId="0" fontId="33" fillId="2" borderId="23" xfId="0" applyFont="1" applyFill="1" applyBorder="1" applyAlignment="1" applyProtection="1">
      <alignment horizontal="center" vertical="center" wrapText="1"/>
      <protection locked="0"/>
    </xf>
    <xf numFmtId="0" fontId="15" fillId="2" borderId="18" xfId="0" applyFont="1" applyFill="1" applyBorder="1" applyAlignment="1" applyProtection="1">
      <alignment horizontal="center" vertical="center"/>
      <protection locked="0"/>
    </xf>
    <xf numFmtId="0" fontId="15" fillId="2" borderId="3" xfId="0" applyFont="1" applyFill="1" applyBorder="1" applyAlignment="1" applyProtection="1">
      <alignment horizontal="center" vertical="center" wrapText="1"/>
      <protection locked="0"/>
    </xf>
    <xf numFmtId="0" fontId="15" fillId="2" borderId="4" xfId="0" applyFont="1" applyFill="1" applyBorder="1" applyAlignment="1" applyProtection="1">
      <alignment horizontal="center" vertical="center" wrapText="1"/>
      <protection locked="0"/>
    </xf>
    <xf numFmtId="0" fontId="40" fillId="0" borderId="68" xfId="0" applyFont="1" applyFill="1" applyBorder="1" applyAlignment="1" applyProtection="1">
      <alignment horizontal="right" vertical="center"/>
    </xf>
    <xf numFmtId="0" fontId="40" fillId="0" borderId="36" xfId="0" applyFont="1" applyFill="1" applyBorder="1" applyAlignment="1" applyProtection="1">
      <alignment horizontal="right" vertical="center"/>
    </xf>
    <xf numFmtId="0" fontId="40" fillId="0" borderId="23" xfId="0" applyFont="1" applyBorder="1" applyAlignment="1" applyProtection="1">
      <alignment horizontal="center" vertical="center"/>
    </xf>
    <xf numFmtId="0" fontId="40" fillId="0" borderId="22" xfId="0" applyFont="1" applyBorder="1" applyAlignment="1" applyProtection="1">
      <alignment horizontal="center" vertical="center"/>
    </xf>
    <xf numFmtId="0" fontId="49" fillId="0" borderId="69" xfId="0" applyFont="1" applyFill="1" applyBorder="1" applyAlignment="1" applyProtection="1">
      <alignment horizontal="center" vertical="center" shrinkToFit="1"/>
    </xf>
    <xf numFmtId="0" fontId="49" fillId="0" borderId="79" xfId="0" applyFont="1" applyFill="1" applyBorder="1" applyAlignment="1" applyProtection="1">
      <alignment horizontal="center" vertical="center" shrinkToFit="1"/>
    </xf>
    <xf numFmtId="0" fontId="57" fillId="2" borderId="2" xfId="0" applyFont="1" applyFill="1" applyBorder="1" applyAlignment="1" applyProtection="1">
      <alignment horizontal="left" vertical="center"/>
    </xf>
    <xf numFmtId="0" fontId="57" fillId="2" borderId="3" xfId="0" applyFont="1" applyFill="1" applyBorder="1" applyAlignment="1" applyProtection="1">
      <alignment horizontal="left" vertical="center"/>
    </xf>
    <xf numFmtId="0" fontId="57" fillId="2" borderId="124" xfId="0" applyFont="1" applyFill="1" applyBorder="1" applyAlignment="1" applyProtection="1">
      <alignment horizontal="left" vertical="center"/>
    </xf>
    <xf numFmtId="0" fontId="62" fillId="0" borderId="1" xfId="0" applyFont="1" applyFill="1" applyBorder="1" applyAlignment="1" applyProtection="1">
      <alignment horizontal="center" vertical="center"/>
    </xf>
    <xf numFmtId="0" fontId="62" fillId="0" borderId="2" xfId="0" applyFont="1" applyFill="1" applyBorder="1" applyAlignment="1" applyProtection="1">
      <alignment horizontal="center" vertical="center"/>
    </xf>
    <xf numFmtId="0" fontId="62" fillId="0" borderId="27" xfId="0" applyFont="1" applyFill="1" applyBorder="1" applyAlignment="1" applyProtection="1">
      <alignment vertical="center"/>
    </xf>
    <xf numFmtId="0" fontId="62" fillId="0" borderId="28" xfId="0" applyFont="1" applyFill="1" applyBorder="1" applyAlignment="1" applyProtection="1">
      <alignment vertical="center"/>
    </xf>
    <xf numFmtId="0" fontId="62" fillId="0" borderId="61" xfId="0" applyFont="1" applyFill="1" applyBorder="1" applyAlignment="1" applyProtection="1">
      <alignment vertical="center"/>
    </xf>
    <xf numFmtId="0" fontId="57" fillId="2" borderId="2" xfId="0" applyFont="1" applyFill="1" applyBorder="1" applyAlignment="1" applyProtection="1">
      <alignment horizontal="left" vertical="center" wrapText="1"/>
    </xf>
    <xf numFmtId="0" fontId="43" fillId="0" borderId="0" xfId="0" applyFont="1" applyAlignment="1" applyProtection="1">
      <alignment horizontal="left" vertical="center" wrapText="1"/>
    </xf>
    <xf numFmtId="0" fontId="56" fillId="2" borderId="17" xfId="0" applyFont="1" applyFill="1" applyBorder="1" applyAlignment="1" applyProtection="1">
      <alignment horizontal="center" vertical="center" wrapText="1"/>
    </xf>
    <xf numFmtId="0" fontId="56" fillId="2" borderId="49" xfId="0" applyFont="1" applyFill="1" applyBorder="1" applyAlignment="1" applyProtection="1">
      <alignment horizontal="center" vertical="center" wrapText="1"/>
    </xf>
    <xf numFmtId="0" fontId="57" fillId="2" borderId="5" xfId="0" applyFont="1" applyFill="1" applyBorder="1" applyAlignment="1" applyProtection="1">
      <alignment horizontal="center" vertical="center" wrapText="1"/>
    </xf>
    <xf numFmtId="0" fontId="57" fillId="2" borderId="6" xfId="0" applyFont="1" applyFill="1" applyBorder="1" applyAlignment="1" applyProtection="1">
      <alignment horizontal="center" vertical="center"/>
    </xf>
    <xf numFmtId="0" fontId="57" fillId="2" borderId="7" xfId="0" applyFont="1" applyFill="1" applyBorder="1" applyAlignment="1" applyProtection="1">
      <alignment horizontal="center" vertical="center"/>
    </xf>
    <xf numFmtId="0" fontId="57" fillId="2" borderId="22" xfId="0" applyFont="1" applyFill="1" applyBorder="1" applyAlignment="1" applyProtection="1">
      <alignment horizontal="center" vertical="center"/>
    </xf>
    <xf numFmtId="0" fontId="57" fillId="2" borderId="0" xfId="0" applyFont="1" applyFill="1" applyBorder="1" applyAlignment="1" applyProtection="1">
      <alignment horizontal="center" vertical="center"/>
    </xf>
    <xf numFmtId="0" fontId="57" fillId="2" borderId="23" xfId="0" applyFont="1" applyFill="1" applyBorder="1" applyAlignment="1" applyProtection="1">
      <alignment horizontal="center" vertical="center"/>
    </xf>
    <xf numFmtId="0" fontId="57" fillId="2" borderId="22" xfId="0" applyFont="1" applyFill="1" applyBorder="1" applyAlignment="1" applyProtection="1">
      <alignment horizontal="center" vertical="center" wrapText="1"/>
    </xf>
    <xf numFmtId="0" fontId="57" fillId="2" borderId="17" xfId="0" applyFont="1" applyFill="1" applyBorder="1" applyAlignment="1" applyProtection="1">
      <alignment horizontal="center" vertical="center"/>
    </xf>
    <xf numFmtId="0" fontId="57" fillId="2" borderId="49" xfId="0" applyFont="1" applyFill="1" applyBorder="1" applyAlignment="1" applyProtection="1">
      <alignment horizontal="center" vertical="center"/>
    </xf>
    <xf numFmtId="0" fontId="57" fillId="2" borderId="22" xfId="0" applyFont="1" applyFill="1" applyBorder="1" applyAlignment="1" applyProtection="1">
      <alignment horizontal="center" vertical="top"/>
    </xf>
    <xf numFmtId="0" fontId="57" fillId="2" borderId="23" xfId="0" applyFont="1" applyFill="1" applyBorder="1" applyAlignment="1" applyProtection="1">
      <alignment horizontal="center" vertical="top"/>
    </xf>
    <xf numFmtId="0" fontId="57" fillId="0" borderId="17" xfId="0" applyFont="1" applyFill="1" applyBorder="1" applyAlignment="1" applyProtection="1">
      <alignment horizontal="center" vertical="center" wrapText="1"/>
    </xf>
    <xf numFmtId="0" fontId="57" fillId="0" borderId="22" xfId="0" applyFont="1" applyFill="1" applyBorder="1" applyAlignment="1" applyProtection="1">
      <alignment horizontal="center" vertical="center" wrapText="1"/>
    </xf>
    <xf numFmtId="0" fontId="57" fillId="2" borderId="73" xfId="0" applyFont="1" applyFill="1" applyBorder="1" applyAlignment="1" applyProtection="1">
      <alignment horizontal="left" vertical="center" wrapText="1"/>
    </xf>
    <xf numFmtId="0" fontId="57" fillId="2" borderId="116" xfId="0" applyFont="1" applyFill="1" applyBorder="1" applyAlignment="1" applyProtection="1">
      <alignment horizontal="left" vertical="center" wrapText="1"/>
    </xf>
    <xf numFmtId="0" fontId="57" fillId="6" borderId="5" xfId="0" applyFont="1" applyFill="1" applyBorder="1" applyAlignment="1" applyProtection="1">
      <alignment horizontal="center" vertical="center"/>
    </xf>
    <xf numFmtId="0" fontId="57" fillId="6" borderId="0" xfId="0" applyFont="1" applyFill="1" applyBorder="1" applyAlignment="1" applyProtection="1">
      <alignment horizontal="center" vertical="center"/>
    </xf>
    <xf numFmtId="0" fontId="57" fillId="6" borderId="23" xfId="0" applyFont="1" applyFill="1" applyBorder="1" applyAlignment="1" applyProtection="1">
      <alignment horizontal="center" vertical="center"/>
    </xf>
    <xf numFmtId="0" fontId="86" fillId="2" borderId="85" xfId="0" applyFont="1" applyFill="1" applyBorder="1" applyAlignment="1" applyProtection="1">
      <alignment horizontal="left" vertical="center" wrapText="1"/>
    </xf>
    <xf numFmtId="0" fontId="57" fillId="2" borderId="117" xfId="0" applyFont="1" applyFill="1" applyBorder="1" applyAlignment="1" applyProtection="1">
      <alignment horizontal="left" vertical="center" wrapText="1"/>
    </xf>
    <xf numFmtId="0" fontId="57" fillId="2" borderId="128" xfId="0" applyFont="1" applyFill="1" applyBorder="1" applyAlignment="1" applyProtection="1">
      <alignment horizontal="center" vertical="center" wrapText="1"/>
    </xf>
    <xf numFmtId="0" fontId="57" fillId="2" borderId="130" xfId="0" applyFont="1" applyFill="1" applyBorder="1" applyAlignment="1" applyProtection="1">
      <alignment horizontal="center" vertical="center" wrapText="1"/>
    </xf>
    <xf numFmtId="0" fontId="57" fillId="2" borderId="129" xfId="0" applyFont="1" applyFill="1" applyBorder="1" applyAlignment="1" applyProtection="1">
      <alignment horizontal="center" vertical="center" wrapText="1"/>
    </xf>
    <xf numFmtId="0" fontId="57" fillId="2" borderId="131" xfId="0" applyFont="1" applyFill="1" applyBorder="1" applyAlignment="1" applyProtection="1">
      <alignment horizontal="center" vertical="center" wrapText="1"/>
    </xf>
    <xf numFmtId="0" fontId="57" fillId="2" borderId="29" xfId="0" applyFont="1" applyFill="1" applyBorder="1" applyAlignment="1" applyProtection="1">
      <alignment horizontal="left" vertical="center" wrapText="1"/>
    </xf>
    <xf numFmtId="0" fontId="57" fillId="2" borderId="31" xfId="0" applyFont="1" applyFill="1" applyBorder="1" applyAlignment="1" applyProtection="1">
      <alignment horizontal="left" vertical="center" wrapText="1"/>
    </xf>
    <xf numFmtId="0" fontId="57" fillId="2" borderId="38" xfId="0" applyFont="1" applyFill="1" applyBorder="1" applyAlignment="1" applyProtection="1">
      <alignment horizontal="left" vertical="center" wrapText="1"/>
    </xf>
    <xf numFmtId="0" fontId="57" fillId="2" borderId="35" xfId="0" applyFont="1" applyFill="1" applyBorder="1" applyAlignment="1" applyProtection="1">
      <alignment horizontal="left" vertical="center" wrapText="1"/>
    </xf>
    <xf numFmtId="0" fontId="57" fillId="2" borderId="126" xfId="0" applyFont="1" applyFill="1" applyBorder="1" applyAlignment="1" applyProtection="1">
      <alignment horizontal="left" vertical="center" wrapText="1"/>
    </xf>
    <xf numFmtId="0" fontId="57" fillId="2" borderId="127" xfId="0" applyFont="1" applyFill="1" applyBorder="1" applyAlignment="1" applyProtection="1">
      <alignment horizontal="left" vertical="center" wrapText="1"/>
    </xf>
    <xf numFmtId="0" fontId="57" fillId="2" borderId="118" xfId="0" applyFont="1" applyFill="1" applyBorder="1" applyAlignment="1" applyProtection="1">
      <alignment horizontal="left" vertical="center" wrapText="1"/>
    </xf>
    <xf numFmtId="0" fontId="57" fillId="2" borderId="17" xfId="0" applyFont="1" applyFill="1" applyBorder="1" applyAlignment="1" applyProtection="1">
      <alignment horizontal="left" vertical="center" wrapText="1"/>
    </xf>
    <xf numFmtId="0" fontId="57" fillId="2" borderId="49" xfId="0" applyFont="1" applyFill="1" applyBorder="1" applyAlignment="1" applyProtection="1">
      <alignment horizontal="left" vertical="center" wrapText="1"/>
    </xf>
    <xf numFmtId="0" fontId="56" fillId="2" borderId="133" xfId="0" applyFont="1" applyFill="1" applyBorder="1" applyAlignment="1" applyProtection="1">
      <alignment horizontal="center" vertical="center" wrapText="1"/>
    </xf>
    <xf numFmtId="0" fontId="56" fillId="2" borderId="134" xfId="0" applyFont="1" applyFill="1" applyBorder="1" applyAlignment="1" applyProtection="1">
      <alignment horizontal="center" vertical="center" wrapText="1"/>
    </xf>
    <xf numFmtId="0" fontId="56" fillId="2" borderId="135" xfId="0" applyFont="1" applyFill="1" applyBorder="1" applyAlignment="1" applyProtection="1">
      <alignment horizontal="center" vertical="center" wrapText="1"/>
    </xf>
    <xf numFmtId="0" fontId="41" fillId="0" borderId="2" xfId="0" applyFont="1" applyFill="1" applyBorder="1" applyAlignment="1" applyProtection="1">
      <alignment horizontal="left" vertical="center"/>
    </xf>
    <xf numFmtId="0" fontId="41" fillId="0" borderId="3" xfId="0" applyFont="1" applyFill="1" applyBorder="1" applyAlignment="1" applyProtection="1">
      <alignment horizontal="left" vertical="center"/>
    </xf>
    <xf numFmtId="0" fontId="41" fillId="0" borderId="4" xfId="0" applyFont="1" applyFill="1" applyBorder="1" applyAlignment="1" applyProtection="1">
      <alignment horizontal="left" vertical="center"/>
    </xf>
    <xf numFmtId="0" fontId="42" fillId="0" borderId="0" xfId="0" applyFont="1" applyFill="1" applyAlignment="1" applyProtection="1">
      <alignment horizontal="center" vertical="center" shrinkToFit="1"/>
    </xf>
    <xf numFmtId="0" fontId="43" fillId="0" borderId="5" xfId="0" applyFont="1" applyFill="1" applyBorder="1" applyAlignment="1" applyProtection="1">
      <alignment horizontal="center" vertical="center"/>
    </xf>
    <xf numFmtId="0" fontId="43" fillId="0" borderId="6" xfId="0" applyFont="1" applyFill="1" applyBorder="1" applyAlignment="1" applyProtection="1">
      <alignment horizontal="center" vertical="center"/>
    </xf>
    <xf numFmtId="0" fontId="43" fillId="2" borderId="53" xfId="0" applyFont="1" applyFill="1" applyBorder="1" applyAlignment="1" applyProtection="1">
      <alignment horizontal="left" vertical="center"/>
    </xf>
    <xf numFmtId="0" fontId="43" fillId="2" borderId="54" xfId="0" applyFont="1" applyFill="1" applyBorder="1" applyAlignment="1" applyProtection="1">
      <alignment horizontal="left" vertical="center"/>
    </xf>
    <xf numFmtId="0" fontId="43" fillId="2" borderId="82" xfId="0" applyFont="1" applyFill="1" applyBorder="1" applyAlignment="1" applyProtection="1">
      <alignment horizontal="left" vertical="center"/>
    </xf>
    <xf numFmtId="0" fontId="43" fillId="0" borderId="24" xfId="0" applyFont="1" applyFill="1" applyBorder="1" applyAlignment="1" applyProtection="1">
      <alignment horizontal="center" vertical="center"/>
    </xf>
    <xf numFmtId="0" fontId="43" fillId="0" borderId="20" xfId="0" applyFont="1" applyFill="1" applyBorder="1" applyAlignment="1" applyProtection="1">
      <alignment horizontal="center" vertical="center"/>
    </xf>
    <xf numFmtId="0" fontId="43" fillId="2" borderId="55" xfId="0" applyFont="1" applyFill="1" applyBorder="1" applyAlignment="1" applyProtection="1">
      <alignment horizontal="left" vertical="center" wrapText="1"/>
    </xf>
    <xf numFmtId="0" fontId="43" fillId="2" borderId="14" xfId="0" applyFont="1" applyFill="1" applyBorder="1" applyAlignment="1" applyProtection="1">
      <alignment horizontal="left" vertical="center" wrapText="1"/>
    </xf>
    <xf numFmtId="0" fontId="43" fillId="2" borderId="83" xfId="0" applyFont="1" applyFill="1" applyBorder="1" applyAlignment="1" applyProtection="1">
      <alignment horizontal="left" vertical="center" wrapText="1"/>
    </xf>
    <xf numFmtId="0" fontId="56" fillId="0" borderId="0" xfId="0" applyFont="1" applyFill="1" applyAlignment="1" applyProtection="1">
      <alignment horizontal="left" vertical="center" wrapText="1"/>
    </xf>
    <xf numFmtId="0" fontId="47" fillId="0" borderId="17" xfId="0" applyFont="1" applyFill="1" applyBorder="1" applyAlignment="1" applyProtection="1">
      <alignment horizontal="center" textRotation="255"/>
    </xf>
    <xf numFmtId="0" fontId="47" fillId="0" borderId="113" xfId="0" applyFont="1" applyFill="1" applyBorder="1" applyAlignment="1" applyProtection="1">
      <alignment horizontal="center" textRotation="255"/>
    </xf>
    <xf numFmtId="0" fontId="41" fillId="0" borderId="5" xfId="0" applyFont="1" applyFill="1" applyBorder="1" applyAlignment="1" applyProtection="1">
      <alignment horizontal="left" vertical="center"/>
    </xf>
    <xf numFmtId="176" fontId="81" fillId="2" borderId="68" xfId="0" applyNumberFormat="1" applyFont="1" applyFill="1" applyBorder="1" applyAlignment="1" applyProtection="1">
      <alignment horizontal="right" vertical="center" shrinkToFit="1"/>
    </xf>
    <xf numFmtId="176" fontId="81" fillId="2" borderId="36" xfId="0" applyNumberFormat="1" applyFont="1" applyFill="1" applyBorder="1" applyAlignment="1" applyProtection="1">
      <alignment horizontal="right" vertical="center" shrinkToFit="1"/>
    </xf>
    <xf numFmtId="176" fontId="81" fillId="2" borderId="37" xfId="0" applyNumberFormat="1" applyFont="1" applyFill="1" applyBorder="1" applyAlignment="1" applyProtection="1">
      <alignment horizontal="right" vertical="center" shrinkToFit="1"/>
    </xf>
    <xf numFmtId="0" fontId="43" fillId="0" borderId="5" xfId="0" applyFont="1" applyFill="1" applyBorder="1" applyAlignment="1" applyProtection="1">
      <alignment horizontal="center" vertical="center" wrapText="1"/>
    </xf>
    <xf numFmtId="0" fontId="43" fillId="0" borderId="6" xfId="0" applyFont="1" applyFill="1" applyBorder="1" applyAlignment="1" applyProtection="1">
      <alignment horizontal="center" vertical="center" wrapText="1"/>
    </xf>
    <xf numFmtId="0" fontId="43" fillId="0" borderId="22" xfId="0" applyFont="1" applyFill="1" applyBorder="1" applyAlignment="1" applyProtection="1">
      <alignment horizontal="center" vertical="center" wrapText="1"/>
    </xf>
    <xf numFmtId="0" fontId="43" fillId="0" borderId="0" xfId="0" applyFont="1" applyFill="1" applyBorder="1" applyAlignment="1" applyProtection="1">
      <alignment horizontal="center" vertical="center" wrapText="1"/>
    </xf>
    <xf numFmtId="0" fontId="43" fillId="0" borderId="24" xfId="0" applyFont="1" applyFill="1" applyBorder="1" applyAlignment="1" applyProtection="1">
      <alignment horizontal="center" vertical="center" wrapText="1"/>
    </xf>
    <xf numFmtId="0" fontId="43" fillId="0" borderId="20" xfId="0" applyFont="1" applyFill="1" applyBorder="1" applyAlignment="1" applyProtection="1">
      <alignment horizontal="center" vertical="center" wrapText="1"/>
    </xf>
    <xf numFmtId="0" fontId="43" fillId="2" borderId="6" xfId="0" applyNumberFormat="1" applyFont="1" applyFill="1" applyBorder="1" applyAlignment="1" applyProtection="1">
      <alignment vertical="center"/>
    </xf>
    <xf numFmtId="0" fontId="43" fillId="2" borderId="22" xfId="0" applyFont="1" applyFill="1" applyBorder="1" applyAlignment="1" applyProtection="1">
      <alignment horizontal="left" vertical="center"/>
    </xf>
    <xf numFmtId="0" fontId="43" fillId="2" borderId="0" xfId="0" applyFont="1" applyFill="1" applyBorder="1" applyAlignment="1" applyProtection="1">
      <alignment horizontal="left" vertical="center"/>
    </xf>
    <xf numFmtId="0" fontId="43" fillId="2" borderId="23" xfId="0" applyFont="1" applyFill="1" applyBorder="1" applyAlignment="1" applyProtection="1">
      <alignment horizontal="left" vertical="center"/>
    </xf>
    <xf numFmtId="0" fontId="43" fillId="2" borderId="24" xfId="0" applyFont="1" applyFill="1" applyBorder="1" applyAlignment="1" applyProtection="1">
      <alignment horizontal="left" vertical="center"/>
    </xf>
    <xf numFmtId="0" fontId="43" fillId="2" borderId="20" xfId="0" applyFont="1" applyFill="1" applyBorder="1" applyAlignment="1" applyProtection="1">
      <alignment horizontal="left" vertical="center"/>
    </xf>
    <xf numFmtId="0" fontId="43" fillId="2" borderId="25" xfId="0" applyFont="1" applyFill="1" applyBorder="1" applyAlignment="1" applyProtection="1">
      <alignment horizontal="left" vertical="center"/>
    </xf>
    <xf numFmtId="0" fontId="43" fillId="0" borderId="53" xfId="0" applyFont="1" applyFill="1" applyBorder="1" applyAlignment="1" applyProtection="1">
      <alignment horizontal="center" vertical="center" wrapText="1"/>
    </xf>
    <xf numFmtId="0" fontId="43" fillId="0" borderId="54" xfId="0" applyFont="1" applyFill="1" applyBorder="1" applyAlignment="1" applyProtection="1">
      <alignment horizontal="center" vertical="center" wrapText="1"/>
    </xf>
    <xf numFmtId="0" fontId="43" fillId="0" borderId="1" xfId="0" applyFont="1" applyFill="1" applyBorder="1" applyAlignment="1" applyProtection="1">
      <alignment horizontal="center" vertical="center"/>
    </xf>
    <xf numFmtId="0" fontId="43" fillId="0" borderId="18" xfId="0" applyFont="1" applyFill="1" applyBorder="1" applyAlignment="1" applyProtection="1">
      <alignment horizontal="left" vertical="center"/>
    </xf>
    <xf numFmtId="0" fontId="43" fillId="0" borderId="24" xfId="0" applyFont="1" applyFill="1" applyBorder="1" applyAlignment="1" applyProtection="1">
      <alignment horizontal="left" vertical="center"/>
    </xf>
    <xf numFmtId="0" fontId="43" fillId="2" borderId="1" xfId="0" applyFont="1" applyFill="1" applyBorder="1" applyAlignment="1" applyProtection="1">
      <alignment horizontal="left" vertical="center"/>
    </xf>
    <xf numFmtId="0" fontId="43" fillId="0" borderId="25" xfId="0" applyFont="1" applyFill="1" applyBorder="1" applyAlignment="1" applyProtection="1">
      <alignment horizontal="center" vertical="center"/>
    </xf>
    <xf numFmtId="0" fontId="43" fillId="0" borderId="18" xfId="0" applyFont="1" applyFill="1" applyBorder="1" applyAlignment="1" applyProtection="1">
      <alignment horizontal="center" vertical="center"/>
    </xf>
    <xf numFmtId="0" fontId="41" fillId="0" borderId="4" xfId="0" applyFont="1" applyFill="1" applyBorder="1" applyAlignment="1" applyProtection="1">
      <alignment horizontal="center" vertical="center"/>
    </xf>
    <xf numFmtId="0" fontId="41" fillId="0" borderId="1" xfId="0" applyFont="1" applyFill="1" applyBorder="1" applyAlignment="1" applyProtection="1">
      <alignment horizontal="center" vertical="center"/>
    </xf>
    <xf numFmtId="0" fontId="40" fillId="0" borderId="116" xfId="0" applyFont="1" applyBorder="1" applyAlignment="1" applyProtection="1">
      <alignment horizontal="center" vertical="center"/>
    </xf>
    <xf numFmtId="0" fontId="49" fillId="9" borderId="85" xfId="0" applyFont="1" applyFill="1" applyBorder="1" applyAlignment="1" applyProtection="1">
      <alignment horizontal="center" vertical="center"/>
    </xf>
    <xf numFmtId="0" fontId="49" fillId="9" borderId="117" xfId="0" applyFont="1" applyFill="1" applyBorder="1" applyAlignment="1" applyProtection="1">
      <alignment horizontal="center" vertical="center"/>
    </xf>
    <xf numFmtId="0" fontId="49" fillId="9" borderId="121" xfId="0" applyFont="1" applyFill="1" applyBorder="1" applyAlignment="1" applyProtection="1">
      <alignment horizontal="center" vertical="center"/>
    </xf>
    <xf numFmtId="0" fontId="52" fillId="0" borderId="53" xfId="0" applyFont="1" applyFill="1" applyBorder="1" applyAlignment="1" applyProtection="1">
      <alignment horizontal="left" vertical="center" wrapText="1"/>
    </xf>
    <xf numFmtId="0" fontId="52" fillId="0" borderId="54" xfId="0" applyFont="1" applyFill="1" applyBorder="1" applyAlignment="1" applyProtection="1">
      <alignment horizontal="left" vertical="center"/>
    </xf>
    <xf numFmtId="176" fontId="81" fillId="2" borderId="18" xfId="0" applyNumberFormat="1" applyFont="1" applyFill="1" applyBorder="1" applyAlignment="1" applyProtection="1">
      <alignment horizontal="right" vertical="center" shrinkToFit="1"/>
    </xf>
    <xf numFmtId="0" fontId="52" fillId="0" borderId="10" xfId="0" applyFont="1" applyFill="1" applyBorder="1" applyAlignment="1" applyProtection="1">
      <alignment horizontal="left" vertical="center" wrapText="1" shrinkToFit="1"/>
    </xf>
    <xf numFmtId="176" fontId="81" fillId="6" borderId="1" xfId="0" applyNumberFormat="1" applyFont="1" applyFill="1" applyBorder="1" applyAlignment="1" applyProtection="1">
      <alignment horizontal="right" vertical="center" shrinkToFit="1"/>
      <protection locked="0"/>
    </xf>
    <xf numFmtId="38" fontId="81" fillId="2" borderId="119" xfId="5" applyFont="1" applyFill="1" applyBorder="1" applyAlignment="1" applyProtection="1">
      <alignment horizontal="center" vertical="center" shrinkToFit="1"/>
    </xf>
    <xf numFmtId="38" fontId="81" fillId="2" borderId="20" xfId="5" applyFont="1" applyFill="1" applyBorder="1" applyAlignment="1" applyProtection="1">
      <alignment horizontal="center" vertical="center" shrinkToFit="1"/>
    </xf>
    <xf numFmtId="38" fontId="81" fillId="2" borderId="120" xfId="5" applyFont="1" applyFill="1" applyBorder="1" applyAlignment="1" applyProtection="1">
      <alignment horizontal="center" vertical="center" shrinkToFit="1"/>
    </xf>
    <xf numFmtId="2" fontId="52" fillId="0" borderId="13" xfId="0" applyNumberFormat="1" applyFont="1" applyBorder="1" applyAlignment="1" applyProtection="1">
      <alignment horizontal="center" vertical="center" shrinkToFit="1"/>
    </xf>
    <xf numFmtId="0" fontId="43" fillId="0" borderId="5" xfId="0" applyFont="1" applyBorder="1" applyAlignment="1" applyProtection="1">
      <alignment horizontal="left" vertical="center"/>
    </xf>
    <xf numFmtId="0" fontId="43" fillId="0" borderId="6" xfId="0" applyFont="1" applyBorder="1" applyAlignment="1" applyProtection="1">
      <alignment horizontal="left" vertical="center"/>
    </xf>
    <xf numFmtId="176" fontId="67" fillId="0" borderId="114" xfId="0" applyNumberFormat="1" applyFont="1" applyFill="1" applyBorder="1" applyAlignment="1" applyProtection="1">
      <alignment vertical="center" shrinkToFit="1"/>
    </xf>
    <xf numFmtId="176" fontId="67" fillId="0" borderId="113" xfId="0" applyNumberFormat="1" applyFont="1" applyFill="1" applyBorder="1" applyAlignment="1" applyProtection="1">
      <alignment vertical="center" shrinkToFit="1"/>
    </xf>
    <xf numFmtId="176" fontId="67" fillId="0" borderId="105" xfId="0" applyNumberFormat="1" applyFont="1" applyFill="1" applyBorder="1" applyAlignment="1" applyProtection="1">
      <alignment vertical="center" shrinkToFit="1"/>
    </xf>
    <xf numFmtId="0" fontId="41" fillId="0" borderId="5" xfId="0" applyFont="1" applyFill="1" applyBorder="1" applyAlignment="1" applyProtection="1">
      <alignment horizontal="left" vertical="center" wrapText="1" shrinkToFit="1"/>
    </xf>
    <xf numFmtId="0" fontId="41" fillId="0" borderId="6" xfId="0" applyFont="1" applyFill="1" applyBorder="1" applyAlignment="1" applyProtection="1">
      <alignment horizontal="left" vertical="center" wrapText="1" shrinkToFit="1"/>
    </xf>
    <xf numFmtId="0" fontId="41" fillId="0" borderId="7" xfId="0" applyFont="1" applyFill="1" applyBorder="1" applyAlignment="1" applyProtection="1">
      <alignment horizontal="left" vertical="center" wrapText="1" shrinkToFit="1"/>
    </xf>
    <xf numFmtId="0" fontId="52" fillId="0" borderId="5" xfId="0" applyFont="1" applyFill="1" applyBorder="1" applyAlignment="1" applyProtection="1">
      <alignment horizontal="center" vertical="center" wrapText="1"/>
    </xf>
    <xf numFmtId="0" fontId="52" fillId="0" borderId="6" xfId="0" applyFont="1" applyFill="1" applyBorder="1" applyAlignment="1" applyProtection="1">
      <alignment horizontal="center" vertical="center" wrapText="1"/>
    </xf>
    <xf numFmtId="0" fontId="52" fillId="0" borderId="22" xfId="0" applyFont="1" applyFill="1" applyBorder="1" applyAlignment="1" applyProtection="1">
      <alignment horizontal="center" vertical="center" wrapText="1"/>
    </xf>
    <xf numFmtId="0" fontId="52" fillId="0" borderId="0" xfId="0" applyFont="1" applyFill="1" applyBorder="1" applyAlignment="1" applyProtection="1">
      <alignment horizontal="center" vertical="center" wrapText="1"/>
    </xf>
    <xf numFmtId="0" fontId="52" fillId="0" borderId="6" xfId="0" applyFont="1" applyFill="1" applyBorder="1" applyAlignment="1" applyProtection="1">
      <alignment horizontal="center" vertical="center"/>
    </xf>
    <xf numFmtId="0" fontId="52" fillId="0" borderId="115" xfId="0" applyFont="1" applyFill="1" applyBorder="1" applyAlignment="1" applyProtection="1">
      <alignment horizontal="center" vertical="center"/>
    </xf>
    <xf numFmtId="38" fontId="67" fillId="2" borderId="48" xfId="0" applyNumberFormat="1" applyFont="1" applyFill="1" applyBorder="1" applyAlignment="1" applyProtection="1">
      <alignment horizontal="center" vertical="center" shrinkToFit="1"/>
    </xf>
    <xf numFmtId="0" fontId="67" fillId="2" borderId="17" xfId="0" applyFont="1" applyFill="1" applyBorder="1" applyAlignment="1" applyProtection="1">
      <alignment horizontal="center" vertical="center" shrinkToFit="1"/>
    </xf>
    <xf numFmtId="0" fontId="67" fillId="2" borderId="46" xfId="0" applyFont="1" applyFill="1" applyBorder="1" applyAlignment="1" applyProtection="1">
      <alignment horizontal="center" vertical="center" shrinkToFit="1"/>
    </xf>
    <xf numFmtId="0" fontId="80" fillId="0" borderId="29" xfId="0" applyFont="1" applyBorder="1" applyAlignment="1" applyProtection="1">
      <alignment horizontal="left" vertical="center" wrapText="1"/>
    </xf>
    <xf numFmtId="0" fontId="80" fillId="0" borderId="30" xfId="0" applyFont="1" applyBorder="1" applyAlignment="1" applyProtection="1">
      <alignment horizontal="left" vertical="center" wrapText="1"/>
    </xf>
    <xf numFmtId="0" fontId="80" fillId="0" borderId="31" xfId="0" applyFont="1" applyBorder="1" applyAlignment="1" applyProtection="1">
      <alignment horizontal="left" vertical="center" wrapText="1"/>
    </xf>
    <xf numFmtId="0" fontId="80" fillId="0" borderId="26" xfId="0" applyFont="1" applyBorder="1" applyAlignment="1" applyProtection="1">
      <alignment horizontal="left" vertical="center" wrapText="1"/>
    </xf>
    <xf numFmtId="0" fontId="80" fillId="0" borderId="44" xfId="0" applyFont="1" applyBorder="1" applyAlignment="1" applyProtection="1">
      <alignment horizontal="left" vertical="center" wrapText="1"/>
    </xf>
    <xf numFmtId="0" fontId="52" fillId="0" borderId="24" xfId="0" applyFont="1" applyFill="1" applyBorder="1" applyAlignment="1" applyProtection="1">
      <alignment horizontal="center" vertical="center" wrapText="1"/>
    </xf>
    <xf numFmtId="0" fontId="52" fillId="0" borderId="20" xfId="0" applyFont="1" applyFill="1" applyBorder="1" applyAlignment="1" applyProtection="1">
      <alignment horizontal="center" vertical="center" wrapText="1"/>
    </xf>
    <xf numFmtId="0" fontId="63" fillId="0" borderId="6" xfId="0" applyFont="1" applyFill="1" applyBorder="1" applyAlignment="1" applyProtection="1">
      <alignment horizontal="center" vertical="center"/>
    </xf>
    <xf numFmtId="0" fontId="40" fillId="0" borderId="75" xfId="0" applyFont="1" applyBorder="1" applyAlignment="1" applyProtection="1">
      <alignment horizontal="center" vertical="center"/>
    </xf>
    <xf numFmtId="0" fontId="49" fillId="9" borderId="122" xfId="0" applyFont="1" applyFill="1" applyBorder="1" applyAlignment="1" applyProtection="1">
      <alignment horizontal="center" vertical="center"/>
    </xf>
    <xf numFmtId="0" fontId="52" fillId="0" borderId="24" xfId="0" applyFont="1" applyFill="1" applyBorder="1" applyAlignment="1" applyProtection="1">
      <alignment horizontal="center" vertical="center"/>
    </xf>
    <xf numFmtId="0" fontId="52" fillId="0" borderId="20" xfId="0" applyFont="1" applyFill="1" applyBorder="1" applyAlignment="1" applyProtection="1">
      <alignment horizontal="center" vertical="center"/>
    </xf>
    <xf numFmtId="0" fontId="52" fillId="0" borderId="25" xfId="0" applyFont="1" applyFill="1" applyBorder="1" applyAlignment="1" applyProtection="1">
      <alignment horizontal="center" vertical="center"/>
    </xf>
    <xf numFmtId="38" fontId="81" fillId="2" borderId="27" xfId="0" applyNumberFormat="1" applyFont="1" applyFill="1" applyBorder="1" applyAlignment="1" applyProtection="1">
      <alignment horizontal="center" vertical="center" shrinkToFit="1"/>
    </xf>
    <xf numFmtId="38" fontId="81" fillId="2" borderId="28" xfId="0" applyNumberFormat="1" applyFont="1" applyFill="1" applyBorder="1" applyAlignment="1" applyProtection="1">
      <alignment horizontal="center" vertical="center" shrinkToFit="1"/>
    </xf>
    <xf numFmtId="38" fontId="81" fillId="2" borderId="61" xfId="0" applyNumberFormat="1" applyFont="1" applyFill="1" applyBorder="1" applyAlignment="1" applyProtection="1">
      <alignment horizontal="center" vertical="center" shrinkToFit="1"/>
    </xf>
    <xf numFmtId="2" fontId="81" fillId="0" borderId="13" xfId="0" applyNumberFormat="1" applyFont="1" applyBorder="1" applyAlignment="1" applyProtection="1">
      <alignment horizontal="center" vertical="center" shrinkToFit="1"/>
    </xf>
    <xf numFmtId="0" fontId="53" fillId="2" borderId="20" xfId="0" applyFont="1" applyFill="1" applyBorder="1" applyAlignment="1" applyProtection="1">
      <alignment horizontal="center" vertical="center" shrinkToFit="1"/>
    </xf>
    <xf numFmtId="0" fontId="52" fillId="0" borderId="77" xfId="0" applyFont="1" applyBorder="1" applyAlignment="1" applyProtection="1">
      <alignment horizontal="center" vertical="center" textRotation="255" shrinkToFit="1"/>
    </xf>
    <xf numFmtId="0" fontId="52" fillId="0" borderId="118" xfId="0" applyFont="1" applyBorder="1" applyAlignment="1" applyProtection="1">
      <alignment horizontal="center" vertical="center" textRotation="255" shrinkToFit="1"/>
    </xf>
    <xf numFmtId="0" fontId="52" fillId="0" borderId="78" xfId="0" applyFont="1" applyBorder="1" applyAlignment="1" applyProtection="1">
      <alignment horizontal="center" vertical="center" textRotation="255" shrinkToFit="1"/>
    </xf>
    <xf numFmtId="0" fontId="45" fillId="0" borderId="5" xfId="0" applyFont="1" applyFill="1" applyBorder="1" applyAlignment="1" applyProtection="1">
      <alignment horizontal="center" vertical="center" wrapText="1"/>
    </xf>
    <xf numFmtId="0" fontId="56" fillId="0" borderId="0" xfId="0" applyFont="1" applyFill="1" applyBorder="1" applyAlignment="1" applyProtection="1">
      <alignment horizontal="left" vertical="center" wrapText="1"/>
    </xf>
    <xf numFmtId="0" fontId="41" fillId="0" borderId="2" xfId="0" applyFont="1" applyFill="1" applyBorder="1" applyAlignment="1" applyProtection="1">
      <alignment horizontal="right" vertical="center"/>
    </xf>
    <xf numFmtId="0" fontId="41" fillId="0" borderId="3" xfId="0" applyFont="1" applyFill="1" applyBorder="1" applyAlignment="1" applyProtection="1">
      <alignment horizontal="right" vertical="center"/>
    </xf>
    <xf numFmtId="0" fontId="41" fillId="6" borderId="24" xfId="0" applyFont="1" applyFill="1" applyBorder="1" applyAlignment="1" applyProtection="1">
      <alignment horizontal="center" vertical="center"/>
      <protection locked="0"/>
    </xf>
    <xf numFmtId="0" fontId="41" fillId="6" borderId="123" xfId="0" applyFont="1" applyFill="1" applyBorder="1" applyAlignment="1" applyProtection="1">
      <alignment horizontal="center" vertical="center"/>
      <protection locked="0"/>
    </xf>
    <xf numFmtId="0" fontId="41" fillId="0" borderId="3" xfId="0" applyFont="1" applyFill="1" applyBorder="1" applyAlignment="1" applyProtection="1">
      <alignment horizontal="center" vertical="center"/>
    </xf>
    <xf numFmtId="0" fontId="41" fillId="6" borderId="1" xfId="0" applyFont="1" applyFill="1" applyBorder="1" applyAlignment="1" applyProtection="1">
      <alignment horizontal="center" vertical="center"/>
      <protection locked="0"/>
    </xf>
    <xf numFmtId="0" fontId="58" fillId="0" borderId="0" xfId="0" applyFont="1" applyFill="1" applyBorder="1" applyAlignment="1" applyProtection="1">
      <alignment horizontal="center" vertical="center"/>
    </xf>
    <xf numFmtId="176" fontId="82" fillId="0" borderId="0" xfId="0" applyNumberFormat="1" applyFont="1" applyFill="1" applyBorder="1" applyAlignment="1" applyProtection="1">
      <alignment vertical="center" shrinkToFit="1"/>
    </xf>
    <xf numFmtId="0" fontId="82" fillId="0" borderId="0" xfId="0" applyFont="1" applyFill="1" applyBorder="1" applyAlignment="1" applyProtection="1">
      <alignment vertical="center" shrinkToFit="1"/>
    </xf>
    <xf numFmtId="49" fontId="40" fillId="0" borderId="0" xfId="0" applyNumberFormat="1" applyFont="1" applyFill="1" applyBorder="1" applyAlignment="1" applyProtection="1">
      <alignment horizontal="left" vertical="center" wrapText="1"/>
    </xf>
    <xf numFmtId="49" fontId="56" fillId="0" borderId="0" xfId="0" applyNumberFormat="1" applyFont="1" applyFill="1" applyBorder="1" applyAlignment="1" applyProtection="1">
      <alignment horizontal="left" vertical="center" wrapText="1"/>
    </xf>
    <xf numFmtId="0" fontId="58" fillId="0" borderId="29" xfId="0" applyFont="1" applyFill="1" applyBorder="1" applyAlignment="1" applyProtection="1">
      <alignment horizontal="left" vertical="center" wrapText="1"/>
    </xf>
    <xf numFmtId="0" fontId="58" fillId="0" borderId="30" xfId="0" applyFont="1" applyFill="1" applyBorder="1" applyAlignment="1" applyProtection="1">
      <alignment horizontal="left" vertical="center" wrapText="1"/>
    </xf>
    <xf numFmtId="0" fontId="58" fillId="0" borderId="31" xfId="0" applyFont="1" applyFill="1" applyBorder="1" applyAlignment="1" applyProtection="1">
      <alignment horizontal="left" vertical="center" wrapText="1"/>
    </xf>
    <xf numFmtId="0" fontId="58" fillId="6" borderId="0" xfId="0" applyFont="1" applyFill="1" applyBorder="1" applyAlignment="1" applyProtection="1">
      <alignment horizontal="center" vertical="center"/>
      <protection locked="0"/>
    </xf>
    <xf numFmtId="0" fontId="59" fillId="6" borderId="0" xfId="0" applyFont="1" applyFill="1" applyBorder="1" applyAlignment="1" applyProtection="1">
      <alignment horizontal="center" vertical="center"/>
      <protection locked="0"/>
    </xf>
    <xf numFmtId="0" fontId="40" fillId="6" borderId="0" xfId="0" applyFont="1" applyFill="1" applyBorder="1" applyAlignment="1" applyProtection="1">
      <alignment horizontal="center" vertical="center"/>
      <protection locked="0"/>
    </xf>
    <xf numFmtId="0" fontId="58" fillId="0" borderId="0" xfId="0" applyFont="1" applyFill="1" applyBorder="1" applyAlignment="1" applyProtection="1">
      <alignment vertical="center" shrinkToFit="1"/>
    </xf>
  </cellXfs>
  <cellStyles count="7">
    <cellStyle name="パーセント" xfId="6" builtinId="5"/>
    <cellStyle name="パーセント 2" xfId="2" xr:uid="{00000000-0005-0000-0000-000001000000}"/>
    <cellStyle name="ハイパーリンク" xfId="4" builtinId="8"/>
    <cellStyle name="桁区切り" xfId="5" builtinId="6"/>
    <cellStyle name="桁区切り 2" xfId="1" xr:uid="{00000000-0005-0000-0000-000004000000}"/>
    <cellStyle name="標準" xfId="0" builtinId="0"/>
    <cellStyle name="標準 2" xfId="3" xr:uid="{00000000-0005-0000-0000-000006000000}"/>
  </cellStyles>
  <dxfs count="9">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499984740745262"/>
        </patternFill>
      </fill>
    </dxf>
    <dxf>
      <fill>
        <patternFill>
          <bgColor theme="0" tint="-0.499984740745262"/>
        </patternFill>
      </fill>
    </dxf>
  </dxfs>
  <tableStyles count="0" defaultTableStyle="TableStyleMedium2" defaultPivotStyle="PivotStyleLight16"/>
  <colors>
    <mruColors>
      <color rgb="FF0000FF"/>
      <color rgb="FF9933FF"/>
      <color rgb="FF009900"/>
      <color rgb="FFFFFFCC"/>
      <color rgb="FFCDFFFF"/>
      <color rgb="FFCC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CheckBox" fmlaLink="C62" lockText="1" noThreeD="1"/>
</file>

<file path=xl/ctrlProps/ctrlProp2.xml><?xml version="1.0" encoding="utf-8"?>
<formControlPr xmlns="http://schemas.microsoft.com/office/spreadsheetml/2009/9/main" objectType="CheckBox" fmlaLink="C63" lockText="1" noThreeD="1"/>
</file>

<file path=xl/ctrlProps/ctrlProp3.xml><?xml version="1.0" encoding="utf-8"?>
<formControlPr xmlns="http://schemas.microsoft.com/office/spreadsheetml/2009/9/main" objectType="CheckBox" fmlaLink="C64" lockText="1" noThreeD="1"/>
</file>

<file path=xl/ctrlProps/ctrlProp4.xml><?xml version="1.0" encoding="utf-8"?>
<formControlPr xmlns="http://schemas.microsoft.com/office/spreadsheetml/2009/9/main" objectType="CheckBox" fmlaLink="C65" lockText="1" noThreeD="1"/>
</file>

<file path=xl/ctrlProps/ctrlProp5.xml><?xml version="1.0" encoding="utf-8"?>
<formControlPr xmlns="http://schemas.microsoft.com/office/spreadsheetml/2009/9/main" objectType="CheckBox" checked="Checked" fmlaLink="$AM$19"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fmlaLink="$L$54" lockText="1" noThreeD="1"/>
</file>

<file path=xl/ctrlProps/ctrlProp8.xml><?xml version="1.0" encoding="utf-8"?>
<formControlPr xmlns="http://schemas.microsoft.com/office/spreadsheetml/2009/9/main" objectType="CheckBox" checked="Checked" fmlaLink="$L$55" lockText="1" noThreeD="1"/>
</file>

<file path=xl/ctrlProps/ctrlProp9.xml><?xml version="1.0" encoding="utf-8"?>
<formControlPr xmlns="http://schemas.microsoft.com/office/spreadsheetml/2009/9/main" objectType="CheckBox" checked="Checked" fmlaLink="$L$56" lockText="1" noThreeD="1"/>
</file>

<file path=xl/ctrlProps/ctrlProp10.xml><?xml version="1.0" encoding="utf-8"?>
<formControlPr xmlns="http://schemas.microsoft.com/office/spreadsheetml/2009/9/main" objectType="CheckBox" checked="Checked" fmlaLink="$AL$19"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fmlaLink="$AL$19"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23</xdr:col>
      <xdr:colOff>581024</xdr:colOff>
      <xdr:row>1</xdr:row>
      <xdr:rowOff>152400</xdr:rowOff>
    </xdr:from>
    <xdr:to>
      <xdr:col>27</xdr:col>
      <xdr:colOff>742950</xdr:colOff>
      <xdr:row>7</xdr:row>
      <xdr:rowOff>47626</xdr:rowOff>
    </xdr:to>
    <xdr:grpSp>
      <xdr:nvGrpSpPr>
        <xdr:cNvPr id="7" name="グループ化 6">
          <a:extLst>
            <a:ext uri="{FF2B5EF4-FFF2-40B4-BE49-F238E27FC236}">
              <a16:creationId xmlns:a16="http://schemas.microsoft.com/office/drawing/2014/main" id="{00000000-0008-0000-0000-000007000000}"/>
            </a:ext>
          </a:extLst>
        </xdr:cNvPr>
        <xdr:cNvGrpSpPr/>
      </xdr:nvGrpSpPr>
      <xdr:grpSpPr>
        <a:xfrm>
          <a:off x="6207124" y="406400"/>
          <a:ext cx="4962526" cy="1419226"/>
          <a:chOff x="6172200" y="2790824"/>
          <a:chExt cx="5086350" cy="1381126"/>
        </a:xfrm>
      </xdr:grpSpPr>
      <xdr:sp macro="" textlink="">
        <xdr:nvSpPr>
          <xdr:cNvPr id="13" name="正方形/長方形 12">
            <a:extLst>
              <a:ext uri="{FF2B5EF4-FFF2-40B4-BE49-F238E27FC236}">
                <a16:creationId xmlns:a16="http://schemas.microsoft.com/office/drawing/2014/main" id="{00000000-0008-0000-0000-00000D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交付金の取得に必要な情報　入力セル</a:t>
            </a:r>
            <a:endParaRPr kumimoji="1" lang="en-US" altLang="ja-JP" sz="1100"/>
          </a:p>
          <a:p>
            <a:pPr algn="l"/>
            <a:r>
              <a:rPr kumimoji="1" lang="ja-JP" altLang="en-US" sz="1100"/>
              <a:t>　　</a:t>
            </a:r>
          </a:p>
        </xdr:txBody>
      </xdr:sp>
      <xdr:sp macro="" textlink="">
        <xdr:nvSpPr>
          <xdr:cNvPr id="16" name="正方形/長方形 15">
            <a:extLst>
              <a:ext uri="{FF2B5EF4-FFF2-40B4-BE49-F238E27FC236}">
                <a16:creationId xmlns:a16="http://schemas.microsoft.com/office/drawing/2014/main" id="{00000000-0008-0000-0000-000010000000}"/>
              </a:ext>
            </a:extLst>
          </xdr:cNvPr>
          <xdr:cNvSpPr/>
        </xdr:nvSpPr>
        <xdr:spPr bwMode="auto">
          <a:xfrm>
            <a:off x="6343650" y="352425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23</xdr:col>
      <xdr:colOff>1165860</xdr:colOff>
      <xdr:row>8</xdr:row>
      <xdr:rowOff>182880</xdr:rowOff>
    </xdr:from>
    <xdr:to>
      <xdr:col>27</xdr:col>
      <xdr:colOff>304800</xdr:colOff>
      <xdr:row>11</xdr:row>
      <xdr:rowOff>175260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6736080" y="2194560"/>
          <a:ext cx="3855720" cy="746760"/>
        </a:xfrm>
        <a:prstGeom prst="rect">
          <a:avLst/>
        </a:prstGeom>
        <a:ln w="571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800">
              <a:latin typeface="メイリオ" panose="020B0604030504040204" pitchFamily="50" charset="-128"/>
              <a:ea typeface="メイリオ" panose="020B0604030504040204" pitchFamily="50" charset="-128"/>
            </a:rPr>
            <a:t>色付きセルにのみ、入力すること</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6350</xdr:colOff>
          <xdr:row>60</xdr:row>
          <xdr:rowOff>158750</xdr:rowOff>
        </xdr:from>
        <xdr:to>
          <xdr:col>3</xdr:col>
          <xdr:colOff>31750</xdr:colOff>
          <xdr:row>62</xdr:row>
          <xdr:rowOff>25400</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100-00006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61</xdr:row>
          <xdr:rowOff>184150</xdr:rowOff>
        </xdr:from>
        <xdr:to>
          <xdr:col>3</xdr:col>
          <xdr:colOff>31750</xdr:colOff>
          <xdr:row>63</xdr:row>
          <xdr:rowOff>38100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1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63</xdr:row>
          <xdr:rowOff>63500</xdr:rowOff>
        </xdr:from>
        <xdr:to>
          <xdr:col>3</xdr:col>
          <xdr:colOff>31750</xdr:colOff>
          <xdr:row>63</xdr:row>
          <xdr:rowOff>298450</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100-00006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63</xdr:row>
          <xdr:rowOff>311150</xdr:rowOff>
        </xdr:from>
        <xdr:to>
          <xdr:col>3</xdr:col>
          <xdr:colOff>31750</xdr:colOff>
          <xdr:row>65</xdr:row>
          <xdr:rowOff>25400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1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17</xdr:col>
      <xdr:colOff>142875</xdr:colOff>
      <xdr:row>40</xdr:row>
      <xdr:rowOff>165746</xdr:rowOff>
    </xdr:from>
    <xdr:ext cx="476250" cy="192360"/>
    <xdr:sp macro="" textlink="">
      <xdr:nvSpPr>
        <xdr:cNvPr id="2" name="正方形/長方形 1">
          <a:extLst>
            <a:ext uri="{FF2B5EF4-FFF2-40B4-BE49-F238E27FC236}">
              <a16:creationId xmlns:a16="http://schemas.microsoft.com/office/drawing/2014/main" id="{00000000-0008-0000-0100-000002000000}"/>
            </a:ext>
          </a:extLst>
        </xdr:cNvPr>
        <xdr:cNvSpPr/>
      </xdr:nvSpPr>
      <xdr:spPr>
        <a:xfrm>
          <a:off x="3483429" y="3853282"/>
          <a:ext cx="476250"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spAutoFit/>
        </a:bodyPr>
        <a:lstStyle/>
        <a:p>
          <a:pPr algn="l"/>
          <a:r>
            <a:rPr kumimoji="1" lang="en-US" altLang="ja-JP" sz="600">
              <a:solidFill>
                <a:sysClr val="windowText" lastClr="000000"/>
              </a:solidFill>
              <a:latin typeface="+mj-ea"/>
              <a:ea typeface="+mj-ea"/>
            </a:rPr>
            <a:t>(a)</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(c)</a:t>
          </a:r>
          <a:endParaRPr kumimoji="1" lang="ja-JP" altLang="en-US" sz="600">
            <a:solidFill>
              <a:sysClr val="windowText" lastClr="000000"/>
            </a:solidFill>
            <a:latin typeface="+mj-ea"/>
            <a:ea typeface="+mj-ea"/>
          </a:endParaRPr>
        </a:p>
      </xdr:txBody>
    </xdr:sp>
    <xdr:clientData/>
  </xdr:oneCellAnchor>
  <xdr:oneCellAnchor>
    <xdr:from>
      <xdr:col>26</xdr:col>
      <xdr:colOff>156482</xdr:colOff>
      <xdr:row>40</xdr:row>
      <xdr:rowOff>158941</xdr:rowOff>
    </xdr:from>
    <xdr:ext cx="476250" cy="192360"/>
    <xdr:sp macro="" textlink="">
      <xdr:nvSpPr>
        <xdr:cNvPr id="10" name="正方形/長方形 9">
          <a:extLst>
            <a:ext uri="{FF2B5EF4-FFF2-40B4-BE49-F238E27FC236}">
              <a16:creationId xmlns:a16="http://schemas.microsoft.com/office/drawing/2014/main" id="{00000000-0008-0000-0100-00000A000000}"/>
            </a:ext>
          </a:extLst>
        </xdr:cNvPr>
        <xdr:cNvSpPr/>
      </xdr:nvSpPr>
      <xdr:spPr>
        <a:xfrm>
          <a:off x="5211536" y="3846477"/>
          <a:ext cx="476250"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spAutoFit/>
        </a:bodyPr>
        <a:lstStyle/>
        <a:p>
          <a:pPr algn="l"/>
          <a:r>
            <a:rPr kumimoji="1" lang="en-US" altLang="ja-JP" sz="600">
              <a:solidFill>
                <a:sysClr val="windowText" lastClr="000000"/>
              </a:solidFill>
              <a:latin typeface="+mj-ea"/>
              <a:ea typeface="+mj-ea"/>
            </a:rPr>
            <a:t>(a)</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(b)</a:t>
          </a:r>
          <a:endParaRPr kumimoji="1" lang="ja-JP" altLang="en-US" sz="600">
            <a:solidFill>
              <a:sysClr val="windowText" lastClr="000000"/>
            </a:solidFill>
            <a:latin typeface="+mj-ea"/>
            <a:ea typeface="+mj-ea"/>
          </a:endParaRPr>
        </a:p>
      </xdr:txBody>
    </xdr:sp>
    <xdr:clientData/>
  </xdr:oneCellAnchor>
  <mc:AlternateContent xmlns:mc="http://schemas.openxmlformats.org/markup-compatibility/2006">
    <mc:Choice xmlns:a14="http://schemas.microsoft.com/office/drawing/2010/main" Requires="a14">
      <xdr:twoCellAnchor editAs="oneCell">
        <xdr:from>
          <xdr:col>17</xdr:col>
          <xdr:colOff>184150</xdr:colOff>
          <xdr:row>18</xdr:row>
          <xdr:rowOff>6350</xdr:rowOff>
        </xdr:from>
        <xdr:to>
          <xdr:col>19</xdr:col>
          <xdr:colOff>25400</xdr:colOff>
          <xdr:row>19</xdr:row>
          <xdr:rowOff>6350</xdr:rowOff>
        </xdr:to>
        <xdr:sp macro="" textlink="">
          <xdr:nvSpPr>
            <xdr:cNvPr id="15469" name="Check Box 109" hidden="1">
              <a:extLst>
                <a:ext uri="{63B3BB69-23CF-44E3-9099-C40C66FF867C}">
                  <a14:compatExt spid="_x0000_s15469"/>
                </a:ext>
                <a:ext uri="{FF2B5EF4-FFF2-40B4-BE49-F238E27FC236}">
                  <a16:creationId xmlns:a16="http://schemas.microsoft.com/office/drawing/2014/main" id="{00000000-0008-0000-0100-00006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25400</xdr:colOff>
          <xdr:row>18</xdr:row>
          <xdr:rowOff>6350</xdr:rowOff>
        </xdr:from>
        <xdr:to>
          <xdr:col>2</xdr:col>
          <xdr:colOff>38100</xdr:colOff>
          <xdr:row>19</xdr:row>
          <xdr:rowOff>6350</xdr:rowOff>
        </xdr:to>
        <xdr:sp macro="" textlink="">
          <xdr:nvSpPr>
            <xdr:cNvPr id="15470" name="Check Box 110" hidden="1">
              <a:extLst>
                <a:ext uri="{63B3BB69-23CF-44E3-9099-C40C66FF867C}">
                  <a14:compatExt spid="_x0000_s15470"/>
                </a:ext>
                <a:ext uri="{FF2B5EF4-FFF2-40B4-BE49-F238E27FC236}">
                  <a16:creationId xmlns:a16="http://schemas.microsoft.com/office/drawing/2014/main" id="{00000000-0008-0000-0100-00006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36</xdr:col>
      <xdr:colOff>244929</xdr:colOff>
      <xdr:row>2</xdr:row>
      <xdr:rowOff>27213</xdr:rowOff>
    </xdr:from>
    <xdr:to>
      <xdr:col>44</xdr:col>
      <xdr:colOff>377840</xdr:colOff>
      <xdr:row>10</xdr:row>
      <xdr:rowOff>108857</xdr:rowOff>
    </xdr:to>
    <xdr:grpSp>
      <xdr:nvGrpSpPr>
        <xdr:cNvPr id="21" name="グループ化 20">
          <a:extLst>
            <a:ext uri="{FF2B5EF4-FFF2-40B4-BE49-F238E27FC236}">
              <a16:creationId xmlns:a16="http://schemas.microsoft.com/office/drawing/2014/main" id="{00000000-0008-0000-0100-000015000000}"/>
            </a:ext>
          </a:extLst>
        </xdr:cNvPr>
        <xdr:cNvGrpSpPr/>
      </xdr:nvGrpSpPr>
      <xdr:grpSpPr>
        <a:xfrm>
          <a:off x="6340929" y="359052"/>
          <a:ext cx="4717201" cy="1353692"/>
          <a:chOff x="6172200" y="2790824"/>
          <a:chExt cx="5086350" cy="1381126"/>
        </a:xfrm>
      </xdr:grpSpPr>
      <xdr:sp macro="" textlink="">
        <xdr:nvSpPr>
          <xdr:cNvPr id="22" name="正方形/長方形 21">
            <a:extLst>
              <a:ext uri="{FF2B5EF4-FFF2-40B4-BE49-F238E27FC236}">
                <a16:creationId xmlns:a16="http://schemas.microsoft.com/office/drawing/2014/main" id="{00000000-0008-0000-0100-000016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23" name="正方形/長方形 22">
            <a:extLst>
              <a:ext uri="{FF2B5EF4-FFF2-40B4-BE49-F238E27FC236}">
                <a16:creationId xmlns:a16="http://schemas.microsoft.com/office/drawing/2014/main" id="{00000000-0008-0000-0100-000017000000}"/>
              </a:ext>
            </a:extLst>
          </xdr:cNvPr>
          <xdr:cNvSpPr/>
        </xdr:nvSpPr>
        <xdr:spPr bwMode="auto">
          <a:xfrm>
            <a:off x="6343650" y="3825908"/>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4" name="正方形/長方形 23">
            <a:extLst>
              <a:ext uri="{FF2B5EF4-FFF2-40B4-BE49-F238E27FC236}">
                <a16:creationId xmlns:a16="http://schemas.microsoft.com/office/drawing/2014/main" id="{00000000-0008-0000-0100-000018000000}"/>
              </a:ext>
            </a:extLst>
          </xdr:cNvPr>
          <xdr:cNvSpPr/>
        </xdr:nvSpPr>
        <xdr:spPr bwMode="auto">
          <a:xfrm>
            <a:off x="6343650" y="3643484"/>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5" name="正方形/長方形 24">
            <a:extLst>
              <a:ext uri="{FF2B5EF4-FFF2-40B4-BE49-F238E27FC236}">
                <a16:creationId xmlns:a16="http://schemas.microsoft.com/office/drawing/2014/main" id="{00000000-0008-0000-0100-000019000000}"/>
              </a:ext>
            </a:extLst>
          </xdr:cNvPr>
          <xdr:cNvSpPr/>
        </xdr:nvSpPr>
        <xdr:spPr bwMode="auto">
          <a:xfrm>
            <a:off x="6343650"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11</xdr:col>
          <xdr:colOff>0</xdr:colOff>
          <xdr:row>53</xdr:row>
          <xdr:rowOff>25400</xdr:rowOff>
        </xdr:from>
        <xdr:to>
          <xdr:col>13</xdr:col>
          <xdr:colOff>0</xdr:colOff>
          <xdr:row>53</xdr:row>
          <xdr:rowOff>184150</xdr:rowOff>
        </xdr:to>
        <xdr:sp macro="" textlink="">
          <xdr:nvSpPr>
            <xdr:cNvPr id="15472" name="Check Box 112" hidden="1">
              <a:extLst>
                <a:ext uri="{63B3BB69-23CF-44E3-9099-C40C66FF867C}">
                  <a14:compatExt spid="_x0000_s15472"/>
                </a:ext>
                <a:ext uri="{FF2B5EF4-FFF2-40B4-BE49-F238E27FC236}">
                  <a16:creationId xmlns:a16="http://schemas.microsoft.com/office/drawing/2014/main" id="{00000000-0008-0000-0100-00007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54</xdr:row>
          <xdr:rowOff>6350</xdr:rowOff>
        </xdr:from>
        <xdr:to>
          <xdr:col>12</xdr:col>
          <xdr:colOff>0</xdr:colOff>
          <xdr:row>54</xdr:row>
          <xdr:rowOff>184150</xdr:rowOff>
        </xdr:to>
        <xdr:sp macro="" textlink="">
          <xdr:nvSpPr>
            <xdr:cNvPr id="15473" name="Check Box 113" hidden="1">
              <a:extLst>
                <a:ext uri="{63B3BB69-23CF-44E3-9099-C40C66FF867C}">
                  <a14:compatExt spid="_x0000_s15473"/>
                </a:ext>
                <a:ext uri="{FF2B5EF4-FFF2-40B4-BE49-F238E27FC236}">
                  <a16:creationId xmlns:a16="http://schemas.microsoft.com/office/drawing/2014/main" id="{00000000-0008-0000-01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55</xdr:row>
          <xdr:rowOff>6350</xdr:rowOff>
        </xdr:from>
        <xdr:to>
          <xdr:col>12</xdr:col>
          <xdr:colOff>0</xdr:colOff>
          <xdr:row>55</xdr:row>
          <xdr:rowOff>184150</xdr:rowOff>
        </xdr:to>
        <xdr:sp macro="" textlink="">
          <xdr:nvSpPr>
            <xdr:cNvPr id="15474" name="Check Box 114" hidden="1">
              <a:extLst>
                <a:ext uri="{63B3BB69-23CF-44E3-9099-C40C66FF867C}">
                  <a14:compatExt spid="_x0000_s15474"/>
                </a:ext>
                <a:ext uri="{FF2B5EF4-FFF2-40B4-BE49-F238E27FC236}">
                  <a16:creationId xmlns:a16="http://schemas.microsoft.com/office/drawing/2014/main" id="{00000000-0008-0000-01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25400</xdr:colOff>
          <xdr:row>18</xdr:row>
          <xdr:rowOff>6350</xdr:rowOff>
        </xdr:from>
        <xdr:to>
          <xdr:col>2</xdr:col>
          <xdr:colOff>38100</xdr:colOff>
          <xdr:row>19</xdr:row>
          <xdr:rowOff>6350</xdr:rowOff>
        </xdr:to>
        <xdr:sp macro="" textlink="">
          <xdr:nvSpPr>
            <xdr:cNvPr id="15475" name="Check Box 115" hidden="1">
              <a:extLst>
                <a:ext uri="{63B3BB69-23CF-44E3-9099-C40C66FF867C}">
                  <a14:compatExt spid="_x0000_s15475"/>
                </a:ext>
                <a:ext uri="{FF2B5EF4-FFF2-40B4-BE49-F238E27FC236}">
                  <a16:creationId xmlns:a16="http://schemas.microsoft.com/office/drawing/2014/main" id="{00000000-0008-0000-0100-00007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25400</xdr:colOff>
          <xdr:row>18</xdr:row>
          <xdr:rowOff>6350</xdr:rowOff>
        </xdr:from>
        <xdr:to>
          <xdr:col>2</xdr:col>
          <xdr:colOff>38100</xdr:colOff>
          <xdr:row>19</xdr:row>
          <xdr:rowOff>6350</xdr:rowOff>
        </xdr:to>
        <xdr:sp macro="" textlink="">
          <xdr:nvSpPr>
            <xdr:cNvPr id="15476" name="Check Box 116" hidden="1">
              <a:extLst>
                <a:ext uri="{63B3BB69-23CF-44E3-9099-C40C66FF867C}">
                  <a14:compatExt spid="_x0000_s15476"/>
                </a:ext>
                <a:ext uri="{FF2B5EF4-FFF2-40B4-BE49-F238E27FC236}">
                  <a16:creationId xmlns:a16="http://schemas.microsoft.com/office/drawing/2014/main" id="{00000000-0008-0000-0100-00007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25400</xdr:colOff>
          <xdr:row>18</xdr:row>
          <xdr:rowOff>6350</xdr:rowOff>
        </xdr:from>
        <xdr:to>
          <xdr:col>2</xdr:col>
          <xdr:colOff>38100</xdr:colOff>
          <xdr:row>19</xdr:row>
          <xdr:rowOff>6350</xdr:rowOff>
        </xdr:to>
        <xdr:sp macro="" textlink="">
          <xdr:nvSpPr>
            <xdr:cNvPr id="15477" name="Check Box 117" hidden="1">
              <a:extLst>
                <a:ext uri="{63B3BB69-23CF-44E3-9099-C40C66FF867C}">
                  <a14:compatExt spid="_x0000_s15477"/>
                </a:ext>
                <a:ext uri="{FF2B5EF4-FFF2-40B4-BE49-F238E27FC236}">
                  <a16:creationId xmlns:a16="http://schemas.microsoft.com/office/drawing/2014/main" id="{00000000-0008-0000-0100-00007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196501</xdr:colOff>
          <xdr:row>75</xdr:row>
          <xdr:rowOff>106091</xdr:rowOff>
        </xdr:from>
        <xdr:to>
          <xdr:col>5</xdr:col>
          <xdr:colOff>6803</xdr:colOff>
          <xdr:row>80</xdr:row>
          <xdr:rowOff>66760</xdr:rowOff>
        </xdr:to>
        <xdr:grpSp>
          <xdr:nvGrpSpPr>
            <xdr:cNvPr id="27" name="グループ化 26">
              <a:extLst>
                <a:ext uri="{FF2B5EF4-FFF2-40B4-BE49-F238E27FC236}">
                  <a16:creationId xmlns:a16="http://schemas.microsoft.com/office/drawing/2014/main" id="{00000000-0008-0000-0100-00001B000000}"/>
                </a:ext>
              </a:extLst>
            </xdr:cNvPr>
            <xdr:cNvGrpSpPr/>
          </xdr:nvGrpSpPr>
          <xdr:grpSpPr>
            <a:xfrm>
              <a:off x="735800" y="13367370"/>
              <a:ext cx="198923" cy="913116"/>
              <a:chOff x="896844" y="8204854"/>
              <a:chExt cx="217581" cy="684336"/>
            </a:xfrm>
          </xdr:grpSpPr>
          <xdr:sp macro="" textlink="">
            <xdr:nvSpPr>
              <xdr:cNvPr id="15478" name="Check Box 118" hidden="1">
                <a:extLst>
                  <a:ext uri="{63B3BB69-23CF-44E3-9099-C40C66FF867C}">
                    <a14:compatExt spid="_x0000_s15478"/>
                  </a:ext>
                  <a:ext uri="{FF2B5EF4-FFF2-40B4-BE49-F238E27FC236}">
                    <a16:creationId xmlns:a16="http://schemas.microsoft.com/office/drawing/2014/main" id="{00000000-0008-0000-0100-0000763C0000}"/>
                  </a:ext>
                </a:extLst>
              </xdr:cNvPr>
              <xdr:cNvSpPr/>
            </xdr:nvSpPr>
            <xdr:spPr bwMode="auto">
              <a:xfrm>
                <a:off x="897450" y="8204854"/>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79" name="Check Box 119" hidden="1">
                <a:extLst>
                  <a:ext uri="{63B3BB69-23CF-44E3-9099-C40C66FF867C}">
                    <a14:compatExt spid="_x0000_s15479"/>
                  </a:ext>
                  <a:ext uri="{FF2B5EF4-FFF2-40B4-BE49-F238E27FC236}">
                    <a16:creationId xmlns:a16="http://schemas.microsoft.com/office/drawing/2014/main" id="{00000000-0008-0000-0100-0000773C0000}"/>
                  </a:ext>
                </a:extLst>
              </xdr:cNvPr>
              <xdr:cNvSpPr/>
            </xdr:nvSpPr>
            <xdr:spPr bwMode="auto">
              <a:xfrm>
                <a:off x="896844" y="8362991"/>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80" name="Check Box 120" hidden="1">
                <a:extLst>
                  <a:ext uri="{63B3BB69-23CF-44E3-9099-C40C66FF867C}">
                    <a14:compatExt spid="_x0000_s15480"/>
                  </a:ext>
                  <a:ext uri="{FF2B5EF4-FFF2-40B4-BE49-F238E27FC236}">
                    <a16:creationId xmlns:a16="http://schemas.microsoft.com/office/drawing/2014/main" id="{00000000-0008-0000-0100-0000783C0000}"/>
                  </a:ext>
                </a:extLst>
              </xdr:cNvPr>
              <xdr:cNvSpPr/>
            </xdr:nvSpPr>
            <xdr:spPr bwMode="auto">
              <a:xfrm>
                <a:off x="904875" y="8632015"/>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81" name="Check Box 121" hidden="1">
                <a:extLst>
                  <a:ext uri="{63B3BB69-23CF-44E3-9099-C40C66FF867C}">
                    <a14:compatExt spid="_x0000_s15481"/>
                  </a:ext>
                  <a:ext uri="{FF2B5EF4-FFF2-40B4-BE49-F238E27FC236}">
                    <a16:creationId xmlns:a16="http://schemas.microsoft.com/office/drawing/2014/main" id="{00000000-0008-0000-0100-0000793C0000}"/>
                  </a:ext>
                </a:extLst>
              </xdr:cNvPr>
              <xdr:cNvSpPr/>
            </xdr:nvSpPr>
            <xdr:spPr bwMode="auto">
              <a:xfrm>
                <a:off x="904875" y="8494005"/>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4466</xdr:colOff>
          <xdr:row>80</xdr:row>
          <xdr:rowOff>13917</xdr:rowOff>
        </xdr:from>
        <xdr:to>
          <xdr:col>5</xdr:col>
          <xdr:colOff>22167</xdr:colOff>
          <xdr:row>84</xdr:row>
          <xdr:rowOff>74446</xdr:rowOff>
        </xdr:to>
        <xdr:grpSp>
          <xdr:nvGrpSpPr>
            <xdr:cNvPr id="51" name="グループ化 50">
              <a:extLst>
                <a:ext uri="{FF2B5EF4-FFF2-40B4-BE49-F238E27FC236}">
                  <a16:creationId xmlns:a16="http://schemas.microsoft.com/office/drawing/2014/main" id="{00000000-0008-0000-0100-000033000000}"/>
                </a:ext>
              </a:extLst>
            </xdr:cNvPr>
            <xdr:cNvGrpSpPr/>
          </xdr:nvGrpSpPr>
          <xdr:grpSpPr>
            <a:xfrm>
              <a:off x="741885" y="14227710"/>
              <a:ext cx="208201" cy="1012967"/>
              <a:chOff x="896845" y="8130688"/>
              <a:chExt cx="217580" cy="758474"/>
            </a:xfrm>
          </xdr:grpSpPr>
          <xdr:sp macro="" textlink="">
            <xdr:nvSpPr>
              <xdr:cNvPr id="15504" name="Check Box 144" hidden="1">
                <a:extLst>
                  <a:ext uri="{63B3BB69-23CF-44E3-9099-C40C66FF867C}">
                    <a14:compatExt spid="_x0000_s15504"/>
                  </a:ext>
                  <a:ext uri="{FF2B5EF4-FFF2-40B4-BE49-F238E27FC236}">
                    <a16:creationId xmlns:a16="http://schemas.microsoft.com/office/drawing/2014/main" id="{00000000-0008-0000-0100-0000903C0000}"/>
                  </a:ext>
                </a:extLst>
              </xdr:cNvPr>
              <xdr:cNvSpPr/>
            </xdr:nvSpPr>
            <xdr:spPr bwMode="auto">
              <a:xfrm>
                <a:off x="897450" y="8130688"/>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05" name="Check Box 145" hidden="1">
                <a:extLst>
                  <a:ext uri="{63B3BB69-23CF-44E3-9099-C40C66FF867C}">
                    <a14:compatExt spid="_x0000_s15505"/>
                  </a:ext>
                  <a:ext uri="{FF2B5EF4-FFF2-40B4-BE49-F238E27FC236}">
                    <a16:creationId xmlns:a16="http://schemas.microsoft.com/office/drawing/2014/main" id="{00000000-0008-0000-0100-0000913C0000}"/>
                  </a:ext>
                </a:extLst>
              </xdr:cNvPr>
              <xdr:cNvSpPr/>
            </xdr:nvSpPr>
            <xdr:spPr bwMode="auto">
              <a:xfrm>
                <a:off x="896845" y="834015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06" name="Check Box 146" hidden="1">
                <a:extLst>
                  <a:ext uri="{63B3BB69-23CF-44E3-9099-C40C66FF867C}">
                    <a14:compatExt spid="_x0000_s15506"/>
                  </a:ext>
                  <a:ext uri="{FF2B5EF4-FFF2-40B4-BE49-F238E27FC236}">
                    <a16:creationId xmlns:a16="http://schemas.microsoft.com/office/drawing/2014/main" id="{00000000-0008-0000-0100-0000923C0000}"/>
                  </a:ext>
                </a:extLst>
              </xdr:cNvPr>
              <xdr:cNvSpPr/>
            </xdr:nvSpPr>
            <xdr:spPr bwMode="auto">
              <a:xfrm>
                <a:off x="904875" y="863198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07" name="Check Box 147" hidden="1">
                <a:extLst>
                  <a:ext uri="{63B3BB69-23CF-44E3-9099-C40C66FF867C}">
                    <a14:compatExt spid="_x0000_s15507"/>
                  </a:ext>
                  <a:ext uri="{FF2B5EF4-FFF2-40B4-BE49-F238E27FC236}">
                    <a16:creationId xmlns:a16="http://schemas.microsoft.com/office/drawing/2014/main" id="{00000000-0008-0000-0100-0000933C0000}"/>
                  </a:ext>
                </a:extLst>
              </xdr:cNvPr>
              <xdr:cNvSpPr/>
            </xdr:nvSpPr>
            <xdr:spPr bwMode="auto">
              <a:xfrm>
                <a:off x="904875" y="84825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196502</xdr:colOff>
          <xdr:row>83</xdr:row>
          <xdr:rowOff>113777</xdr:rowOff>
        </xdr:from>
        <xdr:to>
          <xdr:col>5</xdr:col>
          <xdr:colOff>6804</xdr:colOff>
          <xdr:row>89</xdr:row>
          <xdr:rowOff>74448</xdr:rowOff>
        </xdr:to>
        <xdr:grpSp>
          <xdr:nvGrpSpPr>
            <xdr:cNvPr id="57" name="グループ化 56">
              <a:extLst>
                <a:ext uri="{FF2B5EF4-FFF2-40B4-BE49-F238E27FC236}">
                  <a16:creationId xmlns:a16="http://schemas.microsoft.com/office/drawing/2014/main" id="{00000000-0008-0000-0100-000039000000}"/>
                </a:ext>
              </a:extLst>
            </xdr:cNvPr>
            <xdr:cNvGrpSpPr/>
          </xdr:nvGrpSpPr>
          <xdr:grpSpPr>
            <a:xfrm>
              <a:off x="735801" y="15089535"/>
              <a:ext cx="198923" cy="1294119"/>
              <a:chOff x="896844" y="7942277"/>
              <a:chExt cx="217581" cy="969732"/>
            </a:xfrm>
          </xdr:grpSpPr>
          <xdr:sp macro="" textlink="">
            <xdr:nvSpPr>
              <xdr:cNvPr id="15509" name="Check Box 149" hidden="1">
                <a:extLst>
                  <a:ext uri="{63B3BB69-23CF-44E3-9099-C40C66FF867C}">
                    <a14:compatExt spid="_x0000_s15509"/>
                  </a:ext>
                  <a:ext uri="{FF2B5EF4-FFF2-40B4-BE49-F238E27FC236}">
                    <a16:creationId xmlns:a16="http://schemas.microsoft.com/office/drawing/2014/main" id="{00000000-0008-0000-0100-0000953C0000}"/>
                  </a:ext>
                </a:extLst>
              </xdr:cNvPr>
              <xdr:cNvSpPr/>
            </xdr:nvSpPr>
            <xdr:spPr bwMode="auto">
              <a:xfrm>
                <a:off x="897450" y="8130653"/>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0" name="Check Box 150" hidden="1">
                <a:extLst>
                  <a:ext uri="{63B3BB69-23CF-44E3-9099-C40C66FF867C}">
                    <a14:compatExt spid="_x0000_s15510"/>
                  </a:ext>
                  <a:ext uri="{FF2B5EF4-FFF2-40B4-BE49-F238E27FC236}">
                    <a16:creationId xmlns:a16="http://schemas.microsoft.com/office/drawing/2014/main" id="{00000000-0008-0000-0100-0000963C0000}"/>
                  </a:ext>
                </a:extLst>
              </xdr:cNvPr>
              <xdr:cNvSpPr/>
            </xdr:nvSpPr>
            <xdr:spPr bwMode="auto">
              <a:xfrm>
                <a:off x="896844" y="8368700"/>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1" name="Check Box 151" hidden="1">
                <a:extLst>
                  <a:ext uri="{63B3BB69-23CF-44E3-9099-C40C66FF867C}">
                    <a14:compatExt spid="_x0000_s15511"/>
                  </a:ext>
                  <a:ext uri="{FF2B5EF4-FFF2-40B4-BE49-F238E27FC236}">
                    <a16:creationId xmlns:a16="http://schemas.microsoft.com/office/drawing/2014/main" id="{00000000-0008-0000-0100-0000973C0000}"/>
                  </a:ext>
                </a:extLst>
              </xdr:cNvPr>
              <xdr:cNvSpPr/>
            </xdr:nvSpPr>
            <xdr:spPr bwMode="auto">
              <a:xfrm>
                <a:off x="904875" y="8654834"/>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2" name="Check Box 152" hidden="1">
                <a:extLst>
                  <a:ext uri="{63B3BB69-23CF-44E3-9099-C40C66FF867C}">
                    <a14:compatExt spid="_x0000_s15512"/>
                  </a:ext>
                  <a:ext uri="{FF2B5EF4-FFF2-40B4-BE49-F238E27FC236}">
                    <a16:creationId xmlns:a16="http://schemas.microsoft.com/office/drawing/2014/main" id="{00000000-0008-0000-0100-0000983C0000}"/>
                  </a:ext>
                </a:extLst>
              </xdr:cNvPr>
              <xdr:cNvSpPr/>
            </xdr:nvSpPr>
            <xdr:spPr bwMode="auto">
              <a:xfrm>
                <a:off x="904875" y="8511131"/>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3" name="Check Box 153" hidden="1">
                <a:extLst>
                  <a:ext uri="{63B3BB69-23CF-44E3-9099-C40C66FF867C}">
                    <a14:compatExt spid="_x0000_s15513"/>
                  </a:ext>
                  <a:ext uri="{FF2B5EF4-FFF2-40B4-BE49-F238E27FC236}">
                    <a16:creationId xmlns:a16="http://schemas.microsoft.com/office/drawing/2014/main" id="{00000000-0008-0000-0100-0000993C0000}"/>
                  </a:ext>
                </a:extLst>
              </xdr:cNvPr>
              <xdr:cNvSpPr/>
            </xdr:nvSpPr>
            <xdr:spPr bwMode="auto">
              <a:xfrm>
                <a:off x="904874" y="7942277"/>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89</xdr:row>
          <xdr:rowOff>23045</xdr:rowOff>
        </xdr:from>
        <xdr:to>
          <xdr:col>5</xdr:col>
          <xdr:colOff>17701</xdr:colOff>
          <xdr:row>93</xdr:row>
          <xdr:rowOff>83574</xdr:rowOff>
        </xdr:to>
        <xdr:grpSp>
          <xdr:nvGrpSpPr>
            <xdr:cNvPr id="63" name="グループ化 62">
              <a:extLst>
                <a:ext uri="{FF2B5EF4-FFF2-40B4-BE49-F238E27FC236}">
                  <a16:creationId xmlns:a16="http://schemas.microsoft.com/office/drawing/2014/main" id="{00000000-0008-0000-0100-00003F000000}"/>
                </a:ext>
              </a:extLst>
            </xdr:cNvPr>
            <xdr:cNvGrpSpPr/>
          </xdr:nvGrpSpPr>
          <xdr:grpSpPr>
            <a:xfrm>
              <a:off x="737419" y="16332318"/>
              <a:ext cx="208201" cy="1012989"/>
              <a:chOff x="896845" y="8130694"/>
              <a:chExt cx="217580" cy="758455"/>
            </a:xfrm>
          </xdr:grpSpPr>
          <xdr:sp macro="" textlink="">
            <xdr:nvSpPr>
              <xdr:cNvPr id="15514" name="Check Box 154" hidden="1">
                <a:extLst>
                  <a:ext uri="{63B3BB69-23CF-44E3-9099-C40C66FF867C}">
                    <a14:compatExt spid="_x0000_s15514"/>
                  </a:ext>
                  <a:ext uri="{FF2B5EF4-FFF2-40B4-BE49-F238E27FC236}">
                    <a16:creationId xmlns:a16="http://schemas.microsoft.com/office/drawing/2014/main" id="{00000000-0008-0000-0100-00009A3C0000}"/>
                  </a:ext>
                </a:extLst>
              </xdr:cNvPr>
              <xdr:cNvSpPr/>
            </xdr:nvSpPr>
            <xdr:spPr bwMode="auto">
              <a:xfrm>
                <a:off x="897450" y="8130694"/>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5" name="Check Box 155" hidden="1">
                <a:extLst>
                  <a:ext uri="{63B3BB69-23CF-44E3-9099-C40C66FF867C}">
                    <a14:compatExt spid="_x0000_s15515"/>
                  </a:ext>
                  <a:ext uri="{FF2B5EF4-FFF2-40B4-BE49-F238E27FC236}">
                    <a16:creationId xmlns:a16="http://schemas.microsoft.com/office/drawing/2014/main" id="{00000000-0008-0000-0100-00009B3C0000}"/>
                  </a:ext>
                </a:extLst>
              </xdr:cNvPr>
              <xdr:cNvSpPr/>
            </xdr:nvSpPr>
            <xdr:spPr bwMode="auto">
              <a:xfrm>
                <a:off x="896845" y="834015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6" name="Check Box 156" hidden="1">
                <a:extLst>
                  <a:ext uri="{63B3BB69-23CF-44E3-9099-C40C66FF867C}">
                    <a14:compatExt spid="_x0000_s15516"/>
                  </a:ext>
                  <a:ext uri="{FF2B5EF4-FFF2-40B4-BE49-F238E27FC236}">
                    <a16:creationId xmlns:a16="http://schemas.microsoft.com/office/drawing/2014/main" id="{00000000-0008-0000-0100-00009C3C0000}"/>
                  </a:ext>
                </a:extLst>
              </xdr:cNvPr>
              <xdr:cNvSpPr/>
            </xdr:nvSpPr>
            <xdr:spPr bwMode="auto">
              <a:xfrm>
                <a:off x="904875" y="8631974"/>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7" name="Check Box 157" hidden="1">
                <a:extLst>
                  <a:ext uri="{63B3BB69-23CF-44E3-9099-C40C66FF867C}">
                    <a14:compatExt spid="_x0000_s15517"/>
                  </a:ext>
                  <a:ext uri="{FF2B5EF4-FFF2-40B4-BE49-F238E27FC236}">
                    <a16:creationId xmlns:a16="http://schemas.microsoft.com/office/drawing/2014/main" id="{00000000-0008-0000-0100-00009D3C0000}"/>
                  </a:ext>
                </a:extLst>
              </xdr:cNvPr>
              <xdr:cNvSpPr/>
            </xdr:nvSpPr>
            <xdr:spPr bwMode="auto">
              <a:xfrm>
                <a:off x="904875" y="84825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92</xdr:row>
          <xdr:rowOff>130589</xdr:rowOff>
        </xdr:from>
        <xdr:to>
          <xdr:col>5</xdr:col>
          <xdr:colOff>17701</xdr:colOff>
          <xdr:row>97</xdr:row>
          <xdr:rowOff>89887</xdr:rowOff>
        </xdr:to>
        <xdr:grpSp>
          <xdr:nvGrpSpPr>
            <xdr:cNvPr id="68" name="グループ化 67">
              <a:extLst>
                <a:ext uri="{FF2B5EF4-FFF2-40B4-BE49-F238E27FC236}">
                  <a16:creationId xmlns:a16="http://schemas.microsoft.com/office/drawing/2014/main" id="{00000000-0008-0000-0100-000044000000}"/>
                </a:ext>
              </a:extLst>
            </xdr:cNvPr>
            <xdr:cNvGrpSpPr/>
          </xdr:nvGrpSpPr>
          <xdr:grpSpPr>
            <a:xfrm>
              <a:off x="737419" y="17201859"/>
              <a:ext cx="208201" cy="1102309"/>
              <a:chOff x="896845" y="8113520"/>
              <a:chExt cx="217580" cy="826064"/>
            </a:xfrm>
          </xdr:grpSpPr>
          <xdr:sp macro="" textlink="">
            <xdr:nvSpPr>
              <xdr:cNvPr id="15518" name="Check Box 158" hidden="1">
                <a:extLst>
                  <a:ext uri="{63B3BB69-23CF-44E3-9099-C40C66FF867C}">
                    <a14:compatExt spid="_x0000_s15518"/>
                  </a:ext>
                  <a:ext uri="{FF2B5EF4-FFF2-40B4-BE49-F238E27FC236}">
                    <a16:creationId xmlns:a16="http://schemas.microsoft.com/office/drawing/2014/main" id="{00000000-0008-0000-0100-00009E3C0000}"/>
                  </a:ext>
                </a:extLst>
              </xdr:cNvPr>
              <xdr:cNvSpPr/>
            </xdr:nvSpPr>
            <xdr:spPr bwMode="auto">
              <a:xfrm>
                <a:off x="897450" y="8113520"/>
                <a:ext cx="209550" cy="2571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9" name="Check Box 159" hidden="1">
                <a:extLst>
                  <a:ext uri="{63B3BB69-23CF-44E3-9099-C40C66FF867C}">
                    <a14:compatExt spid="_x0000_s15519"/>
                  </a:ext>
                  <a:ext uri="{FF2B5EF4-FFF2-40B4-BE49-F238E27FC236}">
                    <a16:creationId xmlns:a16="http://schemas.microsoft.com/office/drawing/2014/main" id="{00000000-0008-0000-0100-00009F3C0000}"/>
                  </a:ext>
                </a:extLst>
              </xdr:cNvPr>
              <xdr:cNvSpPr/>
            </xdr:nvSpPr>
            <xdr:spPr bwMode="auto">
              <a:xfrm>
                <a:off x="896845" y="830019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0" name="Check Box 160" hidden="1">
                <a:extLst>
                  <a:ext uri="{63B3BB69-23CF-44E3-9099-C40C66FF867C}">
                    <a14:compatExt spid="_x0000_s15520"/>
                  </a:ext>
                  <a:ext uri="{FF2B5EF4-FFF2-40B4-BE49-F238E27FC236}">
                    <a16:creationId xmlns:a16="http://schemas.microsoft.com/office/drawing/2014/main" id="{00000000-0008-0000-0100-0000A03C0000}"/>
                  </a:ext>
                </a:extLst>
              </xdr:cNvPr>
              <xdr:cNvSpPr/>
            </xdr:nvSpPr>
            <xdr:spPr bwMode="auto">
              <a:xfrm>
                <a:off x="904875" y="8529275"/>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1" name="Check Box 161" hidden="1">
                <a:extLst>
                  <a:ext uri="{63B3BB69-23CF-44E3-9099-C40C66FF867C}">
                    <a14:compatExt spid="_x0000_s15521"/>
                  </a:ext>
                  <a:ext uri="{FF2B5EF4-FFF2-40B4-BE49-F238E27FC236}">
                    <a16:creationId xmlns:a16="http://schemas.microsoft.com/office/drawing/2014/main" id="{00000000-0008-0000-0100-0000A13C0000}"/>
                  </a:ext>
                </a:extLst>
              </xdr:cNvPr>
              <xdr:cNvSpPr/>
            </xdr:nvSpPr>
            <xdr:spPr bwMode="auto">
              <a:xfrm>
                <a:off x="904875" y="8682409"/>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199718</xdr:colOff>
          <xdr:row>97</xdr:row>
          <xdr:rowOff>23045</xdr:rowOff>
        </xdr:from>
        <xdr:to>
          <xdr:col>5</xdr:col>
          <xdr:colOff>10020</xdr:colOff>
          <xdr:row>101</xdr:row>
          <xdr:rowOff>83574</xdr:rowOff>
        </xdr:to>
        <xdr:grpSp>
          <xdr:nvGrpSpPr>
            <xdr:cNvPr id="73" name="グループ化 72">
              <a:extLst>
                <a:ext uri="{FF2B5EF4-FFF2-40B4-BE49-F238E27FC236}">
                  <a16:creationId xmlns:a16="http://schemas.microsoft.com/office/drawing/2014/main" id="{00000000-0008-0000-0100-000049000000}"/>
                </a:ext>
              </a:extLst>
            </xdr:cNvPr>
            <xdr:cNvGrpSpPr/>
          </xdr:nvGrpSpPr>
          <xdr:grpSpPr>
            <a:xfrm>
              <a:off x="739017" y="18237338"/>
              <a:ext cx="198923" cy="1012967"/>
              <a:chOff x="896844" y="8130688"/>
              <a:chExt cx="217581" cy="758474"/>
            </a:xfrm>
          </xdr:grpSpPr>
          <xdr:sp macro="" textlink="">
            <xdr:nvSpPr>
              <xdr:cNvPr id="15522" name="Check Box 162" hidden="1">
                <a:extLst>
                  <a:ext uri="{63B3BB69-23CF-44E3-9099-C40C66FF867C}">
                    <a14:compatExt spid="_x0000_s15522"/>
                  </a:ext>
                  <a:ext uri="{FF2B5EF4-FFF2-40B4-BE49-F238E27FC236}">
                    <a16:creationId xmlns:a16="http://schemas.microsoft.com/office/drawing/2014/main" id="{00000000-0008-0000-0100-0000A23C0000}"/>
                  </a:ext>
                </a:extLst>
              </xdr:cNvPr>
              <xdr:cNvSpPr/>
            </xdr:nvSpPr>
            <xdr:spPr bwMode="auto">
              <a:xfrm>
                <a:off x="897450" y="8130688"/>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3" name="Check Box 163" hidden="1">
                <a:extLst>
                  <a:ext uri="{63B3BB69-23CF-44E3-9099-C40C66FF867C}">
                    <a14:compatExt spid="_x0000_s15523"/>
                  </a:ext>
                  <a:ext uri="{FF2B5EF4-FFF2-40B4-BE49-F238E27FC236}">
                    <a16:creationId xmlns:a16="http://schemas.microsoft.com/office/drawing/2014/main" id="{00000000-0008-0000-0100-0000A33C0000}"/>
                  </a:ext>
                </a:extLst>
              </xdr:cNvPr>
              <xdr:cNvSpPr/>
            </xdr:nvSpPr>
            <xdr:spPr bwMode="auto">
              <a:xfrm>
                <a:off x="896844" y="834015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4" name="Check Box 164" hidden="1">
                <a:extLst>
                  <a:ext uri="{63B3BB69-23CF-44E3-9099-C40C66FF867C}">
                    <a14:compatExt spid="_x0000_s15524"/>
                  </a:ext>
                  <a:ext uri="{FF2B5EF4-FFF2-40B4-BE49-F238E27FC236}">
                    <a16:creationId xmlns:a16="http://schemas.microsoft.com/office/drawing/2014/main" id="{00000000-0008-0000-0100-0000A43C0000}"/>
                  </a:ext>
                </a:extLst>
              </xdr:cNvPr>
              <xdr:cNvSpPr/>
            </xdr:nvSpPr>
            <xdr:spPr bwMode="auto">
              <a:xfrm>
                <a:off x="904875" y="863198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5" name="Check Box 165" hidden="1">
                <a:extLst>
                  <a:ext uri="{63B3BB69-23CF-44E3-9099-C40C66FF867C}">
                    <a14:compatExt spid="_x0000_s15525"/>
                  </a:ext>
                  <a:ext uri="{FF2B5EF4-FFF2-40B4-BE49-F238E27FC236}">
                    <a16:creationId xmlns:a16="http://schemas.microsoft.com/office/drawing/2014/main" id="{00000000-0008-0000-0100-0000A53C0000}"/>
                  </a:ext>
                </a:extLst>
              </xdr:cNvPr>
              <xdr:cNvSpPr/>
            </xdr:nvSpPr>
            <xdr:spPr bwMode="auto">
              <a:xfrm>
                <a:off x="904875" y="84825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82550</xdr:colOff>
          <xdr:row>101</xdr:row>
          <xdr:rowOff>6350</xdr:rowOff>
        </xdr:from>
        <xdr:to>
          <xdr:col>15</xdr:col>
          <xdr:colOff>114300</xdr:colOff>
          <xdr:row>101</xdr:row>
          <xdr:rowOff>349250</xdr:rowOff>
        </xdr:to>
        <xdr:sp macro="" textlink="">
          <xdr:nvSpPr>
            <xdr:cNvPr id="15529" name="Check Box 169" hidden="1">
              <a:extLst>
                <a:ext uri="{63B3BB69-23CF-44E3-9099-C40C66FF867C}">
                  <a14:compatExt spid="_x0000_s15529"/>
                </a:ext>
                <a:ext uri="{FF2B5EF4-FFF2-40B4-BE49-F238E27FC236}">
                  <a16:creationId xmlns:a16="http://schemas.microsoft.com/office/drawing/2014/main" id="{00000000-0008-0000-0100-0000A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71</xdr:row>
          <xdr:rowOff>146050</xdr:rowOff>
        </xdr:from>
        <xdr:to>
          <xdr:col>33</xdr:col>
          <xdr:colOff>44450</xdr:colOff>
          <xdr:row>73</xdr:row>
          <xdr:rowOff>63500</xdr:rowOff>
        </xdr:to>
        <xdr:sp macro="" textlink="">
          <xdr:nvSpPr>
            <xdr:cNvPr id="15530" name="Check Box 170" hidden="1">
              <a:extLst>
                <a:ext uri="{63B3BB69-23CF-44E3-9099-C40C66FF867C}">
                  <a14:compatExt spid="_x0000_s15530"/>
                </a:ext>
                <a:ext uri="{FF2B5EF4-FFF2-40B4-BE49-F238E27FC236}">
                  <a16:creationId xmlns:a16="http://schemas.microsoft.com/office/drawing/2014/main" id="{00000000-0008-0000-0100-0000A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68</xdr:row>
          <xdr:rowOff>0</xdr:rowOff>
        </xdr:from>
        <xdr:to>
          <xdr:col>5</xdr:col>
          <xdr:colOff>19050</xdr:colOff>
          <xdr:row>68</xdr:row>
          <xdr:rowOff>28575</xdr:rowOff>
        </xdr:to>
        <xdr:grpSp>
          <xdr:nvGrpSpPr>
            <xdr:cNvPr id="59" name="Group 41">
              <a:extLst>
                <a:ext uri="{FF2B5EF4-FFF2-40B4-BE49-F238E27FC236}">
                  <a16:creationId xmlns:a16="http://schemas.microsoft.com/office/drawing/2014/main" id="{00000000-0008-0000-0100-00003B000000}"/>
                </a:ext>
              </a:extLst>
            </xdr:cNvPr>
            <xdr:cNvGrpSpPr>
              <a:grpSpLocks/>
            </xdr:cNvGrpSpPr>
          </xdr:nvGrpSpPr>
          <xdr:grpSpPr bwMode="auto">
            <a:xfrm>
              <a:off x="775519" y="10944532"/>
              <a:ext cx="17145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68</xdr:row>
          <xdr:rowOff>0</xdr:rowOff>
        </xdr:from>
        <xdr:to>
          <xdr:col>5</xdr:col>
          <xdr:colOff>19050</xdr:colOff>
          <xdr:row>68</xdr:row>
          <xdr:rowOff>28575</xdr:rowOff>
        </xdr:to>
        <xdr:grpSp>
          <xdr:nvGrpSpPr>
            <xdr:cNvPr id="60" name="Group 41">
              <a:extLst>
                <a:ext uri="{FF2B5EF4-FFF2-40B4-BE49-F238E27FC236}">
                  <a16:creationId xmlns:a16="http://schemas.microsoft.com/office/drawing/2014/main" id="{00000000-0008-0000-0100-00003C000000}"/>
                </a:ext>
              </a:extLst>
            </xdr:cNvPr>
            <xdr:cNvGrpSpPr>
              <a:grpSpLocks/>
            </xdr:cNvGrpSpPr>
          </xdr:nvGrpSpPr>
          <xdr:grpSpPr bwMode="auto">
            <a:xfrm>
              <a:off x="775519" y="10944532"/>
              <a:ext cx="17145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104</xdr:row>
          <xdr:rowOff>0</xdr:rowOff>
        </xdr:from>
        <xdr:to>
          <xdr:col>5</xdr:col>
          <xdr:colOff>19050</xdr:colOff>
          <xdr:row>104</xdr:row>
          <xdr:rowOff>28575</xdr:rowOff>
        </xdr:to>
        <xdr:grpSp>
          <xdr:nvGrpSpPr>
            <xdr:cNvPr id="61" name="Group 41">
              <a:extLst>
                <a:ext uri="{FF2B5EF4-FFF2-40B4-BE49-F238E27FC236}">
                  <a16:creationId xmlns:a16="http://schemas.microsoft.com/office/drawing/2014/main" id="{00000000-0008-0000-0100-00003D000000}"/>
                </a:ext>
              </a:extLst>
            </xdr:cNvPr>
            <xdr:cNvGrpSpPr>
              <a:grpSpLocks/>
            </xdr:cNvGrpSpPr>
          </xdr:nvGrpSpPr>
          <xdr:grpSpPr bwMode="auto">
            <a:xfrm>
              <a:off x="775519" y="19861161"/>
              <a:ext cx="17145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104</xdr:row>
          <xdr:rowOff>0</xdr:rowOff>
        </xdr:from>
        <xdr:to>
          <xdr:col>5</xdr:col>
          <xdr:colOff>19050</xdr:colOff>
          <xdr:row>104</xdr:row>
          <xdr:rowOff>28575</xdr:rowOff>
        </xdr:to>
        <xdr:grpSp>
          <xdr:nvGrpSpPr>
            <xdr:cNvPr id="62" name="Group 41">
              <a:extLst>
                <a:ext uri="{FF2B5EF4-FFF2-40B4-BE49-F238E27FC236}">
                  <a16:creationId xmlns:a16="http://schemas.microsoft.com/office/drawing/2014/main" id="{00000000-0008-0000-0100-00003E000000}"/>
                </a:ext>
              </a:extLst>
            </xdr:cNvPr>
            <xdr:cNvGrpSpPr>
              <a:grpSpLocks/>
            </xdr:cNvGrpSpPr>
          </xdr:nvGrpSpPr>
          <xdr:grpSpPr bwMode="auto">
            <a:xfrm>
              <a:off x="775519" y="19861161"/>
              <a:ext cx="171450" cy="28575"/>
              <a:chOff x="9239" y="107537"/>
              <a:chExt cx="2190" cy="12573"/>
            </a:xfrm>
          </xdr:grpSpPr>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28</xdr:col>
      <xdr:colOff>484912</xdr:colOff>
      <xdr:row>6</xdr:row>
      <xdr:rowOff>34636</xdr:rowOff>
    </xdr:from>
    <xdr:to>
      <xdr:col>38</xdr:col>
      <xdr:colOff>83128</xdr:colOff>
      <xdr:row>11</xdr:row>
      <xdr:rowOff>79248</xdr:rowOff>
    </xdr:to>
    <xdr:sp macro="" textlink="">
      <xdr:nvSpPr>
        <xdr:cNvPr id="2" name="角丸四角形吹き出し 1">
          <a:extLst>
            <a:ext uri="{FF2B5EF4-FFF2-40B4-BE49-F238E27FC236}">
              <a16:creationId xmlns:a16="http://schemas.microsoft.com/office/drawing/2014/main" id="{00000000-0008-0000-0300-000002000000}"/>
            </a:ext>
          </a:extLst>
        </xdr:cNvPr>
        <xdr:cNvSpPr/>
      </xdr:nvSpPr>
      <xdr:spPr>
        <a:xfrm>
          <a:off x="14187057" y="1108363"/>
          <a:ext cx="6102926" cy="882812"/>
        </a:xfrm>
        <a:prstGeom prst="wedgeRoundRectCallout">
          <a:avLst>
            <a:gd name="adj1" fmla="val -56540"/>
            <a:gd name="adj2" fmla="val 49112"/>
            <a:gd name="adj3" fmla="val 16667"/>
          </a:avLst>
        </a:prstGeom>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600"/>
            <a:t>要件</a:t>
          </a:r>
          <a:r>
            <a:rPr kumimoji="1" lang="en-US" altLang="ja-JP" sz="1600"/>
            <a:t>Ⅰ</a:t>
          </a:r>
          <a:r>
            <a:rPr kumimoji="1" lang="ja-JP" altLang="en-US" sz="1600"/>
            <a:t>と要件</a:t>
          </a:r>
          <a:r>
            <a:rPr kumimoji="1" lang="en-US" altLang="ja-JP" sz="1600"/>
            <a:t>Ⅱ</a:t>
          </a:r>
          <a:r>
            <a:rPr kumimoji="1" lang="ja-JP" altLang="en-US" sz="1600"/>
            <a:t>の計３つが、全て「○」となっていることを確認してください。</a:t>
          </a:r>
        </a:p>
      </xdr:txBody>
    </xdr:sp>
    <xdr:clientData/>
  </xdr:twoCellAnchor>
  <xdr:twoCellAnchor>
    <xdr:from>
      <xdr:col>17</xdr:col>
      <xdr:colOff>43971</xdr:colOff>
      <xdr:row>1</xdr:row>
      <xdr:rowOff>68669</xdr:rowOff>
    </xdr:from>
    <xdr:to>
      <xdr:col>21</xdr:col>
      <xdr:colOff>182517</xdr:colOff>
      <xdr:row>4</xdr:row>
      <xdr:rowOff>33130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5662893" y="240947"/>
          <a:ext cx="3981676" cy="474670"/>
        </a:xfrm>
        <a:prstGeom prst="rect">
          <a:avLst/>
        </a:prstGeom>
        <a:ln w="571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800">
              <a:latin typeface="メイリオ" panose="020B0604030504040204" pitchFamily="50" charset="-128"/>
              <a:ea typeface="メイリオ" panose="020B0604030504040204" pitchFamily="50" charset="-128"/>
            </a:rPr>
            <a:t>色付きセルにのみ、入力すること</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36</xdr:col>
      <xdr:colOff>183203</xdr:colOff>
      <xdr:row>4</xdr:row>
      <xdr:rowOff>61521</xdr:rowOff>
    </xdr:from>
    <xdr:to>
      <xdr:col>44</xdr:col>
      <xdr:colOff>338719</xdr:colOff>
      <xdr:row>13</xdr:row>
      <xdr:rowOff>67667</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bwMode="auto">
        <a:xfrm>
          <a:off x="7136453" y="785421"/>
          <a:ext cx="5270441" cy="138727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交付金の支給に必要な情報　入力セル</a:t>
          </a:r>
          <a:endParaRPr kumimoji="1" lang="en-US" altLang="ja-JP" sz="1100"/>
        </a:p>
      </xdr:txBody>
    </xdr:sp>
    <xdr:clientData/>
  </xdr:twoCellAnchor>
  <xdr:twoCellAnchor>
    <xdr:from>
      <xdr:col>37</xdr:col>
      <xdr:colOff>52618</xdr:colOff>
      <xdr:row>9</xdr:row>
      <xdr:rowOff>153697</xdr:rowOff>
    </xdr:from>
    <xdr:to>
      <xdr:col>37</xdr:col>
      <xdr:colOff>385830</xdr:colOff>
      <xdr:row>10</xdr:row>
      <xdr:rowOff>134330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bwMode="auto">
        <a:xfrm>
          <a:off x="7320193" y="1639597"/>
          <a:ext cx="333212" cy="142558"/>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37</xdr:col>
      <xdr:colOff>159774</xdr:colOff>
      <xdr:row>13</xdr:row>
      <xdr:rowOff>196647</xdr:rowOff>
    </xdr:from>
    <xdr:to>
      <xdr:col>44</xdr:col>
      <xdr:colOff>350274</xdr:colOff>
      <xdr:row>20</xdr:row>
      <xdr:rowOff>122904</xdr:rowOff>
    </xdr:to>
    <xdr:sp macro="" textlink="">
      <xdr:nvSpPr>
        <xdr:cNvPr id="4" name="角丸四角形吹き出し 3">
          <a:extLst>
            <a:ext uri="{FF2B5EF4-FFF2-40B4-BE49-F238E27FC236}">
              <a16:creationId xmlns:a16="http://schemas.microsoft.com/office/drawing/2014/main" id="{00000000-0008-0000-0400-000004000000}"/>
            </a:ext>
          </a:extLst>
        </xdr:cNvPr>
        <xdr:cNvSpPr/>
      </xdr:nvSpPr>
      <xdr:spPr>
        <a:xfrm>
          <a:off x="6538451" y="2261421"/>
          <a:ext cx="4492113" cy="1382660"/>
        </a:xfrm>
        <a:prstGeom prst="wedgeRoundRectCallout">
          <a:avLst>
            <a:gd name="adj1" fmla="val -56540"/>
            <a:gd name="adj2" fmla="val 49112"/>
            <a:gd name="adj3" fmla="val 16667"/>
          </a:avLst>
        </a:prstGeom>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600"/>
            <a:t>要件</a:t>
          </a:r>
          <a:r>
            <a:rPr kumimoji="1" lang="en-US" altLang="ja-JP" sz="1600"/>
            <a:t>Ⅰ</a:t>
          </a:r>
          <a:r>
            <a:rPr kumimoji="1" lang="ja-JP" altLang="en-US" sz="1600"/>
            <a:t>と要件</a:t>
          </a:r>
          <a:r>
            <a:rPr kumimoji="1" lang="en-US" altLang="ja-JP" sz="1600"/>
            <a:t>Ⅱ</a:t>
          </a:r>
          <a:r>
            <a:rPr kumimoji="1" lang="ja-JP" altLang="en-US" sz="1600"/>
            <a:t>の計４つが、</a:t>
          </a:r>
          <a:endParaRPr kumimoji="1" lang="en-US" altLang="ja-JP" sz="1600"/>
        </a:p>
        <a:p>
          <a:pPr algn="l"/>
          <a:r>
            <a:rPr kumimoji="1" lang="ja-JP" altLang="en-US" sz="1600"/>
            <a:t>全て「○」となっていることを確認してください。</a:t>
          </a:r>
          <a:endParaRPr kumimoji="1" lang="en-US" altLang="ja-JP" sz="1600"/>
        </a:p>
        <a:p>
          <a:pPr algn="l"/>
          <a:r>
            <a:rPr kumimoji="1" lang="en-US" altLang="ja-JP" sz="1600"/>
            <a:t>※</a:t>
          </a:r>
          <a:r>
            <a:rPr kumimoji="1" lang="ja-JP" altLang="en-US" sz="1600"/>
            <a:t>その他の職員の賃金改善額が０円の場合、</a:t>
          </a:r>
          <a:endParaRPr kumimoji="1" lang="en-US" altLang="ja-JP" sz="1600"/>
        </a:p>
        <a:p>
          <a:pPr algn="l"/>
          <a:r>
            <a:rPr kumimoji="1" lang="ja-JP" altLang="en-US" sz="1600"/>
            <a:t>２か所目の要件は空欄のままで可</a:t>
          </a:r>
        </a:p>
      </xdr:txBody>
    </xdr:sp>
    <xdr:clientData/>
  </xdr:twoCellAnchor>
  <xdr:twoCellAnchor>
    <xdr:from>
      <xdr:col>36</xdr:col>
      <xdr:colOff>178209</xdr:colOff>
      <xdr:row>0</xdr:row>
      <xdr:rowOff>141337</xdr:rowOff>
    </xdr:from>
    <xdr:to>
      <xdr:col>43</xdr:col>
      <xdr:colOff>172065</xdr:colOff>
      <xdr:row>5</xdr:row>
      <xdr:rowOff>113807</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6274209" y="141337"/>
          <a:ext cx="3963630" cy="746760"/>
        </a:xfrm>
        <a:prstGeom prst="rect">
          <a:avLst/>
        </a:prstGeom>
        <a:ln w="571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800">
              <a:latin typeface="メイリオ" panose="020B0604030504040204" pitchFamily="50" charset="-128"/>
              <a:ea typeface="メイリオ" panose="020B0604030504040204" pitchFamily="50" charset="-128"/>
            </a:rPr>
            <a:t>色付きセルにのみ、入力すること</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参考】数式用"/>
      <sheetName val="加算率一覧"/>
      <sheetName val="加算様式1-1 "/>
      <sheetName val="数式用"/>
      <sheetName val="サービス一覧"/>
      <sheetName val="サービス名一覧"/>
      <sheetName val="【参考】サービス名一覧"/>
      <sheetName val="交付率一覧"/>
      <sheetName val="（別紙4）福祉専門職員"/>
      <sheetName val="1（別紙2か参考5）勤務体制"/>
    </sheetNames>
    <sheetDataSet>
      <sheetData sheetId="0"/>
      <sheetData sheetId="1"/>
      <sheetData sheetId="2"/>
      <sheetData sheetId="3">
        <row r="4">
          <cell r="B4" t="str">
            <v>訪問介護（介護予防含む）</v>
          </cell>
        </row>
      </sheetData>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 val="加算区分リスト（総合事業用）"/>
      <sheetName val="加算率一覧"/>
      <sheetName val="注意事項"/>
      <sheetName val="様式5（実績報告書）"/>
      <sheetName val="様式5添付1（都内所別内訳"/>
      <sheetName val="様式5添付２（指定権者一覧） "/>
      <sheetName val="様式5添付３（都道府県一覧）"/>
      <sheetName val="サービス名一覧"/>
      <sheetName val="基本データ"/>
      <sheetName val="kyuuyohyou"/>
      <sheetName val="職務手当"/>
      <sheetName val="加算率一覧（提出不要）"/>
    </sheetNames>
    <sheetDataSet>
      <sheetData sheetId="0"/>
      <sheetData sheetId="1"/>
      <sheetData sheetId="2"/>
      <sheetData sheetId="3">
        <row r="4">
          <cell r="A4" t="str">
            <v>訪問介護（介護予防含む）</v>
          </cell>
        </row>
      </sheetData>
      <sheetData sheetId="4">
        <row r="4">
          <cell r="A4" t="str">
            <v>訪問介護（介護予防含む）</v>
          </cell>
        </row>
      </sheetData>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 sheetId="7" refreshError="1"/>
      <sheetData sheetId="8" refreshError="1"/>
      <sheetData sheetId="9" refreshError="1"/>
      <sheetData sheetId="10"/>
      <sheetData sheetId="11"/>
      <sheetData sheetId="12"/>
      <sheetData sheetId="13">
        <row r="4">
          <cell r="A4" t="str">
            <v>訪問介護</v>
          </cell>
        </row>
      </sheetData>
      <sheetData sheetId="14">
        <row r="4">
          <cell r="A4" t="str">
            <v>訪問介護</v>
          </cell>
        </row>
      </sheetData>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FF00"/>
    <pageSetUpPr fitToPage="1"/>
  </sheetPr>
  <dimension ref="A1:AD332"/>
  <sheetViews>
    <sheetView showGridLines="0" tabSelected="1" view="pageBreakPreview" zoomScaleNormal="100" zoomScaleSheetLayoutView="100" workbookViewId="0">
      <selection activeCell="M15" sqref="M15:X15"/>
    </sheetView>
  </sheetViews>
  <sheetFormatPr defaultColWidth="8.90625" defaultRowHeight="20.149999999999999" customHeight="1"/>
  <cols>
    <col min="1" max="1" width="2.6328125" style="5" customWidth="1"/>
    <col min="2" max="2" width="11" style="5" customWidth="1"/>
    <col min="3" max="22" width="2.6328125" style="5" customWidth="1"/>
    <col min="23" max="23" width="14.1796875" style="5" customWidth="1"/>
    <col min="24" max="24" width="25" style="5" customWidth="1"/>
    <col min="25" max="25" width="22.453125" style="5" customWidth="1"/>
    <col min="26" max="28" width="10.6328125" style="5" customWidth="1"/>
    <col min="29" max="29" width="2.81640625" style="5" customWidth="1"/>
    <col min="30" max="30" width="22.81640625" style="333" customWidth="1"/>
    <col min="31" max="16384" width="8.90625" style="5"/>
  </cols>
  <sheetData>
    <row r="1" spans="1:30" ht="20.149999999999999" customHeight="1">
      <c r="A1" s="2" t="s">
        <v>273</v>
      </c>
      <c r="AD1" s="333" t="s">
        <v>154</v>
      </c>
    </row>
    <row r="2" spans="1:30" ht="20.149999999999999" customHeight="1">
      <c r="A2" s="3" t="s">
        <v>36</v>
      </c>
    </row>
    <row r="4" spans="1:30" ht="20.149999999999999" customHeight="1">
      <c r="A4" s="5" t="s">
        <v>37</v>
      </c>
    </row>
    <row r="5" spans="1:30" ht="20.149999999999999" customHeight="1">
      <c r="A5" s="5" t="s">
        <v>54</v>
      </c>
    </row>
    <row r="6" spans="1:30" ht="20.149999999999999" customHeight="1">
      <c r="A6" s="5" t="s">
        <v>55</v>
      </c>
    </row>
    <row r="7" spans="1:30" ht="20.149999999999999" customHeight="1">
      <c r="A7" s="5" t="s">
        <v>258</v>
      </c>
    </row>
    <row r="9" spans="1:30" ht="20.149999999999999" customHeight="1">
      <c r="A9" s="2" t="s">
        <v>56</v>
      </c>
    </row>
    <row r="10" spans="1:30" ht="20.149999999999999" customHeight="1" thickBot="1">
      <c r="B10" s="5" t="s">
        <v>272</v>
      </c>
    </row>
    <row r="11" spans="1:30" ht="20.149999999999999" customHeight="1" thickBot="1">
      <c r="B11" s="6" t="s">
        <v>27</v>
      </c>
      <c r="C11" s="579" t="s">
        <v>317</v>
      </c>
      <c r="D11" s="580"/>
      <c r="E11" s="580"/>
      <c r="F11" s="580"/>
      <c r="G11" s="580"/>
      <c r="H11" s="580"/>
      <c r="I11" s="580"/>
      <c r="J11" s="580"/>
      <c r="K11" s="580"/>
      <c r="L11" s="581"/>
    </row>
    <row r="13" spans="1:30" ht="20.149999999999999" customHeight="1">
      <c r="A13" s="2" t="s">
        <v>57</v>
      </c>
    </row>
    <row r="14" spans="1:30" ht="20.149999999999999" customHeight="1" thickBot="1">
      <c r="B14" s="5" t="s">
        <v>38</v>
      </c>
    </row>
    <row r="15" spans="1:30" ht="20.149999999999999" customHeight="1">
      <c r="B15" s="7" t="s">
        <v>34</v>
      </c>
      <c r="C15" s="570" t="s">
        <v>0</v>
      </c>
      <c r="D15" s="570"/>
      <c r="E15" s="570"/>
      <c r="F15" s="570"/>
      <c r="G15" s="570"/>
      <c r="H15" s="570"/>
      <c r="I15" s="570"/>
      <c r="J15" s="570"/>
      <c r="K15" s="570"/>
      <c r="L15" s="571"/>
      <c r="M15" s="582"/>
      <c r="N15" s="583"/>
      <c r="O15" s="583"/>
      <c r="P15" s="583"/>
      <c r="Q15" s="583"/>
      <c r="R15" s="583"/>
      <c r="S15" s="583"/>
      <c r="T15" s="583"/>
      <c r="U15" s="583"/>
      <c r="V15" s="583"/>
      <c r="W15" s="584"/>
      <c r="X15" s="585"/>
    </row>
    <row r="16" spans="1:30" ht="20.149999999999999" customHeight="1" thickBot="1">
      <c r="B16" s="8"/>
      <c r="C16" s="570" t="s">
        <v>39</v>
      </c>
      <c r="D16" s="570"/>
      <c r="E16" s="570"/>
      <c r="F16" s="570"/>
      <c r="G16" s="570"/>
      <c r="H16" s="570"/>
      <c r="I16" s="570"/>
      <c r="J16" s="570"/>
      <c r="K16" s="570"/>
      <c r="L16" s="571"/>
      <c r="M16" s="572"/>
      <c r="N16" s="573"/>
      <c r="O16" s="573"/>
      <c r="P16" s="573"/>
      <c r="Q16" s="573"/>
      <c r="R16" s="573"/>
      <c r="S16" s="573"/>
      <c r="T16" s="573"/>
      <c r="U16" s="586"/>
      <c r="V16" s="586"/>
      <c r="W16" s="587"/>
      <c r="X16" s="588"/>
      <c r="AD16" s="333" t="s">
        <v>40</v>
      </c>
    </row>
    <row r="17" spans="1:30" ht="20.149999999999999" customHeight="1" thickBot="1">
      <c r="B17" s="7" t="s">
        <v>41</v>
      </c>
      <c r="C17" s="570" t="s">
        <v>42</v>
      </c>
      <c r="D17" s="570"/>
      <c r="E17" s="570"/>
      <c r="F17" s="570"/>
      <c r="G17" s="570"/>
      <c r="H17" s="570"/>
      <c r="I17" s="570"/>
      <c r="J17" s="570"/>
      <c r="K17" s="570"/>
      <c r="L17" s="571"/>
      <c r="M17" s="340"/>
      <c r="N17" s="341"/>
      <c r="O17" s="341"/>
      <c r="P17" s="342" t="s">
        <v>263</v>
      </c>
      <c r="Q17" s="341"/>
      <c r="R17" s="341"/>
      <c r="S17" s="341"/>
      <c r="T17" s="343"/>
      <c r="U17" s="9"/>
      <c r="V17" s="10"/>
      <c r="W17" s="10"/>
      <c r="X17" s="10"/>
      <c r="AD17" s="333" t="str">
        <f>CONCATENATE(M17,N17,O17,P17,Q17,R17,S17,T17)</f>
        <v>－</v>
      </c>
    </row>
    <row r="18" spans="1:30" ht="20.149999999999999" customHeight="1">
      <c r="B18" s="11"/>
      <c r="C18" s="570" t="s">
        <v>43</v>
      </c>
      <c r="D18" s="570"/>
      <c r="E18" s="570"/>
      <c r="F18" s="570"/>
      <c r="G18" s="570"/>
      <c r="H18" s="570"/>
      <c r="I18" s="570"/>
      <c r="J18" s="570"/>
      <c r="K18" s="570"/>
      <c r="L18" s="571"/>
      <c r="M18" s="572"/>
      <c r="N18" s="573"/>
      <c r="O18" s="573"/>
      <c r="P18" s="573"/>
      <c r="Q18" s="573"/>
      <c r="R18" s="573"/>
      <c r="S18" s="573"/>
      <c r="T18" s="573"/>
      <c r="U18" s="574"/>
      <c r="V18" s="574"/>
      <c r="W18" s="575"/>
      <c r="X18" s="576"/>
    </row>
    <row r="19" spans="1:30" ht="20.149999999999999" customHeight="1">
      <c r="B19" s="8"/>
      <c r="C19" s="570" t="s">
        <v>44</v>
      </c>
      <c r="D19" s="570"/>
      <c r="E19" s="570"/>
      <c r="F19" s="570"/>
      <c r="G19" s="570"/>
      <c r="H19" s="570"/>
      <c r="I19" s="570"/>
      <c r="J19" s="570"/>
      <c r="K19" s="570"/>
      <c r="L19" s="571"/>
      <c r="M19" s="572"/>
      <c r="N19" s="573"/>
      <c r="O19" s="573"/>
      <c r="P19" s="573"/>
      <c r="Q19" s="573"/>
      <c r="R19" s="573"/>
      <c r="S19" s="573"/>
      <c r="T19" s="573"/>
      <c r="U19" s="573"/>
      <c r="V19" s="573"/>
      <c r="W19" s="577"/>
      <c r="X19" s="578"/>
    </row>
    <row r="20" spans="1:30" ht="20.149999999999999" customHeight="1">
      <c r="B20" s="7" t="s">
        <v>45</v>
      </c>
      <c r="C20" s="570" t="s">
        <v>46</v>
      </c>
      <c r="D20" s="570"/>
      <c r="E20" s="570"/>
      <c r="F20" s="570"/>
      <c r="G20" s="570"/>
      <c r="H20" s="570"/>
      <c r="I20" s="570"/>
      <c r="J20" s="570"/>
      <c r="K20" s="570"/>
      <c r="L20" s="571"/>
      <c r="M20" s="572"/>
      <c r="N20" s="573"/>
      <c r="O20" s="573"/>
      <c r="P20" s="573"/>
      <c r="Q20" s="573"/>
      <c r="R20" s="573"/>
      <c r="S20" s="573"/>
      <c r="T20" s="573"/>
      <c r="U20" s="573"/>
      <c r="V20" s="573"/>
      <c r="W20" s="577"/>
      <c r="X20" s="578"/>
    </row>
    <row r="21" spans="1:30" ht="20.149999999999999" customHeight="1">
      <c r="B21" s="8"/>
      <c r="C21" s="570" t="s">
        <v>47</v>
      </c>
      <c r="D21" s="570"/>
      <c r="E21" s="570"/>
      <c r="F21" s="570"/>
      <c r="G21" s="570"/>
      <c r="H21" s="570"/>
      <c r="I21" s="570"/>
      <c r="J21" s="570"/>
      <c r="K21" s="570"/>
      <c r="L21" s="571"/>
      <c r="M21" s="594"/>
      <c r="N21" s="586"/>
      <c r="O21" s="586"/>
      <c r="P21" s="586"/>
      <c r="Q21" s="586"/>
      <c r="R21" s="586"/>
      <c r="S21" s="586"/>
      <c r="T21" s="586"/>
      <c r="U21" s="586"/>
      <c r="V21" s="586"/>
      <c r="W21" s="587"/>
      <c r="X21" s="588"/>
    </row>
    <row r="22" spans="1:30" ht="20.149999999999999" customHeight="1">
      <c r="B22" s="595" t="s">
        <v>48</v>
      </c>
      <c r="C22" s="570" t="s">
        <v>49</v>
      </c>
      <c r="D22" s="570"/>
      <c r="E22" s="570"/>
      <c r="F22" s="570"/>
      <c r="G22" s="570"/>
      <c r="H22" s="570"/>
      <c r="I22" s="570"/>
      <c r="J22" s="570"/>
      <c r="K22" s="570"/>
      <c r="L22" s="571"/>
      <c r="M22" s="572"/>
      <c r="N22" s="573"/>
      <c r="O22" s="573"/>
      <c r="P22" s="573"/>
      <c r="Q22" s="573"/>
      <c r="R22" s="573"/>
      <c r="S22" s="573"/>
      <c r="T22" s="573"/>
      <c r="U22" s="573"/>
      <c r="V22" s="573"/>
      <c r="W22" s="577"/>
      <c r="X22" s="578"/>
    </row>
    <row r="23" spans="1:30" ht="20.149999999999999" customHeight="1">
      <c r="B23" s="596"/>
      <c r="C23" s="597" t="s">
        <v>47</v>
      </c>
      <c r="D23" s="597"/>
      <c r="E23" s="597"/>
      <c r="F23" s="597"/>
      <c r="G23" s="597"/>
      <c r="H23" s="597"/>
      <c r="I23" s="597"/>
      <c r="J23" s="597"/>
      <c r="K23" s="597"/>
      <c r="L23" s="597"/>
      <c r="M23" s="572"/>
      <c r="N23" s="573"/>
      <c r="O23" s="573"/>
      <c r="P23" s="573"/>
      <c r="Q23" s="573"/>
      <c r="R23" s="573"/>
      <c r="S23" s="573"/>
      <c r="T23" s="573"/>
      <c r="U23" s="573"/>
      <c r="V23" s="573"/>
      <c r="W23" s="577"/>
      <c r="X23" s="578"/>
    </row>
    <row r="24" spans="1:30" ht="20.149999999999999" customHeight="1">
      <c r="B24" s="7" t="s">
        <v>32</v>
      </c>
      <c r="C24" s="570" t="s">
        <v>11</v>
      </c>
      <c r="D24" s="570"/>
      <c r="E24" s="570"/>
      <c r="F24" s="570"/>
      <c r="G24" s="570"/>
      <c r="H24" s="570"/>
      <c r="I24" s="570"/>
      <c r="J24" s="570"/>
      <c r="K24" s="570"/>
      <c r="L24" s="571"/>
      <c r="M24" s="589"/>
      <c r="N24" s="574"/>
      <c r="O24" s="574"/>
      <c r="P24" s="574"/>
      <c r="Q24" s="574"/>
      <c r="R24" s="574"/>
      <c r="S24" s="574"/>
      <c r="T24" s="574"/>
      <c r="U24" s="574"/>
      <c r="V24" s="574"/>
      <c r="W24" s="575"/>
      <c r="X24" s="576"/>
    </row>
    <row r="25" spans="1:30" ht="20.149999999999999" customHeight="1">
      <c r="B25" s="11"/>
      <c r="C25" s="570" t="s">
        <v>12</v>
      </c>
      <c r="D25" s="570"/>
      <c r="E25" s="570"/>
      <c r="F25" s="570"/>
      <c r="G25" s="570"/>
      <c r="H25" s="570"/>
      <c r="I25" s="570"/>
      <c r="J25" s="570"/>
      <c r="K25" s="570"/>
      <c r="L25" s="571"/>
      <c r="M25" s="572"/>
      <c r="N25" s="573"/>
      <c r="O25" s="573"/>
      <c r="P25" s="573"/>
      <c r="Q25" s="573"/>
      <c r="R25" s="573"/>
      <c r="S25" s="573"/>
      <c r="T25" s="573"/>
      <c r="U25" s="573"/>
      <c r="V25" s="573"/>
      <c r="W25" s="577"/>
      <c r="X25" s="578"/>
    </row>
    <row r="26" spans="1:30" ht="20.149999999999999" customHeight="1" thickBot="1">
      <c r="B26" s="12"/>
      <c r="C26" s="570" t="s">
        <v>50</v>
      </c>
      <c r="D26" s="570"/>
      <c r="E26" s="570"/>
      <c r="F26" s="570"/>
      <c r="G26" s="570"/>
      <c r="H26" s="570"/>
      <c r="I26" s="570"/>
      <c r="J26" s="570"/>
      <c r="K26" s="570"/>
      <c r="L26" s="571"/>
      <c r="M26" s="590"/>
      <c r="N26" s="591"/>
      <c r="O26" s="591"/>
      <c r="P26" s="591"/>
      <c r="Q26" s="591"/>
      <c r="R26" s="591"/>
      <c r="S26" s="591"/>
      <c r="T26" s="591"/>
      <c r="U26" s="591"/>
      <c r="V26" s="591"/>
      <c r="W26" s="592"/>
      <c r="X26" s="593"/>
    </row>
    <row r="28" spans="1:30" ht="20.149999999999999" customHeight="1">
      <c r="A28" s="2" t="s">
        <v>259</v>
      </c>
    </row>
    <row r="29" spans="1:30" ht="20.149999999999999" customHeight="1">
      <c r="B29" s="5" t="s">
        <v>60</v>
      </c>
      <c r="X29" s="13"/>
    </row>
    <row r="30" spans="1:30" ht="16.5">
      <c r="B30" s="14"/>
      <c r="C30" s="598"/>
      <c r="D30" s="598"/>
      <c r="E30" s="598"/>
      <c r="F30" s="598"/>
      <c r="G30" s="598"/>
      <c r="H30" s="598"/>
      <c r="I30" s="598"/>
      <c r="J30" s="598"/>
      <c r="K30" s="598"/>
      <c r="L30" s="598"/>
      <c r="M30" s="598"/>
      <c r="N30" s="598"/>
      <c r="O30" s="598"/>
      <c r="P30" s="598"/>
      <c r="Q30" s="598"/>
      <c r="R30" s="598"/>
      <c r="S30" s="598"/>
      <c r="T30" s="598"/>
      <c r="U30" s="598"/>
      <c r="V30" s="598"/>
      <c r="W30" s="598"/>
      <c r="X30" s="598"/>
      <c r="Y30" s="598"/>
      <c r="Z30" s="598"/>
      <c r="AA30" s="598"/>
      <c r="AB30" s="598"/>
    </row>
    <row r="31" spans="1:30" ht="28.5" customHeight="1">
      <c r="B31" s="605" t="s">
        <v>51</v>
      </c>
      <c r="C31" s="606" t="s">
        <v>118</v>
      </c>
      <c r="D31" s="605"/>
      <c r="E31" s="605"/>
      <c r="F31" s="605"/>
      <c r="G31" s="605"/>
      <c r="H31" s="605"/>
      <c r="I31" s="605"/>
      <c r="J31" s="605"/>
      <c r="K31" s="605"/>
      <c r="L31" s="605"/>
      <c r="M31" s="605" t="s">
        <v>52</v>
      </c>
      <c r="N31" s="605"/>
      <c r="O31" s="605"/>
      <c r="P31" s="605"/>
      <c r="Q31" s="605"/>
      <c r="R31" s="602" t="s">
        <v>71</v>
      </c>
      <c r="S31" s="603"/>
      <c r="T31" s="603"/>
      <c r="U31" s="603"/>
      <c r="V31" s="603"/>
      <c r="W31" s="604"/>
      <c r="X31" s="605" t="s">
        <v>53</v>
      </c>
      <c r="Y31" s="605" t="s">
        <v>7</v>
      </c>
      <c r="Z31" s="338"/>
      <c r="AA31" s="338"/>
      <c r="AB31" s="338"/>
    </row>
    <row r="32" spans="1:30" ht="28.5" customHeight="1" thickBot="1">
      <c r="B32" s="605"/>
      <c r="C32" s="600"/>
      <c r="D32" s="600"/>
      <c r="E32" s="600"/>
      <c r="F32" s="600"/>
      <c r="G32" s="600"/>
      <c r="H32" s="600"/>
      <c r="I32" s="600"/>
      <c r="J32" s="600"/>
      <c r="K32" s="600"/>
      <c r="L32" s="600"/>
      <c r="M32" s="600"/>
      <c r="N32" s="600"/>
      <c r="O32" s="600"/>
      <c r="P32" s="600"/>
      <c r="Q32" s="600"/>
      <c r="R32" s="599" t="s">
        <v>72</v>
      </c>
      <c r="S32" s="600"/>
      <c r="T32" s="600"/>
      <c r="U32" s="600"/>
      <c r="V32" s="600"/>
      <c r="W32" s="339" t="s">
        <v>73</v>
      </c>
      <c r="X32" s="600"/>
      <c r="Y32" s="600"/>
      <c r="Z32" s="4"/>
      <c r="AA32" s="4"/>
      <c r="AB32" s="15"/>
      <c r="AD32" s="334" t="s">
        <v>274</v>
      </c>
    </row>
    <row r="33" spans="2:30" ht="38.25" customHeight="1">
      <c r="B33" s="16">
        <v>1</v>
      </c>
      <c r="C33" s="344"/>
      <c r="D33" s="345"/>
      <c r="E33" s="345"/>
      <c r="F33" s="345"/>
      <c r="G33" s="345"/>
      <c r="H33" s="345"/>
      <c r="I33" s="345"/>
      <c r="J33" s="345"/>
      <c r="K33" s="345"/>
      <c r="L33" s="346"/>
      <c r="M33" s="569"/>
      <c r="N33" s="569"/>
      <c r="O33" s="569"/>
      <c r="P33" s="569"/>
      <c r="Q33" s="569"/>
      <c r="R33" s="601" t="s">
        <v>301</v>
      </c>
      <c r="S33" s="601"/>
      <c r="T33" s="601"/>
      <c r="U33" s="601"/>
      <c r="V33" s="601"/>
      <c r="W33" s="347"/>
      <c r="X33" s="348"/>
      <c r="Y33" s="349"/>
      <c r="Z33" s="17"/>
      <c r="AA33" s="17"/>
      <c r="AB33" s="18"/>
      <c r="AD33" s="335" t="str">
        <f>C33&amp;D33&amp;E33&amp;F33&amp;G33&amp;H33&amp;I33&amp;J33&amp;K33&amp;L33</f>
        <v/>
      </c>
    </row>
    <row r="34" spans="2:30" ht="38.25" customHeight="1">
      <c r="B34" s="6">
        <f>B33+1</f>
        <v>2</v>
      </c>
      <c r="C34" s="350"/>
      <c r="D34" s="351"/>
      <c r="E34" s="351"/>
      <c r="F34" s="351"/>
      <c r="G34" s="351"/>
      <c r="H34" s="351"/>
      <c r="I34" s="351"/>
      <c r="J34" s="351"/>
      <c r="K34" s="351"/>
      <c r="L34" s="352"/>
      <c r="M34" s="565"/>
      <c r="N34" s="565"/>
      <c r="O34" s="565"/>
      <c r="P34" s="565"/>
      <c r="Q34" s="565"/>
      <c r="R34" s="566" t="s">
        <v>301</v>
      </c>
      <c r="S34" s="566"/>
      <c r="T34" s="566"/>
      <c r="U34" s="566"/>
      <c r="V34" s="566"/>
      <c r="W34" s="353"/>
      <c r="X34" s="354"/>
      <c r="Y34" s="355"/>
      <c r="Z34" s="17"/>
      <c r="AA34" s="17"/>
      <c r="AB34" s="18"/>
      <c r="AD34" s="335" t="str">
        <f t="shared" ref="AD34:AD97" si="0">C34&amp;D34&amp;E34&amp;F34&amp;G34&amp;H34&amp;I34&amp;J34&amp;K34&amp;L34</f>
        <v/>
      </c>
    </row>
    <row r="35" spans="2:30" ht="38.25" customHeight="1">
      <c r="B35" s="6">
        <f t="shared" ref="B35:B98" si="1">B34+1</f>
        <v>3</v>
      </c>
      <c r="C35" s="350"/>
      <c r="D35" s="351"/>
      <c r="E35" s="351"/>
      <c r="F35" s="351"/>
      <c r="G35" s="351"/>
      <c r="H35" s="351"/>
      <c r="I35" s="351"/>
      <c r="J35" s="351"/>
      <c r="K35" s="351"/>
      <c r="L35" s="352"/>
      <c r="M35" s="565"/>
      <c r="N35" s="565"/>
      <c r="O35" s="565"/>
      <c r="P35" s="565"/>
      <c r="Q35" s="565"/>
      <c r="R35" s="566" t="s">
        <v>301</v>
      </c>
      <c r="S35" s="566"/>
      <c r="T35" s="566"/>
      <c r="U35" s="566"/>
      <c r="V35" s="566"/>
      <c r="W35" s="353"/>
      <c r="X35" s="354"/>
      <c r="Y35" s="356"/>
      <c r="Z35" s="17"/>
      <c r="AA35" s="17"/>
      <c r="AB35" s="18"/>
      <c r="AD35" s="335" t="str">
        <f t="shared" si="0"/>
        <v/>
      </c>
    </row>
    <row r="36" spans="2:30" ht="38.25" customHeight="1">
      <c r="B36" s="6">
        <f t="shared" si="1"/>
        <v>4</v>
      </c>
      <c r="C36" s="350"/>
      <c r="D36" s="351"/>
      <c r="E36" s="351"/>
      <c r="F36" s="351"/>
      <c r="G36" s="351"/>
      <c r="H36" s="351"/>
      <c r="I36" s="351"/>
      <c r="J36" s="351"/>
      <c r="K36" s="351"/>
      <c r="L36" s="352"/>
      <c r="M36" s="565"/>
      <c r="N36" s="565"/>
      <c r="O36" s="565"/>
      <c r="P36" s="565"/>
      <c r="Q36" s="565"/>
      <c r="R36" s="566" t="s">
        <v>301</v>
      </c>
      <c r="S36" s="566"/>
      <c r="T36" s="566"/>
      <c r="U36" s="566"/>
      <c r="V36" s="566"/>
      <c r="W36" s="353"/>
      <c r="X36" s="354"/>
      <c r="Y36" s="356"/>
      <c r="Z36" s="17"/>
      <c r="AA36" s="17"/>
      <c r="AB36" s="18"/>
      <c r="AD36" s="335" t="str">
        <f t="shared" si="0"/>
        <v/>
      </c>
    </row>
    <row r="37" spans="2:30" ht="38.25" customHeight="1">
      <c r="B37" s="6">
        <f t="shared" si="1"/>
        <v>5</v>
      </c>
      <c r="C37" s="350"/>
      <c r="D37" s="351"/>
      <c r="E37" s="351"/>
      <c r="F37" s="351"/>
      <c r="G37" s="351"/>
      <c r="H37" s="351"/>
      <c r="I37" s="351"/>
      <c r="J37" s="351"/>
      <c r="K37" s="351"/>
      <c r="L37" s="352"/>
      <c r="M37" s="565"/>
      <c r="N37" s="565"/>
      <c r="O37" s="565"/>
      <c r="P37" s="565"/>
      <c r="Q37" s="565"/>
      <c r="R37" s="566" t="s">
        <v>301</v>
      </c>
      <c r="S37" s="566"/>
      <c r="T37" s="566"/>
      <c r="U37" s="566"/>
      <c r="V37" s="566"/>
      <c r="W37" s="353"/>
      <c r="X37" s="354"/>
      <c r="Y37" s="356"/>
      <c r="Z37" s="17"/>
      <c r="AA37" s="17"/>
      <c r="AB37" s="18"/>
      <c r="AD37" s="335" t="str">
        <f t="shared" si="0"/>
        <v/>
      </c>
    </row>
    <row r="38" spans="2:30" ht="38.25" customHeight="1">
      <c r="B38" s="6">
        <f t="shared" si="1"/>
        <v>6</v>
      </c>
      <c r="C38" s="350"/>
      <c r="D38" s="351"/>
      <c r="E38" s="351"/>
      <c r="F38" s="351"/>
      <c r="G38" s="351"/>
      <c r="H38" s="351"/>
      <c r="I38" s="351"/>
      <c r="J38" s="351"/>
      <c r="K38" s="351"/>
      <c r="L38" s="352"/>
      <c r="M38" s="565"/>
      <c r="N38" s="565"/>
      <c r="O38" s="565"/>
      <c r="P38" s="565"/>
      <c r="Q38" s="565"/>
      <c r="R38" s="566" t="s">
        <v>301</v>
      </c>
      <c r="S38" s="566"/>
      <c r="T38" s="566"/>
      <c r="U38" s="566"/>
      <c r="V38" s="566"/>
      <c r="W38" s="353"/>
      <c r="X38" s="354"/>
      <c r="Y38" s="356"/>
      <c r="Z38" s="17"/>
      <c r="AA38" s="17"/>
      <c r="AB38" s="18"/>
      <c r="AD38" s="335" t="str">
        <f t="shared" si="0"/>
        <v/>
      </c>
    </row>
    <row r="39" spans="2:30" ht="38.25" customHeight="1">
      <c r="B39" s="6">
        <f t="shared" si="1"/>
        <v>7</v>
      </c>
      <c r="C39" s="350"/>
      <c r="D39" s="351"/>
      <c r="E39" s="351"/>
      <c r="F39" s="351"/>
      <c r="G39" s="351"/>
      <c r="H39" s="351"/>
      <c r="I39" s="351"/>
      <c r="J39" s="351"/>
      <c r="K39" s="351"/>
      <c r="L39" s="352"/>
      <c r="M39" s="565"/>
      <c r="N39" s="565"/>
      <c r="O39" s="565"/>
      <c r="P39" s="565"/>
      <c r="Q39" s="565"/>
      <c r="R39" s="566" t="s">
        <v>301</v>
      </c>
      <c r="S39" s="566"/>
      <c r="T39" s="566"/>
      <c r="U39" s="566"/>
      <c r="V39" s="566"/>
      <c r="W39" s="353"/>
      <c r="X39" s="354"/>
      <c r="Y39" s="356"/>
      <c r="Z39" s="17"/>
      <c r="AA39" s="17"/>
      <c r="AB39" s="18"/>
      <c r="AD39" s="335" t="str">
        <f t="shared" si="0"/>
        <v/>
      </c>
    </row>
    <row r="40" spans="2:30" ht="38.25" customHeight="1">
      <c r="B40" s="6">
        <f t="shared" si="1"/>
        <v>8</v>
      </c>
      <c r="C40" s="350"/>
      <c r="D40" s="351"/>
      <c r="E40" s="351"/>
      <c r="F40" s="351"/>
      <c r="G40" s="351"/>
      <c r="H40" s="351"/>
      <c r="I40" s="351"/>
      <c r="J40" s="351"/>
      <c r="K40" s="351"/>
      <c r="L40" s="352"/>
      <c r="M40" s="565"/>
      <c r="N40" s="565"/>
      <c r="O40" s="565"/>
      <c r="P40" s="565"/>
      <c r="Q40" s="565"/>
      <c r="R40" s="566" t="s">
        <v>301</v>
      </c>
      <c r="S40" s="566"/>
      <c r="T40" s="566"/>
      <c r="U40" s="566"/>
      <c r="V40" s="566"/>
      <c r="W40" s="353"/>
      <c r="X40" s="354"/>
      <c r="Y40" s="356"/>
      <c r="Z40" s="17"/>
      <c r="AA40" s="17"/>
      <c r="AB40" s="18"/>
      <c r="AD40" s="335" t="str">
        <f t="shared" si="0"/>
        <v/>
      </c>
    </row>
    <row r="41" spans="2:30" ht="38.25" customHeight="1">
      <c r="B41" s="6">
        <f t="shared" si="1"/>
        <v>9</v>
      </c>
      <c r="C41" s="350"/>
      <c r="D41" s="351"/>
      <c r="E41" s="351"/>
      <c r="F41" s="351"/>
      <c r="G41" s="351"/>
      <c r="H41" s="351"/>
      <c r="I41" s="351"/>
      <c r="J41" s="351"/>
      <c r="K41" s="351"/>
      <c r="L41" s="352"/>
      <c r="M41" s="565"/>
      <c r="N41" s="565"/>
      <c r="O41" s="565"/>
      <c r="P41" s="565"/>
      <c r="Q41" s="565"/>
      <c r="R41" s="566" t="s">
        <v>301</v>
      </c>
      <c r="S41" s="566"/>
      <c r="T41" s="566"/>
      <c r="U41" s="566"/>
      <c r="V41" s="566"/>
      <c r="W41" s="353"/>
      <c r="X41" s="354"/>
      <c r="Y41" s="356"/>
      <c r="Z41" s="17"/>
      <c r="AA41" s="17"/>
      <c r="AB41" s="18"/>
      <c r="AD41" s="335" t="str">
        <f t="shared" si="0"/>
        <v/>
      </c>
    </row>
    <row r="42" spans="2:30" ht="38.25" customHeight="1">
      <c r="B42" s="6">
        <f t="shared" si="1"/>
        <v>10</v>
      </c>
      <c r="C42" s="350"/>
      <c r="D42" s="351"/>
      <c r="E42" s="351"/>
      <c r="F42" s="351"/>
      <c r="G42" s="351"/>
      <c r="H42" s="351"/>
      <c r="I42" s="351"/>
      <c r="J42" s="351"/>
      <c r="K42" s="351"/>
      <c r="L42" s="352"/>
      <c r="M42" s="565"/>
      <c r="N42" s="565"/>
      <c r="O42" s="565"/>
      <c r="P42" s="565"/>
      <c r="Q42" s="565"/>
      <c r="R42" s="566" t="s">
        <v>301</v>
      </c>
      <c r="S42" s="566"/>
      <c r="T42" s="566"/>
      <c r="U42" s="566"/>
      <c r="V42" s="566"/>
      <c r="W42" s="353"/>
      <c r="X42" s="354"/>
      <c r="Y42" s="356"/>
      <c r="Z42" s="17"/>
      <c r="AA42" s="17"/>
      <c r="AB42" s="18"/>
      <c r="AD42" s="335" t="str">
        <f t="shared" si="0"/>
        <v/>
      </c>
    </row>
    <row r="43" spans="2:30" ht="38.25" customHeight="1">
      <c r="B43" s="6">
        <f t="shared" si="1"/>
        <v>11</v>
      </c>
      <c r="C43" s="350"/>
      <c r="D43" s="351"/>
      <c r="E43" s="351"/>
      <c r="F43" s="351"/>
      <c r="G43" s="351"/>
      <c r="H43" s="351"/>
      <c r="I43" s="351"/>
      <c r="J43" s="351"/>
      <c r="K43" s="351"/>
      <c r="L43" s="352"/>
      <c r="M43" s="565"/>
      <c r="N43" s="565"/>
      <c r="O43" s="565"/>
      <c r="P43" s="565"/>
      <c r="Q43" s="565"/>
      <c r="R43" s="566" t="s">
        <v>301</v>
      </c>
      <c r="S43" s="566"/>
      <c r="T43" s="566"/>
      <c r="U43" s="566"/>
      <c r="V43" s="566"/>
      <c r="W43" s="353"/>
      <c r="X43" s="354"/>
      <c r="Y43" s="356"/>
      <c r="Z43" s="17"/>
      <c r="AA43" s="17"/>
      <c r="AB43" s="18"/>
      <c r="AD43" s="335" t="str">
        <f t="shared" si="0"/>
        <v/>
      </c>
    </row>
    <row r="44" spans="2:30" ht="38.25" customHeight="1">
      <c r="B44" s="6">
        <f t="shared" si="1"/>
        <v>12</v>
      </c>
      <c r="C44" s="350"/>
      <c r="D44" s="351"/>
      <c r="E44" s="351"/>
      <c r="F44" s="351"/>
      <c r="G44" s="351"/>
      <c r="H44" s="351"/>
      <c r="I44" s="351"/>
      <c r="J44" s="351"/>
      <c r="K44" s="351"/>
      <c r="L44" s="352"/>
      <c r="M44" s="565"/>
      <c r="N44" s="565"/>
      <c r="O44" s="565"/>
      <c r="P44" s="565"/>
      <c r="Q44" s="565"/>
      <c r="R44" s="566" t="s">
        <v>301</v>
      </c>
      <c r="S44" s="566"/>
      <c r="T44" s="566"/>
      <c r="U44" s="566"/>
      <c r="V44" s="566"/>
      <c r="W44" s="353"/>
      <c r="X44" s="354"/>
      <c r="Y44" s="356"/>
      <c r="Z44" s="17"/>
      <c r="AA44" s="17"/>
      <c r="AB44" s="18"/>
      <c r="AD44" s="335" t="str">
        <f t="shared" si="0"/>
        <v/>
      </c>
    </row>
    <row r="45" spans="2:30" ht="38.25" customHeight="1">
      <c r="B45" s="6">
        <f t="shared" si="1"/>
        <v>13</v>
      </c>
      <c r="C45" s="350"/>
      <c r="D45" s="351"/>
      <c r="E45" s="351"/>
      <c r="F45" s="351"/>
      <c r="G45" s="351"/>
      <c r="H45" s="351"/>
      <c r="I45" s="351"/>
      <c r="J45" s="351"/>
      <c r="K45" s="351"/>
      <c r="L45" s="352"/>
      <c r="M45" s="565"/>
      <c r="N45" s="565"/>
      <c r="O45" s="565"/>
      <c r="P45" s="565"/>
      <c r="Q45" s="565"/>
      <c r="R45" s="566" t="s">
        <v>301</v>
      </c>
      <c r="S45" s="566"/>
      <c r="T45" s="566"/>
      <c r="U45" s="566"/>
      <c r="V45" s="566"/>
      <c r="W45" s="353"/>
      <c r="X45" s="354"/>
      <c r="Y45" s="356"/>
      <c r="Z45" s="17"/>
      <c r="AA45" s="17"/>
      <c r="AB45" s="18"/>
      <c r="AD45" s="335" t="str">
        <f t="shared" si="0"/>
        <v/>
      </c>
    </row>
    <row r="46" spans="2:30" ht="38.25" customHeight="1">
      <c r="B46" s="6">
        <f t="shared" si="1"/>
        <v>14</v>
      </c>
      <c r="C46" s="350"/>
      <c r="D46" s="351"/>
      <c r="E46" s="351"/>
      <c r="F46" s="351"/>
      <c r="G46" s="351"/>
      <c r="H46" s="351"/>
      <c r="I46" s="351"/>
      <c r="J46" s="351"/>
      <c r="K46" s="351"/>
      <c r="L46" s="352"/>
      <c r="M46" s="565"/>
      <c r="N46" s="565"/>
      <c r="O46" s="565"/>
      <c r="P46" s="565"/>
      <c r="Q46" s="565"/>
      <c r="R46" s="566" t="s">
        <v>301</v>
      </c>
      <c r="S46" s="566"/>
      <c r="T46" s="566"/>
      <c r="U46" s="566"/>
      <c r="V46" s="566"/>
      <c r="W46" s="353"/>
      <c r="X46" s="354"/>
      <c r="Y46" s="356"/>
      <c r="Z46" s="17"/>
      <c r="AA46" s="17"/>
      <c r="AB46" s="18"/>
      <c r="AD46" s="335" t="str">
        <f t="shared" si="0"/>
        <v/>
      </c>
    </row>
    <row r="47" spans="2:30" ht="38.25" customHeight="1">
      <c r="B47" s="6">
        <f t="shared" si="1"/>
        <v>15</v>
      </c>
      <c r="C47" s="350"/>
      <c r="D47" s="351"/>
      <c r="E47" s="351"/>
      <c r="F47" s="351"/>
      <c r="G47" s="351"/>
      <c r="H47" s="351"/>
      <c r="I47" s="351"/>
      <c r="J47" s="351"/>
      <c r="K47" s="351"/>
      <c r="L47" s="352"/>
      <c r="M47" s="565"/>
      <c r="N47" s="565"/>
      <c r="O47" s="565"/>
      <c r="P47" s="565"/>
      <c r="Q47" s="565"/>
      <c r="R47" s="566" t="s">
        <v>301</v>
      </c>
      <c r="S47" s="566"/>
      <c r="T47" s="566"/>
      <c r="U47" s="566"/>
      <c r="V47" s="566"/>
      <c r="W47" s="353"/>
      <c r="X47" s="354"/>
      <c r="Y47" s="356"/>
      <c r="Z47" s="17"/>
      <c r="AA47" s="17"/>
      <c r="AB47" s="18"/>
      <c r="AD47" s="335" t="str">
        <f t="shared" si="0"/>
        <v/>
      </c>
    </row>
    <row r="48" spans="2:30" ht="38.25" customHeight="1">
      <c r="B48" s="6">
        <f t="shared" si="1"/>
        <v>16</v>
      </c>
      <c r="C48" s="350"/>
      <c r="D48" s="351"/>
      <c r="E48" s="351"/>
      <c r="F48" s="351"/>
      <c r="G48" s="351"/>
      <c r="H48" s="351"/>
      <c r="I48" s="351"/>
      <c r="J48" s="351"/>
      <c r="K48" s="351"/>
      <c r="L48" s="352"/>
      <c r="M48" s="565"/>
      <c r="N48" s="565"/>
      <c r="O48" s="565"/>
      <c r="P48" s="565"/>
      <c r="Q48" s="565"/>
      <c r="R48" s="566" t="s">
        <v>301</v>
      </c>
      <c r="S48" s="566"/>
      <c r="T48" s="566"/>
      <c r="U48" s="566"/>
      <c r="V48" s="566"/>
      <c r="W48" s="353"/>
      <c r="X48" s="354"/>
      <c r="Y48" s="356"/>
      <c r="Z48" s="17"/>
      <c r="AA48" s="17"/>
      <c r="AB48" s="18"/>
      <c r="AD48" s="335" t="str">
        <f t="shared" si="0"/>
        <v/>
      </c>
    </row>
    <row r="49" spans="2:30" ht="38.25" customHeight="1">
      <c r="B49" s="6">
        <f t="shared" si="1"/>
        <v>17</v>
      </c>
      <c r="C49" s="350"/>
      <c r="D49" s="351"/>
      <c r="E49" s="351"/>
      <c r="F49" s="351"/>
      <c r="G49" s="351"/>
      <c r="H49" s="351"/>
      <c r="I49" s="351"/>
      <c r="J49" s="351"/>
      <c r="K49" s="351"/>
      <c r="L49" s="352"/>
      <c r="M49" s="565"/>
      <c r="N49" s="565"/>
      <c r="O49" s="565"/>
      <c r="P49" s="565"/>
      <c r="Q49" s="565"/>
      <c r="R49" s="566" t="s">
        <v>301</v>
      </c>
      <c r="S49" s="566"/>
      <c r="T49" s="566"/>
      <c r="U49" s="566"/>
      <c r="V49" s="566"/>
      <c r="W49" s="353"/>
      <c r="X49" s="354"/>
      <c r="Y49" s="356"/>
      <c r="Z49" s="17"/>
      <c r="AA49" s="17"/>
      <c r="AB49" s="18"/>
      <c r="AD49" s="335" t="str">
        <f t="shared" si="0"/>
        <v/>
      </c>
    </row>
    <row r="50" spans="2:30" ht="38.25" customHeight="1">
      <c r="B50" s="6">
        <f t="shared" si="1"/>
        <v>18</v>
      </c>
      <c r="C50" s="350"/>
      <c r="D50" s="351"/>
      <c r="E50" s="351"/>
      <c r="F50" s="351"/>
      <c r="G50" s="351"/>
      <c r="H50" s="351"/>
      <c r="I50" s="351"/>
      <c r="J50" s="351"/>
      <c r="K50" s="351"/>
      <c r="L50" s="352"/>
      <c r="M50" s="565"/>
      <c r="N50" s="565"/>
      <c r="O50" s="565"/>
      <c r="P50" s="565"/>
      <c r="Q50" s="565"/>
      <c r="R50" s="566" t="s">
        <v>301</v>
      </c>
      <c r="S50" s="566"/>
      <c r="T50" s="566"/>
      <c r="U50" s="566"/>
      <c r="V50" s="566"/>
      <c r="W50" s="353"/>
      <c r="X50" s="354"/>
      <c r="Y50" s="356"/>
      <c r="Z50" s="17"/>
      <c r="AA50" s="17"/>
      <c r="AB50" s="18"/>
      <c r="AD50" s="335" t="str">
        <f t="shared" si="0"/>
        <v/>
      </c>
    </row>
    <row r="51" spans="2:30" ht="38.25" customHeight="1">
      <c r="B51" s="6">
        <f t="shared" si="1"/>
        <v>19</v>
      </c>
      <c r="C51" s="350"/>
      <c r="D51" s="351"/>
      <c r="E51" s="351"/>
      <c r="F51" s="351"/>
      <c r="G51" s="351"/>
      <c r="H51" s="351"/>
      <c r="I51" s="351"/>
      <c r="J51" s="351"/>
      <c r="K51" s="351"/>
      <c r="L51" s="352"/>
      <c r="M51" s="565"/>
      <c r="N51" s="565"/>
      <c r="O51" s="565"/>
      <c r="P51" s="565"/>
      <c r="Q51" s="565"/>
      <c r="R51" s="566" t="s">
        <v>301</v>
      </c>
      <c r="S51" s="566"/>
      <c r="T51" s="566"/>
      <c r="U51" s="566"/>
      <c r="V51" s="566"/>
      <c r="W51" s="353"/>
      <c r="X51" s="354"/>
      <c r="Y51" s="356"/>
      <c r="Z51" s="17"/>
      <c r="AA51" s="17"/>
      <c r="AB51" s="18"/>
      <c r="AD51" s="335" t="str">
        <f t="shared" si="0"/>
        <v/>
      </c>
    </row>
    <row r="52" spans="2:30" ht="38.25" customHeight="1">
      <c r="B52" s="6">
        <f t="shared" si="1"/>
        <v>20</v>
      </c>
      <c r="C52" s="350"/>
      <c r="D52" s="351"/>
      <c r="E52" s="351"/>
      <c r="F52" s="351"/>
      <c r="G52" s="351"/>
      <c r="H52" s="351"/>
      <c r="I52" s="351"/>
      <c r="J52" s="351"/>
      <c r="K52" s="351"/>
      <c r="L52" s="352"/>
      <c r="M52" s="565"/>
      <c r="N52" s="565"/>
      <c r="O52" s="565"/>
      <c r="P52" s="565"/>
      <c r="Q52" s="565"/>
      <c r="R52" s="566" t="s">
        <v>301</v>
      </c>
      <c r="S52" s="566"/>
      <c r="T52" s="566"/>
      <c r="U52" s="566"/>
      <c r="V52" s="566"/>
      <c r="W52" s="353"/>
      <c r="X52" s="354"/>
      <c r="Y52" s="356"/>
      <c r="Z52" s="17"/>
      <c r="AA52" s="17"/>
      <c r="AB52" s="18"/>
      <c r="AD52" s="335" t="str">
        <f t="shared" si="0"/>
        <v/>
      </c>
    </row>
    <row r="53" spans="2:30" ht="38.25" customHeight="1">
      <c r="B53" s="6">
        <f t="shared" si="1"/>
        <v>21</v>
      </c>
      <c r="C53" s="350"/>
      <c r="D53" s="351"/>
      <c r="E53" s="351"/>
      <c r="F53" s="351"/>
      <c r="G53" s="351"/>
      <c r="H53" s="351"/>
      <c r="I53" s="351"/>
      <c r="J53" s="351"/>
      <c r="K53" s="351"/>
      <c r="L53" s="352"/>
      <c r="M53" s="565"/>
      <c r="N53" s="565"/>
      <c r="O53" s="565"/>
      <c r="P53" s="565"/>
      <c r="Q53" s="565"/>
      <c r="R53" s="566" t="s">
        <v>301</v>
      </c>
      <c r="S53" s="566"/>
      <c r="T53" s="566"/>
      <c r="U53" s="566"/>
      <c r="V53" s="566"/>
      <c r="W53" s="353"/>
      <c r="X53" s="354"/>
      <c r="Y53" s="356"/>
      <c r="Z53" s="17"/>
      <c r="AA53" s="17"/>
      <c r="AB53" s="18"/>
      <c r="AD53" s="335" t="str">
        <f t="shared" si="0"/>
        <v/>
      </c>
    </row>
    <row r="54" spans="2:30" ht="38.25" customHeight="1">
      <c r="B54" s="6">
        <f t="shared" si="1"/>
        <v>22</v>
      </c>
      <c r="C54" s="350"/>
      <c r="D54" s="351"/>
      <c r="E54" s="351"/>
      <c r="F54" s="351"/>
      <c r="G54" s="351"/>
      <c r="H54" s="351"/>
      <c r="I54" s="351"/>
      <c r="J54" s="351"/>
      <c r="K54" s="351"/>
      <c r="L54" s="352"/>
      <c r="M54" s="565"/>
      <c r="N54" s="565"/>
      <c r="O54" s="565"/>
      <c r="P54" s="565"/>
      <c r="Q54" s="565"/>
      <c r="R54" s="566" t="s">
        <v>301</v>
      </c>
      <c r="S54" s="566"/>
      <c r="T54" s="566"/>
      <c r="U54" s="566"/>
      <c r="V54" s="566"/>
      <c r="W54" s="353"/>
      <c r="X54" s="354"/>
      <c r="Y54" s="356"/>
      <c r="Z54" s="17"/>
      <c r="AA54" s="17"/>
      <c r="AB54" s="18"/>
      <c r="AD54" s="335" t="str">
        <f t="shared" si="0"/>
        <v/>
      </c>
    </row>
    <row r="55" spans="2:30" ht="38.25" customHeight="1">
      <c r="B55" s="6">
        <f t="shared" si="1"/>
        <v>23</v>
      </c>
      <c r="C55" s="350"/>
      <c r="D55" s="351"/>
      <c r="E55" s="351"/>
      <c r="F55" s="351"/>
      <c r="G55" s="351"/>
      <c r="H55" s="351"/>
      <c r="I55" s="351"/>
      <c r="J55" s="351"/>
      <c r="K55" s="351"/>
      <c r="L55" s="352"/>
      <c r="M55" s="565"/>
      <c r="N55" s="565"/>
      <c r="O55" s="565"/>
      <c r="P55" s="565"/>
      <c r="Q55" s="565"/>
      <c r="R55" s="566" t="s">
        <v>301</v>
      </c>
      <c r="S55" s="566"/>
      <c r="T55" s="566"/>
      <c r="U55" s="566"/>
      <c r="V55" s="566"/>
      <c r="W55" s="353"/>
      <c r="X55" s="354"/>
      <c r="Y55" s="356"/>
      <c r="Z55" s="17"/>
      <c r="AA55" s="17"/>
      <c r="AB55" s="18"/>
      <c r="AD55" s="335" t="str">
        <f t="shared" si="0"/>
        <v/>
      </c>
    </row>
    <row r="56" spans="2:30" ht="38.25" customHeight="1">
      <c r="B56" s="6">
        <f t="shared" si="1"/>
        <v>24</v>
      </c>
      <c r="C56" s="350"/>
      <c r="D56" s="351"/>
      <c r="E56" s="351"/>
      <c r="F56" s="351"/>
      <c r="G56" s="351"/>
      <c r="H56" s="351"/>
      <c r="I56" s="351"/>
      <c r="J56" s="351"/>
      <c r="K56" s="351"/>
      <c r="L56" s="352"/>
      <c r="M56" s="565"/>
      <c r="N56" s="565"/>
      <c r="O56" s="565"/>
      <c r="P56" s="565"/>
      <c r="Q56" s="565"/>
      <c r="R56" s="566" t="s">
        <v>301</v>
      </c>
      <c r="S56" s="566"/>
      <c r="T56" s="566"/>
      <c r="U56" s="566"/>
      <c r="V56" s="566"/>
      <c r="W56" s="353"/>
      <c r="X56" s="354"/>
      <c r="Y56" s="356"/>
      <c r="Z56" s="17"/>
      <c r="AA56" s="17"/>
      <c r="AB56" s="18"/>
      <c r="AD56" s="335" t="str">
        <f t="shared" si="0"/>
        <v/>
      </c>
    </row>
    <row r="57" spans="2:30" ht="38.25" customHeight="1">
      <c r="B57" s="6">
        <f t="shared" si="1"/>
        <v>25</v>
      </c>
      <c r="C57" s="350"/>
      <c r="D57" s="351"/>
      <c r="E57" s="351"/>
      <c r="F57" s="351"/>
      <c r="G57" s="351"/>
      <c r="H57" s="351"/>
      <c r="I57" s="351"/>
      <c r="J57" s="351"/>
      <c r="K57" s="351"/>
      <c r="L57" s="352"/>
      <c r="M57" s="565"/>
      <c r="N57" s="565"/>
      <c r="O57" s="565"/>
      <c r="P57" s="565"/>
      <c r="Q57" s="565"/>
      <c r="R57" s="566" t="s">
        <v>301</v>
      </c>
      <c r="S57" s="566"/>
      <c r="T57" s="566"/>
      <c r="U57" s="566"/>
      <c r="V57" s="566"/>
      <c r="W57" s="353"/>
      <c r="X57" s="354"/>
      <c r="Y57" s="356"/>
      <c r="Z57" s="17"/>
      <c r="AA57" s="17"/>
      <c r="AB57" s="18"/>
      <c r="AD57" s="335" t="str">
        <f t="shared" si="0"/>
        <v/>
      </c>
    </row>
    <row r="58" spans="2:30" ht="38.25" customHeight="1">
      <c r="B58" s="6">
        <f t="shared" si="1"/>
        <v>26</v>
      </c>
      <c r="C58" s="350"/>
      <c r="D58" s="351"/>
      <c r="E58" s="351"/>
      <c r="F58" s="351"/>
      <c r="G58" s="351"/>
      <c r="H58" s="351"/>
      <c r="I58" s="351"/>
      <c r="J58" s="351"/>
      <c r="K58" s="351"/>
      <c r="L58" s="352"/>
      <c r="M58" s="565"/>
      <c r="N58" s="565"/>
      <c r="O58" s="565"/>
      <c r="P58" s="565"/>
      <c r="Q58" s="565"/>
      <c r="R58" s="566" t="s">
        <v>301</v>
      </c>
      <c r="S58" s="566"/>
      <c r="T58" s="566"/>
      <c r="U58" s="566"/>
      <c r="V58" s="566"/>
      <c r="W58" s="353"/>
      <c r="X58" s="354"/>
      <c r="Y58" s="356"/>
      <c r="Z58" s="17"/>
      <c r="AA58" s="17"/>
      <c r="AB58" s="18"/>
      <c r="AD58" s="335" t="str">
        <f t="shared" si="0"/>
        <v/>
      </c>
    </row>
    <row r="59" spans="2:30" ht="38.25" customHeight="1">
      <c r="B59" s="6">
        <f t="shared" si="1"/>
        <v>27</v>
      </c>
      <c r="C59" s="350"/>
      <c r="D59" s="351"/>
      <c r="E59" s="351"/>
      <c r="F59" s="351"/>
      <c r="G59" s="351"/>
      <c r="H59" s="351"/>
      <c r="I59" s="351"/>
      <c r="J59" s="351"/>
      <c r="K59" s="351"/>
      <c r="L59" s="352"/>
      <c r="M59" s="565"/>
      <c r="N59" s="565"/>
      <c r="O59" s="565"/>
      <c r="P59" s="565"/>
      <c r="Q59" s="565"/>
      <c r="R59" s="566" t="s">
        <v>301</v>
      </c>
      <c r="S59" s="566"/>
      <c r="T59" s="566"/>
      <c r="U59" s="566"/>
      <c r="V59" s="566"/>
      <c r="W59" s="353"/>
      <c r="X59" s="354"/>
      <c r="Y59" s="356"/>
      <c r="Z59" s="17"/>
      <c r="AA59" s="17"/>
      <c r="AB59" s="18"/>
      <c r="AD59" s="335" t="str">
        <f t="shared" si="0"/>
        <v/>
      </c>
    </row>
    <row r="60" spans="2:30" ht="38.25" customHeight="1">
      <c r="B60" s="6">
        <f t="shared" si="1"/>
        <v>28</v>
      </c>
      <c r="C60" s="350"/>
      <c r="D60" s="351"/>
      <c r="E60" s="351"/>
      <c r="F60" s="351"/>
      <c r="G60" s="351"/>
      <c r="H60" s="351"/>
      <c r="I60" s="351"/>
      <c r="J60" s="351"/>
      <c r="K60" s="351"/>
      <c r="L60" s="352"/>
      <c r="M60" s="565"/>
      <c r="N60" s="565"/>
      <c r="O60" s="565"/>
      <c r="P60" s="565"/>
      <c r="Q60" s="565"/>
      <c r="R60" s="566" t="s">
        <v>301</v>
      </c>
      <c r="S60" s="566"/>
      <c r="T60" s="566"/>
      <c r="U60" s="566"/>
      <c r="V60" s="566"/>
      <c r="W60" s="353"/>
      <c r="X60" s="354"/>
      <c r="Y60" s="356"/>
      <c r="Z60" s="17"/>
      <c r="AA60" s="17"/>
      <c r="AB60" s="18"/>
      <c r="AD60" s="335" t="str">
        <f t="shared" si="0"/>
        <v/>
      </c>
    </row>
    <row r="61" spans="2:30" ht="38.25" customHeight="1">
      <c r="B61" s="6">
        <f t="shared" si="1"/>
        <v>29</v>
      </c>
      <c r="C61" s="350"/>
      <c r="D61" s="351"/>
      <c r="E61" s="351"/>
      <c r="F61" s="351"/>
      <c r="G61" s="351"/>
      <c r="H61" s="351"/>
      <c r="I61" s="351"/>
      <c r="J61" s="351"/>
      <c r="K61" s="351"/>
      <c r="L61" s="352"/>
      <c r="M61" s="565"/>
      <c r="N61" s="565"/>
      <c r="O61" s="565"/>
      <c r="P61" s="565"/>
      <c r="Q61" s="565"/>
      <c r="R61" s="566" t="s">
        <v>301</v>
      </c>
      <c r="S61" s="566"/>
      <c r="T61" s="566"/>
      <c r="U61" s="566"/>
      <c r="V61" s="566"/>
      <c r="W61" s="353"/>
      <c r="X61" s="354"/>
      <c r="Y61" s="356"/>
      <c r="Z61" s="17"/>
      <c r="AA61" s="17"/>
      <c r="AB61" s="18"/>
      <c r="AD61" s="335" t="str">
        <f t="shared" si="0"/>
        <v/>
      </c>
    </row>
    <row r="62" spans="2:30" ht="38.25" customHeight="1">
      <c r="B62" s="6">
        <f t="shared" si="1"/>
        <v>30</v>
      </c>
      <c r="C62" s="350"/>
      <c r="D62" s="351"/>
      <c r="E62" s="351"/>
      <c r="F62" s="351"/>
      <c r="G62" s="351"/>
      <c r="H62" s="351"/>
      <c r="I62" s="351"/>
      <c r="J62" s="351"/>
      <c r="K62" s="351"/>
      <c r="L62" s="352"/>
      <c r="M62" s="565"/>
      <c r="N62" s="565"/>
      <c r="O62" s="565"/>
      <c r="P62" s="565"/>
      <c r="Q62" s="565"/>
      <c r="R62" s="566" t="s">
        <v>301</v>
      </c>
      <c r="S62" s="566"/>
      <c r="T62" s="566"/>
      <c r="U62" s="566"/>
      <c r="V62" s="566"/>
      <c r="W62" s="353"/>
      <c r="X62" s="354"/>
      <c r="Y62" s="356"/>
      <c r="Z62" s="17"/>
      <c r="AA62" s="17"/>
      <c r="AB62" s="18"/>
      <c r="AD62" s="335" t="str">
        <f t="shared" si="0"/>
        <v/>
      </c>
    </row>
    <row r="63" spans="2:30" ht="38.25" customHeight="1">
      <c r="B63" s="6">
        <f t="shared" si="1"/>
        <v>31</v>
      </c>
      <c r="C63" s="350"/>
      <c r="D63" s="351"/>
      <c r="E63" s="351"/>
      <c r="F63" s="351"/>
      <c r="G63" s="351"/>
      <c r="H63" s="351"/>
      <c r="I63" s="351"/>
      <c r="J63" s="351"/>
      <c r="K63" s="351"/>
      <c r="L63" s="352"/>
      <c r="M63" s="565"/>
      <c r="N63" s="565"/>
      <c r="O63" s="565"/>
      <c r="P63" s="565"/>
      <c r="Q63" s="565"/>
      <c r="R63" s="566" t="s">
        <v>301</v>
      </c>
      <c r="S63" s="566"/>
      <c r="T63" s="566"/>
      <c r="U63" s="566"/>
      <c r="V63" s="566"/>
      <c r="W63" s="353"/>
      <c r="X63" s="354"/>
      <c r="Y63" s="356"/>
      <c r="Z63" s="17"/>
      <c r="AA63" s="17"/>
      <c r="AB63" s="18"/>
      <c r="AD63" s="335" t="str">
        <f t="shared" si="0"/>
        <v/>
      </c>
    </row>
    <row r="64" spans="2:30" ht="38.25" customHeight="1">
      <c r="B64" s="6">
        <f t="shared" si="1"/>
        <v>32</v>
      </c>
      <c r="C64" s="350"/>
      <c r="D64" s="351"/>
      <c r="E64" s="351"/>
      <c r="F64" s="351"/>
      <c r="G64" s="351"/>
      <c r="H64" s="351"/>
      <c r="I64" s="351"/>
      <c r="J64" s="351"/>
      <c r="K64" s="351"/>
      <c r="L64" s="352"/>
      <c r="M64" s="565"/>
      <c r="N64" s="565"/>
      <c r="O64" s="565"/>
      <c r="P64" s="565"/>
      <c r="Q64" s="565"/>
      <c r="R64" s="566" t="s">
        <v>301</v>
      </c>
      <c r="S64" s="566"/>
      <c r="T64" s="566"/>
      <c r="U64" s="566"/>
      <c r="V64" s="566"/>
      <c r="W64" s="353"/>
      <c r="X64" s="354"/>
      <c r="Y64" s="356"/>
      <c r="Z64" s="17"/>
      <c r="AA64" s="17"/>
      <c r="AB64" s="18"/>
      <c r="AD64" s="335" t="str">
        <f t="shared" si="0"/>
        <v/>
      </c>
    </row>
    <row r="65" spans="2:30" ht="38.25" customHeight="1">
      <c r="B65" s="6">
        <f t="shared" si="1"/>
        <v>33</v>
      </c>
      <c r="C65" s="350"/>
      <c r="D65" s="351"/>
      <c r="E65" s="351"/>
      <c r="F65" s="351"/>
      <c r="G65" s="351"/>
      <c r="H65" s="351"/>
      <c r="I65" s="351"/>
      <c r="J65" s="351"/>
      <c r="K65" s="351"/>
      <c r="L65" s="352"/>
      <c r="M65" s="565"/>
      <c r="N65" s="565"/>
      <c r="O65" s="565"/>
      <c r="P65" s="565"/>
      <c r="Q65" s="565"/>
      <c r="R65" s="566" t="s">
        <v>301</v>
      </c>
      <c r="S65" s="566"/>
      <c r="T65" s="566"/>
      <c r="U65" s="566"/>
      <c r="V65" s="566"/>
      <c r="W65" s="353"/>
      <c r="X65" s="354"/>
      <c r="Y65" s="356"/>
      <c r="Z65" s="17"/>
      <c r="AA65" s="17"/>
      <c r="AB65" s="18"/>
      <c r="AD65" s="335" t="str">
        <f t="shared" si="0"/>
        <v/>
      </c>
    </row>
    <row r="66" spans="2:30" ht="38.25" customHeight="1">
      <c r="B66" s="6">
        <f t="shared" si="1"/>
        <v>34</v>
      </c>
      <c r="C66" s="350"/>
      <c r="D66" s="351"/>
      <c r="E66" s="351"/>
      <c r="F66" s="351"/>
      <c r="G66" s="351"/>
      <c r="H66" s="351"/>
      <c r="I66" s="351"/>
      <c r="J66" s="351"/>
      <c r="K66" s="351"/>
      <c r="L66" s="352"/>
      <c r="M66" s="565"/>
      <c r="N66" s="565"/>
      <c r="O66" s="565"/>
      <c r="P66" s="565"/>
      <c r="Q66" s="565"/>
      <c r="R66" s="566" t="s">
        <v>301</v>
      </c>
      <c r="S66" s="566"/>
      <c r="T66" s="566"/>
      <c r="U66" s="566"/>
      <c r="V66" s="566"/>
      <c r="W66" s="353"/>
      <c r="X66" s="354"/>
      <c r="Y66" s="356"/>
      <c r="Z66" s="17"/>
      <c r="AA66" s="17"/>
      <c r="AB66" s="18"/>
      <c r="AD66" s="335" t="str">
        <f t="shared" si="0"/>
        <v/>
      </c>
    </row>
    <row r="67" spans="2:30" ht="38.25" customHeight="1">
      <c r="B67" s="6">
        <f t="shared" si="1"/>
        <v>35</v>
      </c>
      <c r="C67" s="350"/>
      <c r="D67" s="351"/>
      <c r="E67" s="351"/>
      <c r="F67" s="351"/>
      <c r="G67" s="351"/>
      <c r="H67" s="351"/>
      <c r="I67" s="351"/>
      <c r="J67" s="351"/>
      <c r="K67" s="351"/>
      <c r="L67" s="352"/>
      <c r="M67" s="565"/>
      <c r="N67" s="565"/>
      <c r="O67" s="565"/>
      <c r="P67" s="565"/>
      <c r="Q67" s="565"/>
      <c r="R67" s="566" t="s">
        <v>301</v>
      </c>
      <c r="S67" s="566"/>
      <c r="T67" s="566"/>
      <c r="U67" s="566"/>
      <c r="V67" s="566"/>
      <c r="W67" s="353"/>
      <c r="X67" s="354"/>
      <c r="Y67" s="356"/>
      <c r="Z67" s="17"/>
      <c r="AA67" s="17"/>
      <c r="AB67" s="18"/>
      <c r="AD67" s="335" t="str">
        <f t="shared" si="0"/>
        <v/>
      </c>
    </row>
    <row r="68" spans="2:30" ht="38.25" customHeight="1">
      <c r="B68" s="6">
        <f t="shared" si="1"/>
        <v>36</v>
      </c>
      <c r="C68" s="350"/>
      <c r="D68" s="351"/>
      <c r="E68" s="351"/>
      <c r="F68" s="351"/>
      <c r="G68" s="351"/>
      <c r="H68" s="351"/>
      <c r="I68" s="351"/>
      <c r="J68" s="351"/>
      <c r="K68" s="351"/>
      <c r="L68" s="352"/>
      <c r="M68" s="565"/>
      <c r="N68" s="565"/>
      <c r="O68" s="565"/>
      <c r="P68" s="565"/>
      <c r="Q68" s="565"/>
      <c r="R68" s="566" t="s">
        <v>301</v>
      </c>
      <c r="S68" s="566"/>
      <c r="T68" s="566"/>
      <c r="U68" s="566"/>
      <c r="V68" s="566"/>
      <c r="W68" s="353"/>
      <c r="X68" s="354"/>
      <c r="Y68" s="356"/>
      <c r="Z68" s="17"/>
      <c r="AA68" s="17"/>
      <c r="AB68" s="18"/>
      <c r="AD68" s="335" t="str">
        <f t="shared" si="0"/>
        <v/>
      </c>
    </row>
    <row r="69" spans="2:30" ht="38.25" customHeight="1">
      <c r="B69" s="6">
        <f t="shared" si="1"/>
        <v>37</v>
      </c>
      <c r="C69" s="350"/>
      <c r="D69" s="351"/>
      <c r="E69" s="351"/>
      <c r="F69" s="351"/>
      <c r="G69" s="351"/>
      <c r="H69" s="351"/>
      <c r="I69" s="351"/>
      <c r="J69" s="351"/>
      <c r="K69" s="351"/>
      <c r="L69" s="352"/>
      <c r="M69" s="565"/>
      <c r="N69" s="565"/>
      <c r="O69" s="565"/>
      <c r="P69" s="565"/>
      <c r="Q69" s="565"/>
      <c r="R69" s="566" t="s">
        <v>301</v>
      </c>
      <c r="S69" s="566"/>
      <c r="T69" s="566"/>
      <c r="U69" s="566"/>
      <c r="V69" s="566"/>
      <c r="W69" s="353"/>
      <c r="X69" s="354"/>
      <c r="Y69" s="356"/>
      <c r="Z69" s="17"/>
      <c r="AA69" s="17"/>
      <c r="AB69" s="18"/>
      <c r="AD69" s="335" t="str">
        <f t="shared" si="0"/>
        <v/>
      </c>
    </row>
    <row r="70" spans="2:30" ht="38.25" customHeight="1">
      <c r="B70" s="6">
        <f t="shared" si="1"/>
        <v>38</v>
      </c>
      <c r="C70" s="350"/>
      <c r="D70" s="351"/>
      <c r="E70" s="351"/>
      <c r="F70" s="351"/>
      <c r="G70" s="351"/>
      <c r="H70" s="351"/>
      <c r="I70" s="351"/>
      <c r="J70" s="351"/>
      <c r="K70" s="351"/>
      <c r="L70" s="352"/>
      <c r="M70" s="565"/>
      <c r="N70" s="565"/>
      <c r="O70" s="565"/>
      <c r="P70" s="565"/>
      <c r="Q70" s="565"/>
      <c r="R70" s="566" t="s">
        <v>301</v>
      </c>
      <c r="S70" s="566"/>
      <c r="T70" s="566"/>
      <c r="U70" s="566"/>
      <c r="V70" s="566"/>
      <c r="W70" s="353"/>
      <c r="X70" s="354"/>
      <c r="Y70" s="356"/>
      <c r="Z70" s="17"/>
      <c r="AA70" s="17"/>
      <c r="AB70" s="18"/>
      <c r="AD70" s="335" t="str">
        <f t="shared" si="0"/>
        <v/>
      </c>
    </row>
    <row r="71" spans="2:30" ht="38.25" customHeight="1">
      <c r="B71" s="6">
        <f t="shared" si="1"/>
        <v>39</v>
      </c>
      <c r="C71" s="350"/>
      <c r="D71" s="351"/>
      <c r="E71" s="351"/>
      <c r="F71" s="351"/>
      <c r="G71" s="351"/>
      <c r="H71" s="351"/>
      <c r="I71" s="351"/>
      <c r="J71" s="351"/>
      <c r="K71" s="351"/>
      <c r="L71" s="352"/>
      <c r="M71" s="565"/>
      <c r="N71" s="565"/>
      <c r="O71" s="565"/>
      <c r="P71" s="565"/>
      <c r="Q71" s="565"/>
      <c r="R71" s="566" t="s">
        <v>301</v>
      </c>
      <c r="S71" s="566"/>
      <c r="T71" s="566"/>
      <c r="U71" s="566"/>
      <c r="V71" s="566"/>
      <c r="W71" s="353"/>
      <c r="X71" s="354"/>
      <c r="Y71" s="356"/>
      <c r="Z71" s="17"/>
      <c r="AA71" s="17"/>
      <c r="AB71" s="18"/>
      <c r="AD71" s="335" t="str">
        <f t="shared" si="0"/>
        <v/>
      </c>
    </row>
    <row r="72" spans="2:30" ht="38.25" customHeight="1">
      <c r="B72" s="6">
        <f t="shared" si="1"/>
        <v>40</v>
      </c>
      <c r="C72" s="350"/>
      <c r="D72" s="351"/>
      <c r="E72" s="351"/>
      <c r="F72" s="351"/>
      <c r="G72" s="351"/>
      <c r="H72" s="351"/>
      <c r="I72" s="351"/>
      <c r="J72" s="351"/>
      <c r="K72" s="351"/>
      <c r="L72" s="352"/>
      <c r="M72" s="565"/>
      <c r="N72" s="565"/>
      <c r="O72" s="565"/>
      <c r="P72" s="565"/>
      <c r="Q72" s="565"/>
      <c r="R72" s="566" t="s">
        <v>301</v>
      </c>
      <c r="S72" s="566"/>
      <c r="T72" s="566"/>
      <c r="U72" s="566"/>
      <c r="V72" s="566"/>
      <c r="W72" s="353"/>
      <c r="X72" s="354"/>
      <c r="Y72" s="356"/>
      <c r="Z72" s="17"/>
      <c r="AA72" s="17"/>
      <c r="AB72" s="18"/>
      <c r="AD72" s="335" t="str">
        <f t="shared" si="0"/>
        <v/>
      </c>
    </row>
    <row r="73" spans="2:30" ht="38.25" customHeight="1">
      <c r="B73" s="6">
        <f t="shared" si="1"/>
        <v>41</v>
      </c>
      <c r="C73" s="350"/>
      <c r="D73" s="351"/>
      <c r="E73" s="351"/>
      <c r="F73" s="351"/>
      <c r="G73" s="351"/>
      <c r="H73" s="351"/>
      <c r="I73" s="351"/>
      <c r="J73" s="351"/>
      <c r="K73" s="351"/>
      <c r="L73" s="352"/>
      <c r="M73" s="565"/>
      <c r="N73" s="565"/>
      <c r="O73" s="565"/>
      <c r="P73" s="565"/>
      <c r="Q73" s="565"/>
      <c r="R73" s="566" t="s">
        <v>301</v>
      </c>
      <c r="S73" s="566"/>
      <c r="T73" s="566"/>
      <c r="U73" s="566"/>
      <c r="V73" s="566"/>
      <c r="W73" s="353"/>
      <c r="X73" s="354"/>
      <c r="Y73" s="356"/>
      <c r="Z73" s="17"/>
      <c r="AA73" s="17"/>
      <c r="AB73" s="18"/>
      <c r="AD73" s="335" t="str">
        <f t="shared" si="0"/>
        <v/>
      </c>
    </row>
    <row r="74" spans="2:30" ht="38.25" customHeight="1">
      <c r="B74" s="6">
        <f t="shared" si="1"/>
        <v>42</v>
      </c>
      <c r="C74" s="350"/>
      <c r="D74" s="351"/>
      <c r="E74" s="351"/>
      <c r="F74" s="351"/>
      <c r="G74" s="351"/>
      <c r="H74" s="351"/>
      <c r="I74" s="351"/>
      <c r="J74" s="351"/>
      <c r="K74" s="351"/>
      <c r="L74" s="352"/>
      <c r="M74" s="565"/>
      <c r="N74" s="565"/>
      <c r="O74" s="565"/>
      <c r="P74" s="565"/>
      <c r="Q74" s="565"/>
      <c r="R74" s="566" t="s">
        <v>301</v>
      </c>
      <c r="S74" s="566"/>
      <c r="T74" s="566"/>
      <c r="U74" s="566"/>
      <c r="V74" s="566"/>
      <c r="W74" s="353"/>
      <c r="X74" s="354"/>
      <c r="Y74" s="356"/>
      <c r="Z74" s="17"/>
      <c r="AA74" s="17"/>
      <c r="AB74" s="18"/>
      <c r="AD74" s="335" t="str">
        <f t="shared" si="0"/>
        <v/>
      </c>
    </row>
    <row r="75" spans="2:30" ht="38.25" customHeight="1">
      <c r="B75" s="6">
        <f t="shared" si="1"/>
        <v>43</v>
      </c>
      <c r="C75" s="350"/>
      <c r="D75" s="351"/>
      <c r="E75" s="351"/>
      <c r="F75" s="351"/>
      <c r="G75" s="351"/>
      <c r="H75" s="351"/>
      <c r="I75" s="351"/>
      <c r="J75" s="351"/>
      <c r="K75" s="351"/>
      <c r="L75" s="352"/>
      <c r="M75" s="565"/>
      <c r="N75" s="565"/>
      <c r="O75" s="565"/>
      <c r="P75" s="565"/>
      <c r="Q75" s="565"/>
      <c r="R75" s="566" t="s">
        <v>301</v>
      </c>
      <c r="S75" s="566"/>
      <c r="T75" s="566"/>
      <c r="U75" s="566"/>
      <c r="V75" s="566"/>
      <c r="W75" s="353"/>
      <c r="X75" s="354"/>
      <c r="Y75" s="356"/>
      <c r="Z75" s="17"/>
      <c r="AA75" s="17"/>
      <c r="AB75" s="18"/>
      <c r="AD75" s="335" t="str">
        <f t="shared" si="0"/>
        <v/>
      </c>
    </row>
    <row r="76" spans="2:30" ht="38.25" customHeight="1">
      <c r="B76" s="6">
        <f t="shared" si="1"/>
        <v>44</v>
      </c>
      <c r="C76" s="350"/>
      <c r="D76" s="351"/>
      <c r="E76" s="351"/>
      <c r="F76" s="351"/>
      <c r="G76" s="351"/>
      <c r="H76" s="351"/>
      <c r="I76" s="351"/>
      <c r="J76" s="351"/>
      <c r="K76" s="351"/>
      <c r="L76" s="352"/>
      <c r="M76" s="565"/>
      <c r="N76" s="565"/>
      <c r="O76" s="565"/>
      <c r="P76" s="565"/>
      <c r="Q76" s="565"/>
      <c r="R76" s="566" t="s">
        <v>301</v>
      </c>
      <c r="S76" s="566"/>
      <c r="T76" s="566"/>
      <c r="U76" s="566"/>
      <c r="V76" s="566"/>
      <c r="W76" s="353"/>
      <c r="X76" s="354"/>
      <c r="Y76" s="356"/>
      <c r="Z76" s="17"/>
      <c r="AA76" s="17"/>
      <c r="AB76" s="18"/>
      <c r="AD76" s="335" t="str">
        <f t="shared" si="0"/>
        <v/>
      </c>
    </row>
    <row r="77" spans="2:30" ht="38.25" customHeight="1">
      <c r="B77" s="6">
        <f t="shared" si="1"/>
        <v>45</v>
      </c>
      <c r="C77" s="350"/>
      <c r="D77" s="351"/>
      <c r="E77" s="351"/>
      <c r="F77" s="351"/>
      <c r="G77" s="351"/>
      <c r="H77" s="351"/>
      <c r="I77" s="351"/>
      <c r="J77" s="351"/>
      <c r="K77" s="351"/>
      <c r="L77" s="352"/>
      <c r="M77" s="565"/>
      <c r="N77" s="565"/>
      <c r="O77" s="565"/>
      <c r="P77" s="565"/>
      <c r="Q77" s="565"/>
      <c r="R77" s="566" t="s">
        <v>301</v>
      </c>
      <c r="S77" s="566"/>
      <c r="T77" s="566"/>
      <c r="U77" s="566"/>
      <c r="V77" s="566"/>
      <c r="W77" s="353"/>
      <c r="X77" s="354"/>
      <c r="Y77" s="356"/>
      <c r="Z77" s="17"/>
      <c r="AA77" s="17"/>
      <c r="AB77" s="18"/>
      <c r="AD77" s="335" t="str">
        <f t="shared" si="0"/>
        <v/>
      </c>
    </row>
    <row r="78" spans="2:30" ht="38.25" customHeight="1">
      <c r="B78" s="6">
        <f t="shared" si="1"/>
        <v>46</v>
      </c>
      <c r="C78" s="350"/>
      <c r="D78" s="351"/>
      <c r="E78" s="351"/>
      <c r="F78" s="351"/>
      <c r="G78" s="351"/>
      <c r="H78" s="351"/>
      <c r="I78" s="351"/>
      <c r="J78" s="351"/>
      <c r="K78" s="351"/>
      <c r="L78" s="352"/>
      <c r="M78" s="565"/>
      <c r="N78" s="565"/>
      <c r="O78" s="565"/>
      <c r="P78" s="565"/>
      <c r="Q78" s="565"/>
      <c r="R78" s="566" t="s">
        <v>301</v>
      </c>
      <c r="S78" s="566"/>
      <c r="T78" s="566"/>
      <c r="U78" s="566"/>
      <c r="V78" s="566"/>
      <c r="W78" s="353"/>
      <c r="X78" s="354"/>
      <c r="Y78" s="356"/>
      <c r="Z78" s="17"/>
      <c r="AA78" s="17"/>
      <c r="AB78" s="18"/>
      <c r="AD78" s="335" t="str">
        <f t="shared" si="0"/>
        <v/>
      </c>
    </row>
    <row r="79" spans="2:30" ht="38.25" customHeight="1">
      <c r="B79" s="6">
        <f t="shared" si="1"/>
        <v>47</v>
      </c>
      <c r="C79" s="350"/>
      <c r="D79" s="351"/>
      <c r="E79" s="351"/>
      <c r="F79" s="351"/>
      <c r="G79" s="351"/>
      <c r="H79" s="351"/>
      <c r="I79" s="351"/>
      <c r="J79" s="351"/>
      <c r="K79" s="351"/>
      <c r="L79" s="352"/>
      <c r="M79" s="565"/>
      <c r="N79" s="565"/>
      <c r="O79" s="565"/>
      <c r="P79" s="565"/>
      <c r="Q79" s="565"/>
      <c r="R79" s="566" t="s">
        <v>301</v>
      </c>
      <c r="S79" s="566"/>
      <c r="T79" s="566"/>
      <c r="U79" s="566"/>
      <c r="V79" s="566"/>
      <c r="W79" s="353"/>
      <c r="X79" s="354"/>
      <c r="Y79" s="356"/>
      <c r="Z79" s="17"/>
      <c r="AA79" s="17"/>
      <c r="AB79" s="18"/>
      <c r="AD79" s="335" t="str">
        <f t="shared" si="0"/>
        <v/>
      </c>
    </row>
    <row r="80" spans="2:30" ht="38.25" customHeight="1">
      <c r="B80" s="6">
        <f t="shared" si="1"/>
        <v>48</v>
      </c>
      <c r="C80" s="350"/>
      <c r="D80" s="351"/>
      <c r="E80" s="351"/>
      <c r="F80" s="351"/>
      <c r="G80" s="351"/>
      <c r="H80" s="351"/>
      <c r="I80" s="351"/>
      <c r="J80" s="351"/>
      <c r="K80" s="351"/>
      <c r="L80" s="352"/>
      <c r="M80" s="565"/>
      <c r="N80" s="565"/>
      <c r="O80" s="565"/>
      <c r="P80" s="565"/>
      <c r="Q80" s="565"/>
      <c r="R80" s="566" t="s">
        <v>301</v>
      </c>
      <c r="S80" s="566"/>
      <c r="T80" s="566"/>
      <c r="U80" s="566"/>
      <c r="V80" s="566"/>
      <c r="W80" s="353"/>
      <c r="X80" s="354"/>
      <c r="Y80" s="356"/>
      <c r="Z80" s="17"/>
      <c r="AA80" s="17"/>
      <c r="AB80" s="18"/>
      <c r="AD80" s="335" t="str">
        <f t="shared" si="0"/>
        <v/>
      </c>
    </row>
    <row r="81" spans="2:30" ht="38.25" customHeight="1">
      <c r="B81" s="6">
        <f t="shared" si="1"/>
        <v>49</v>
      </c>
      <c r="C81" s="350"/>
      <c r="D81" s="351"/>
      <c r="E81" s="351"/>
      <c r="F81" s="351"/>
      <c r="G81" s="351"/>
      <c r="H81" s="351"/>
      <c r="I81" s="351"/>
      <c r="J81" s="351"/>
      <c r="K81" s="351"/>
      <c r="L81" s="352"/>
      <c r="M81" s="565"/>
      <c r="N81" s="565"/>
      <c r="O81" s="565"/>
      <c r="P81" s="565"/>
      <c r="Q81" s="565"/>
      <c r="R81" s="566" t="s">
        <v>301</v>
      </c>
      <c r="S81" s="566"/>
      <c r="T81" s="566"/>
      <c r="U81" s="566"/>
      <c r="V81" s="566"/>
      <c r="W81" s="353"/>
      <c r="X81" s="354"/>
      <c r="Y81" s="356"/>
      <c r="Z81" s="17"/>
      <c r="AA81" s="17"/>
      <c r="AB81" s="18"/>
      <c r="AD81" s="335" t="str">
        <f t="shared" si="0"/>
        <v/>
      </c>
    </row>
    <row r="82" spans="2:30" ht="38.25" customHeight="1">
      <c r="B82" s="6">
        <f t="shared" si="1"/>
        <v>50</v>
      </c>
      <c r="C82" s="350"/>
      <c r="D82" s="351"/>
      <c r="E82" s="351"/>
      <c r="F82" s="351"/>
      <c r="G82" s="351"/>
      <c r="H82" s="351"/>
      <c r="I82" s="351"/>
      <c r="J82" s="351"/>
      <c r="K82" s="351"/>
      <c r="L82" s="352"/>
      <c r="M82" s="565"/>
      <c r="N82" s="565"/>
      <c r="O82" s="565"/>
      <c r="P82" s="565"/>
      <c r="Q82" s="565"/>
      <c r="R82" s="566" t="s">
        <v>301</v>
      </c>
      <c r="S82" s="566"/>
      <c r="T82" s="566"/>
      <c r="U82" s="566"/>
      <c r="V82" s="566"/>
      <c r="W82" s="353"/>
      <c r="X82" s="354"/>
      <c r="Y82" s="356"/>
      <c r="Z82" s="17"/>
      <c r="AA82" s="17"/>
      <c r="AB82" s="18"/>
      <c r="AD82" s="335" t="str">
        <f t="shared" si="0"/>
        <v/>
      </c>
    </row>
    <row r="83" spans="2:30" ht="38.25" customHeight="1">
      <c r="B83" s="6">
        <f t="shared" si="1"/>
        <v>51</v>
      </c>
      <c r="C83" s="350"/>
      <c r="D83" s="351"/>
      <c r="E83" s="351"/>
      <c r="F83" s="351"/>
      <c r="G83" s="351"/>
      <c r="H83" s="351"/>
      <c r="I83" s="351"/>
      <c r="J83" s="351"/>
      <c r="K83" s="351"/>
      <c r="L83" s="352"/>
      <c r="M83" s="565"/>
      <c r="N83" s="565"/>
      <c r="O83" s="565"/>
      <c r="P83" s="565"/>
      <c r="Q83" s="565"/>
      <c r="R83" s="566" t="s">
        <v>301</v>
      </c>
      <c r="S83" s="566"/>
      <c r="T83" s="566"/>
      <c r="U83" s="566"/>
      <c r="V83" s="566"/>
      <c r="W83" s="353"/>
      <c r="X83" s="354"/>
      <c r="Y83" s="356"/>
      <c r="Z83" s="17"/>
      <c r="AA83" s="17"/>
      <c r="AB83" s="18"/>
      <c r="AD83" s="335" t="str">
        <f t="shared" si="0"/>
        <v/>
      </c>
    </row>
    <row r="84" spans="2:30" ht="38.25" customHeight="1">
      <c r="B84" s="6">
        <f t="shared" si="1"/>
        <v>52</v>
      </c>
      <c r="C84" s="350"/>
      <c r="D84" s="351"/>
      <c r="E84" s="351"/>
      <c r="F84" s="351"/>
      <c r="G84" s="351"/>
      <c r="H84" s="351"/>
      <c r="I84" s="351"/>
      <c r="J84" s="351"/>
      <c r="K84" s="351"/>
      <c r="L84" s="352"/>
      <c r="M84" s="565"/>
      <c r="N84" s="565"/>
      <c r="O84" s="565"/>
      <c r="P84" s="565"/>
      <c r="Q84" s="565"/>
      <c r="R84" s="566" t="s">
        <v>301</v>
      </c>
      <c r="S84" s="566"/>
      <c r="T84" s="566"/>
      <c r="U84" s="566"/>
      <c r="V84" s="566"/>
      <c r="W84" s="353"/>
      <c r="X84" s="354"/>
      <c r="Y84" s="356"/>
      <c r="Z84" s="17"/>
      <c r="AA84" s="17"/>
      <c r="AB84" s="18"/>
      <c r="AD84" s="335" t="str">
        <f t="shared" si="0"/>
        <v/>
      </c>
    </row>
    <row r="85" spans="2:30" ht="38.25" customHeight="1">
      <c r="B85" s="6">
        <f t="shared" si="1"/>
        <v>53</v>
      </c>
      <c r="C85" s="350"/>
      <c r="D85" s="351"/>
      <c r="E85" s="351"/>
      <c r="F85" s="351"/>
      <c r="G85" s="351"/>
      <c r="H85" s="351"/>
      <c r="I85" s="351"/>
      <c r="J85" s="351"/>
      <c r="K85" s="351"/>
      <c r="L85" s="352"/>
      <c r="M85" s="565"/>
      <c r="N85" s="565"/>
      <c r="O85" s="565"/>
      <c r="P85" s="565"/>
      <c r="Q85" s="565"/>
      <c r="R85" s="566" t="s">
        <v>301</v>
      </c>
      <c r="S85" s="566"/>
      <c r="T85" s="566"/>
      <c r="U85" s="566"/>
      <c r="V85" s="566"/>
      <c r="W85" s="353"/>
      <c r="X85" s="354"/>
      <c r="Y85" s="356"/>
      <c r="Z85" s="17"/>
      <c r="AA85" s="17"/>
      <c r="AB85" s="18"/>
      <c r="AD85" s="335" t="str">
        <f t="shared" si="0"/>
        <v/>
      </c>
    </row>
    <row r="86" spans="2:30" ht="38.25" customHeight="1">
      <c r="B86" s="6">
        <f t="shared" si="1"/>
        <v>54</v>
      </c>
      <c r="C86" s="350"/>
      <c r="D86" s="351"/>
      <c r="E86" s="351"/>
      <c r="F86" s="351"/>
      <c r="G86" s="351"/>
      <c r="H86" s="351"/>
      <c r="I86" s="351"/>
      <c r="J86" s="351"/>
      <c r="K86" s="351"/>
      <c r="L86" s="352"/>
      <c r="M86" s="565"/>
      <c r="N86" s="565"/>
      <c r="O86" s="565"/>
      <c r="P86" s="565"/>
      <c r="Q86" s="565"/>
      <c r="R86" s="566" t="s">
        <v>301</v>
      </c>
      <c r="S86" s="566"/>
      <c r="T86" s="566"/>
      <c r="U86" s="566"/>
      <c r="V86" s="566"/>
      <c r="W86" s="353"/>
      <c r="X86" s="354"/>
      <c r="Y86" s="356"/>
      <c r="Z86" s="17"/>
      <c r="AA86" s="17"/>
      <c r="AB86" s="18"/>
      <c r="AD86" s="335" t="str">
        <f t="shared" si="0"/>
        <v/>
      </c>
    </row>
    <row r="87" spans="2:30" ht="38.25" customHeight="1">
      <c r="B87" s="6">
        <f t="shared" si="1"/>
        <v>55</v>
      </c>
      <c r="C87" s="350"/>
      <c r="D87" s="351"/>
      <c r="E87" s="351"/>
      <c r="F87" s="351"/>
      <c r="G87" s="351"/>
      <c r="H87" s="351"/>
      <c r="I87" s="351"/>
      <c r="J87" s="351"/>
      <c r="K87" s="351"/>
      <c r="L87" s="352"/>
      <c r="M87" s="565"/>
      <c r="N87" s="565"/>
      <c r="O87" s="565"/>
      <c r="P87" s="565"/>
      <c r="Q87" s="565"/>
      <c r="R87" s="566" t="s">
        <v>301</v>
      </c>
      <c r="S87" s="566"/>
      <c r="T87" s="566"/>
      <c r="U87" s="566"/>
      <c r="V87" s="566"/>
      <c r="W87" s="353"/>
      <c r="X87" s="354"/>
      <c r="Y87" s="356"/>
      <c r="Z87" s="17"/>
      <c r="AA87" s="17"/>
      <c r="AB87" s="18"/>
      <c r="AD87" s="335" t="str">
        <f t="shared" si="0"/>
        <v/>
      </c>
    </row>
    <row r="88" spans="2:30" ht="38.25" customHeight="1">
      <c r="B88" s="6">
        <f t="shared" si="1"/>
        <v>56</v>
      </c>
      <c r="C88" s="350"/>
      <c r="D88" s="351"/>
      <c r="E88" s="351"/>
      <c r="F88" s="351"/>
      <c r="G88" s="351"/>
      <c r="H88" s="351"/>
      <c r="I88" s="351"/>
      <c r="J88" s="351"/>
      <c r="K88" s="351"/>
      <c r="L88" s="352"/>
      <c r="M88" s="565"/>
      <c r="N88" s="565"/>
      <c r="O88" s="565"/>
      <c r="P88" s="565"/>
      <c r="Q88" s="565"/>
      <c r="R88" s="566" t="s">
        <v>301</v>
      </c>
      <c r="S88" s="566"/>
      <c r="T88" s="566"/>
      <c r="U88" s="566"/>
      <c r="V88" s="566"/>
      <c r="W88" s="353"/>
      <c r="X88" s="354"/>
      <c r="Y88" s="356"/>
      <c r="Z88" s="17"/>
      <c r="AA88" s="17"/>
      <c r="AB88" s="18"/>
      <c r="AD88" s="335" t="str">
        <f t="shared" si="0"/>
        <v/>
      </c>
    </row>
    <row r="89" spans="2:30" ht="38.25" customHeight="1">
      <c r="B89" s="6">
        <f t="shared" si="1"/>
        <v>57</v>
      </c>
      <c r="C89" s="350"/>
      <c r="D89" s="351"/>
      <c r="E89" s="351"/>
      <c r="F89" s="351"/>
      <c r="G89" s="351"/>
      <c r="H89" s="351"/>
      <c r="I89" s="351"/>
      <c r="J89" s="351"/>
      <c r="K89" s="351"/>
      <c r="L89" s="352"/>
      <c r="M89" s="565"/>
      <c r="N89" s="565"/>
      <c r="O89" s="565"/>
      <c r="P89" s="565"/>
      <c r="Q89" s="565"/>
      <c r="R89" s="566" t="s">
        <v>301</v>
      </c>
      <c r="S89" s="566"/>
      <c r="T89" s="566"/>
      <c r="U89" s="566"/>
      <c r="V89" s="566"/>
      <c r="W89" s="353"/>
      <c r="X89" s="354"/>
      <c r="Y89" s="356"/>
      <c r="Z89" s="17"/>
      <c r="AA89" s="17"/>
      <c r="AB89" s="18"/>
      <c r="AD89" s="335" t="str">
        <f t="shared" si="0"/>
        <v/>
      </c>
    </row>
    <row r="90" spans="2:30" ht="38.25" customHeight="1">
      <c r="B90" s="6">
        <f t="shared" si="1"/>
        <v>58</v>
      </c>
      <c r="C90" s="350"/>
      <c r="D90" s="351"/>
      <c r="E90" s="351"/>
      <c r="F90" s="351"/>
      <c r="G90" s="351"/>
      <c r="H90" s="351"/>
      <c r="I90" s="351"/>
      <c r="J90" s="351"/>
      <c r="K90" s="351"/>
      <c r="L90" s="352"/>
      <c r="M90" s="565"/>
      <c r="N90" s="565"/>
      <c r="O90" s="565"/>
      <c r="P90" s="565"/>
      <c r="Q90" s="565"/>
      <c r="R90" s="566" t="s">
        <v>301</v>
      </c>
      <c r="S90" s="566"/>
      <c r="T90" s="566"/>
      <c r="U90" s="566"/>
      <c r="V90" s="566"/>
      <c r="W90" s="353"/>
      <c r="X90" s="354"/>
      <c r="Y90" s="356"/>
      <c r="Z90" s="17"/>
      <c r="AA90" s="17"/>
      <c r="AB90" s="18"/>
      <c r="AD90" s="335" t="str">
        <f t="shared" si="0"/>
        <v/>
      </c>
    </row>
    <row r="91" spans="2:30" ht="38.25" customHeight="1">
      <c r="B91" s="6">
        <f t="shared" si="1"/>
        <v>59</v>
      </c>
      <c r="C91" s="350"/>
      <c r="D91" s="351"/>
      <c r="E91" s="351"/>
      <c r="F91" s="351"/>
      <c r="G91" s="351"/>
      <c r="H91" s="351"/>
      <c r="I91" s="351"/>
      <c r="J91" s="351"/>
      <c r="K91" s="351"/>
      <c r="L91" s="352"/>
      <c r="M91" s="565"/>
      <c r="N91" s="565"/>
      <c r="O91" s="565"/>
      <c r="P91" s="565"/>
      <c r="Q91" s="565"/>
      <c r="R91" s="566" t="s">
        <v>301</v>
      </c>
      <c r="S91" s="566"/>
      <c r="T91" s="566"/>
      <c r="U91" s="566"/>
      <c r="V91" s="566"/>
      <c r="W91" s="353"/>
      <c r="X91" s="354"/>
      <c r="Y91" s="356"/>
      <c r="Z91" s="17"/>
      <c r="AA91" s="17"/>
      <c r="AB91" s="18"/>
      <c r="AD91" s="335" t="str">
        <f t="shared" si="0"/>
        <v/>
      </c>
    </row>
    <row r="92" spans="2:30" ht="38.25" customHeight="1">
      <c r="B92" s="6">
        <f t="shared" si="1"/>
        <v>60</v>
      </c>
      <c r="C92" s="350"/>
      <c r="D92" s="351"/>
      <c r="E92" s="351"/>
      <c r="F92" s="351"/>
      <c r="G92" s="351"/>
      <c r="H92" s="351"/>
      <c r="I92" s="351"/>
      <c r="J92" s="351"/>
      <c r="K92" s="351"/>
      <c r="L92" s="352"/>
      <c r="M92" s="565"/>
      <c r="N92" s="565"/>
      <c r="O92" s="565"/>
      <c r="P92" s="565"/>
      <c r="Q92" s="565"/>
      <c r="R92" s="566" t="s">
        <v>301</v>
      </c>
      <c r="S92" s="566"/>
      <c r="T92" s="566"/>
      <c r="U92" s="566"/>
      <c r="V92" s="566"/>
      <c r="W92" s="353"/>
      <c r="X92" s="354"/>
      <c r="Y92" s="356"/>
      <c r="Z92" s="17"/>
      <c r="AA92" s="17"/>
      <c r="AB92" s="18"/>
      <c r="AD92" s="335" t="str">
        <f t="shared" si="0"/>
        <v/>
      </c>
    </row>
    <row r="93" spans="2:30" ht="38.25" customHeight="1">
      <c r="B93" s="6">
        <f t="shared" si="1"/>
        <v>61</v>
      </c>
      <c r="C93" s="350"/>
      <c r="D93" s="351"/>
      <c r="E93" s="351"/>
      <c r="F93" s="351"/>
      <c r="G93" s="351"/>
      <c r="H93" s="351"/>
      <c r="I93" s="351"/>
      <c r="J93" s="351"/>
      <c r="K93" s="351"/>
      <c r="L93" s="352"/>
      <c r="M93" s="565"/>
      <c r="N93" s="565"/>
      <c r="O93" s="565"/>
      <c r="P93" s="565"/>
      <c r="Q93" s="565"/>
      <c r="R93" s="566" t="s">
        <v>301</v>
      </c>
      <c r="S93" s="566"/>
      <c r="T93" s="566"/>
      <c r="U93" s="566"/>
      <c r="V93" s="566"/>
      <c r="W93" s="353"/>
      <c r="X93" s="354"/>
      <c r="Y93" s="356"/>
      <c r="Z93" s="17"/>
      <c r="AA93" s="17"/>
      <c r="AB93" s="18"/>
      <c r="AD93" s="335" t="str">
        <f t="shared" si="0"/>
        <v/>
      </c>
    </row>
    <row r="94" spans="2:30" ht="38.25" customHeight="1">
      <c r="B94" s="6">
        <f t="shared" si="1"/>
        <v>62</v>
      </c>
      <c r="C94" s="350"/>
      <c r="D94" s="351"/>
      <c r="E94" s="351"/>
      <c r="F94" s="351"/>
      <c r="G94" s="351"/>
      <c r="H94" s="351"/>
      <c r="I94" s="351"/>
      <c r="J94" s="351"/>
      <c r="K94" s="351"/>
      <c r="L94" s="352"/>
      <c r="M94" s="565"/>
      <c r="N94" s="565"/>
      <c r="O94" s="565"/>
      <c r="P94" s="565"/>
      <c r="Q94" s="565"/>
      <c r="R94" s="566" t="s">
        <v>301</v>
      </c>
      <c r="S94" s="566"/>
      <c r="T94" s="566"/>
      <c r="U94" s="566"/>
      <c r="V94" s="566"/>
      <c r="W94" s="353"/>
      <c r="X94" s="354"/>
      <c r="Y94" s="356"/>
      <c r="Z94" s="17"/>
      <c r="AA94" s="17"/>
      <c r="AB94" s="18"/>
      <c r="AD94" s="335" t="str">
        <f t="shared" si="0"/>
        <v/>
      </c>
    </row>
    <row r="95" spans="2:30" ht="38.25" customHeight="1">
      <c r="B95" s="6">
        <f t="shared" si="1"/>
        <v>63</v>
      </c>
      <c r="C95" s="350"/>
      <c r="D95" s="351"/>
      <c r="E95" s="351"/>
      <c r="F95" s="351"/>
      <c r="G95" s="351"/>
      <c r="H95" s="351"/>
      <c r="I95" s="351"/>
      <c r="J95" s="351"/>
      <c r="K95" s="351"/>
      <c r="L95" s="352"/>
      <c r="M95" s="565"/>
      <c r="N95" s="565"/>
      <c r="O95" s="565"/>
      <c r="P95" s="565"/>
      <c r="Q95" s="565"/>
      <c r="R95" s="566" t="s">
        <v>301</v>
      </c>
      <c r="S95" s="566"/>
      <c r="T95" s="566"/>
      <c r="U95" s="566"/>
      <c r="V95" s="566"/>
      <c r="W95" s="353"/>
      <c r="X95" s="354"/>
      <c r="Y95" s="356"/>
      <c r="Z95" s="17"/>
      <c r="AA95" s="17"/>
      <c r="AB95" s="18"/>
      <c r="AD95" s="335" t="str">
        <f t="shared" si="0"/>
        <v/>
      </c>
    </row>
    <row r="96" spans="2:30" ht="38.25" customHeight="1">
      <c r="B96" s="6">
        <f t="shared" si="1"/>
        <v>64</v>
      </c>
      <c r="C96" s="350"/>
      <c r="D96" s="351"/>
      <c r="E96" s="351"/>
      <c r="F96" s="351"/>
      <c r="G96" s="351"/>
      <c r="H96" s="351"/>
      <c r="I96" s="351"/>
      <c r="J96" s="351"/>
      <c r="K96" s="351"/>
      <c r="L96" s="352"/>
      <c r="M96" s="565"/>
      <c r="N96" s="565"/>
      <c r="O96" s="565"/>
      <c r="P96" s="565"/>
      <c r="Q96" s="565"/>
      <c r="R96" s="566" t="s">
        <v>301</v>
      </c>
      <c r="S96" s="566"/>
      <c r="T96" s="566"/>
      <c r="U96" s="566"/>
      <c r="V96" s="566"/>
      <c r="W96" s="353"/>
      <c r="X96" s="354"/>
      <c r="Y96" s="356"/>
      <c r="Z96" s="17"/>
      <c r="AA96" s="17"/>
      <c r="AB96" s="18"/>
      <c r="AD96" s="335" t="str">
        <f t="shared" si="0"/>
        <v/>
      </c>
    </row>
    <row r="97" spans="2:30" ht="38.25" customHeight="1">
      <c r="B97" s="6">
        <f t="shared" si="1"/>
        <v>65</v>
      </c>
      <c r="C97" s="350"/>
      <c r="D97" s="351"/>
      <c r="E97" s="351"/>
      <c r="F97" s="351"/>
      <c r="G97" s="351"/>
      <c r="H97" s="351"/>
      <c r="I97" s="351"/>
      <c r="J97" s="351"/>
      <c r="K97" s="351"/>
      <c r="L97" s="352"/>
      <c r="M97" s="565"/>
      <c r="N97" s="565"/>
      <c r="O97" s="565"/>
      <c r="P97" s="565"/>
      <c r="Q97" s="565"/>
      <c r="R97" s="566" t="s">
        <v>301</v>
      </c>
      <c r="S97" s="566"/>
      <c r="T97" s="566"/>
      <c r="U97" s="566"/>
      <c r="V97" s="566"/>
      <c r="W97" s="353"/>
      <c r="X97" s="354"/>
      <c r="Y97" s="356"/>
      <c r="Z97" s="17"/>
      <c r="AA97" s="17"/>
      <c r="AB97" s="18"/>
      <c r="AD97" s="335" t="str">
        <f t="shared" si="0"/>
        <v/>
      </c>
    </row>
    <row r="98" spans="2:30" ht="38.25" customHeight="1">
      <c r="B98" s="6">
        <f t="shared" si="1"/>
        <v>66</v>
      </c>
      <c r="C98" s="350"/>
      <c r="D98" s="351"/>
      <c r="E98" s="351"/>
      <c r="F98" s="351"/>
      <c r="G98" s="351"/>
      <c r="H98" s="351"/>
      <c r="I98" s="351"/>
      <c r="J98" s="351"/>
      <c r="K98" s="351"/>
      <c r="L98" s="352"/>
      <c r="M98" s="565"/>
      <c r="N98" s="565"/>
      <c r="O98" s="565"/>
      <c r="P98" s="565"/>
      <c r="Q98" s="565"/>
      <c r="R98" s="566" t="s">
        <v>301</v>
      </c>
      <c r="S98" s="566"/>
      <c r="T98" s="566"/>
      <c r="U98" s="566"/>
      <c r="V98" s="566"/>
      <c r="W98" s="353"/>
      <c r="X98" s="354"/>
      <c r="Y98" s="356"/>
      <c r="Z98" s="17"/>
      <c r="AA98" s="17"/>
      <c r="AB98" s="18"/>
      <c r="AD98" s="335" t="str">
        <f t="shared" ref="AD98:AD161" si="2">C98&amp;D98&amp;E98&amp;F98&amp;G98&amp;H98&amp;I98&amp;J98&amp;K98&amp;L98</f>
        <v/>
      </c>
    </row>
    <row r="99" spans="2:30" ht="38.25" customHeight="1">
      <c r="B99" s="6">
        <f t="shared" ref="B99:B132" si="3">B98+1</f>
        <v>67</v>
      </c>
      <c r="C99" s="350"/>
      <c r="D99" s="351"/>
      <c r="E99" s="351"/>
      <c r="F99" s="351"/>
      <c r="G99" s="351"/>
      <c r="H99" s="351"/>
      <c r="I99" s="351"/>
      <c r="J99" s="351"/>
      <c r="K99" s="351"/>
      <c r="L99" s="352"/>
      <c r="M99" s="565"/>
      <c r="N99" s="565"/>
      <c r="O99" s="565"/>
      <c r="P99" s="565"/>
      <c r="Q99" s="565"/>
      <c r="R99" s="566" t="s">
        <v>301</v>
      </c>
      <c r="S99" s="566"/>
      <c r="T99" s="566"/>
      <c r="U99" s="566"/>
      <c r="V99" s="566"/>
      <c r="W99" s="353"/>
      <c r="X99" s="354"/>
      <c r="Y99" s="356"/>
      <c r="Z99" s="17"/>
      <c r="AA99" s="17"/>
      <c r="AB99" s="18"/>
      <c r="AD99" s="335" t="str">
        <f t="shared" si="2"/>
        <v/>
      </c>
    </row>
    <row r="100" spans="2:30" ht="38.25" customHeight="1">
      <c r="B100" s="6">
        <f t="shared" si="3"/>
        <v>68</v>
      </c>
      <c r="C100" s="350"/>
      <c r="D100" s="351"/>
      <c r="E100" s="351"/>
      <c r="F100" s="351"/>
      <c r="G100" s="351"/>
      <c r="H100" s="351"/>
      <c r="I100" s="351"/>
      <c r="J100" s="351"/>
      <c r="K100" s="351"/>
      <c r="L100" s="352"/>
      <c r="M100" s="565"/>
      <c r="N100" s="565"/>
      <c r="O100" s="565"/>
      <c r="P100" s="565"/>
      <c r="Q100" s="565"/>
      <c r="R100" s="566" t="s">
        <v>301</v>
      </c>
      <c r="S100" s="566"/>
      <c r="T100" s="566"/>
      <c r="U100" s="566"/>
      <c r="V100" s="566"/>
      <c r="W100" s="353"/>
      <c r="X100" s="354"/>
      <c r="Y100" s="356"/>
      <c r="Z100" s="17"/>
      <c r="AA100" s="17"/>
      <c r="AB100" s="18"/>
      <c r="AD100" s="335" t="str">
        <f t="shared" si="2"/>
        <v/>
      </c>
    </row>
    <row r="101" spans="2:30" ht="38.25" customHeight="1">
      <c r="B101" s="6">
        <f t="shared" si="3"/>
        <v>69</v>
      </c>
      <c r="C101" s="350"/>
      <c r="D101" s="351"/>
      <c r="E101" s="351"/>
      <c r="F101" s="351"/>
      <c r="G101" s="351"/>
      <c r="H101" s="351"/>
      <c r="I101" s="351"/>
      <c r="J101" s="351"/>
      <c r="K101" s="351"/>
      <c r="L101" s="352"/>
      <c r="M101" s="565"/>
      <c r="N101" s="565"/>
      <c r="O101" s="565"/>
      <c r="P101" s="565"/>
      <c r="Q101" s="565"/>
      <c r="R101" s="566" t="s">
        <v>301</v>
      </c>
      <c r="S101" s="566"/>
      <c r="T101" s="566"/>
      <c r="U101" s="566"/>
      <c r="V101" s="566"/>
      <c r="W101" s="353"/>
      <c r="X101" s="354"/>
      <c r="Y101" s="356"/>
      <c r="Z101" s="17"/>
      <c r="AA101" s="17"/>
      <c r="AB101" s="18"/>
      <c r="AD101" s="335" t="str">
        <f t="shared" si="2"/>
        <v/>
      </c>
    </row>
    <row r="102" spans="2:30" ht="38.25" customHeight="1">
      <c r="B102" s="6">
        <f t="shared" si="3"/>
        <v>70</v>
      </c>
      <c r="C102" s="350"/>
      <c r="D102" s="351"/>
      <c r="E102" s="351"/>
      <c r="F102" s="351"/>
      <c r="G102" s="351"/>
      <c r="H102" s="351"/>
      <c r="I102" s="351"/>
      <c r="J102" s="351"/>
      <c r="K102" s="351"/>
      <c r="L102" s="352"/>
      <c r="M102" s="565"/>
      <c r="N102" s="565"/>
      <c r="O102" s="565"/>
      <c r="P102" s="565"/>
      <c r="Q102" s="565"/>
      <c r="R102" s="566" t="s">
        <v>301</v>
      </c>
      <c r="S102" s="566"/>
      <c r="T102" s="566"/>
      <c r="U102" s="566"/>
      <c r="V102" s="566"/>
      <c r="W102" s="353"/>
      <c r="X102" s="354"/>
      <c r="Y102" s="356"/>
      <c r="Z102" s="17"/>
      <c r="AA102" s="17"/>
      <c r="AB102" s="18"/>
      <c r="AD102" s="335" t="str">
        <f t="shared" si="2"/>
        <v/>
      </c>
    </row>
    <row r="103" spans="2:30" ht="38.25" customHeight="1">
      <c r="B103" s="6">
        <f t="shared" si="3"/>
        <v>71</v>
      </c>
      <c r="C103" s="350"/>
      <c r="D103" s="351"/>
      <c r="E103" s="351"/>
      <c r="F103" s="351"/>
      <c r="G103" s="351"/>
      <c r="H103" s="351"/>
      <c r="I103" s="351"/>
      <c r="J103" s="351"/>
      <c r="K103" s="351"/>
      <c r="L103" s="352"/>
      <c r="M103" s="565"/>
      <c r="N103" s="565"/>
      <c r="O103" s="565"/>
      <c r="P103" s="565"/>
      <c r="Q103" s="565"/>
      <c r="R103" s="566" t="s">
        <v>301</v>
      </c>
      <c r="S103" s="566"/>
      <c r="T103" s="566"/>
      <c r="U103" s="566"/>
      <c r="V103" s="566"/>
      <c r="W103" s="353"/>
      <c r="X103" s="354"/>
      <c r="Y103" s="356"/>
      <c r="Z103" s="17"/>
      <c r="AA103" s="17"/>
      <c r="AB103" s="18"/>
      <c r="AD103" s="335" t="str">
        <f t="shared" si="2"/>
        <v/>
      </c>
    </row>
    <row r="104" spans="2:30" ht="38.25" customHeight="1">
      <c r="B104" s="6">
        <f t="shared" si="3"/>
        <v>72</v>
      </c>
      <c r="C104" s="350"/>
      <c r="D104" s="351"/>
      <c r="E104" s="351"/>
      <c r="F104" s="351"/>
      <c r="G104" s="351"/>
      <c r="H104" s="351"/>
      <c r="I104" s="351"/>
      <c r="J104" s="351"/>
      <c r="K104" s="351"/>
      <c r="L104" s="352"/>
      <c r="M104" s="565"/>
      <c r="N104" s="565"/>
      <c r="O104" s="565"/>
      <c r="P104" s="565"/>
      <c r="Q104" s="565"/>
      <c r="R104" s="566" t="s">
        <v>301</v>
      </c>
      <c r="S104" s="566"/>
      <c r="T104" s="566"/>
      <c r="U104" s="566"/>
      <c r="V104" s="566"/>
      <c r="W104" s="353"/>
      <c r="X104" s="354"/>
      <c r="Y104" s="356"/>
      <c r="Z104" s="17"/>
      <c r="AA104" s="17"/>
      <c r="AB104" s="18"/>
      <c r="AD104" s="335" t="str">
        <f t="shared" si="2"/>
        <v/>
      </c>
    </row>
    <row r="105" spans="2:30" ht="38.25" customHeight="1">
      <c r="B105" s="6">
        <f t="shared" si="3"/>
        <v>73</v>
      </c>
      <c r="C105" s="350"/>
      <c r="D105" s="351"/>
      <c r="E105" s="351"/>
      <c r="F105" s="351"/>
      <c r="G105" s="351"/>
      <c r="H105" s="351"/>
      <c r="I105" s="351"/>
      <c r="J105" s="351"/>
      <c r="K105" s="351"/>
      <c r="L105" s="352"/>
      <c r="M105" s="565"/>
      <c r="N105" s="565"/>
      <c r="O105" s="565"/>
      <c r="P105" s="565"/>
      <c r="Q105" s="565"/>
      <c r="R105" s="566" t="s">
        <v>301</v>
      </c>
      <c r="S105" s="566"/>
      <c r="T105" s="566"/>
      <c r="U105" s="566"/>
      <c r="V105" s="566"/>
      <c r="W105" s="353"/>
      <c r="X105" s="354"/>
      <c r="Y105" s="356"/>
      <c r="Z105" s="17"/>
      <c r="AA105" s="17"/>
      <c r="AB105" s="18"/>
      <c r="AD105" s="335" t="str">
        <f t="shared" si="2"/>
        <v/>
      </c>
    </row>
    <row r="106" spans="2:30" ht="38.25" customHeight="1">
      <c r="B106" s="6">
        <f t="shared" si="3"/>
        <v>74</v>
      </c>
      <c r="C106" s="350"/>
      <c r="D106" s="351"/>
      <c r="E106" s="351"/>
      <c r="F106" s="351"/>
      <c r="G106" s="351"/>
      <c r="H106" s="351"/>
      <c r="I106" s="351"/>
      <c r="J106" s="351"/>
      <c r="K106" s="351"/>
      <c r="L106" s="352"/>
      <c r="M106" s="565"/>
      <c r="N106" s="565"/>
      <c r="O106" s="565"/>
      <c r="P106" s="565"/>
      <c r="Q106" s="565"/>
      <c r="R106" s="566" t="s">
        <v>301</v>
      </c>
      <c r="S106" s="566"/>
      <c r="T106" s="566"/>
      <c r="U106" s="566"/>
      <c r="V106" s="566"/>
      <c r="W106" s="353"/>
      <c r="X106" s="354"/>
      <c r="Y106" s="356"/>
      <c r="Z106" s="17"/>
      <c r="AA106" s="17"/>
      <c r="AB106" s="18"/>
      <c r="AD106" s="335" t="str">
        <f t="shared" si="2"/>
        <v/>
      </c>
    </row>
    <row r="107" spans="2:30" ht="38.25" customHeight="1">
      <c r="B107" s="6">
        <f t="shared" si="3"/>
        <v>75</v>
      </c>
      <c r="C107" s="350"/>
      <c r="D107" s="351"/>
      <c r="E107" s="351"/>
      <c r="F107" s="351"/>
      <c r="G107" s="351"/>
      <c r="H107" s="351"/>
      <c r="I107" s="351"/>
      <c r="J107" s="351"/>
      <c r="K107" s="351"/>
      <c r="L107" s="352"/>
      <c r="M107" s="565"/>
      <c r="N107" s="565"/>
      <c r="O107" s="565"/>
      <c r="P107" s="565"/>
      <c r="Q107" s="565"/>
      <c r="R107" s="566" t="s">
        <v>301</v>
      </c>
      <c r="S107" s="566"/>
      <c r="T107" s="566"/>
      <c r="U107" s="566"/>
      <c r="V107" s="566"/>
      <c r="W107" s="353"/>
      <c r="X107" s="354"/>
      <c r="Y107" s="356"/>
      <c r="Z107" s="17"/>
      <c r="AA107" s="17"/>
      <c r="AB107" s="18"/>
      <c r="AD107" s="335" t="str">
        <f t="shared" si="2"/>
        <v/>
      </c>
    </row>
    <row r="108" spans="2:30" ht="38.25" customHeight="1">
      <c r="B108" s="6">
        <f t="shared" si="3"/>
        <v>76</v>
      </c>
      <c r="C108" s="350"/>
      <c r="D108" s="351"/>
      <c r="E108" s="351"/>
      <c r="F108" s="351"/>
      <c r="G108" s="351"/>
      <c r="H108" s="351"/>
      <c r="I108" s="351"/>
      <c r="J108" s="351"/>
      <c r="K108" s="351"/>
      <c r="L108" s="352"/>
      <c r="M108" s="565"/>
      <c r="N108" s="565"/>
      <c r="O108" s="565"/>
      <c r="P108" s="565"/>
      <c r="Q108" s="565"/>
      <c r="R108" s="566" t="s">
        <v>301</v>
      </c>
      <c r="S108" s="566"/>
      <c r="T108" s="566"/>
      <c r="U108" s="566"/>
      <c r="V108" s="566"/>
      <c r="W108" s="353"/>
      <c r="X108" s="354"/>
      <c r="Y108" s="356"/>
      <c r="Z108" s="17"/>
      <c r="AA108" s="17"/>
      <c r="AB108" s="18"/>
      <c r="AD108" s="335" t="str">
        <f t="shared" si="2"/>
        <v/>
      </c>
    </row>
    <row r="109" spans="2:30" ht="38.25" customHeight="1">
      <c r="B109" s="6">
        <f t="shared" si="3"/>
        <v>77</v>
      </c>
      <c r="C109" s="350"/>
      <c r="D109" s="351"/>
      <c r="E109" s="351"/>
      <c r="F109" s="351"/>
      <c r="G109" s="351"/>
      <c r="H109" s="351"/>
      <c r="I109" s="351"/>
      <c r="J109" s="351"/>
      <c r="K109" s="351"/>
      <c r="L109" s="352"/>
      <c r="M109" s="565"/>
      <c r="N109" s="565"/>
      <c r="O109" s="565"/>
      <c r="P109" s="565"/>
      <c r="Q109" s="565"/>
      <c r="R109" s="566" t="s">
        <v>301</v>
      </c>
      <c r="S109" s="566"/>
      <c r="T109" s="566"/>
      <c r="U109" s="566"/>
      <c r="V109" s="566"/>
      <c r="W109" s="353"/>
      <c r="X109" s="354"/>
      <c r="Y109" s="356"/>
      <c r="Z109" s="17"/>
      <c r="AA109" s="17"/>
      <c r="AB109" s="18"/>
      <c r="AD109" s="335" t="str">
        <f t="shared" si="2"/>
        <v/>
      </c>
    </row>
    <row r="110" spans="2:30" ht="38.25" customHeight="1">
      <c r="B110" s="6">
        <f t="shared" si="3"/>
        <v>78</v>
      </c>
      <c r="C110" s="350"/>
      <c r="D110" s="351"/>
      <c r="E110" s="351"/>
      <c r="F110" s="351"/>
      <c r="G110" s="351"/>
      <c r="H110" s="351"/>
      <c r="I110" s="351"/>
      <c r="J110" s="351"/>
      <c r="K110" s="351"/>
      <c r="L110" s="352"/>
      <c r="M110" s="565"/>
      <c r="N110" s="565"/>
      <c r="O110" s="565"/>
      <c r="P110" s="565"/>
      <c r="Q110" s="565"/>
      <c r="R110" s="566" t="s">
        <v>301</v>
      </c>
      <c r="S110" s="566"/>
      <c r="T110" s="566"/>
      <c r="U110" s="566"/>
      <c r="V110" s="566"/>
      <c r="W110" s="353"/>
      <c r="X110" s="354"/>
      <c r="Y110" s="356"/>
      <c r="Z110" s="17"/>
      <c r="AA110" s="17"/>
      <c r="AB110" s="18"/>
      <c r="AD110" s="335" t="str">
        <f t="shared" si="2"/>
        <v/>
      </c>
    </row>
    <row r="111" spans="2:30" ht="38.25" customHeight="1">
      <c r="B111" s="6">
        <f t="shared" si="3"/>
        <v>79</v>
      </c>
      <c r="C111" s="350"/>
      <c r="D111" s="351"/>
      <c r="E111" s="351"/>
      <c r="F111" s="351"/>
      <c r="G111" s="351"/>
      <c r="H111" s="351"/>
      <c r="I111" s="351"/>
      <c r="J111" s="351"/>
      <c r="K111" s="351"/>
      <c r="L111" s="352"/>
      <c r="M111" s="565"/>
      <c r="N111" s="565"/>
      <c r="O111" s="565"/>
      <c r="P111" s="565"/>
      <c r="Q111" s="565"/>
      <c r="R111" s="566" t="s">
        <v>301</v>
      </c>
      <c r="S111" s="566"/>
      <c r="T111" s="566"/>
      <c r="U111" s="566"/>
      <c r="V111" s="566"/>
      <c r="W111" s="353"/>
      <c r="X111" s="354"/>
      <c r="Y111" s="356"/>
      <c r="Z111" s="17"/>
      <c r="AA111" s="17"/>
      <c r="AB111" s="18"/>
      <c r="AD111" s="335" t="str">
        <f t="shared" si="2"/>
        <v/>
      </c>
    </row>
    <row r="112" spans="2:30" ht="38.25" customHeight="1">
      <c r="B112" s="6">
        <f t="shared" si="3"/>
        <v>80</v>
      </c>
      <c r="C112" s="350"/>
      <c r="D112" s="351"/>
      <c r="E112" s="351"/>
      <c r="F112" s="351"/>
      <c r="G112" s="351"/>
      <c r="H112" s="351"/>
      <c r="I112" s="351"/>
      <c r="J112" s="351"/>
      <c r="K112" s="351"/>
      <c r="L112" s="352"/>
      <c r="M112" s="565"/>
      <c r="N112" s="565"/>
      <c r="O112" s="565"/>
      <c r="P112" s="565"/>
      <c r="Q112" s="565"/>
      <c r="R112" s="566" t="s">
        <v>301</v>
      </c>
      <c r="S112" s="566"/>
      <c r="T112" s="566"/>
      <c r="U112" s="566"/>
      <c r="V112" s="566"/>
      <c r="W112" s="353"/>
      <c r="X112" s="354"/>
      <c r="Y112" s="356"/>
      <c r="Z112" s="17"/>
      <c r="AA112" s="17"/>
      <c r="AB112" s="18"/>
      <c r="AD112" s="335" t="str">
        <f t="shared" si="2"/>
        <v/>
      </c>
    </row>
    <row r="113" spans="2:30" ht="38.25" customHeight="1">
      <c r="B113" s="6">
        <f t="shared" si="3"/>
        <v>81</v>
      </c>
      <c r="C113" s="350"/>
      <c r="D113" s="351"/>
      <c r="E113" s="351"/>
      <c r="F113" s="351"/>
      <c r="G113" s="351"/>
      <c r="H113" s="351"/>
      <c r="I113" s="351"/>
      <c r="J113" s="351"/>
      <c r="K113" s="351"/>
      <c r="L113" s="352"/>
      <c r="M113" s="565"/>
      <c r="N113" s="565"/>
      <c r="O113" s="565"/>
      <c r="P113" s="565"/>
      <c r="Q113" s="565"/>
      <c r="R113" s="566" t="s">
        <v>301</v>
      </c>
      <c r="S113" s="566"/>
      <c r="T113" s="566"/>
      <c r="U113" s="566"/>
      <c r="V113" s="566"/>
      <c r="W113" s="353"/>
      <c r="X113" s="354"/>
      <c r="Y113" s="356"/>
      <c r="Z113" s="17"/>
      <c r="AA113" s="17"/>
      <c r="AB113" s="18"/>
      <c r="AD113" s="335" t="str">
        <f t="shared" si="2"/>
        <v/>
      </c>
    </row>
    <row r="114" spans="2:30" ht="38.25" customHeight="1">
      <c r="B114" s="6">
        <f t="shared" si="3"/>
        <v>82</v>
      </c>
      <c r="C114" s="350"/>
      <c r="D114" s="351"/>
      <c r="E114" s="351"/>
      <c r="F114" s="351"/>
      <c r="G114" s="351"/>
      <c r="H114" s="351"/>
      <c r="I114" s="351"/>
      <c r="J114" s="351"/>
      <c r="K114" s="351"/>
      <c r="L114" s="352"/>
      <c r="M114" s="565"/>
      <c r="N114" s="565"/>
      <c r="O114" s="565"/>
      <c r="P114" s="565"/>
      <c r="Q114" s="565"/>
      <c r="R114" s="566" t="s">
        <v>301</v>
      </c>
      <c r="S114" s="566"/>
      <c r="T114" s="566"/>
      <c r="U114" s="566"/>
      <c r="V114" s="566"/>
      <c r="W114" s="353"/>
      <c r="X114" s="354"/>
      <c r="Y114" s="356"/>
      <c r="Z114" s="17"/>
      <c r="AA114" s="17"/>
      <c r="AB114" s="18"/>
      <c r="AD114" s="335" t="str">
        <f t="shared" si="2"/>
        <v/>
      </c>
    </row>
    <row r="115" spans="2:30" ht="38.25" customHeight="1">
      <c r="B115" s="6">
        <f t="shared" si="3"/>
        <v>83</v>
      </c>
      <c r="C115" s="350"/>
      <c r="D115" s="351"/>
      <c r="E115" s="351"/>
      <c r="F115" s="351"/>
      <c r="G115" s="351"/>
      <c r="H115" s="351"/>
      <c r="I115" s="351"/>
      <c r="J115" s="351"/>
      <c r="K115" s="351"/>
      <c r="L115" s="352"/>
      <c r="M115" s="565"/>
      <c r="N115" s="565"/>
      <c r="O115" s="565"/>
      <c r="P115" s="565"/>
      <c r="Q115" s="565"/>
      <c r="R115" s="566" t="s">
        <v>301</v>
      </c>
      <c r="S115" s="566"/>
      <c r="T115" s="566"/>
      <c r="U115" s="566"/>
      <c r="V115" s="566"/>
      <c r="W115" s="353"/>
      <c r="X115" s="354"/>
      <c r="Y115" s="356"/>
      <c r="Z115" s="17"/>
      <c r="AA115" s="17"/>
      <c r="AB115" s="18"/>
      <c r="AD115" s="335" t="str">
        <f t="shared" si="2"/>
        <v/>
      </c>
    </row>
    <row r="116" spans="2:30" ht="38.25" customHeight="1">
      <c r="B116" s="6">
        <f t="shared" si="3"/>
        <v>84</v>
      </c>
      <c r="C116" s="350"/>
      <c r="D116" s="351"/>
      <c r="E116" s="351"/>
      <c r="F116" s="351"/>
      <c r="G116" s="351"/>
      <c r="H116" s="351"/>
      <c r="I116" s="351"/>
      <c r="J116" s="351"/>
      <c r="K116" s="351"/>
      <c r="L116" s="352"/>
      <c r="M116" s="565"/>
      <c r="N116" s="565"/>
      <c r="O116" s="565"/>
      <c r="P116" s="565"/>
      <c r="Q116" s="565"/>
      <c r="R116" s="566" t="s">
        <v>301</v>
      </c>
      <c r="S116" s="566"/>
      <c r="T116" s="566"/>
      <c r="U116" s="566"/>
      <c r="V116" s="566"/>
      <c r="W116" s="353"/>
      <c r="X116" s="354"/>
      <c r="Y116" s="356"/>
      <c r="Z116" s="17"/>
      <c r="AA116" s="17"/>
      <c r="AB116" s="18"/>
      <c r="AD116" s="335" t="str">
        <f t="shared" si="2"/>
        <v/>
      </c>
    </row>
    <row r="117" spans="2:30" ht="38.25" customHeight="1">
      <c r="B117" s="6">
        <f t="shared" si="3"/>
        <v>85</v>
      </c>
      <c r="C117" s="350"/>
      <c r="D117" s="351"/>
      <c r="E117" s="351"/>
      <c r="F117" s="351"/>
      <c r="G117" s="351"/>
      <c r="H117" s="351"/>
      <c r="I117" s="351"/>
      <c r="J117" s="351"/>
      <c r="K117" s="351"/>
      <c r="L117" s="352"/>
      <c r="M117" s="565"/>
      <c r="N117" s="565"/>
      <c r="O117" s="565"/>
      <c r="P117" s="565"/>
      <c r="Q117" s="565"/>
      <c r="R117" s="566" t="s">
        <v>301</v>
      </c>
      <c r="S117" s="566"/>
      <c r="T117" s="566"/>
      <c r="U117" s="566"/>
      <c r="V117" s="566"/>
      <c r="W117" s="353"/>
      <c r="X117" s="354"/>
      <c r="Y117" s="356"/>
      <c r="Z117" s="17"/>
      <c r="AA117" s="17"/>
      <c r="AB117" s="18"/>
      <c r="AD117" s="335" t="str">
        <f t="shared" si="2"/>
        <v/>
      </c>
    </row>
    <row r="118" spans="2:30" ht="38.25" customHeight="1">
      <c r="B118" s="6">
        <f t="shared" si="3"/>
        <v>86</v>
      </c>
      <c r="C118" s="350"/>
      <c r="D118" s="351"/>
      <c r="E118" s="351"/>
      <c r="F118" s="351"/>
      <c r="G118" s="351"/>
      <c r="H118" s="351"/>
      <c r="I118" s="351"/>
      <c r="J118" s="351"/>
      <c r="K118" s="351"/>
      <c r="L118" s="352"/>
      <c r="M118" s="565"/>
      <c r="N118" s="565"/>
      <c r="O118" s="565"/>
      <c r="P118" s="565"/>
      <c r="Q118" s="565"/>
      <c r="R118" s="566" t="s">
        <v>301</v>
      </c>
      <c r="S118" s="566"/>
      <c r="T118" s="566"/>
      <c r="U118" s="566"/>
      <c r="V118" s="566"/>
      <c r="W118" s="353"/>
      <c r="X118" s="354"/>
      <c r="Y118" s="356"/>
      <c r="Z118" s="17"/>
      <c r="AA118" s="17"/>
      <c r="AB118" s="18"/>
      <c r="AD118" s="335" t="str">
        <f t="shared" si="2"/>
        <v/>
      </c>
    </row>
    <row r="119" spans="2:30" ht="38.25" customHeight="1">
      <c r="B119" s="6">
        <f t="shared" si="3"/>
        <v>87</v>
      </c>
      <c r="C119" s="350"/>
      <c r="D119" s="351"/>
      <c r="E119" s="351"/>
      <c r="F119" s="351"/>
      <c r="G119" s="351"/>
      <c r="H119" s="351"/>
      <c r="I119" s="351"/>
      <c r="J119" s="351"/>
      <c r="K119" s="351"/>
      <c r="L119" s="352"/>
      <c r="M119" s="565"/>
      <c r="N119" s="565"/>
      <c r="O119" s="565"/>
      <c r="P119" s="565"/>
      <c r="Q119" s="565"/>
      <c r="R119" s="566" t="s">
        <v>301</v>
      </c>
      <c r="S119" s="566"/>
      <c r="T119" s="566"/>
      <c r="U119" s="566"/>
      <c r="V119" s="566"/>
      <c r="W119" s="353"/>
      <c r="X119" s="354"/>
      <c r="Y119" s="356"/>
      <c r="Z119" s="17"/>
      <c r="AA119" s="17"/>
      <c r="AB119" s="18"/>
      <c r="AD119" s="335" t="str">
        <f t="shared" si="2"/>
        <v/>
      </c>
    </row>
    <row r="120" spans="2:30" ht="38.25" customHeight="1">
      <c r="B120" s="6">
        <f t="shared" si="3"/>
        <v>88</v>
      </c>
      <c r="C120" s="350"/>
      <c r="D120" s="351"/>
      <c r="E120" s="351"/>
      <c r="F120" s="351"/>
      <c r="G120" s="351"/>
      <c r="H120" s="351"/>
      <c r="I120" s="351"/>
      <c r="J120" s="351"/>
      <c r="K120" s="351"/>
      <c r="L120" s="352"/>
      <c r="M120" s="565"/>
      <c r="N120" s="565"/>
      <c r="O120" s="565"/>
      <c r="P120" s="565"/>
      <c r="Q120" s="565"/>
      <c r="R120" s="566" t="s">
        <v>301</v>
      </c>
      <c r="S120" s="566"/>
      <c r="T120" s="566"/>
      <c r="U120" s="566"/>
      <c r="V120" s="566"/>
      <c r="W120" s="353"/>
      <c r="X120" s="354"/>
      <c r="Y120" s="356"/>
      <c r="Z120" s="17"/>
      <c r="AA120" s="17"/>
      <c r="AB120" s="18"/>
      <c r="AD120" s="335" t="str">
        <f t="shared" si="2"/>
        <v/>
      </c>
    </row>
    <row r="121" spans="2:30" ht="38.25" customHeight="1">
      <c r="B121" s="6">
        <f t="shared" si="3"/>
        <v>89</v>
      </c>
      <c r="C121" s="350"/>
      <c r="D121" s="351"/>
      <c r="E121" s="351"/>
      <c r="F121" s="351"/>
      <c r="G121" s="351"/>
      <c r="H121" s="351"/>
      <c r="I121" s="351"/>
      <c r="J121" s="351"/>
      <c r="K121" s="351"/>
      <c r="L121" s="352"/>
      <c r="M121" s="565"/>
      <c r="N121" s="565"/>
      <c r="O121" s="565"/>
      <c r="P121" s="565"/>
      <c r="Q121" s="565"/>
      <c r="R121" s="566" t="s">
        <v>301</v>
      </c>
      <c r="S121" s="566"/>
      <c r="T121" s="566"/>
      <c r="U121" s="566"/>
      <c r="V121" s="566"/>
      <c r="W121" s="353"/>
      <c r="X121" s="354"/>
      <c r="Y121" s="356"/>
      <c r="Z121" s="17"/>
      <c r="AA121" s="17"/>
      <c r="AB121" s="18"/>
      <c r="AD121" s="335" t="str">
        <f t="shared" si="2"/>
        <v/>
      </c>
    </row>
    <row r="122" spans="2:30" ht="38.25" customHeight="1">
      <c r="B122" s="6">
        <f t="shared" si="3"/>
        <v>90</v>
      </c>
      <c r="C122" s="350"/>
      <c r="D122" s="351"/>
      <c r="E122" s="351"/>
      <c r="F122" s="351"/>
      <c r="G122" s="351"/>
      <c r="H122" s="351"/>
      <c r="I122" s="351"/>
      <c r="J122" s="351"/>
      <c r="K122" s="351"/>
      <c r="L122" s="352"/>
      <c r="M122" s="565"/>
      <c r="N122" s="565"/>
      <c r="O122" s="565"/>
      <c r="P122" s="565"/>
      <c r="Q122" s="565"/>
      <c r="R122" s="566" t="s">
        <v>301</v>
      </c>
      <c r="S122" s="566"/>
      <c r="T122" s="566"/>
      <c r="U122" s="566"/>
      <c r="V122" s="566"/>
      <c r="W122" s="353"/>
      <c r="X122" s="354"/>
      <c r="Y122" s="356"/>
      <c r="Z122" s="17"/>
      <c r="AA122" s="17"/>
      <c r="AB122" s="18"/>
      <c r="AD122" s="335" t="str">
        <f t="shared" si="2"/>
        <v/>
      </c>
    </row>
    <row r="123" spans="2:30" ht="38.25" customHeight="1">
      <c r="B123" s="6">
        <f t="shared" si="3"/>
        <v>91</v>
      </c>
      <c r="C123" s="350"/>
      <c r="D123" s="351"/>
      <c r="E123" s="351"/>
      <c r="F123" s="351"/>
      <c r="G123" s="351"/>
      <c r="H123" s="351"/>
      <c r="I123" s="351"/>
      <c r="J123" s="351"/>
      <c r="K123" s="351"/>
      <c r="L123" s="352"/>
      <c r="M123" s="565"/>
      <c r="N123" s="565"/>
      <c r="O123" s="565"/>
      <c r="P123" s="565"/>
      <c r="Q123" s="565"/>
      <c r="R123" s="566" t="s">
        <v>301</v>
      </c>
      <c r="S123" s="566"/>
      <c r="T123" s="566"/>
      <c r="U123" s="566"/>
      <c r="V123" s="566"/>
      <c r="W123" s="353"/>
      <c r="X123" s="354"/>
      <c r="Y123" s="356"/>
      <c r="Z123" s="17"/>
      <c r="AA123" s="17"/>
      <c r="AB123" s="18"/>
      <c r="AD123" s="335" t="str">
        <f t="shared" si="2"/>
        <v/>
      </c>
    </row>
    <row r="124" spans="2:30" ht="38.25" customHeight="1">
      <c r="B124" s="6">
        <f t="shared" si="3"/>
        <v>92</v>
      </c>
      <c r="C124" s="350"/>
      <c r="D124" s="351"/>
      <c r="E124" s="351"/>
      <c r="F124" s="351"/>
      <c r="G124" s="351"/>
      <c r="H124" s="351"/>
      <c r="I124" s="351"/>
      <c r="J124" s="351"/>
      <c r="K124" s="351"/>
      <c r="L124" s="352"/>
      <c r="M124" s="565"/>
      <c r="N124" s="565"/>
      <c r="O124" s="565"/>
      <c r="P124" s="565"/>
      <c r="Q124" s="565"/>
      <c r="R124" s="566" t="s">
        <v>301</v>
      </c>
      <c r="S124" s="566"/>
      <c r="T124" s="566"/>
      <c r="U124" s="566"/>
      <c r="V124" s="566"/>
      <c r="W124" s="353"/>
      <c r="X124" s="354"/>
      <c r="Y124" s="356"/>
      <c r="Z124" s="17"/>
      <c r="AA124" s="17"/>
      <c r="AB124" s="18"/>
      <c r="AD124" s="335" t="str">
        <f t="shared" si="2"/>
        <v/>
      </c>
    </row>
    <row r="125" spans="2:30" ht="38.25" customHeight="1">
      <c r="B125" s="6">
        <f t="shared" si="3"/>
        <v>93</v>
      </c>
      <c r="C125" s="350"/>
      <c r="D125" s="351"/>
      <c r="E125" s="351"/>
      <c r="F125" s="351"/>
      <c r="G125" s="351"/>
      <c r="H125" s="351"/>
      <c r="I125" s="351"/>
      <c r="J125" s="351"/>
      <c r="K125" s="351"/>
      <c r="L125" s="352"/>
      <c r="M125" s="565"/>
      <c r="N125" s="565"/>
      <c r="O125" s="565"/>
      <c r="P125" s="565"/>
      <c r="Q125" s="565"/>
      <c r="R125" s="566" t="s">
        <v>301</v>
      </c>
      <c r="S125" s="566"/>
      <c r="T125" s="566"/>
      <c r="U125" s="566"/>
      <c r="V125" s="566"/>
      <c r="W125" s="353"/>
      <c r="X125" s="354"/>
      <c r="Y125" s="356"/>
      <c r="Z125" s="17"/>
      <c r="AA125" s="17"/>
      <c r="AB125" s="18"/>
      <c r="AD125" s="335" t="str">
        <f t="shared" si="2"/>
        <v/>
      </c>
    </row>
    <row r="126" spans="2:30" ht="38.25" customHeight="1">
      <c r="B126" s="6">
        <f t="shared" si="3"/>
        <v>94</v>
      </c>
      <c r="C126" s="350"/>
      <c r="D126" s="351"/>
      <c r="E126" s="351"/>
      <c r="F126" s="351"/>
      <c r="G126" s="351"/>
      <c r="H126" s="351"/>
      <c r="I126" s="351"/>
      <c r="J126" s="351"/>
      <c r="K126" s="351"/>
      <c r="L126" s="352"/>
      <c r="M126" s="565"/>
      <c r="N126" s="565"/>
      <c r="O126" s="565"/>
      <c r="P126" s="565"/>
      <c r="Q126" s="565"/>
      <c r="R126" s="566" t="s">
        <v>301</v>
      </c>
      <c r="S126" s="566"/>
      <c r="T126" s="566"/>
      <c r="U126" s="566"/>
      <c r="V126" s="566"/>
      <c r="W126" s="353"/>
      <c r="X126" s="354"/>
      <c r="Y126" s="356"/>
      <c r="Z126" s="17"/>
      <c r="AA126" s="17"/>
      <c r="AB126" s="18"/>
      <c r="AD126" s="335" t="str">
        <f t="shared" si="2"/>
        <v/>
      </c>
    </row>
    <row r="127" spans="2:30" ht="38.25" customHeight="1">
      <c r="B127" s="6">
        <f t="shared" si="3"/>
        <v>95</v>
      </c>
      <c r="C127" s="350"/>
      <c r="D127" s="351"/>
      <c r="E127" s="351"/>
      <c r="F127" s="351"/>
      <c r="G127" s="351"/>
      <c r="H127" s="351"/>
      <c r="I127" s="351"/>
      <c r="J127" s="351"/>
      <c r="K127" s="351"/>
      <c r="L127" s="352"/>
      <c r="M127" s="565"/>
      <c r="N127" s="565"/>
      <c r="O127" s="565"/>
      <c r="P127" s="565"/>
      <c r="Q127" s="565"/>
      <c r="R127" s="566" t="s">
        <v>301</v>
      </c>
      <c r="S127" s="566"/>
      <c r="T127" s="566"/>
      <c r="U127" s="566"/>
      <c r="V127" s="566"/>
      <c r="W127" s="353"/>
      <c r="X127" s="354"/>
      <c r="Y127" s="356"/>
      <c r="Z127" s="17"/>
      <c r="AA127" s="17"/>
      <c r="AB127" s="18"/>
      <c r="AD127" s="335" t="str">
        <f t="shared" si="2"/>
        <v/>
      </c>
    </row>
    <row r="128" spans="2:30" ht="38.25" customHeight="1">
      <c r="B128" s="6">
        <f t="shared" si="3"/>
        <v>96</v>
      </c>
      <c r="C128" s="350"/>
      <c r="D128" s="351"/>
      <c r="E128" s="351"/>
      <c r="F128" s="351"/>
      <c r="G128" s="351"/>
      <c r="H128" s="351"/>
      <c r="I128" s="351"/>
      <c r="J128" s="351"/>
      <c r="K128" s="351"/>
      <c r="L128" s="352"/>
      <c r="M128" s="565"/>
      <c r="N128" s="565"/>
      <c r="O128" s="565"/>
      <c r="P128" s="565"/>
      <c r="Q128" s="565"/>
      <c r="R128" s="566" t="s">
        <v>301</v>
      </c>
      <c r="S128" s="566"/>
      <c r="T128" s="566"/>
      <c r="U128" s="566"/>
      <c r="V128" s="566"/>
      <c r="W128" s="353"/>
      <c r="X128" s="354"/>
      <c r="Y128" s="356"/>
      <c r="Z128" s="17"/>
      <c r="AA128" s="17"/>
      <c r="AB128" s="18"/>
      <c r="AD128" s="335" t="str">
        <f t="shared" si="2"/>
        <v/>
      </c>
    </row>
    <row r="129" spans="2:30" ht="38.25" customHeight="1">
      <c r="B129" s="6">
        <f t="shared" si="3"/>
        <v>97</v>
      </c>
      <c r="C129" s="350"/>
      <c r="D129" s="351"/>
      <c r="E129" s="351"/>
      <c r="F129" s="351"/>
      <c r="G129" s="351"/>
      <c r="H129" s="351"/>
      <c r="I129" s="351"/>
      <c r="J129" s="351"/>
      <c r="K129" s="351"/>
      <c r="L129" s="352"/>
      <c r="M129" s="565"/>
      <c r="N129" s="565"/>
      <c r="O129" s="565"/>
      <c r="P129" s="565"/>
      <c r="Q129" s="565"/>
      <c r="R129" s="566" t="s">
        <v>301</v>
      </c>
      <c r="S129" s="566"/>
      <c r="T129" s="566"/>
      <c r="U129" s="566"/>
      <c r="V129" s="566"/>
      <c r="W129" s="353"/>
      <c r="X129" s="354"/>
      <c r="Y129" s="356"/>
      <c r="Z129" s="17"/>
      <c r="AA129" s="17"/>
      <c r="AB129" s="18"/>
      <c r="AD129" s="335" t="str">
        <f t="shared" si="2"/>
        <v/>
      </c>
    </row>
    <row r="130" spans="2:30" ht="38.25" customHeight="1">
      <c r="B130" s="6">
        <f t="shared" si="3"/>
        <v>98</v>
      </c>
      <c r="C130" s="350"/>
      <c r="D130" s="351"/>
      <c r="E130" s="351"/>
      <c r="F130" s="351"/>
      <c r="G130" s="351"/>
      <c r="H130" s="351"/>
      <c r="I130" s="351"/>
      <c r="J130" s="351"/>
      <c r="K130" s="351"/>
      <c r="L130" s="352"/>
      <c r="M130" s="565"/>
      <c r="N130" s="565"/>
      <c r="O130" s="565"/>
      <c r="P130" s="565"/>
      <c r="Q130" s="565"/>
      <c r="R130" s="566" t="s">
        <v>301</v>
      </c>
      <c r="S130" s="566"/>
      <c r="T130" s="566"/>
      <c r="U130" s="566"/>
      <c r="V130" s="566"/>
      <c r="W130" s="353"/>
      <c r="X130" s="354"/>
      <c r="Y130" s="356"/>
      <c r="Z130" s="17"/>
      <c r="AA130" s="17"/>
      <c r="AB130" s="18"/>
      <c r="AD130" s="335" t="str">
        <f t="shared" si="2"/>
        <v/>
      </c>
    </row>
    <row r="131" spans="2:30" ht="38.25" customHeight="1">
      <c r="B131" s="6">
        <f t="shared" si="3"/>
        <v>99</v>
      </c>
      <c r="C131" s="350"/>
      <c r="D131" s="351"/>
      <c r="E131" s="351"/>
      <c r="F131" s="351"/>
      <c r="G131" s="351"/>
      <c r="H131" s="351"/>
      <c r="I131" s="351"/>
      <c r="J131" s="351"/>
      <c r="K131" s="351"/>
      <c r="L131" s="352"/>
      <c r="M131" s="565"/>
      <c r="N131" s="565"/>
      <c r="O131" s="565"/>
      <c r="P131" s="565"/>
      <c r="Q131" s="565"/>
      <c r="R131" s="566" t="s">
        <v>301</v>
      </c>
      <c r="S131" s="566"/>
      <c r="T131" s="566"/>
      <c r="U131" s="566"/>
      <c r="V131" s="566"/>
      <c r="W131" s="353"/>
      <c r="X131" s="354"/>
      <c r="Y131" s="356"/>
      <c r="Z131" s="17"/>
      <c r="AA131" s="17"/>
      <c r="AB131" s="18"/>
      <c r="AD131" s="335" t="str">
        <f t="shared" si="2"/>
        <v/>
      </c>
    </row>
    <row r="132" spans="2:30" ht="38.25" customHeight="1" thickBot="1">
      <c r="B132" s="6">
        <f t="shared" si="3"/>
        <v>100</v>
      </c>
      <c r="C132" s="357"/>
      <c r="D132" s="358"/>
      <c r="E132" s="358"/>
      <c r="F132" s="358"/>
      <c r="G132" s="358"/>
      <c r="H132" s="358"/>
      <c r="I132" s="358"/>
      <c r="J132" s="358"/>
      <c r="K132" s="358"/>
      <c r="L132" s="359"/>
      <c r="M132" s="567"/>
      <c r="N132" s="567"/>
      <c r="O132" s="567"/>
      <c r="P132" s="567"/>
      <c r="Q132" s="567"/>
      <c r="R132" s="566" t="s">
        <v>301</v>
      </c>
      <c r="S132" s="566"/>
      <c r="T132" s="566"/>
      <c r="U132" s="566"/>
      <c r="V132" s="566"/>
      <c r="W132" s="360"/>
      <c r="X132" s="361"/>
      <c r="Y132" s="356"/>
      <c r="Z132" s="17"/>
      <c r="AA132" s="17"/>
      <c r="AB132" s="18"/>
      <c r="AD132" s="335" t="str">
        <f t="shared" si="2"/>
        <v/>
      </c>
    </row>
    <row r="133" spans="2:30" ht="38.25" customHeight="1">
      <c r="B133" s="16">
        <f>B132+1</f>
        <v>101</v>
      </c>
      <c r="C133" s="344"/>
      <c r="D133" s="345"/>
      <c r="E133" s="345"/>
      <c r="F133" s="345"/>
      <c r="G133" s="345"/>
      <c r="H133" s="345"/>
      <c r="I133" s="345"/>
      <c r="J133" s="345"/>
      <c r="K133" s="345"/>
      <c r="L133" s="346"/>
      <c r="M133" s="569"/>
      <c r="N133" s="569"/>
      <c r="O133" s="569"/>
      <c r="P133" s="569"/>
      <c r="Q133" s="569"/>
      <c r="R133" s="566" t="s">
        <v>301</v>
      </c>
      <c r="S133" s="566"/>
      <c r="T133" s="566"/>
      <c r="U133" s="566"/>
      <c r="V133" s="566"/>
      <c r="W133" s="347"/>
      <c r="X133" s="348"/>
      <c r="Y133" s="356"/>
      <c r="Z133" s="17"/>
      <c r="AA133" s="17"/>
      <c r="AB133" s="18"/>
      <c r="AD133" s="335" t="str">
        <f t="shared" si="2"/>
        <v/>
      </c>
    </row>
    <row r="134" spans="2:30" ht="38.25" customHeight="1">
      <c r="B134" s="6">
        <f>B133+1</f>
        <v>102</v>
      </c>
      <c r="C134" s="350"/>
      <c r="D134" s="351"/>
      <c r="E134" s="351"/>
      <c r="F134" s="351"/>
      <c r="G134" s="351"/>
      <c r="H134" s="351"/>
      <c r="I134" s="351"/>
      <c r="J134" s="351"/>
      <c r="K134" s="351"/>
      <c r="L134" s="352"/>
      <c r="M134" s="565"/>
      <c r="N134" s="565"/>
      <c r="O134" s="565"/>
      <c r="P134" s="565"/>
      <c r="Q134" s="565"/>
      <c r="R134" s="566" t="s">
        <v>301</v>
      </c>
      <c r="S134" s="566"/>
      <c r="T134" s="566"/>
      <c r="U134" s="566"/>
      <c r="V134" s="566"/>
      <c r="W134" s="353"/>
      <c r="X134" s="354"/>
      <c r="Y134" s="356"/>
      <c r="Z134" s="17"/>
      <c r="AA134" s="17"/>
      <c r="AB134" s="18"/>
      <c r="AD134" s="335" t="str">
        <f t="shared" si="2"/>
        <v/>
      </c>
    </row>
    <row r="135" spans="2:30" ht="38.25" customHeight="1">
      <c r="B135" s="6">
        <f t="shared" ref="B135:B198" si="4">B134+1</f>
        <v>103</v>
      </c>
      <c r="C135" s="350"/>
      <c r="D135" s="351"/>
      <c r="E135" s="351"/>
      <c r="F135" s="351"/>
      <c r="G135" s="351"/>
      <c r="H135" s="351"/>
      <c r="I135" s="351"/>
      <c r="J135" s="351"/>
      <c r="K135" s="351"/>
      <c r="L135" s="352"/>
      <c r="M135" s="565"/>
      <c r="N135" s="565"/>
      <c r="O135" s="565"/>
      <c r="P135" s="565"/>
      <c r="Q135" s="565"/>
      <c r="R135" s="566" t="s">
        <v>301</v>
      </c>
      <c r="S135" s="566"/>
      <c r="T135" s="566"/>
      <c r="U135" s="566"/>
      <c r="V135" s="566"/>
      <c r="W135" s="353"/>
      <c r="X135" s="354"/>
      <c r="Y135" s="356"/>
      <c r="Z135" s="17"/>
      <c r="AA135" s="17"/>
      <c r="AB135" s="18"/>
      <c r="AD135" s="335" t="str">
        <f t="shared" si="2"/>
        <v/>
      </c>
    </row>
    <row r="136" spans="2:30" ht="38.25" customHeight="1">
      <c r="B136" s="6">
        <f t="shared" si="4"/>
        <v>104</v>
      </c>
      <c r="C136" s="350"/>
      <c r="D136" s="351"/>
      <c r="E136" s="351"/>
      <c r="F136" s="351"/>
      <c r="G136" s="351"/>
      <c r="H136" s="351"/>
      <c r="I136" s="351"/>
      <c r="J136" s="351"/>
      <c r="K136" s="351"/>
      <c r="L136" s="352"/>
      <c r="M136" s="565"/>
      <c r="N136" s="565"/>
      <c r="O136" s="565"/>
      <c r="P136" s="565"/>
      <c r="Q136" s="565"/>
      <c r="R136" s="566" t="s">
        <v>301</v>
      </c>
      <c r="S136" s="566"/>
      <c r="T136" s="566"/>
      <c r="U136" s="566"/>
      <c r="V136" s="566"/>
      <c r="W136" s="353"/>
      <c r="X136" s="354"/>
      <c r="Y136" s="356"/>
      <c r="Z136" s="17"/>
      <c r="AA136" s="17"/>
      <c r="AB136" s="18"/>
      <c r="AD136" s="335" t="str">
        <f t="shared" si="2"/>
        <v/>
      </c>
    </row>
    <row r="137" spans="2:30" ht="38.25" customHeight="1">
      <c r="B137" s="6">
        <f t="shared" si="4"/>
        <v>105</v>
      </c>
      <c r="C137" s="350"/>
      <c r="D137" s="351"/>
      <c r="E137" s="351"/>
      <c r="F137" s="351"/>
      <c r="G137" s="351"/>
      <c r="H137" s="351"/>
      <c r="I137" s="351"/>
      <c r="J137" s="351"/>
      <c r="K137" s="351"/>
      <c r="L137" s="352"/>
      <c r="M137" s="565"/>
      <c r="N137" s="565"/>
      <c r="O137" s="565"/>
      <c r="P137" s="565"/>
      <c r="Q137" s="565"/>
      <c r="R137" s="566" t="s">
        <v>301</v>
      </c>
      <c r="S137" s="566"/>
      <c r="T137" s="566"/>
      <c r="U137" s="566"/>
      <c r="V137" s="566"/>
      <c r="W137" s="353"/>
      <c r="X137" s="354"/>
      <c r="Y137" s="356"/>
      <c r="Z137" s="17"/>
      <c r="AA137" s="17"/>
      <c r="AB137" s="18"/>
      <c r="AD137" s="335" t="str">
        <f t="shared" si="2"/>
        <v/>
      </c>
    </row>
    <row r="138" spans="2:30" ht="38.25" customHeight="1">
      <c r="B138" s="6">
        <f t="shared" si="4"/>
        <v>106</v>
      </c>
      <c r="C138" s="350"/>
      <c r="D138" s="351"/>
      <c r="E138" s="351"/>
      <c r="F138" s="351"/>
      <c r="G138" s="351"/>
      <c r="H138" s="351"/>
      <c r="I138" s="351"/>
      <c r="J138" s="351"/>
      <c r="K138" s="351"/>
      <c r="L138" s="352"/>
      <c r="M138" s="565"/>
      <c r="N138" s="565"/>
      <c r="O138" s="565"/>
      <c r="P138" s="565"/>
      <c r="Q138" s="565"/>
      <c r="R138" s="566" t="s">
        <v>301</v>
      </c>
      <c r="S138" s="566"/>
      <c r="T138" s="566"/>
      <c r="U138" s="566"/>
      <c r="V138" s="566"/>
      <c r="W138" s="353"/>
      <c r="X138" s="354"/>
      <c r="Y138" s="356"/>
      <c r="Z138" s="17"/>
      <c r="AA138" s="17"/>
      <c r="AB138" s="18"/>
      <c r="AD138" s="335" t="str">
        <f t="shared" si="2"/>
        <v/>
      </c>
    </row>
    <row r="139" spans="2:30" ht="38.25" customHeight="1">
      <c r="B139" s="6">
        <f t="shared" si="4"/>
        <v>107</v>
      </c>
      <c r="C139" s="350"/>
      <c r="D139" s="351"/>
      <c r="E139" s="351"/>
      <c r="F139" s="351"/>
      <c r="G139" s="351"/>
      <c r="H139" s="351"/>
      <c r="I139" s="351"/>
      <c r="J139" s="351"/>
      <c r="K139" s="351"/>
      <c r="L139" s="352"/>
      <c r="M139" s="565"/>
      <c r="N139" s="565"/>
      <c r="O139" s="565"/>
      <c r="P139" s="565"/>
      <c r="Q139" s="565"/>
      <c r="R139" s="566" t="s">
        <v>301</v>
      </c>
      <c r="S139" s="566"/>
      <c r="T139" s="566"/>
      <c r="U139" s="566"/>
      <c r="V139" s="566"/>
      <c r="W139" s="353"/>
      <c r="X139" s="354"/>
      <c r="Y139" s="356"/>
      <c r="Z139" s="17"/>
      <c r="AA139" s="17"/>
      <c r="AB139" s="18"/>
      <c r="AD139" s="335" t="str">
        <f t="shared" si="2"/>
        <v/>
      </c>
    </row>
    <row r="140" spans="2:30" ht="38.25" customHeight="1">
      <c r="B140" s="6">
        <f t="shared" si="4"/>
        <v>108</v>
      </c>
      <c r="C140" s="350"/>
      <c r="D140" s="351"/>
      <c r="E140" s="351"/>
      <c r="F140" s="351"/>
      <c r="G140" s="351"/>
      <c r="H140" s="351"/>
      <c r="I140" s="351"/>
      <c r="J140" s="351"/>
      <c r="K140" s="351"/>
      <c r="L140" s="352"/>
      <c r="M140" s="565"/>
      <c r="N140" s="565"/>
      <c r="O140" s="565"/>
      <c r="P140" s="565"/>
      <c r="Q140" s="565"/>
      <c r="R140" s="566" t="s">
        <v>301</v>
      </c>
      <c r="S140" s="566"/>
      <c r="T140" s="566"/>
      <c r="U140" s="566"/>
      <c r="V140" s="566"/>
      <c r="W140" s="353"/>
      <c r="X140" s="354"/>
      <c r="Y140" s="356"/>
      <c r="Z140" s="17"/>
      <c r="AA140" s="17"/>
      <c r="AB140" s="18"/>
      <c r="AD140" s="335" t="str">
        <f t="shared" si="2"/>
        <v/>
      </c>
    </row>
    <row r="141" spans="2:30" ht="38.25" customHeight="1">
      <c r="B141" s="6">
        <f t="shared" si="4"/>
        <v>109</v>
      </c>
      <c r="C141" s="350"/>
      <c r="D141" s="351"/>
      <c r="E141" s="351"/>
      <c r="F141" s="351"/>
      <c r="G141" s="351"/>
      <c r="H141" s="351"/>
      <c r="I141" s="351"/>
      <c r="J141" s="351"/>
      <c r="K141" s="351"/>
      <c r="L141" s="352"/>
      <c r="M141" s="565"/>
      <c r="N141" s="565"/>
      <c r="O141" s="565"/>
      <c r="P141" s="565"/>
      <c r="Q141" s="565"/>
      <c r="R141" s="566" t="s">
        <v>301</v>
      </c>
      <c r="S141" s="566"/>
      <c r="T141" s="566"/>
      <c r="U141" s="566"/>
      <c r="V141" s="566"/>
      <c r="W141" s="353"/>
      <c r="X141" s="354"/>
      <c r="Y141" s="356"/>
      <c r="Z141" s="17"/>
      <c r="AA141" s="17"/>
      <c r="AB141" s="18"/>
      <c r="AD141" s="335" t="str">
        <f t="shared" si="2"/>
        <v/>
      </c>
    </row>
    <row r="142" spans="2:30" ht="38.25" customHeight="1">
      <c r="B142" s="6">
        <f t="shared" si="4"/>
        <v>110</v>
      </c>
      <c r="C142" s="350"/>
      <c r="D142" s="351"/>
      <c r="E142" s="351"/>
      <c r="F142" s="351"/>
      <c r="G142" s="351"/>
      <c r="H142" s="351"/>
      <c r="I142" s="351"/>
      <c r="J142" s="351"/>
      <c r="K142" s="351"/>
      <c r="L142" s="352"/>
      <c r="M142" s="565"/>
      <c r="N142" s="565"/>
      <c r="O142" s="565"/>
      <c r="P142" s="565"/>
      <c r="Q142" s="565"/>
      <c r="R142" s="566" t="s">
        <v>301</v>
      </c>
      <c r="S142" s="566"/>
      <c r="T142" s="566"/>
      <c r="U142" s="566"/>
      <c r="V142" s="566"/>
      <c r="W142" s="353"/>
      <c r="X142" s="354"/>
      <c r="Y142" s="356"/>
      <c r="Z142" s="17"/>
      <c r="AA142" s="17"/>
      <c r="AB142" s="18"/>
      <c r="AD142" s="335" t="str">
        <f t="shared" si="2"/>
        <v/>
      </c>
    </row>
    <row r="143" spans="2:30" ht="38.25" customHeight="1">
      <c r="B143" s="6">
        <f t="shared" si="4"/>
        <v>111</v>
      </c>
      <c r="C143" s="350"/>
      <c r="D143" s="351"/>
      <c r="E143" s="351"/>
      <c r="F143" s="351"/>
      <c r="G143" s="351"/>
      <c r="H143" s="351"/>
      <c r="I143" s="351"/>
      <c r="J143" s="351"/>
      <c r="K143" s="351"/>
      <c r="L143" s="352"/>
      <c r="M143" s="565"/>
      <c r="N143" s="565"/>
      <c r="O143" s="565"/>
      <c r="P143" s="565"/>
      <c r="Q143" s="565"/>
      <c r="R143" s="566" t="s">
        <v>301</v>
      </c>
      <c r="S143" s="566"/>
      <c r="T143" s="566"/>
      <c r="U143" s="566"/>
      <c r="V143" s="566"/>
      <c r="W143" s="353"/>
      <c r="X143" s="354"/>
      <c r="Y143" s="356"/>
      <c r="Z143" s="17"/>
      <c r="AA143" s="17"/>
      <c r="AB143" s="18"/>
      <c r="AD143" s="335" t="str">
        <f t="shared" si="2"/>
        <v/>
      </c>
    </row>
    <row r="144" spans="2:30" ht="38.25" customHeight="1">
      <c r="B144" s="6">
        <f t="shared" si="4"/>
        <v>112</v>
      </c>
      <c r="C144" s="350"/>
      <c r="D144" s="351"/>
      <c r="E144" s="351"/>
      <c r="F144" s="351"/>
      <c r="G144" s="351"/>
      <c r="H144" s="351"/>
      <c r="I144" s="351"/>
      <c r="J144" s="351"/>
      <c r="K144" s="351"/>
      <c r="L144" s="352"/>
      <c r="M144" s="565"/>
      <c r="N144" s="565"/>
      <c r="O144" s="565"/>
      <c r="P144" s="565"/>
      <c r="Q144" s="565"/>
      <c r="R144" s="566" t="s">
        <v>301</v>
      </c>
      <c r="S144" s="566"/>
      <c r="T144" s="566"/>
      <c r="U144" s="566"/>
      <c r="V144" s="566"/>
      <c r="W144" s="353"/>
      <c r="X144" s="354"/>
      <c r="Y144" s="356"/>
      <c r="Z144" s="17"/>
      <c r="AA144" s="17"/>
      <c r="AB144" s="18"/>
      <c r="AD144" s="335" t="str">
        <f t="shared" si="2"/>
        <v/>
      </c>
    </row>
    <row r="145" spans="2:30" ht="38.25" customHeight="1">
      <c r="B145" s="6">
        <f t="shared" si="4"/>
        <v>113</v>
      </c>
      <c r="C145" s="350"/>
      <c r="D145" s="351"/>
      <c r="E145" s="351"/>
      <c r="F145" s="351"/>
      <c r="G145" s="351"/>
      <c r="H145" s="351"/>
      <c r="I145" s="351"/>
      <c r="J145" s="351"/>
      <c r="K145" s="351"/>
      <c r="L145" s="352"/>
      <c r="M145" s="565"/>
      <c r="N145" s="565"/>
      <c r="O145" s="565"/>
      <c r="P145" s="565"/>
      <c r="Q145" s="565"/>
      <c r="R145" s="566" t="s">
        <v>301</v>
      </c>
      <c r="S145" s="566"/>
      <c r="T145" s="566"/>
      <c r="U145" s="566"/>
      <c r="V145" s="566"/>
      <c r="W145" s="353"/>
      <c r="X145" s="354"/>
      <c r="Y145" s="356"/>
      <c r="Z145" s="17"/>
      <c r="AA145" s="17"/>
      <c r="AB145" s="18"/>
      <c r="AD145" s="335" t="str">
        <f t="shared" si="2"/>
        <v/>
      </c>
    </row>
    <row r="146" spans="2:30" ht="38.25" customHeight="1">
      <c r="B146" s="6">
        <f t="shared" si="4"/>
        <v>114</v>
      </c>
      <c r="C146" s="350"/>
      <c r="D146" s="351"/>
      <c r="E146" s="351"/>
      <c r="F146" s="351"/>
      <c r="G146" s="351"/>
      <c r="H146" s="351"/>
      <c r="I146" s="351"/>
      <c r="J146" s="351"/>
      <c r="K146" s="351"/>
      <c r="L146" s="352"/>
      <c r="M146" s="565"/>
      <c r="N146" s="565"/>
      <c r="O146" s="565"/>
      <c r="P146" s="565"/>
      <c r="Q146" s="565"/>
      <c r="R146" s="566" t="s">
        <v>301</v>
      </c>
      <c r="S146" s="566"/>
      <c r="T146" s="566"/>
      <c r="U146" s="566"/>
      <c r="V146" s="566"/>
      <c r="W146" s="353"/>
      <c r="X146" s="354"/>
      <c r="Y146" s="356"/>
      <c r="Z146" s="17"/>
      <c r="AA146" s="17"/>
      <c r="AB146" s="18"/>
      <c r="AD146" s="335" t="str">
        <f t="shared" si="2"/>
        <v/>
      </c>
    </row>
    <row r="147" spans="2:30" ht="38.25" customHeight="1">
      <c r="B147" s="6">
        <f t="shared" si="4"/>
        <v>115</v>
      </c>
      <c r="C147" s="350"/>
      <c r="D147" s="351"/>
      <c r="E147" s="351"/>
      <c r="F147" s="351"/>
      <c r="G147" s="351"/>
      <c r="H147" s="351"/>
      <c r="I147" s="351"/>
      <c r="J147" s="351"/>
      <c r="K147" s="351"/>
      <c r="L147" s="352"/>
      <c r="M147" s="565"/>
      <c r="N147" s="565"/>
      <c r="O147" s="565"/>
      <c r="P147" s="565"/>
      <c r="Q147" s="565"/>
      <c r="R147" s="566" t="s">
        <v>301</v>
      </c>
      <c r="S147" s="566"/>
      <c r="T147" s="566"/>
      <c r="U147" s="566"/>
      <c r="V147" s="566"/>
      <c r="W147" s="353"/>
      <c r="X147" s="354"/>
      <c r="Y147" s="356"/>
      <c r="Z147" s="17"/>
      <c r="AA147" s="17"/>
      <c r="AB147" s="18"/>
      <c r="AD147" s="335" t="str">
        <f t="shared" si="2"/>
        <v/>
      </c>
    </row>
    <row r="148" spans="2:30" ht="38.25" customHeight="1">
      <c r="B148" s="6">
        <f t="shared" si="4"/>
        <v>116</v>
      </c>
      <c r="C148" s="350"/>
      <c r="D148" s="351"/>
      <c r="E148" s="351"/>
      <c r="F148" s="351"/>
      <c r="G148" s="351"/>
      <c r="H148" s="351"/>
      <c r="I148" s="351"/>
      <c r="J148" s="351"/>
      <c r="K148" s="351"/>
      <c r="L148" s="352"/>
      <c r="M148" s="565"/>
      <c r="N148" s="565"/>
      <c r="O148" s="565"/>
      <c r="P148" s="565"/>
      <c r="Q148" s="565"/>
      <c r="R148" s="566" t="s">
        <v>301</v>
      </c>
      <c r="S148" s="566"/>
      <c r="T148" s="566"/>
      <c r="U148" s="566"/>
      <c r="V148" s="566"/>
      <c r="W148" s="353"/>
      <c r="X148" s="354"/>
      <c r="Y148" s="356"/>
      <c r="Z148" s="17"/>
      <c r="AA148" s="17"/>
      <c r="AB148" s="18"/>
      <c r="AD148" s="335" t="str">
        <f t="shared" si="2"/>
        <v/>
      </c>
    </row>
    <row r="149" spans="2:30" ht="38.25" customHeight="1">
      <c r="B149" s="6">
        <f t="shared" si="4"/>
        <v>117</v>
      </c>
      <c r="C149" s="350"/>
      <c r="D149" s="351"/>
      <c r="E149" s="351"/>
      <c r="F149" s="351"/>
      <c r="G149" s="351"/>
      <c r="H149" s="351"/>
      <c r="I149" s="351"/>
      <c r="J149" s="351"/>
      <c r="K149" s="351"/>
      <c r="L149" s="352"/>
      <c r="M149" s="565"/>
      <c r="N149" s="565"/>
      <c r="O149" s="565"/>
      <c r="P149" s="565"/>
      <c r="Q149" s="565"/>
      <c r="R149" s="566" t="s">
        <v>301</v>
      </c>
      <c r="S149" s="566"/>
      <c r="T149" s="566"/>
      <c r="U149" s="566"/>
      <c r="V149" s="566"/>
      <c r="W149" s="353"/>
      <c r="X149" s="354"/>
      <c r="Y149" s="356"/>
      <c r="Z149" s="17"/>
      <c r="AA149" s="17"/>
      <c r="AB149" s="18"/>
      <c r="AD149" s="335" t="str">
        <f t="shared" si="2"/>
        <v/>
      </c>
    </row>
    <row r="150" spans="2:30" ht="38.25" customHeight="1">
      <c r="B150" s="6">
        <f t="shared" si="4"/>
        <v>118</v>
      </c>
      <c r="C150" s="350"/>
      <c r="D150" s="351"/>
      <c r="E150" s="351"/>
      <c r="F150" s="351"/>
      <c r="G150" s="351"/>
      <c r="H150" s="351"/>
      <c r="I150" s="351"/>
      <c r="J150" s="351"/>
      <c r="K150" s="351"/>
      <c r="L150" s="352"/>
      <c r="M150" s="565"/>
      <c r="N150" s="565"/>
      <c r="O150" s="565"/>
      <c r="P150" s="565"/>
      <c r="Q150" s="565"/>
      <c r="R150" s="566" t="s">
        <v>301</v>
      </c>
      <c r="S150" s="566"/>
      <c r="T150" s="566"/>
      <c r="U150" s="566"/>
      <c r="V150" s="566"/>
      <c r="W150" s="353"/>
      <c r="X150" s="354"/>
      <c r="Y150" s="356"/>
      <c r="Z150" s="17"/>
      <c r="AA150" s="17"/>
      <c r="AB150" s="18"/>
      <c r="AD150" s="335" t="str">
        <f t="shared" si="2"/>
        <v/>
      </c>
    </row>
    <row r="151" spans="2:30" ht="38.25" customHeight="1">
      <c r="B151" s="6">
        <f t="shared" si="4"/>
        <v>119</v>
      </c>
      <c r="C151" s="350"/>
      <c r="D151" s="351"/>
      <c r="E151" s="351"/>
      <c r="F151" s="351"/>
      <c r="G151" s="351"/>
      <c r="H151" s="351"/>
      <c r="I151" s="351"/>
      <c r="J151" s="351"/>
      <c r="K151" s="351"/>
      <c r="L151" s="352"/>
      <c r="M151" s="565"/>
      <c r="N151" s="565"/>
      <c r="O151" s="565"/>
      <c r="P151" s="565"/>
      <c r="Q151" s="565"/>
      <c r="R151" s="566" t="s">
        <v>301</v>
      </c>
      <c r="S151" s="566"/>
      <c r="T151" s="566"/>
      <c r="U151" s="566"/>
      <c r="V151" s="566"/>
      <c r="W151" s="353"/>
      <c r="X151" s="354"/>
      <c r="Y151" s="356"/>
      <c r="Z151" s="17"/>
      <c r="AA151" s="17"/>
      <c r="AB151" s="18"/>
      <c r="AD151" s="335" t="str">
        <f t="shared" si="2"/>
        <v/>
      </c>
    </row>
    <row r="152" spans="2:30" ht="38.25" customHeight="1">
      <c r="B152" s="6">
        <f t="shared" si="4"/>
        <v>120</v>
      </c>
      <c r="C152" s="350"/>
      <c r="D152" s="351"/>
      <c r="E152" s="351"/>
      <c r="F152" s="351"/>
      <c r="G152" s="351"/>
      <c r="H152" s="351"/>
      <c r="I152" s="351"/>
      <c r="J152" s="351"/>
      <c r="K152" s="351"/>
      <c r="L152" s="352"/>
      <c r="M152" s="565"/>
      <c r="N152" s="565"/>
      <c r="O152" s="565"/>
      <c r="P152" s="565"/>
      <c r="Q152" s="565"/>
      <c r="R152" s="566" t="s">
        <v>301</v>
      </c>
      <c r="S152" s="566"/>
      <c r="T152" s="566"/>
      <c r="U152" s="566"/>
      <c r="V152" s="566"/>
      <c r="W152" s="353"/>
      <c r="X152" s="354"/>
      <c r="Y152" s="356"/>
      <c r="Z152" s="17"/>
      <c r="AA152" s="17"/>
      <c r="AB152" s="18"/>
      <c r="AD152" s="335" t="str">
        <f t="shared" si="2"/>
        <v/>
      </c>
    </row>
    <row r="153" spans="2:30" ht="38.25" customHeight="1">
      <c r="B153" s="6">
        <f t="shared" si="4"/>
        <v>121</v>
      </c>
      <c r="C153" s="350"/>
      <c r="D153" s="351"/>
      <c r="E153" s="351"/>
      <c r="F153" s="351"/>
      <c r="G153" s="351"/>
      <c r="H153" s="351"/>
      <c r="I153" s="351"/>
      <c r="J153" s="351"/>
      <c r="K153" s="351"/>
      <c r="L153" s="352"/>
      <c r="M153" s="565"/>
      <c r="N153" s="565"/>
      <c r="O153" s="565"/>
      <c r="P153" s="565"/>
      <c r="Q153" s="565"/>
      <c r="R153" s="566" t="s">
        <v>301</v>
      </c>
      <c r="S153" s="566"/>
      <c r="T153" s="566"/>
      <c r="U153" s="566"/>
      <c r="V153" s="566"/>
      <c r="W153" s="353"/>
      <c r="X153" s="354"/>
      <c r="Y153" s="356"/>
      <c r="Z153" s="17"/>
      <c r="AA153" s="17"/>
      <c r="AB153" s="18"/>
      <c r="AD153" s="335" t="str">
        <f t="shared" si="2"/>
        <v/>
      </c>
    </row>
    <row r="154" spans="2:30" ht="38.25" customHeight="1">
      <c r="B154" s="6">
        <f t="shared" si="4"/>
        <v>122</v>
      </c>
      <c r="C154" s="350"/>
      <c r="D154" s="351"/>
      <c r="E154" s="351"/>
      <c r="F154" s="351"/>
      <c r="G154" s="351"/>
      <c r="H154" s="351"/>
      <c r="I154" s="351"/>
      <c r="J154" s="351"/>
      <c r="K154" s="351"/>
      <c r="L154" s="352"/>
      <c r="M154" s="565"/>
      <c r="N154" s="565"/>
      <c r="O154" s="565"/>
      <c r="P154" s="565"/>
      <c r="Q154" s="565"/>
      <c r="R154" s="566" t="s">
        <v>301</v>
      </c>
      <c r="S154" s="566"/>
      <c r="T154" s="566"/>
      <c r="U154" s="566"/>
      <c r="V154" s="566"/>
      <c r="W154" s="353"/>
      <c r="X154" s="354"/>
      <c r="Y154" s="356"/>
      <c r="Z154" s="17"/>
      <c r="AA154" s="17"/>
      <c r="AB154" s="18"/>
      <c r="AD154" s="335" t="str">
        <f t="shared" si="2"/>
        <v/>
      </c>
    </row>
    <row r="155" spans="2:30" ht="38.25" customHeight="1">
      <c r="B155" s="6">
        <f t="shared" si="4"/>
        <v>123</v>
      </c>
      <c r="C155" s="350"/>
      <c r="D155" s="351"/>
      <c r="E155" s="351"/>
      <c r="F155" s="351"/>
      <c r="G155" s="351"/>
      <c r="H155" s="351"/>
      <c r="I155" s="351"/>
      <c r="J155" s="351"/>
      <c r="K155" s="351"/>
      <c r="L155" s="352"/>
      <c r="M155" s="565"/>
      <c r="N155" s="565"/>
      <c r="O155" s="565"/>
      <c r="P155" s="565"/>
      <c r="Q155" s="565"/>
      <c r="R155" s="566" t="s">
        <v>301</v>
      </c>
      <c r="S155" s="566"/>
      <c r="T155" s="566"/>
      <c r="U155" s="566"/>
      <c r="V155" s="566"/>
      <c r="W155" s="353"/>
      <c r="X155" s="354"/>
      <c r="Y155" s="356"/>
      <c r="Z155" s="17"/>
      <c r="AA155" s="17"/>
      <c r="AB155" s="18"/>
      <c r="AD155" s="335" t="str">
        <f t="shared" si="2"/>
        <v/>
      </c>
    </row>
    <row r="156" spans="2:30" ht="38.25" customHeight="1">
      <c r="B156" s="6">
        <f t="shared" si="4"/>
        <v>124</v>
      </c>
      <c r="C156" s="350"/>
      <c r="D156" s="351"/>
      <c r="E156" s="351"/>
      <c r="F156" s="351"/>
      <c r="G156" s="351"/>
      <c r="H156" s="351"/>
      <c r="I156" s="351"/>
      <c r="J156" s="351"/>
      <c r="K156" s="351"/>
      <c r="L156" s="352"/>
      <c r="M156" s="565"/>
      <c r="N156" s="565"/>
      <c r="O156" s="565"/>
      <c r="P156" s="565"/>
      <c r="Q156" s="565"/>
      <c r="R156" s="566" t="s">
        <v>301</v>
      </c>
      <c r="S156" s="566"/>
      <c r="T156" s="566"/>
      <c r="U156" s="566"/>
      <c r="V156" s="566"/>
      <c r="W156" s="353"/>
      <c r="X156" s="354"/>
      <c r="Y156" s="356"/>
      <c r="Z156" s="17"/>
      <c r="AA156" s="17"/>
      <c r="AB156" s="18"/>
      <c r="AD156" s="335" t="str">
        <f t="shared" si="2"/>
        <v/>
      </c>
    </row>
    <row r="157" spans="2:30" ht="38.25" customHeight="1">
      <c r="B157" s="6">
        <f t="shared" si="4"/>
        <v>125</v>
      </c>
      <c r="C157" s="350"/>
      <c r="D157" s="351"/>
      <c r="E157" s="351"/>
      <c r="F157" s="351"/>
      <c r="G157" s="351"/>
      <c r="H157" s="351"/>
      <c r="I157" s="351"/>
      <c r="J157" s="351"/>
      <c r="K157" s="351"/>
      <c r="L157" s="352"/>
      <c r="M157" s="565"/>
      <c r="N157" s="565"/>
      <c r="O157" s="565"/>
      <c r="P157" s="565"/>
      <c r="Q157" s="565"/>
      <c r="R157" s="566" t="s">
        <v>301</v>
      </c>
      <c r="S157" s="566"/>
      <c r="T157" s="566"/>
      <c r="U157" s="566"/>
      <c r="V157" s="566"/>
      <c r="W157" s="353"/>
      <c r="X157" s="354"/>
      <c r="Y157" s="356"/>
      <c r="Z157" s="17"/>
      <c r="AA157" s="17"/>
      <c r="AB157" s="18"/>
      <c r="AD157" s="335" t="str">
        <f t="shared" si="2"/>
        <v/>
      </c>
    </row>
    <row r="158" spans="2:30" ht="38.25" customHeight="1">
      <c r="B158" s="6">
        <f t="shared" si="4"/>
        <v>126</v>
      </c>
      <c r="C158" s="350"/>
      <c r="D158" s="351"/>
      <c r="E158" s="351"/>
      <c r="F158" s="351"/>
      <c r="G158" s="351"/>
      <c r="H158" s="351"/>
      <c r="I158" s="351"/>
      <c r="J158" s="351"/>
      <c r="K158" s="351"/>
      <c r="L158" s="352"/>
      <c r="M158" s="565"/>
      <c r="N158" s="565"/>
      <c r="O158" s="565"/>
      <c r="P158" s="565"/>
      <c r="Q158" s="565"/>
      <c r="R158" s="566" t="s">
        <v>301</v>
      </c>
      <c r="S158" s="566"/>
      <c r="T158" s="566"/>
      <c r="U158" s="566"/>
      <c r="V158" s="566"/>
      <c r="W158" s="353"/>
      <c r="X158" s="354"/>
      <c r="Y158" s="356"/>
      <c r="Z158" s="17"/>
      <c r="AA158" s="17"/>
      <c r="AB158" s="18"/>
      <c r="AD158" s="335" t="str">
        <f t="shared" si="2"/>
        <v/>
      </c>
    </row>
    <row r="159" spans="2:30" ht="38.25" customHeight="1">
      <c r="B159" s="6">
        <f t="shared" si="4"/>
        <v>127</v>
      </c>
      <c r="C159" s="350"/>
      <c r="D159" s="351"/>
      <c r="E159" s="351"/>
      <c r="F159" s="351"/>
      <c r="G159" s="351"/>
      <c r="H159" s="351"/>
      <c r="I159" s="351"/>
      <c r="J159" s="351"/>
      <c r="K159" s="351"/>
      <c r="L159" s="352"/>
      <c r="M159" s="565"/>
      <c r="N159" s="565"/>
      <c r="O159" s="565"/>
      <c r="P159" s="565"/>
      <c r="Q159" s="565"/>
      <c r="R159" s="566" t="s">
        <v>301</v>
      </c>
      <c r="S159" s="566"/>
      <c r="T159" s="566"/>
      <c r="U159" s="566"/>
      <c r="V159" s="566"/>
      <c r="W159" s="353"/>
      <c r="X159" s="354"/>
      <c r="Y159" s="356"/>
      <c r="Z159" s="17"/>
      <c r="AA159" s="17"/>
      <c r="AB159" s="18"/>
      <c r="AD159" s="335" t="str">
        <f t="shared" si="2"/>
        <v/>
      </c>
    </row>
    <row r="160" spans="2:30" ht="38.25" customHeight="1">
      <c r="B160" s="6">
        <f t="shared" si="4"/>
        <v>128</v>
      </c>
      <c r="C160" s="350"/>
      <c r="D160" s="351"/>
      <c r="E160" s="351"/>
      <c r="F160" s="351"/>
      <c r="G160" s="351"/>
      <c r="H160" s="351"/>
      <c r="I160" s="351"/>
      <c r="J160" s="351"/>
      <c r="K160" s="351"/>
      <c r="L160" s="352"/>
      <c r="M160" s="565"/>
      <c r="N160" s="565"/>
      <c r="O160" s="565"/>
      <c r="P160" s="565"/>
      <c r="Q160" s="565"/>
      <c r="R160" s="566" t="s">
        <v>301</v>
      </c>
      <c r="S160" s="566"/>
      <c r="T160" s="566"/>
      <c r="U160" s="566"/>
      <c r="V160" s="566"/>
      <c r="W160" s="353"/>
      <c r="X160" s="354"/>
      <c r="Y160" s="356"/>
      <c r="Z160" s="17"/>
      <c r="AA160" s="17"/>
      <c r="AB160" s="18"/>
      <c r="AD160" s="335" t="str">
        <f t="shared" si="2"/>
        <v/>
      </c>
    </row>
    <row r="161" spans="2:30" ht="38.25" customHeight="1">
      <c r="B161" s="6">
        <f t="shared" si="4"/>
        <v>129</v>
      </c>
      <c r="C161" s="350"/>
      <c r="D161" s="351"/>
      <c r="E161" s="351"/>
      <c r="F161" s="351"/>
      <c r="G161" s="351"/>
      <c r="H161" s="351"/>
      <c r="I161" s="351"/>
      <c r="J161" s="351"/>
      <c r="K161" s="351"/>
      <c r="L161" s="352"/>
      <c r="M161" s="565"/>
      <c r="N161" s="565"/>
      <c r="O161" s="565"/>
      <c r="P161" s="565"/>
      <c r="Q161" s="565"/>
      <c r="R161" s="566" t="s">
        <v>301</v>
      </c>
      <c r="S161" s="566"/>
      <c r="T161" s="566"/>
      <c r="U161" s="566"/>
      <c r="V161" s="566"/>
      <c r="W161" s="353"/>
      <c r="X161" s="354"/>
      <c r="Y161" s="356"/>
      <c r="Z161" s="17"/>
      <c r="AA161" s="17"/>
      <c r="AB161" s="18"/>
      <c r="AD161" s="335" t="str">
        <f t="shared" si="2"/>
        <v/>
      </c>
    </row>
    <row r="162" spans="2:30" ht="38.25" customHeight="1">
      <c r="B162" s="6">
        <f t="shared" si="4"/>
        <v>130</v>
      </c>
      <c r="C162" s="350"/>
      <c r="D162" s="351"/>
      <c r="E162" s="351"/>
      <c r="F162" s="351"/>
      <c r="G162" s="351"/>
      <c r="H162" s="351"/>
      <c r="I162" s="351"/>
      <c r="J162" s="351"/>
      <c r="K162" s="351"/>
      <c r="L162" s="352"/>
      <c r="M162" s="565"/>
      <c r="N162" s="565"/>
      <c r="O162" s="565"/>
      <c r="P162" s="565"/>
      <c r="Q162" s="565"/>
      <c r="R162" s="566" t="s">
        <v>301</v>
      </c>
      <c r="S162" s="566"/>
      <c r="T162" s="566"/>
      <c r="U162" s="566"/>
      <c r="V162" s="566"/>
      <c r="W162" s="353"/>
      <c r="X162" s="354"/>
      <c r="Y162" s="356"/>
      <c r="Z162" s="17"/>
      <c r="AA162" s="17"/>
      <c r="AB162" s="18"/>
      <c r="AD162" s="335" t="str">
        <f t="shared" ref="AD162:AD225" si="5">C162&amp;D162&amp;E162&amp;F162&amp;G162&amp;H162&amp;I162&amp;J162&amp;K162&amp;L162</f>
        <v/>
      </c>
    </row>
    <row r="163" spans="2:30" ht="38.25" customHeight="1">
      <c r="B163" s="6">
        <f t="shared" si="4"/>
        <v>131</v>
      </c>
      <c r="C163" s="350"/>
      <c r="D163" s="351"/>
      <c r="E163" s="351"/>
      <c r="F163" s="351"/>
      <c r="G163" s="351"/>
      <c r="H163" s="351"/>
      <c r="I163" s="351"/>
      <c r="J163" s="351"/>
      <c r="K163" s="351"/>
      <c r="L163" s="352"/>
      <c r="M163" s="565"/>
      <c r="N163" s="565"/>
      <c r="O163" s="565"/>
      <c r="P163" s="565"/>
      <c r="Q163" s="565"/>
      <c r="R163" s="566" t="s">
        <v>301</v>
      </c>
      <c r="S163" s="566"/>
      <c r="T163" s="566"/>
      <c r="U163" s="566"/>
      <c r="V163" s="566"/>
      <c r="W163" s="353"/>
      <c r="X163" s="354"/>
      <c r="Y163" s="356"/>
      <c r="Z163" s="17"/>
      <c r="AA163" s="17"/>
      <c r="AB163" s="18"/>
      <c r="AD163" s="335" t="str">
        <f t="shared" si="5"/>
        <v/>
      </c>
    </row>
    <row r="164" spans="2:30" ht="38.25" customHeight="1">
      <c r="B164" s="6">
        <f t="shared" si="4"/>
        <v>132</v>
      </c>
      <c r="C164" s="350"/>
      <c r="D164" s="351"/>
      <c r="E164" s="351"/>
      <c r="F164" s="351"/>
      <c r="G164" s="351"/>
      <c r="H164" s="351"/>
      <c r="I164" s="351"/>
      <c r="J164" s="351"/>
      <c r="K164" s="351"/>
      <c r="L164" s="352"/>
      <c r="M164" s="565"/>
      <c r="N164" s="565"/>
      <c r="O164" s="565"/>
      <c r="P164" s="565"/>
      <c r="Q164" s="565"/>
      <c r="R164" s="566" t="s">
        <v>301</v>
      </c>
      <c r="S164" s="566"/>
      <c r="T164" s="566"/>
      <c r="U164" s="566"/>
      <c r="V164" s="566"/>
      <c r="W164" s="353"/>
      <c r="X164" s="354"/>
      <c r="Y164" s="356"/>
      <c r="Z164" s="17"/>
      <c r="AA164" s="17"/>
      <c r="AB164" s="18"/>
      <c r="AD164" s="335" t="str">
        <f t="shared" si="5"/>
        <v/>
      </c>
    </row>
    <row r="165" spans="2:30" ht="38.25" customHeight="1">
      <c r="B165" s="6">
        <f t="shared" si="4"/>
        <v>133</v>
      </c>
      <c r="C165" s="350"/>
      <c r="D165" s="351"/>
      <c r="E165" s="351"/>
      <c r="F165" s="351"/>
      <c r="G165" s="351"/>
      <c r="H165" s="351"/>
      <c r="I165" s="351"/>
      <c r="J165" s="351"/>
      <c r="K165" s="351"/>
      <c r="L165" s="352"/>
      <c r="M165" s="565"/>
      <c r="N165" s="565"/>
      <c r="O165" s="565"/>
      <c r="P165" s="565"/>
      <c r="Q165" s="565"/>
      <c r="R165" s="566" t="s">
        <v>301</v>
      </c>
      <c r="S165" s="566"/>
      <c r="T165" s="566"/>
      <c r="U165" s="566"/>
      <c r="V165" s="566"/>
      <c r="W165" s="353"/>
      <c r="X165" s="354"/>
      <c r="Y165" s="356"/>
      <c r="Z165" s="17"/>
      <c r="AA165" s="17"/>
      <c r="AB165" s="18"/>
      <c r="AD165" s="335" t="str">
        <f t="shared" si="5"/>
        <v/>
      </c>
    </row>
    <row r="166" spans="2:30" ht="38.25" customHeight="1">
      <c r="B166" s="6">
        <f t="shared" si="4"/>
        <v>134</v>
      </c>
      <c r="C166" s="350"/>
      <c r="D166" s="351"/>
      <c r="E166" s="351"/>
      <c r="F166" s="351"/>
      <c r="G166" s="351"/>
      <c r="H166" s="351"/>
      <c r="I166" s="351"/>
      <c r="J166" s="351"/>
      <c r="K166" s="351"/>
      <c r="L166" s="352"/>
      <c r="M166" s="565"/>
      <c r="N166" s="565"/>
      <c r="O166" s="565"/>
      <c r="P166" s="565"/>
      <c r="Q166" s="565"/>
      <c r="R166" s="566" t="s">
        <v>301</v>
      </c>
      <c r="S166" s="566"/>
      <c r="T166" s="566"/>
      <c r="U166" s="566"/>
      <c r="V166" s="566"/>
      <c r="W166" s="353"/>
      <c r="X166" s="354"/>
      <c r="Y166" s="356"/>
      <c r="Z166" s="17"/>
      <c r="AA166" s="17"/>
      <c r="AB166" s="18"/>
      <c r="AD166" s="335" t="str">
        <f t="shared" si="5"/>
        <v/>
      </c>
    </row>
    <row r="167" spans="2:30" ht="38.25" customHeight="1">
      <c r="B167" s="6">
        <f t="shared" si="4"/>
        <v>135</v>
      </c>
      <c r="C167" s="350"/>
      <c r="D167" s="351"/>
      <c r="E167" s="351"/>
      <c r="F167" s="351"/>
      <c r="G167" s="351"/>
      <c r="H167" s="351"/>
      <c r="I167" s="351"/>
      <c r="J167" s="351"/>
      <c r="K167" s="351"/>
      <c r="L167" s="352"/>
      <c r="M167" s="565"/>
      <c r="N167" s="565"/>
      <c r="O167" s="565"/>
      <c r="P167" s="565"/>
      <c r="Q167" s="565"/>
      <c r="R167" s="566" t="s">
        <v>301</v>
      </c>
      <c r="S167" s="566"/>
      <c r="T167" s="566"/>
      <c r="U167" s="566"/>
      <c r="V167" s="566"/>
      <c r="W167" s="353"/>
      <c r="X167" s="354"/>
      <c r="Y167" s="356"/>
      <c r="Z167" s="17"/>
      <c r="AA167" s="17"/>
      <c r="AB167" s="18"/>
      <c r="AD167" s="335" t="str">
        <f t="shared" si="5"/>
        <v/>
      </c>
    </row>
    <row r="168" spans="2:30" ht="38.25" customHeight="1">
      <c r="B168" s="6">
        <f t="shared" si="4"/>
        <v>136</v>
      </c>
      <c r="C168" s="350"/>
      <c r="D168" s="351"/>
      <c r="E168" s="351"/>
      <c r="F168" s="351"/>
      <c r="G168" s="351"/>
      <c r="H168" s="351"/>
      <c r="I168" s="351"/>
      <c r="J168" s="351"/>
      <c r="K168" s="351"/>
      <c r="L168" s="352"/>
      <c r="M168" s="565"/>
      <c r="N168" s="565"/>
      <c r="O168" s="565"/>
      <c r="P168" s="565"/>
      <c r="Q168" s="565"/>
      <c r="R168" s="566" t="s">
        <v>301</v>
      </c>
      <c r="S168" s="566"/>
      <c r="T168" s="566"/>
      <c r="U168" s="566"/>
      <c r="V168" s="566"/>
      <c r="W168" s="353"/>
      <c r="X168" s="354"/>
      <c r="Y168" s="356"/>
      <c r="Z168" s="17"/>
      <c r="AA168" s="17"/>
      <c r="AB168" s="18"/>
      <c r="AD168" s="335" t="str">
        <f t="shared" si="5"/>
        <v/>
      </c>
    </row>
    <row r="169" spans="2:30" ht="38.25" customHeight="1">
      <c r="B169" s="6">
        <f t="shared" si="4"/>
        <v>137</v>
      </c>
      <c r="C169" s="350"/>
      <c r="D169" s="351"/>
      <c r="E169" s="351"/>
      <c r="F169" s="351"/>
      <c r="G169" s="351"/>
      <c r="H169" s="351"/>
      <c r="I169" s="351"/>
      <c r="J169" s="351"/>
      <c r="K169" s="351"/>
      <c r="L169" s="352"/>
      <c r="M169" s="565"/>
      <c r="N169" s="565"/>
      <c r="O169" s="565"/>
      <c r="P169" s="565"/>
      <c r="Q169" s="565"/>
      <c r="R169" s="566" t="s">
        <v>301</v>
      </c>
      <c r="S169" s="566"/>
      <c r="T169" s="566"/>
      <c r="U169" s="566"/>
      <c r="V169" s="566"/>
      <c r="W169" s="353"/>
      <c r="X169" s="354"/>
      <c r="Y169" s="356"/>
      <c r="Z169" s="17"/>
      <c r="AA169" s="17"/>
      <c r="AB169" s="18"/>
      <c r="AD169" s="335" t="str">
        <f t="shared" si="5"/>
        <v/>
      </c>
    </row>
    <row r="170" spans="2:30" ht="38.25" customHeight="1">
      <c r="B170" s="6">
        <f t="shared" si="4"/>
        <v>138</v>
      </c>
      <c r="C170" s="350"/>
      <c r="D170" s="351"/>
      <c r="E170" s="351"/>
      <c r="F170" s="351"/>
      <c r="G170" s="351"/>
      <c r="H170" s="351"/>
      <c r="I170" s="351"/>
      <c r="J170" s="351"/>
      <c r="K170" s="351"/>
      <c r="L170" s="352"/>
      <c r="M170" s="565"/>
      <c r="N170" s="565"/>
      <c r="O170" s="565"/>
      <c r="P170" s="565"/>
      <c r="Q170" s="565"/>
      <c r="R170" s="566" t="s">
        <v>301</v>
      </c>
      <c r="S170" s="566"/>
      <c r="T170" s="566"/>
      <c r="U170" s="566"/>
      <c r="V170" s="566"/>
      <c r="W170" s="353"/>
      <c r="X170" s="354"/>
      <c r="Y170" s="356"/>
      <c r="Z170" s="17"/>
      <c r="AA170" s="17"/>
      <c r="AB170" s="18"/>
      <c r="AD170" s="335" t="str">
        <f t="shared" si="5"/>
        <v/>
      </c>
    </row>
    <row r="171" spans="2:30" ht="38.25" customHeight="1">
      <c r="B171" s="6">
        <f t="shared" si="4"/>
        <v>139</v>
      </c>
      <c r="C171" s="350"/>
      <c r="D171" s="351"/>
      <c r="E171" s="351"/>
      <c r="F171" s="351"/>
      <c r="G171" s="351"/>
      <c r="H171" s="351"/>
      <c r="I171" s="351"/>
      <c r="J171" s="351"/>
      <c r="K171" s="351"/>
      <c r="L171" s="352"/>
      <c r="M171" s="565"/>
      <c r="N171" s="565"/>
      <c r="O171" s="565"/>
      <c r="P171" s="565"/>
      <c r="Q171" s="565"/>
      <c r="R171" s="566" t="s">
        <v>301</v>
      </c>
      <c r="S171" s="566"/>
      <c r="T171" s="566"/>
      <c r="U171" s="566"/>
      <c r="V171" s="566"/>
      <c r="W171" s="353"/>
      <c r="X171" s="354"/>
      <c r="Y171" s="356"/>
      <c r="Z171" s="17"/>
      <c r="AA171" s="17"/>
      <c r="AB171" s="18"/>
      <c r="AD171" s="335" t="str">
        <f t="shared" si="5"/>
        <v/>
      </c>
    </row>
    <row r="172" spans="2:30" ht="38.25" customHeight="1">
      <c r="B172" s="6">
        <f t="shared" si="4"/>
        <v>140</v>
      </c>
      <c r="C172" s="350"/>
      <c r="D172" s="351"/>
      <c r="E172" s="351"/>
      <c r="F172" s="351"/>
      <c r="G172" s="351"/>
      <c r="H172" s="351"/>
      <c r="I172" s="351"/>
      <c r="J172" s="351"/>
      <c r="K172" s="351"/>
      <c r="L172" s="352"/>
      <c r="M172" s="565"/>
      <c r="N172" s="565"/>
      <c r="O172" s="565"/>
      <c r="P172" s="565"/>
      <c r="Q172" s="565"/>
      <c r="R172" s="566" t="s">
        <v>301</v>
      </c>
      <c r="S172" s="566"/>
      <c r="T172" s="566"/>
      <c r="U172" s="566"/>
      <c r="V172" s="566"/>
      <c r="W172" s="353"/>
      <c r="X172" s="354"/>
      <c r="Y172" s="356"/>
      <c r="Z172" s="17"/>
      <c r="AA172" s="17"/>
      <c r="AB172" s="18"/>
      <c r="AD172" s="335" t="str">
        <f t="shared" si="5"/>
        <v/>
      </c>
    </row>
    <row r="173" spans="2:30" ht="38.25" customHeight="1">
      <c r="B173" s="6">
        <f t="shared" si="4"/>
        <v>141</v>
      </c>
      <c r="C173" s="350"/>
      <c r="D173" s="351"/>
      <c r="E173" s="351"/>
      <c r="F173" s="351"/>
      <c r="G173" s="351"/>
      <c r="H173" s="351"/>
      <c r="I173" s="351"/>
      <c r="J173" s="351"/>
      <c r="K173" s="351"/>
      <c r="L173" s="352"/>
      <c r="M173" s="565"/>
      <c r="N173" s="565"/>
      <c r="O173" s="565"/>
      <c r="P173" s="565"/>
      <c r="Q173" s="565"/>
      <c r="R173" s="566" t="s">
        <v>301</v>
      </c>
      <c r="S173" s="566"/>
      <c r="T173" s="566"/>
      <c r="U173" s="566"/>
      <c r="V173" s="566"/>
      <c r="W173" s="353"/>
      <c r="X173" s="354"/>
      <c r="Y173" s="356"/>
      <c r="Z173" s="17"/>
      <c r="AA173" s="17"/>
      <c r="AB173" s="18"/>
      <c r="AD173" s="335" t="str">
        <f t="shared" si="5"/>
        <v/>
      </c>
    </row>
    <row r="174" spans="2:30" ht="38.25" customHeight="1">
      <c r="B174" s="6">
        <f t="shared" si="4"/>
        <v>142</v>
      </c>
      <c r="C174" s="350"/>
      <c r="D174" s="351"/>
      <c r="E174" s="351"/>
      <c r="F174" s="351"/>
      <c r="G174" s="351"/>
      <c r="H174" s="351"/>
      <c r="I174" s="351"/>
      <c r="J174" s="351"/>
      <c r="K174" s="351"/>
      <c r="L174" s="352"/>
      <c r="M174" s="565"/>
      <c r="N174" s="565"/>
      <c r="O174" s="565"/>
      <c r="P174" s="565"/>
      <c r="Q174" s="565"/>
      <c r="R174" s="566" t="s">
        <v>301</v>
      </c>
      <c r="S174" s="566"/>
      <c r="T174" s="566"/>
      <c r="U174" s="566"/>
      <c r="V174" s="566"/>
      <c r="W174" s="353"/>
      <c r="X174" s="354"/>
      <c r="Y174" s="356"/>
      <c r="Z174" s="17"/>
      <c r="AA174" s="17"/>
      <c r="AB174" s="18"/>
      <c r="AD174" s="335" t="str">
        <f t="shared" si="5"/>
        <v/>
      </c>
    </row>
    <row r="175" spans="2:30" ht="38.25" customHeight="1">
      <c r="B175" s="6">
        <f t="shared" si="4"/>
        <v>143</v>
      </c>
      <c r="C175" s="350"/>
      <c r="D175" s="351"/>
      <c r="E175" s="351"/>
      <c r="F175" s="351"/>
      <c r="G175" s="351"/>
      <c r="H175" s="351"/>
      <c r="I175" s="351"/>
      <c r="J175" s="351"/>
      <c r="K175" s="351"/>
      <c r="L175" s="352"/>
      <c r="M175" s="565"/>
      <c r="N175" s="565"/>
      <c r="O175" s="565"/>
      <c r="P175" s="565"/>
      <c r="Q175" s="565"/>
      <c r="R175" s="566" t="s">
        <v>301</v>
      </c>
      <c r="S175" s="566"/>
      <c r="T175" s="566"/>
      <c r="U175" s="566"/>
      <c r="V175" s="566"/>
      <c r="W175" s="353"/>
      <c r="X175" s="354"/>
      <c r="Y175" s="356"/>
      <c r="Z175" s="17"/>
      <c r="AA175" s="17"/>
      <c r="AB175" s="18"/>
      <c r="AD175" s="335" t="str">
        <f t="shared" si="5"/>
        <v/>
      </c>
    </row>
    <row r="176" spans="2:30" ht="38.25" customHeight="1">
      <c r="B176" s="6">
        <f t="shared" si="4"/>
        <v>144</v>
      </c>
      <c r="C176" s="350"/>
      <c r="D176" s="351"/>
      <c r="E176" s="351"/>
      <c r="F176" s="351"/>
      <c r="G176" s="351"/>
      <c r="H176" s="351"/>
      <c r="I176" s="351"/>
      <c r="J176" s="351"/>
      <c r="K176" s="351"/>
      <c r="L176" s="352"/>
      <c r="M176" s="565"/>
      <c r="N176" s="565"/>
      <c r="O176" s="565"/>
      <c r="P176" s="565"/>
      <c r="Q176" s="565"/>
      <c r="R176" s="566" t="s">
        <v>301</v>
      </c>
      <c r="S176" s="566"/>
      <c r="T176" s="566"/>
      <c r="U176" s="566"/>
      <c r="V176" s="566"/>
      <c r="W176" s="353"/>
      <c r="X176" s="354"/>
      <c r="Y176" s="356"/>
      <c r="Z176" s="17"/>
      <c r="AA176" s="17"/>
      <c r="AB176" s="18"/>
      <c r="AD176" s="335" t="str">
        <f t="shared" si="5"/>
        <v/>
      </c>
    </row>
    <row r="177" spans="2:30" ht="38.25" customHeight="1">
      <c r="B177" s="6">
        <f t="shared" si="4"/>
        <v>145</v>
      </c>
      <c r="C177" s="350"/>
      <c r="D177" s="351"/>
      <c r="E177" s="351"/>
      <c r="F177" s="351"/>
      <c r="G177" s="351"/>
      <c r="H177" s="351"/>
      <c r="I177" s="351"/>
      <c r="J177" s="351"/>
      <c r="K177" s="351"/>
      <c r="L177" s="352"/>
      <c r="M177" s="565"/>
      <c r="N177" s="565"/>
      <c r="O177" s="565"/>
      <c r="P177" s="565"/>
      <c r="Q177" s="565"/>
      <c r="R177" s="566" t="s">
        <v>301</v>
      </c>
      <c r="S177" s="566"/>
      <c r="T177" s="566"/>
      <c r="U177" s="566"/>
      <c r="V177" s="566"/>
      <c r="W177" s="353"/>
      <c r="X177" s="354"/>
      <c r="Y177" s="356"/>
      <c r="Z177" s="17"/>
      <c r="AA177" s="17"/>
      <c r="AB177" s="18"/>
      <c r="AD177" s="335" t="str">
        <f t="shared" si="5"/>
        <v/>
      </c>
    </row>
    <row r="178" spans="2:30" ht="38.25" customHeight="1">
      <c r="B178" s="6">
        <f t="shared" si="4"/>
        <v>146</v>
      </c>
      <c r="C178" s="350"/>
      <c r="D178" s="351"/>
      <c r="E178" s="351"/>
      <c r="F178" s="351"/>
      <c r="G178" s="351"/>
      <c r="H178" s="351"/>
      <c r="I178" s="351"/>
      <c r="J178" s="351"/>
      <c r="K178" s="351"/>
      <c r="L178" s="352"/>
      <c r="M178" s="565"/>
      <c r="N178" s="565"/>
      <c r="O178" s="565"/>
      <c r="P178" s="565"/>
      <c r="Q178" s="565"/>
      <c r="R178" s="566" t="s">
        <v>301</v>
      </c>
      <c r="S178" s="566"/>
      <c r="T178" s="566"/>
      <c r="U178" s="566"/>
      <c r="V178" s="566"/>
      <c r="W178" s="353"/>
      <c r="X178" s="354"/>
      <c r="Y178" s="356"/>
      <c r="Z178" s="17"/>
      <c r="AA178" s="17"/>
      <c r="AB178" s="18"/>
      <c r="AD178" s="335" t="str">
        <f t="shared" si="5"/>
        <v/>
      </c>
    </row>
    <row r="179" spans="2:30" ht="38.25" customHeight="1">
      <c r="B179" s="6">
        <f t="shared" si="4"/>
        <v>147</v>
      </c>
      <c r="C179" s="350"/>
      <c r="D179" s="351"/>
      <c r="E179" s="351"/>
      <c r="F179" s="351"/>
      <c r="G179" s="351"/>
      <c r="H179" s="351"/>
      <c r="I179" s="351"/>
      <c r="J179" s="351"/>
      <c r="K179" s="351"/>
      <c r="L179" s="352"/>
      <c r="M179" s="565"/>
      <c r="N179" s="565"/>
      <c r="O179" s="565"/>
      <c r="P179" s="565"/>
      <c r="Q179" s="565"/>
      <c r="R179" s="566" t="s">
        <v>301</v>
      </c>
      <c r="S179" s="566"/>
      <c r="T179" s="566"/>
      <c r="U179" s="566"/>
      <c r="V179" s="566"/>
      <c r="W179" s="353"/>
      <c r="X179" s="354"/>
      <c r="Y179" s="356"/>
      <c r="Z179" s="17"/>
      <c r="AA179" s="17"/>
      <c r="AB179" s="18"/>
      <c r="AD179" s="335" t="str">
        <f t="shared" si="5"/>
        <v/>
      </c>
    </row>
    <row r="180" spans="2:30" ht="38.25" customHeight="1">
      <c r="B180" s="6">
        <f t="shared" si="4"/>
        <v>148</v>
      </c>
      <c r="C180" s="350"/>
      <c r="D180" s="351"/>
      <c r="E180" s="351"/>
      <c r="F180" s="351"/>
      <c r="G180" s="351"/>
      <c r="H180" s="351"/>
      <c r="I180" s="351"/>
      <c r="J180" s="351"/>
      <c r="K180" s="351"/>
      <c r="L180" s="352"/>
      <c r="M180" s="565"/>
      <c r="N180" s="565"/>
      <c r="O180" s="565"/>
      <c r="P180" s="565"/>
      <c r="Q180" s="565"/>
      <c r="R180" s="566" t="s">
        <v>301</v>
      </c>
      <c r="S180" s="566"/>
      <c r="T180" s="566"/>
      <c r="U180" s="566"/>
      <c r="V180" s="566"/>
      <c r="W180" s="353"/>
      <c r="X180" s="354"/>
      <c r="Y180" s="356"/>
      <c r="Z180" s="17"/>
      <c r="AA180" s="17"/>
      <c r="AB180" s="18"/>
      <c r="AD180" s="335" t="str">
        <f t="shared" si="5"/>
        <v/>
      </c>
    </row>
    <row r="181" spans="2:30" ht="38.25" customHeight="1">
      <c r="B181" s="6">
        <f t="shared" si="4"/>
        <v>149</v>
      </c>
      <c r="C181" s="350"/>
      <c r="D181" s="351"/>
      <c r="E181" s="351"/>
      <c r="F181" s="351"/>
      <c r="G181" s="351"/>
      <c r="H181" s="351"/>
      <c r="I181" s="351"/>
      <c r="J181" s="351"/>
      <c r="K181" s="351"/>
      <c r="L181" s="352"/>
      <c r="M181" s="565"/>
      <c r="N181" s="565"/>
      <c r="O181" s="565"/>
      <c r="P181" s="565"/>
      <c r="Q181" s="565"/>
      <c r="R181" s="566" t="s">
        <v>301</v>
      </c>
      <c r="S181" s="566"/>
      <c r="T181" s="566"/>
      <c r="U181" s="566"/>
      <c r="V181" s="566"/>
      <c r="W181" s="353"/>
      <c r="X181" s="354"/>
      <c r="Y181" s="356"/>
      <c r="Z181" s="17"/>
      <c r="AA181" s="17"/>
      <c r="AB181" s="18"/>
      <c r="AD181" s="335" t="str">
        <f t="shared" si="5"/>
        <v/>
      </c>
    </row>
    <row r="182" spans="2:30" ht="38.25" customHeight="1">
      <c r="B182" s="6">
        <f t="shared" si="4"/>
        <v>150</v>
      </c>
      <c r="C182" s="350"/>
      <c r="D182" s="351"/>
      <c r="E182" s="351"/>
      <c r="F182" s="351"/>
      <c r="G182" s="351"/>
      <c r="H182" s="351"/>
      <c r="I182" s="351"/>
      <c r="J182" s="351"/>
      <c r="K182" s="351"/>
      <c r="L182" s="352"/>
      <c r="M182" s="565"/>
      <c r="N182" s="565"/>
      <c r="O182" s="565"/>
      <c r="P182" s="565"/>
      <c r="Q182" s="565"/>
      <c r="R182" s="566" t="s">
        <v>301</v>
      </c>
      <c r="S182" s="566"/>
      <c r="T182" s="566"/>
      <c r="U182" s="566"/>
      <c r="V182" s="566"/>
      <c r="W182" s="353"/>
      <c r="X182" s="354"/>
      <c r="Y182" s="356"/>
      <c r="Z182" s="17"/>
      <c r="AA182" s="17"/>
      <c r="AB182" s="18"/>
      <c r="AD182" s="335" t="str">
        <f t="shared" si="5"/>
        <v/>
      </c>
    </row>
    <row r="183" spans="2:30" ht="38.25" customHeight="1">
      <c r="B183" s="6">
        <f t="shared" si="4"/>
        <v>151</v>
      </c>
      <c r="C183" s="350"/>
      <c r="D183" s="351"/>
      <c r="E183" s="351"/>
      <c r="F183" s="351"/>
      <c r="G183" s="351"/>
      <c r="H183" s="351"/>
      <c r="I183" s="351"/>
      <c r="J183" s="351"/>
      <c r="K183" s="351"/>
      <c r="L183" s="352"/>
      <c r="M183" s="565"/>
      <c r="N183" s="565"/>
      <c r="O183" s="565"/>
      <c r="P183" s="565"/>
      <c r="Q183" s="565"/>
      <c r="R183" s="566" t="s">
        <v>301</v>
      </c>
      <c r="S183" s="566"/>
      <c r="T183" s="566"/>
      <c r="U183" s="566"/>
      <c r="V183" s="566"/>
      <c r="W183" s="353"/>
      <c r="X183" s="354"/>
      <c r="Y183" s="356"/>
      <c r="Z183" s="17"/>
      <c r="AA183" s="17"/>
      <c r="AB183" s="18"/>
      <c r="AD183" s="335" t="str">
        <f t="shared" si="5"/>
        <v/>
      </c>
    </row>
    <row r="184" spans="2:30" ht="38.25" customHeight="1">
      <c r="B184" s="6">
        <f t="shared" si="4"/>
        <v>152</v>
      </c>
      <c r="C184" s="350"/>
      <c r="D184" s="351"/>
      <c r="E184" s="351"/>
      <c r="F184" s="351"/>
      <c r="G184" s="351"/>
      <c r="H184" s="351"/>
      <c r="I184" s="351"/>
      <c r="J184" s="351"/>
      <c r="K184" s="351"/>
      <c r="L184" s="352"/>
      <c r="M184" s="565"/>
      <c r="N184" s="565"/>
      <c r="O184" s="565"/>
      <c r="P184" s="565"/>
      <c r="Q184" s="565"/>
      <c r="R184" s="566" t="s">
        <v>301</v>
      </c>
      <c r="S184" s="566"/>
      <c r="T184" s="566"/>
      <c r="U184" s="566"/>
      <c r="V184" s="566"/>
      <c r="W184" s="353"/>
      <c r="X184" s="354"/>
      <c r="Y184" s="356"/>
      <c r="Z184" s="17"/>
      <c r="AA184" s="17"/>
      <c r="AB184" s="18"/>
      <c r="AD184" s="335" t="str">
        <f t="shared" si="5"/>
        <v/>
      </c>
    </row>
    <row r="185" spans="2:30" ht="38.25" customHeight="1">
      <c r="B185" s="6">
        <f t="shared" si="4"/>
        <v>153</v>
      </c>
      <c r="C185" s="350"/>
      <c r="D185" s="351"/>
      <c r="E185" s="351"/>
      <c r="F185" s="351"/>
      <c r="G185" s="351"/>
      <c r="H185" s="351"/>
      <c r="I185" s="351"/>
      <c r="J185" s="351"/>
      <c r="K185" s="351"/>
      <c r="L185" s="352"/>
      <c r="M185" s="565"/>
      <c r="N185" s="565"/>
      <c r="O185" s="565"/>
      <c r="P185" s="565"/>
      <c r="Q185" s="565"/>
      <c r="R185" s="566" t="s">
        <v>301</v>
      </c>
      <c r="S185" s="566"/>
      <c r="T185" s="566"/>
      <c r="U185" s="566"/>
      <c r="V185" s="566"/>
      <c r="W185" s="353"/>
      <c r="X185" s="354"/>
      <c r="Y185" s="356"/>
      <c r="Z185" s="17"/>
      <c r="AA185" s="17"/>
      <c r="AB185" s="18"/>
      <c r="AD185" s="335" t="str">
        <f t="shared" si="5"/>
        <v/>
      </c>
    </row>
    <row r="186" spans="2:30" ht="38.25" customHeight="1">
      <c r="B186" s="6">
        <f t="shared" si="4"/>
        <v>154</v>
      </c>
      <c r="C186" s="350"/>
      <c r="D186" s="351"/>
      <c r="E186" s="351"/>
      <c r="F186" s="351"/>
      <c r="G186" s="351"/>
      <c r="H186" s="351"/>
      <c r="I186" s="351"/>
      <c r="J186" s="351"/>
      <c r="K186" s="351"/>
      <c r="L186" s="352"/>
      <c r="M186" s="565"/>
      <c r="N186" s="565"/>
      <c r="O186" s="565"/>
      <c r="P186" s="565"/>
      <c r="Q186" s="565"/>
      <c r="R186" s="566" t="s">
        <v>301</v>
      </c>
      <c r="S186" s="566"/>
      <c r="T186" s="566"/>
      <c r="U186" s="566"/>
      <c r="V186" s="566"/>
      <c r="W186" s="353"/>
      <c r="X186" s="354"/>
      <c r="Y186" s="356"/>
      <c r="Z186" s="17"/>
      <c r="AA186" s="17"/>
      <c r="AB186" s="18"/>
      <c r="AD186" s="335" t="str">
        <f t="shared" si="5"/>
        <v/>
      </c>
    </row>
    <row r="187" spans="2:30" ht="38.25" customHeight="1">
      <c r="B187" s="6">
        <f t="shared" si="4"/>
        <v>155</v>
      </c>
      <c r="C187" s="350"/>
      <c r="D187" s="351"/>
      <c r="E187" s="351"/>
      <c r="F187" s="351"/>
      <c r="G187" s="351"/>
      <c r="H187" s="351"/>
      <c r="I187" s="351"/>
      <c r="J187" s="351"/>
      <c r="K187" s="351"/>
      <c r="L187" s="352"/>
      <c r="M187" s="565"/>
      <c r="N187" s="565"/>
      <c r="O187" s="565"/>
      <c r="P187" s="565"/>
      <c r="Q187" s="565"/>
      <c r="R187" s="566" t="s">
        <v>301</v>
      </c>
      <c r="S187" s="566"/>
      <c r="T187" s="566"/>
      <c r="U187" s="566"/>
      <c r="V187" s="566"/>
      <c r="W187" s="353"/>
      <c r="X187" s="354"/>
      <c r="Y187" s="356"/>
      <c r="Z187" s="17"/>
      <c r="AA187" s="17"/>
      <c r="AB187" s="18"/>
      <c r="AD187" s="335" t="str">
        <f t="shared" si="5"/>
        <v/>
      </c>
    </row>
    <row r="188" spans="2:30" ht="38.25" customHeight="1">
      <c r="B188" s="6">
        <f t="shared" si="4"/>
        <v>156</v>
      </c>
      <c r="C188" s="350"/>
      <c r="D188" s="351"/>
      <c r="E188" s="351"/>
      <c r="F188" s="351"/>
      <c r="G188" s="351"/>
      <c r="H188" s="351"/>
      <c r="I188" s="351"/>
      <c r="J188" s="351"/>
      <c r="K188" s="351"/>
      <c r="L188" s="352"/>
      <c r="M188" s="565"/>
      <c r="N188" s="565"/>
      <c r="O188" s="565"/>
      <c r="P188" s="565"/>
      <c r="Q188" s="565"/>
      <c r="R188" s="566" t="s">
        <v>301</v>
      </c>
      <c r="S188" s="566"/>
      <c r="T188" s="566"/>
      <c r="U188" s="566"/>
      <c r="V188" s="566"/>
      <c r="W188" s="353"/>
      <c r="X188" s="354"/>
      <c r="Y188" s="356"/>
      <c r="Z188" s="17"/>
      <c r="AA188" s="17"/>
      <c r="AB188" s="18"/>
      <c r="AD188" s="335" t="str">
        <f t="shared" si="5"/>
        <v/>
      </c>
    </row>
    <row r="189" spans="2:30" ht="38.25" customHeight="1">
      <c r="B189" s="6">
        <f t="shared" si="4"/>
        <v>157</v>
      </c>
      <c r="C189" s="350"/>
      <c r="D189" s="351"/>
      <c r="E189" s="351"/>
      <c r="F189" s="351"/>
      <c r="G189" s="351"/>
      <c r="H189" s="351"/>
      <c r="I189" s="351"/>
      <c r="J189" s="351"/>
      <c r="K189" s="351"/>
      <c r="L189" s="352"/>
      <c r="M189" s="565"/>
      <c r="N189" s="565"/>
      <c r="O189" s="565"/>
      <c r="P189" s="565"/>
      <c r="Q189" s="565"/>
      <c r="R189" s="566" t="s">
        <v>301</v>
      </c>
      <c r="S189" s="566"/>
      <c r="T189" s="566"/>
      <c r="U189" s="566"/>
      <c r="V189" s="566"/>
      <c r="W189" s="353"/>
      <c r="X189" s="354"/>
      <c r="Y189" s="356"/>
      <c r="Z189" s="17"/>
      <c r="AA189" s="17"/>
      <c r="AB189" s="18"/>
      <c r="AD189" s="335" t="str">
        <f t="shared" si="5"/>
        <v/>
      </c>
    </row>
    <row r="190" spans="2:30" ht="38.25" customHeight="1">
      <c r="B190" s="6">
        <f t="shared" si="4"/>
        <v>158</v>
      </c>
      <c r="C190" s="350"/>
      <c r="D190" s="351"/>
      <c r="E190" s="351"/>
      <c r="F190" s="351"/>
      <c r="G190" s="351"/>
      <c r="H190" s="351"/>
      <c r="I190" s="351"/>
      <c r="J190" s="351"/>
      <c r="K190" s="351"/>
      <c r="L190" s="352"/>
      <c r="M190" s="565"/>
      <c r="N190" s="565"/>
      <c r="O190" s="565"/>
      <c r="P190" s="565"/>
      <c r="Q190" s="565"/>
      <c r="R190" s="566" t="s">
        <v>301</v>
      </c>
      <c r="S190" s="566"/>
      <c r="T190" s="566"/>
      <c r="U190" s="566"/>
      <c r="V190" s="566"/>
      <c r="W190" s="353"/>
      <c r="X190" s="354"/>
      <c r="Y190" s="356"/>
      <c r="Z190" s="17"/>
      <c r="AA190" s="17"/>
      <c r="AB190" s="18"/>
      <c r="AD190" s="335" t="str">
        <f t="shared" si="5"/>
        <v/>
      </c>
    </row>
    <row r="191" spans="2:30" ht="38.25" customHeight="1">
      <c r="B191" s="6">
        <f t="shared" si="4"/>
        <v>159</v>
      </c>
      <c r="C191" s="350"/>
      <c r="D191" s="351"/>
      <c r="E191" s="351"/>
      <c r="F191" s="351"/>
      <c r="G191" s="351"/>
      <c r="H191" s="351"/>
      <c r="I191" s="351"/>
      <c r="J191" s="351"/>
      <c r="K191" s="351"/>
      <c r="L191" s="352"/>
      <c r="M191" s="565"/>
      <c r="N191" s="565"/>
      <c r="O191" s="565"/>
      <c r="P191" s="565"/>
      <c r="Q191" s="565"/>
      <c r="R191" s="566" t="s">
        <v>301</v>
      </c>
      <c r="S191" s="566"/>
      <c r="T191" s="566"/>
      <c r="U191" s="566"/>
      <c r="V191" s="566"/>
      <c r="W191" s="353"/>
      <c r="X191" s="354"/>
      <c r="Y191" s="356"/>
      <c r="Z191" s="17"/>
      <c r="AA191" s="17"/>
      <c r="AB191" s="18"/>
      <c r="AD191" s="335" t="str">
        <f t="shared" si="5"/>
        <v/>
      </c>
    </row>
    <row r="192" spans="2:30" ht="38.25" customHeight="1">
      <c r="B192" s="6">
        <f t="shared" si="4"/>
        <v>160</v>
      </c>
      <c r="C192" s="350"/>
      <c r="D192" s="351"/>
      <c r="E192" s="351"/>
      <c r="F192" s="351"/>
      <c r="G192" s="351"/>
      <c r="H192" s="351"/>
      <c r="I192" s="351"/>
      <c r="J192" s="351"/>
      <c r="K192" s="351"/>
      <c r="L192" s="352"/>
      <c r="M192" s="565"/>
      <c r="N192" s="565"/>
      <c r="O192" s="565"/>
      <c r="P192" s="565"/>
      <c r="Q192" s="565"/>
      <c r="R192" s="566" t="s">
        <v>301</v>
      </c>
      <c r="S192" s="566"/>
      <c r="T192" s="566"/>
      <c r="U192" s="566"/>
      <c r="V192" s="566"/>
      <c r="W192" s="353"/>
      <c r="X192" s="354"/>
      <c r="Y192" s="356"/>
      <c r="Z192" s="17"/>
      <c r="AA192" s="17"/>
      <c r="AB192" s="18"/>
      <c r="AD192" s="335" t="str">
        <f t="shared" si="5"/>
        <v/>
      </c>
    </row>
    <row r="193" spans="2:30" ht="38.25" customHeight="1">
      <c r="B193" s="6">
        <f t="shared" si="4"/>
        <v>161</v>
      </c>
      <c r="C193" s="350"/>
      <c r="D193" s="351"/>
      <c r="E193" s="351"/>
      <c r="F193" s="351"/>
      <c r="G193" s="351"/>
      <c r="H193" s="351"/>
      <c r="I193" s="351"/>
      <c r="J193" s="351"/>
      <c r="K193" s="351"/>
      <c r="L193" s="352"/>
      <c r="M193" s="565"/>
      <c r="N193" s="565"/>
      <c r="O193" s="565"/>
      <c r="P193" s="565"/>
      <c r="Q193" s="565"/>
      <c r="R193" s="566" t="s">
        <v>301</v>
      </c>
      <c r="S193" s="566"/>
      <c r="T193" s="566"/>
      <c r="U193" s="566"/>
      <c r="V193" s="566"/>
      <c r="W193" s="353"/>
      <c r="X193" s="354"/>
      <c r="Y193" s="356"/>
      <c r="Z193" s="17"/>
      <c r="AA193" s="17"/>
      <c r="AB193" s="18"/>
      <c r="AD193" s="335" t="str">
        <f t="shared" si="5"/>
        <v/>
      </c>
    </row>
    <row r="194" spans="2:30" ht="38.25" customHeight="1">
      <c r="B194" s="6">
        <f t="shared" si="4"/>
        <v>162</v>
      </c>
      <c r="C194" s="350"/>
      <c r="D194" s="351"/>
      <c r="E194" s="351"/>
      <c r="F194" s="351"/>
      <c r="G194" s="351"/>
      <c r="H194" s="351"/>
      <c r="I194" s="351"/>
      <c r="J194" s="351"/>
      <c r="K194" s="351"/>
      <c r="L194" s="352"/>
      <c r="M194" s="565"/>
      <c r="N194" s="565"/>
      <c r="O194" s="565"/>
      <c r="P194" s="565"/>
      <c r="Q194" s="565"/>
      <c r="R194" s="566" t="s">
        <v>301</v>
      </c>
      <c r="S194" s="566"/>
      <c r="T194" s="566"/>
      <c r="U194" s="566"/>
      <c r="V194" s="566"/>
      <c r="W194" s="353"/>
      <c r="X194" s="354"/>
      <c r="Y194" s="356"/>
      <c r="Z194" s="17"/>
      <c r="AA194" s="17"/>
      <c r="AB194" s="18"/>
      <c r="AD194" s="335" t="str">
        <f t="shared" si="5"/>
        <v/>
      </c>
    </row>
    <row r="195" spans="2:30" ht="38.25" customHeight="1">
      <c r="B195" s="6">
        <f t="shared" si="4"/>
        <v>163</v>
      </c>
      <c r="C195" s="350"/>
      <c r="D195" s="351"/>
      <c r="E195" s="351"/>
      <c r="F195" s="351"/>
      <c r="G195" s="351"/>
      <c r="H195" s="351"/>
      <c r="I195" s="351"/>
      <c r="J195" s="351"/>
      <c r="K195" s="351"/>
      <c r="L195" s="352"/>
      <c r="M195" s="565"/>
      <c r="N195" s="565"/>
      <c r="O195" s="565"/>
      <c r="P195" s="565"/>
      <c r="Q195" s="565"/>
      <c r="R195" s="566" t="s">
        <v>301</v>
      </c>
      <c r="S195" s="566"/>
      <c r="T195" s="566"/>
      <c r="U195" s="566"/>
      <c r="V195" s="566"/>
      <c r="W195" s="353"/>
      <c r="X195" s="354"/>
      <c r="Y195" s="356"/>
      <c r="Z195" s="17"/>
      <c r="AA195" s="17"/>
      <c r="AB195" s="18"/>
      <c r="AD195" s="335" t="str">
        <f t="shared" si="5"/>
        <v/>
      </c>
    </row>
    <row r="196" spans="2:30" ht="38.25" customHeight="1">
      <c r="B196" s="6">
        <f t="shared" si="4"/>
        <v>164</v>
      </c>
      <c r="C196" s="350"/>
      <c r="D196" s="351"/>
      <c r="E196" s="351"/>
      <c r="F196" s="351"/>
      <c r="G196" s="351"/>
      <c r="H196" s="351"/>
      <c r="I196" s="351"/>
      <c r="J196" s="351"/>
      <c r="K196" s="351"/>
      <c r="L196" s="352"/>
      <c r="M196" s="565"/>
      <c r="N196" s="565"/>
      <c r="O196" s="565"/>
      <c r="P196" s="565"/>
      <c r="Q196" s="565"/>
      <c r="R196" s="566" t="s">
        <v>301</v>
      </c>
      <c r="S196" s="566"/>
      <c r="T196" s="566"/>
      <c r="U196" s="566"/>
      <c r="V196" s="566"/>
      <c r="W196" s="353"/>
      <c r="X196" s="354"/>
      <c r="Y196" s="356"/>
      <c r="Z196" s="17"/>
      <c r="AA196" s="17"/>
      <c r="AB196" s="18"/>
      <c r="AD196" s="335" t="str">
        <f t="shared" si="5"/>
        <v/>
      </c>
    </row>
    <row r="197" spans="2:30" ht="38.25" customHeight="1">
      <c r="B197" s="6">
        <f t="shared" si="4"/>
        <v>165</v>
      </c>
      <c r="C197" s="350"/>
      <c r="D197" s="351"/>
      <c r="E197" s="351"/>
      <c r="F197" s="351"/>
      <c r="G197" s="351"/>
      <c r="H197" s="351"/>
      <c r="I197" s="351"/>
      <c r="J197" s="351"/>
      <c r="K197" s="351"/>
      <c r="L197" s="352"/>
      <c r="M197" s="565"/>
      <c r="N197" s="565"/>
      <c r="O197" s="565"/>
      <c r="P197" s="565"/>
      <c r="Q197" s="565"/>
      <c r="R197" s="566" t="s">
        <v>301</v>
      </c>
      <c r="S197" s="566"/>
      <c r="T197" s="566"/>
      <c r="U197" s="566"/>
      <c r="V197" s="566"/>
      <c r="W197" s="353"/>
      <c r="X197" s="354"/>
      <c r="Y197" s="356"/>
      <c r="Z197" s="17"/>
      <c r="AA197" s="17"/>
      <c r="AB197" s="18"/>
      <c r="AD197" s="335" t="str">
        <f t="shared" si="5"/>
        <v/>
      </c>
    </row>
    <row r="198" spans="2:30" ht="38.25" customHeight="1">
      <c r="B198" s="6">
        <f t="shared" si="4"/>
        <v>166</v>
      </c>
      <c r="C198" s="350"/>
      <c r="D198" s="351"/>
      <c r="E198" s="351"/>
      <c r="F198" s="351"/>
      <c r="G198" s="351"/>
      <c r="H198" s="351"/>
      <c r="I198" s="351"/>
      <c r="J198" s="351"/>
      <c r="K198" s="351"/>
      <c r="L198" s="352"/>
      <c r="M198" s="565"/>
      <c r="N198" s="565"/>
      <c r="O198" s="565"/>
      <c r="P198" s="565"/>
      <c r="Q198" s="565"/>
      <c r="R198" s="566" t="s">
        <v>301</v>
      </c>
      <c r="S198" s="566"/>
      <c r="T198" s="566"/>
      <c r="U198" s="566"/>
      <c r="V198" s="566"/>
      <c r="W198" s="353"/>
      <c r="X198" s="354"/>
      <c r="Y198" s="356"/>
      <c r="Z198" s="17"/>
      <c r="AA198" s="17"/>
      <c r="AB198" s="18"/>
      <c r="AD198" s="335" t="str">
        <f t="shared" si="5"/>
        <v/>
      </c>
    </row>
    <row r="199" spans="2:30" ht="38.25" customHeight="1">
      <c r="B199" s="6">
        <f t="shared" ref="B199:B232" si="6">B198+1</f>
        <v>167</v>
      </c>
      <c r="C199" s="350"/>
      <c r="D199" s="351"/>
      <c r="E199" s="351"/>
      <c r="F199" s="351"/>
      <c r="G199" s="351"/>
      <c r="H199" s="351"/>
      <c r="I199" s="351"/>
      <c r="J199" s="351"/>
      <c r="K199" s="351"/>
      <c r="L199" s="352"/>
      <c r="M199" s="565"/>
      <c r="N199" s="565"/>
      <c r="O199" s="565"/>
      <c r="P199" s="565"/>
      <c r="Q199" s="565"/>
      <c r="R199" s="566" t="s">
        <v>301</v>
      </c>
      <c r="S199" s="566"/>
      <c r="T199" s="566"/>
      <c r="U199" s="566"/>
      <c r="V199" s="566"/>
      <c r="W199" s="353"/>
      <c r="X199" s="354"/>
      <c r="Y199" s="356"/>
      <c r="Z199" s="17"/>
      <c r="AA199" s="17"/>
      <c r="AB199" s="18"/>
      <c r="AD199" s="335" t="str">
        <f t="shared" si="5"/>
        <v/>
      </c>
    </row>
    <row r="200" spans="2:30" ht="38.25" customHeight="1">
      <c r="B200" s="6">
        <f t="shared" si="6"/>
        <v>168</v>
      </c>
      <c r="C200" s="350"/>
      <c r="D200" s="351"/>
      <c r="E200" s="351"/>
      <c r="F200" s="351"/>
      <c r="G200" s="351"/>
      <c r="H200" s="351"/>
      <c r="I200" s="351"/>
      <c r="J200" s="351"/>
      <c r="K200" s="351"/>
      <c r="L200" s="352"/>
      <c r="M200" s="565"/>
      <c r="N200" s="565"/>
      <c r="O200" s="565"/>
      <c r="P200" s="565"/>
      <c r="Q200" s="565"/>
      <c r="R200" s="566" t="s">
        <v>301</v>
      </c>
      <c r="S200" s="566"/>
      <c r="T200" s="566"/>
      <c r="U200" s="566"/>
      <c r="V200" s="566"/>
      <c r="W200" s="353"/>
      <c r="X200" s="354"/>
      <c r="Y200" s="356"/>
      <c r="Z200" s="17"/>
      <c r="AA200" s="17"/>
      <c r="AB200" s="18"/>
      <c r="AD200" s="335" t="str">
        <f t="shared" si="5"/>
        <v/>
      </c>
    </row>
    <row r="201" spans="2:30" ht="38.25" customHeight="1">
      <c r="B201" s="6">
        <f t="shared" si="6"/>
        <v>169</v>
      </c>
      <c r="C201" s="350"/>
      <c r="D201" s="351"/>
      <c r="E201" s="351"/>
      <c r="F201" s="351"/>
      <c r="G201" s="351"/>
      <c r="H201" s="351"/>
      <c r="I201" s="351"/>
      <c r="J201" s="351"/>
      <c r="K201" s="351"/>
      <c r="L201" s="352"/>
      <c r="M201" s="565"/>
      <c r="N201" s="565"/>
      <c r="O201" s="565"/>
      <c r="P201" s="565"/>
      <c r="Q201" s="565"/>
      <c r="R201" s="566" t="s">
        <v>301</v>
      </c>
      <c r="S201" s="566"/>
      <c r="T201" s="566"/>
      <c r="U201" s="566"/>
      <c r="V201" s="566"/>
      <c r="W201" s="353"/>
      <c r="X201" s="354"/>
      <c r="Y201" s="356"/>
      <c r="Z201" s="17"/>
      <c r="AA201" s="17"/>
      <c r="AB201" s="18"/>
      <c r="AD201" s="335" t="str">
        <f t="shared" si="5"/>
        <v/>
      </c>
    </row>
    <row r="202" spans="2:30" ht="38.25" customHeight="1">
      <c r="B202" s="6">
        <f t="shared" si="6"/>
        <v>170</v>
      </c>
      <c r="C202" s="350"/>
      <c r="D202" s="351"/>
      <c r="E202" s="351"/>
      <c r="F202" s="351"/>
      <c r="G202" s="351"/>
      <c r="H202" s="351"/>
      <c r="I202" s="351"/>
      <c r="J202" s="351"/>
      <c r="K202" s="351"/>
      <c r="L202" s="352"/>
      <c r="M202" s="565"/>
      <c r="N202" s="565"/>
      <c r="O202" s="565"/>
      <c r="P202" s="565"/>
      <c r="Q202" s="565"/>
      <c r="R202" s="566" t="s">
        <v>301</v>
      </c>
      <c r="S202" s="566"/>
      <c r="T202" s="566"/>
      <c r="U202" s="566"/>
      <c r="V202" s="566"/>
      <c r="W202" s="353"/>
      <c r="X202" s="354"/>
      <c r="Y202" s="356"/>
      <c r="Z202" s="17"/>
      <c r="AA202" s="17"/>
      <c r="AB202" s="18"/>
      <c r="AD202" s="335" t="str">
        <f t="shared" si="5"/>
        <v/>
      </c>
    </row>
    <row r="203" spans="2:30" ht="38.25" customHeight="1">
      <c r="B203" s="6">
        <f t="shared" si="6"/>
        <v>171</v>
      </c>
      <c r="C203" s="350"/>
      <c r="D203" s="351"/>
      <c r="E203" s="351"/>
      <c r="F203" s="351"/>
      <c r="G203" s="351"/>
      <c r="H203" s="351"/>
      <c r="I203" s="351"/>
      <c r="J203" s="351"/>
      <c r="K203" s="351"/>
      <c r="L203" s="352"/>
      <c r="M203" s="565"/>
      <c r="N203" s="565"/>
      <c r="O203" s="565"/>
      <c r="P203" s="565"/>
      <c r="Q203" s="565"/>
      <c r="R203" s="566" t="s">
        <v>301</v>
      </c>
      <c r="S203" s="566"/>
      <c r="T203" s="566"/>
      <c r="U203" s="566"/>
      <c r="V203" s="566"/>
      <c r="W203" s="353"/>
      <c r="X203" s="354"/>
      <c r="Y203" s="356"/>
      <c r="Z203" s="17"/>
      <c r="AA203" s="17"/>
      <c r="AB203" s="18"/>
      <c r="AD203" s="335" t="str">
        <f t="shared" si="5"/>
        <v/>
      </c>
    </row>
    <row r="204" spans="2:30" ht="38.25" customHeight="1">
      <c r="B204" s="6">
        <f t="shared" si="6"/>
        <v>172</v>
      </c>
      <c r="C204" s="350"/>
      <c r="D204" s="351"/>
      <c r="E204" s="351"/>
      <c r="F204" s="351"/>
      <c r="G204" s="351"/>
      <c r="H204" s="351"/>
      <c r="I204" s="351"/>
      <c r="J204" s="351"/>
      <c r="K204" s="351"/>
      <c r="L204" s="352"/>
      <c r="M204" s="565"/>
      <c r="N204" s="565"/>
      <c r="O204" s="565"/>
      <c r="P204" s="565"/>
      <c r="Q204" s="565"/>
      <c r="R204" s="566" t="s">
        <v>301</v>
      </c>
      <c r="S204" s="566"/>
      <c r="T204" s="566"/>
      <c r="U204" s="566"/>
      <c r="V204" s="566"/>
      <c r="W204" s="353"/>
      <c r="X204" s="354"/>
      <c r="Y204" s="356"/>
      <c r="Z204" s="17"/>
      <c r="AA204" s="17"/>
      <c r="AB204" s="18"/>
      <c r="AD204" s="335" t="str">
        <f t="shared" si="5"/>
        <v/>
      </c>
    </row>
    <row r="205" spans="2:30" ht="38.25" customHeight="1">
      <c r="B205" s="6">
        <f t="shared" si="6"/>
        <v>173</v>
      </c>
      <c r="C205" s="350"/>
      <c r="D205" s="351"/>
      <c r="E205" s="351"/>
      <c r="F205" s="351"/>
      <c r="G205" s="351"/>
      <c r="H205" s="351"/>
      <c r="I205" s="351"/>
      <c r="J205" s="351"/>
      <c r="K205" s="351"/>
      <c r="L205" s="352"/>
      <c r="M205" s="565"/>
      <c r="N205" s="565"/>
      <c r="O205" s="565"/>
      <c r="P205" s="565"/>
      <c r="Q205" s="565"/>
      <c r="R205" s="566" t="s">
        <v>301</v>
      </c>
      <c r="S205" s="566"/>
      <c r="T205" s="566"/>
      <c r="U205" s="566"/>
      <c r="V205" s="566"/>
      <c r="W205" s="353"/>
      <c r="X205" s="354"/>
      <c r="Y205" s="356"/>
      <c r="Z205" s="17"/>
      <c r="AA205" s="17"/>
      <c r="AB205" s="18"/>
      <c r="AD205" s="335" t="str">
        <f t="shared" si="5"/>
        <v/>
      </c>
    </row>
    <row r="206" spans="2:30" ht="38.25" customHeight="1">
      <c r="B206" s="6">
        <f t="shared" si="6"/>
        <v>174</v>
      </c>
      <c r="C206" s="350"/>
      <c r="D206" s="351"/>
      <c r="E206" s="351"/>
      <c r="F206" s="351"/>
      <c r="G206" s="351"/>
      <c r="H206" s="351"/>
      <c r="I206" s="351"/>
      <c r="J206" s="351"/>
      <c r="K206" s="351"/>
      <c r="L206" s="352"/>
      <c r="M206" s="565"/>
      <c r="N206" s="565"/>
      <c r="O206" s="565"/>
      <c r="P206" s="565"/>
      <c r="Q206" s="565"/>
      <c r="R206" s="566" t="s">
        <v>301</v>
      </c>
      <c r="S206" s="566"/>
      <c r="T206" s="566"/>
      <c r="U206" s="566"/>
      <c r="V206" s="566"/>
      <c r="W206" s="353"/>
      <c r="X206" s="354"/>
      <c r="Y206" s="356"/>
      <c r="Z206" s="17"/>
      <c r="AA206" s="17"/>
      <c r="AB206" s="18"/>
      <c r="AD206" s="335" t="str">
        <f t="shared" si="5"/>
        <v/>
      </c>
    </row>
    <row r="207" spans="2:30" ht="38.25" customHeight="1">
      <c r="B207" s="6">
        <f t="shared" si="6"/>
        <v>175</v>
      </c>
      <c r="C207" s="350"/>
      <c r="D207" s="351"/>
      <c r="E207" s="351"/>
      <c r="F207" s="351"/>
      <c r="G207" s="351"/>
      <c r="H207" s="351"/>
      <c r="I207" s="351"/>
      <c r="J207" s="351"/>
      <c r="K207" s="351"/>
      <c r="L207" s="352"/>
      <c r="M207" s="565"/>
      <c r="N207" s="565"/>
      <c r="O207" s="565"/>
      <c r="P207" s="565"/>
      <c r="Q207" s="565"/>
      <c r="R207" s="566" t="s">
        <v>301</v>
      </c>
      <c r="S207" s="566"/>
      <c r="T207" s="566"/>
      <c r="U207" s="566"/>
      <c r="V207" s="566"/>
      <c r="W207" s="353"/>
      <c r="X207" s="354"/>
      <c r="Y207" s="356"/>
      <c r="Z207" s="17"/>
      <c r="AA207" s="17"/>
      <c r="AB207" s="18"/>
      <c r="AD207" s="335" t="str">
        <f t="shared" si="5"/>
        <v/>
      </c>
    </row>
    <row r="208" spans="2:30" ht="38.25" customHeight="1">
      <c r="B208" s="6">
        <f t="shared" si="6"/>
        <v>176</v>
      </c>
      <c r="C208" s="350"/>
      <c r="D208" s="351"/>
      <c r="E208" s="351"/>
      <c r="F208" s="351"/>
      <c r="G208" s="351"/>
      <c r="H208" s="351"/>
      <c r="I208" s="351"/>
      <c r="J208" s="351"/>
      <c r="K208" s="351"/>
      <c r="L208" s="352"/>
      <c r="M208" s="565"/>
      <c r="N208" s="565"/>
      <c r="O208" s="565"/>
      <c r="P208" s="565"/>
      <c r="Q208" s="565"/>
      <c r="R208" s="566" t="s">
        <v>301</v>
      </c>
      <c r="S208" s="566"/>
      <c r="T208" s="566"/>
      <c r="U208" s="566"/>
      <c r="V208" s="566"/>
      <c r="W208" s="353"/>
      <c r="X208" s="354"/>
      <c r="Y208" s="356"/>
      <c r="Z208" s="17"/>
      <c r="AA208" s="17"/>
      <c r="AB208" s="18"/>
      <c r="AD208" s="335" t="str">
        <f t="shared" si="5"/>
        <v/>
      </c>
    </row>
    <row r="209" spans="2:30" ht="38.25" customHeight="1">
      <c r="B209" s="6">
        <f t="shared" si="6"/>
        <v>177</v>
      </c>
      <c r="C209" s="350"/>
      <c r="D209" s="351"/>
      <c r="E209" s="351"/>
      <c r="F209" s="351"/>
      <c r="G209" s="351"/>
      <c r="H209" s="351"/>
      <c r="I209" s="351"/>
      <c r="J209" s="351"/>
      <c r="K209" s="351"/>
      <c r="L209" s="352"/>
      <c r="M209" s="565"/>
      <c r="N209" s="565"/>
      <c r="O209" s="565"/>
      <c r="P209" s="565"/>
      <c r="Q209" s="565"/>
      <c r="R209" s="566" t="s">
        <v>301</v>
      </c>
      <c r="S209" s="566"/>
      <c r="T209" s="566"/>
      <c r="U209" s="566"/>
      <c r="V209" s="566"/>
      <c r="W209" s="353"/>
      <c r="X209" s="354"/>
      <c r="Y209" s="356"/>
      <c r="Z209" s="17"/>
      <c r="AA209" s="17"/>
      <c r="AB209" s="18"/>
      <c r="AD209" s="335" t="str">
        <f t="shared" si="5"/>
        <v/>
      </c>
    </row>
    <row r="210" spans="2:30" ht="38.25" customHeight="1">
      <c r="B210" s="6">
        <f t="shared" si="6"/>
        <v>178</v>
      </c>
      <c r="C210" s="350"/>
      <c r="D210" s="351"/>
      <c r="E210" s="351"/>
      <c r="F210" s="351"/>
      <c r="G210" s="351"/>
      <c r="H210" s="351"/>
      <c r="I210" s="351"/>
      <c r="J210" s="351"/>
      <c r="K210" s="351"/>
      <c r="L210" s="352"/>
      <c r="M210" s="565"/>
      <c r="N210" s="565"/>
      <c r="O210" s="565"/>
      <c r="P210" s="565"/>
      <c r="Q210" s="565"/>
      <c r="R210" s="566" t="s">
        <v>301</v>
      </c>
      <c r="S210" s="566"/>
      <c r="T210" s="566"/>
      <c r="U210" s="566"/>
      <c r="V210" s="566"/>
      <c r="W210" s="353"/>
      <c r="X210" s="354"/>
      <c r="Y210" s="356"/>
      <c r="Z210" s="17"/>
      <c r="AA210" s="17"/>
      <c r="AB210" s="18"/>
      <c r="AD210" s="335" t="str">
        <f t="shared" si="5"/>
        <v/>
      </c>
    </row>
    <row r="211" spans="2:30" ht="38.25" customHeight="1">
      <c r="B211" s="6">
        <f t="shared" si="6"/>
        <v>179</v>
      </c>
      <c r="C211" s="350"/>
      <c r="D211" s="351"/>
      <c r="E211" s="351"/>
      <c r="F211" s="351"/>
      <c r="G211" s="351"/>
      <c r="H211" s="351"/>
      <c r="I211" s="351"/>
      <c r="J211" s="351"/>
      <c r="K211" s="351"/>
      <c r="L211" s="352"/>
      <c r="M211" s="565"/>
      <c r="N211" s="565"/>
      <c r="O211" s="565"/>
      <c r="P211" s="565"/>
      <c r="Q211" s="565"/>
      <c r="R211" s="566" t="s">
        <v>301</v>
      </c>
      <c r="S211" s="566"/>
      <c r="T211" s="566"/>
      <c r="U211" s="566"/>
      <c r="V211" s="566"/>
      <c r="W211" s="353"/>
      <c r="X211" s="354"/>
      <c r="Y211" s="356"/>
      <c r="Z211" s="17"/>
      <c r="AA211" s="17"/>
      <c r="AB211" s="18"/>
      <c r="AD211" s="335" t="str">
        <f t="shared" si="5"/>
        <v/>
      </c>
    </row>
    <row r="212" spans="2:30" ht="38.25" customHeight="1">
      <c r="B212" s="6">
        <f t="shared" si="6"/>
        <v>180</v>
      </c>
      <c r="C212" s="350"/>
      <c r="D212" s="351"/>
      <c r="E212" s="351"/>
      <c r="F212" s="351"/>
      <c r="G212" s="351"/>
      <c r="H212" s="351"/>
      <c r="I212" s="351"/>
      <c r="J212" s="351"/>
      <c r="K212" s="351"/>
      <c r="L212" s="352"/>
      <c r="M212" s="565"/>
      <c r="N212" s="565"/>
      <c r="O212" s="565"/>
      <c r="P212" s="565"/>
      <c r="Q212" s="565"/>
      <c r="R212" s="566" t="s">
        <v>301</v>
      </c>
      <c r="S212" s="566"/>
      <c r="T212" s="566"/>
      <c r="U212" s="566"/>
      <c r="V212" s="566"/>
      <c r="W212" s="353"/>
      <c r="X212" s="354"/>
      <c r="Y212" s="356"/>
      <c r="Z212" s="17"/>
      <c r="AA212" s="17"/>
      <c r="AB212" s="18"/>
      <c r="AD212" s="335" t="str">
        <f t="shared" si="5"/>
        <v/>
      </c>
    </row>
    <row r="213" spans="2:30" ht="38.25" customHeight="1">
      <c r="B213" s="6">
        <f t="shared" si="6"/>
        <v>181</v>
      </c>
      <c r="C213" s="350"/>
      <c r="D213" s="351"/>
      <c r="E213" s="351"/>
      <c r="F213" s="351"/>
      <c r="G213" s="351"/>
      <c r="H213" s="351"/>
      <c r="I213" s="351"/>
      <c r="J213" s="351"/>
      <c r="K213" s="351"/>
      <c r="L213" s="352"/>
      <c r="M213" s="565"/>
      <c r="N213" s="565"/>
      <c r="O213" s="565"/>
      <c r="P213" s="565"/>
      <c r="Q213" s="565"/>
      <c r="R213" s="566" t="s">
        <v>301</v>
      </c>
      <c r="S213" s="566"/>
      <c r="T213" s="566"/>
      <c r="U213" s="566"/>
      <c r="V213" s="566"/>
      <c r="W213" s="353"/>
      <c r="X213" s="354"/>
      <c r="Y213" s="356"/>
      <c r="Z213" s="17"/>
      <c r="AA213" s="17"/>
      <c r="AB213" s="18"/>
      <c r="AD213" s="335" t="str">
        <f t="shared" si="5"/>
        <v/>
      </c>
    </row>
    <row r="214" spans="2:30" ht="38.25" customHeight="1">
      <c r="B214" s="6">
        <f t="shared" si="6"/>
        <v>182</v>
      </c>
      <c r="C214" s="350"/>
      <c r="D214" s="351"/>
      <c r="E214" s="351"/>
      <c r="F214" s="351"/>
      <c r="G214" s="351"/>
      <c r="H214" s="351"/>
      <c r="I214" s="351"/>
      <c r="J214" s="351"/>
      <c r="K214" s="351"/>
      <c r="L214" s="352"/>
      <c r="M214" s="565"/>
      <c r="N214" s="565"/>
      <c r="O214" s="565"/>
      <c r="P214" s="565"/>
      <c r="Q214" s="565"/>
      <c r="R214" s="566" t="s">
        <v>301</v>
      </c>
      <c r="S214" s="566"/>
      <c r="T214" s="566"/>
      <c r="U214" s="566"/>
      <c r="V214" s="566"/>
      <c r="W214" s="353"/>
      <c r="X214" s="354"/>
      <c r="Y214" s="356"/>
      <c r="Z214" s="17"/>
      <c r="AA214" s="17"/>
      <c r="AB214" s="18"/>
      <c r="AD214" s="335" t="str">
        <f t="shared" si="5"/>
        <v/>
      </c>
    </row>
    <row r="215" spans="2:30" ht="38.25" customHeight="1">
      <c r="B215" s="6">
        <f t="shared" si="6"/>
        <v>183</v>
      </c>
      <c r="C215" s="350"/>
      <c r="D215" s="351"/>
      <c r="E215" s="351"/>
      <c r="F215" s="351"/>
      <c r="G215" s="351"/>
      <c r="H215" s="351"/>
      <c r="I215" s="351"/>
      <c r="J215" s="351"/>
      <c r="K215" s="351"/>
      <c r="L215" s="352"/>
      <c r="M215" s="565"/>
      <c r="N215" s="565"/>
      <c r="O215" s="565"/>
      <c r="P215" s="565"/>
      <c r="Q215" s="565"/>
      <c r="R215" s="566" t="s">
        <v>301</v>
      </c>
      <c r="S215" s="566"/>
      <c r="T215" s="566"/>
      <c r="U215" s="566"/>
      <c r="V215" s="566"/>
      <c r="W215" s="353"/>
      <c r="X215" s="354"/>
      <c r="Y215" s="356"/>
      <c r="Z215" s="17"/>
      <c r="AA215" s="17"/>
      <c r="AB215" s="18"/>
      <c r="AD215" s="335" t="str">
        <f t="shared" si="5"/>
        <v/>
      </c>
    </row>
    <row r="216" spans="2:30" ht="38.25" customHeight="1">
      <c r="B216" s="6">
        <f t="shared" si="6"/>
        <v>184</v>
      </c>
      <c r="C216" s="350"/>
      <c r="D216" s="351"/>
      <c r="E216" s="351"/>
      <c r="F216" s="351"/>
      <c r="G216" s="351"/>
      <c r="H216" s="351"/>
      <c r="I216" s="351"/>
      <c r="J216" s="351"/>
      <c r="K216" s="351"/>
      <c r="L216" s="352"/>
      <c r="M216" s="565"/>
      <c r="N216" s="565"/>
      <c r="O216" s="565"/>
      <c r="P216" s="565"/>
      <c r="Q216" s="565"/>
      <c r="R216" s="566" t="s">
        <v>301</v>
      </c>
      <c r="S216" s="566"/>
      <c r="T216" s="566"/>
      <c r="U216" s="566"/>
      <c r="V216" s="566"/>
      <c r="W216" s="353"/>
      <c r="X216" s="354"/>
      <c r="Y216" s="356"/>
      <c r="Z216" s="17"/>
      <c r="AA216" s="17"/>
      <c r="AB216" s="18"/>
      <c r="AD216" s="335" t="str">
        <f t="shared" si="5"/>
        <v/>
      </c>
    </row>
    <row r="217" spans="2:30" ht="38.25" customHeight="1">
      <c r="B217" s="6">
        <f t="shared" si="6"/>
        <v>185</v>
      </c>
      <c r="C217" s="350"/>
      <c r="D217" s="351"/>
      <c r="E217" s="351"/>
      <c r="F217" s="351"/>
      <c r="G217" s="351"/>
      <c r="H217" s="351"/>
      <c r="I217" s="351"/>
      <c r="J217" s="351"/>
      <c r="K217" s="351"/>
      <c r="L217" s="352"/>
      <c r="M217" s="565"/>
      <c r="N217" s="565"/>
      <c r="O217" s="565"/>
      <c r="P217" s="565"/>
      <c r="Q217" s="565"/>
      <c r="R217" s="566" t="s">
        <v>301</v>
      </c>
      <c r="S217" s="566"/>
      <c r="T217" s="566"/>
      <c r="U217" s="566"/>
      <c r="V217" s="566"/>
      <c r="W217" s="353"/>
      <c r="X217" s="354"/>
      <c r="Y217" s="356"/>
      <c r="Z217" s="17"/>
      <c r="AA217" s="17"/>
      <c r="AB217" s="18"/>
      <c r="AD217" s="335" t="str">
        <f t="shared" si="5"/>
        <v/>
      </c>
    </row>
    <row r="218" spans="2:30" ht="38.25" customHeight="1">
      <c r="B218" s="6">
        <f t="shared" si="6"/>
        <v>186</v>
      </c>
      <c r="C218" s="350"/>
      <c r="D218" s="351"/>
      <c r="E218" s="351"/>
      <c r="F218" s="351"/>
      <c r="G218" s="351"/>
      <c r="H218" s="351"/>
      <c r="I218" s="351"/>
      <c r="J218" s="351"/>
      <c r="K218" s="351"/>
      <c r="L218" s="352"/>
      <c r="M218" s="565"/>
      <c r="N218" s="565"/>
      <c r="O218" s="565"/>
      <c r="P218" s="565"/>
      <c r="Q218" s="565"/>
      <c r="R218" s="566" t="s">
        <v>301</v>
      </c>
      <c r="S218" s="566"/>
      <c r="T218" s="566"/>
      <c r="U218" s="566"/>
      <c r="V218" s="566"/>
      <c r="W218" s="353"/>
      <c r="X218" s="354"/>
      <c r="Y218" s="356"/>
      <c r="Z218" s="17"/>
      <c r="AA218" s="17"/>
      <c r="AB218" s="18"/>
      <c r="AD218" s="335" t="str">
        <f t="shared" si="5"/>
        <v/>
      </c>
    </row>
    <row r="219" spans="2:30" ht="38.25" customHeight="1">
      <c r="B219" s="6">
        <f t="shared" si="6"/>
        <v>187</v>
      </c>
      <c r="C219" s="350"/>
      <c r="D219" s="351"/>
      <c r="E219" s="351"/>
      <c r="F219" s="351"/>
      <c r="G219" s="351"/>
      <c r="H219" s="351"/>
      <c r="I219" s="351"/>
      <c r="J219" s="351"/>
      <c r="K219" s="351"/>
      <c r="L219" s="352"/>
      <c r="M219" s="565"/>
      <c r="N219" s="565"/>
      <c r="O219" s="565"/>
      <c r="P219" s="565"/>
      <c r="Q219" s="565"/>
      <c r="R219" s="566" t="s">
        <v>301</v>
      </c>
      <c r="S219" s="566"/>
      <c r="T219" s="566"/>
      <c r="U219" s="566"/>
      <c r="V219" s="566"/>
      <c r="W219" s="353"/>
      <c r="X219" s="354"/>
      <c r="Y219" s="356"/>
      <c r="Z219" s="17"/>
      <c r="AA219" s="17"/>
      <c r="AB219" s="18"/>
      <c r="AD219" s="335" t="str">
        <f t="shared" si="5"/>
        <v/>
      </c>
    </row>
    <row r="220" spans="2:30" ht="38.25" customHeight="1">
      <c r="B220" s="6">
        <f t="shared" si="6"/>
        <v>188</v>
      </c>
      <c r="C220" s="350"/>
      <c r="D220" s="351"/>
      <c r="E220" s="351"/>
      <c r="F220" s="351"/>
      <c r="G220" s="351"/>
      <c r="H220" s="351"/>
      <c r="I220" s="351"/>
      <c r="J220" s="351"/>
      <c r="K220" s="351"/>
      <c r="L220" s="352"/>
      <c r="M220" s="565"/>
      <c r="N220" s="565"/>
      <c r="O220" s="565"/>
      <c r="P220" s="565"/>
      <c r="Q220" s="565"/>
      <c r="R220" s="566" t="s">
        <v>301</v>
      </c>
      <c r="S220" s="566"/>
      <c r="T220" s="566"/>
      <c r="U220" s="566"/>
      <c r="V220" s="566"/>
      <c r="W220" s="353"/>
      <c r="X220" s="354"/>
      <c r="Y220" s="356"/>
      <c r="Z220" s="17"/>
      <c r="AA220" s="17"/>
      <c r="AB220" s="18"/>
      <c r="AD220" s="335" t="str">
        <f t="shared" si="5"/>
        <v/>
      </c>
    </row>
    <row r="221" spans="2:30" ht="38.25" customHeight="1">
      <c r="B221" s="6">
        <f t="shared" si="6"/>
        <v>189</v>
      </c>
      <c r="C221" s="350"/>
      <c r="D221" s="351"/>
      <c r="E221" s="351"/>
      <c r="F221" s="351"/>
      <c r="G221" s="351"/>
      <c r="H221" s="351"/>
      <c r="I221" s="351"/>
      <c r="J221" s="351"/>
      <c r="K221" s="351"/>
      <c r="L221" s="352"/>
      <c r="M221" s="565"/>
      <c r="N221" s="565"/>
      <c r="O221" s="565"/>
      <c r="P221" s="565"/>
      <c r="Q221" s="565"/>
      <c r="R221" s="566" t="s">
        <v>301</v>
      </c>
      <c r="S221" s="566"/>
      <c r="T221" s="566"/>
      <c r="U221" s="566"/>
      <c r="V221" s="566"/>
      <c r="W221" s="353"/>
      <c r="X221" s="354"/>
      <c r="Y221" s="356"/>
      <c r="Z221" s="17"/>
      <c r="AA221" s="17"/>
      <c r="AB221" s="18"/>
      <c r="AD221" s="335" t="str">
        <f t="shared" si="5"/>
        <v/>
      </c>
    </row>
    <row r="222" spans="2:30" ht="38.25" customHeight="1">
      <c r="B222" s="6">
        <f t="shared" si="6"/>
        <v>190</v>
      </c>
      <c r="C222" s="350"/>
      <c r="D222" s="351"/>
      <c r="E222" s="351"/>
      <c r="F222" s="351"/>
      <c r="G222" s="351"/>
      <c r="H222" s="351"/>
      <c r="I222" s="351"/>
      <c r="J222" s="351"/>
      <c r="K222" s="351"/>
      <c r="L222" s="352"/>
      <c r="M222" s="565"/>
      <c r="N222" s="565"/>
      <c r="O222" s="565"/>
      <c r="P222" s="565"/>
      <c r="Q222" s="565"/>
      <c r="R222" s="566" t="s">
        <v>301</v>
      </c>
      <c r="S222" s="566"/>
      <c r="T222" s="566"/>
      <c r="U222" s="566"/>
      <c r="V222" s="566"/>
      <c r="W222" s="353"/>
      <c r="X222" s="354"/>
      <c r="Y222" s="356"/>
      <c r="Z222" s="17"/>
      <c r="AA222" s="17"/>
      <c r="AB222" s="18"/>
      <c r="AD222" s="335" t="str">
        <f t="shared" si="5"/>
        <v/>
      </c>
    </row>
    <row r="223" spans="2:30" ht="38.25" customHeight="1">
      <c r="B223" s="6">
        <f t="shared" si="6"/>
        <v>191</v>
      </c>
      <c r="C223" s="350"/>
      <c r="D223" s="351"/>
      <c r="E223" s="351"/>
      <c r="F223" s="351"/>
      <c r="G223" s="351"/>
      <c r="H223" s="351"/>
      <c r="I223" s="351"/>
      <c r="J223" s="351"/>
      <c r="K223" s="351"/>
      <c r="L223" s="352"/>
      <c r="M223" s="565"/>
      <c r="N223" s="565"/>
      <c r="O223" s="565"/>
      <c r="P223" s="565"/>
      <c r="Q223" s="565"/>
      <c r="R223" s="566" t="s">
        <v>301</v>
      </c>
      <c r="S223" s="566"/>
      <c r="T223" s="566"/>
      <c r="U223" s="566"/>
      <c r="V223" s="566"/>
      <c r="W223" s="353"/>
      <c r="X223" s="354"/>
      <c r="Y223" s="356"/>
      <c r="Z223" s="17"/>
      <c r="AA223" s="17"/>
      <c r="AB223" s="18"/>
      <c r="AD223" s="335" t="str">
        <f t="shared" si="5"/>
        <v/>
      </c>
    </row>
    <row r="224" spans="2:30" ht="38.25" customHeight="1">
      <c r="B224" s="6">
        <f t="shared" si="6"/>
        <v>192</v>
      </c>
      <c r="C224" s="350"/>
      <c r="D224" s="351"/>
      <c r="E224" s="351"/>
      <c r="F224" s="351"/>
      <c r="G224" s="351"/>
      <c r="H224" s="351"/>
      <c r="I224" s="351"/>
      <c r="J224" s="351"/>
      <c r="K224" s="351"/>
      <c r="L224" s="352"/>
      <c r="M224" s="565"/>
      <c r="N224" s="565"/>
      <c r="O224" s="565"/>
      <c r="P224" s="565"/>
      <c r="Q224" s="565"/>
      <c r="R224" s="566" t="s">
        <v>301</v>
      </c>
      <c r="S224" s="566"/>
      <c r="T224" s="566"/>
      <c r="U224" s="566"/>
      <c r="V224" s="566"/>
      <c r="W224" s="353"/>
      <c r="X224" s="354"/>
      <c r="Y224" s="356"/>
      <c r="Z224" s="17"/>
      <c r="AA224" s="17"/>
      <c r="AB224" s="18"/>
      <c r="AD224" s="335" t="str">
        <f t="shared" si="5"/>
        <v/>
      </c>
    </row>
    <row r="225" spans="2:30" ht="38.25" customHeight="1">
      <c r="B225" s="6">
        <f t="shared" si="6"/>
        <v>193</v>
      </c>
      <c r="C225" s="350"/>
      <c r="D225" s="351"/>
      <c r="E225" s="351"/>
      <c r="F225" s="351"/>
      <c r="G225" s="351"/>
      <c r="H225" s="351"/>
      <c r="I225" s="351"/>
      <c r="J225" s="351"/>
      <c r="K225" s="351"/>
      <c r="L225" s="352"/>
      <c r="M225" s="565"/>
      <c r="N225" s="565"/>
      <c r="O225" s="565"/>
      <c r="P225" s="565"/>
      <c r="Q225" s="565"/>
      <c r="R225" s="566" t="s">
        <v>301</v>
      </c>
      <c r="S225" s="566"/>
      <c r="T225" s="566"/>
      <c r="U225" s="566"/>
      <c r="V225" s="566"/>
      <c r="W225" s="353"/>
      <c r="X225" s="354"/>
      <c r="Y225" s="356"/>
      <c r="Z225" s="17"/>
      <c r="AA225" s="17"/>
      <c r="AB225" s="18"/>
      <c r="AD225" s="335" t="str">
        <f t="shared" si="5"/>
        <v/>
      </c>
    </row>
    <row r="226" spans="2:30" ht="38.25" customHeight="1">
      <c r="B226" s="6">
        <f t="shared" si="6"/>
        <v>194</v>
      </c>
      <c r="C226" s="350"/>
      <c r="D226" s="351"/>
      <c r="E226" s="351"/>
      <c r="F226" s="351"/>
      <c r="G226" s="351"/>
      <c r="H226" s="351"/>
      <c r="I226" s="351"/>
      <c r="J226" s="351"/>
      <c r="K226" s="351"/>
      <c r="L226" s="352"/>
      <c r="M226" s="565"/>
      <c r="N226" s="565"/>
      <c r="O226" s="565"/>
      <c r="P226" s="565"/>
      <c r="Q226" s="565"/>
      <c r="R226" s="566" t="s">
        <v>301</v>
      </c>
      <c r="S226" s="566"/>
      <c r="T226" s="566"/>
      <c r="U226" s="566"/>
      <c r="V226" s="566"/>
      <c r="W226" s="353"/>
      <c r="X226" s="354"/>
      <c r="Y226" s="356"/>
      <c r="Z226" s="17"/>
      <c r="AA226" s="17"/>
      <c r="AB226" s="18"/>
      <c r="AD226" s="335" t="str">
        <f t="shared" ref="AD226:AD289" si="7">C226&amp;D226&amp;E226&amp;F226&amp;G226&amp;H226&amp;I226&amp;J226&amp;K226&amp;L226</f>
        <v/>
      </c>
    </row>
    <row r="227" spans="2:30" ht="38.25" customHeight="1">
      <c r="B227" s="6">
        <f t="shared" si="6"/>
        <v>195</v>
      </c>
      <c r="C227" s="350"/>
      <c r="D227" s="351"/>
      <c r="E227" s="351"/>
      <c r="F227" s="351"/>
      <c r="G227" s="351"/>
      <c r="H227" s="351"/>
      <c r="I227" s="351"/>
      <c r="J227" s="351"/>
      <c r="K227" s="351"/>
      <c r="L227" s="352"/>
      <c r="M227" s="565"/>
      <c r="N227" s="565"/>
      <c r="O227" s="565"/>
      <c r="P227" s="565"/>
      <c r="Q227" s="565"/>
      <c r="R227" s="566" t="s">
        <v>301</v>
      </c>
      <c r="S227" s="566"/>
      <c r="T227" s="566"/>
      <c r="U227" s="566"/>
      <c r="V227" s="566"/>
      <c r="W227" s="353"/>
      <c r="X227" s="354"/>
      <c r="Y227" s="356"/>
      <c r="Z227" s="17"/>
      <c r="AA227" s="17"/>
      <c r="AB227" s="18"/>
      <c r="AD227" s="335" t="str">
        <f t="shared" si="7"/>
        <v/>
      </c>
    </row>
    <row r="228" spans="2:30" ht="38.25" customHeight="1">
      <c r="B228" s="6">
        <f t="shared" si="6"/>
        <v>196</v>
      </c>
      <c r="C228" s="350"/>
      <c r="D228" s="351"/>
      <c r="E228" s="351"/>
      <c r="F228" s="351"/>
      <c r="G228" s="351"/>
      <c r="H228" s="351"/>
      <c r="I228" s="351"/>
      <c r="J228" s="351"/>
      <c r="K228" s="351"/>
      <c r="L228" s="352"/>
      <c r="M228" s="565"/>
      <c r="N228" s="565"/>
      <c r="O228" s="565"/>
      <c r="P228" s="565"/>
      <c r="Q228" s="565"/>
      <c r="R228" s="566" t="s">
        <v>301</v>
      </c>
      <c r="S228" s="566"/>
      <c r="T228" s="566"/>
      <c r="U228" s="566"/>
      <c r="V228" s="566"/>
      <c r="W228" s="353"/>
      <c r="X228" s="354"/>
      <c r="Y228" s="356"/>
      <c r="Z228" s="17"/>
      <c r="AA228" s="17"/>
      <c r="AB228" s="18"/>
      <c r="AD228" s="335" t="str">
        <f t="shared" si="7"/>
        <v/>
      </c>
    </row>
    <row r="229" spans="2:30" ht="38.25" customHeight="1">
      <c r="B229" s="6">
        <f t="shared" si="6"/>
        <v>197</v>
      </c>
      <c r="C229" s="350"/>
      <c r="D229" s="351"/>
      <c r="E229" s="351"/>
      <c r="F229" s="351"/>
      <c r="G229" s="351"/>
      <c r="H229" s="351"/>
      <c r="I229" s="351"/>
      <c r="J229" s="351"/>
      <c r="K229" s="351"/>
      <c r="L229" s="352"/>
      <c r="M229" s="565"/>
      <c r="N229" s="565"/>
      <c r="O229" s="565"/>
      <c r="P229" s="565"/>
      <c r="Q229" s="565"/>
      <c r="R229" s="566" t="s">
        <v>301</v>
      </c>
      <c r="S229" s="566"/>
      <c r="T229" s="566"/>
      <c r="U229" s="566"/>
      <c r="V229" s="566"/>
      <c r="W229" s="353"/>
      <c r="X229" s="354"/>
      <c r="Y229" s="356"/>
      <c r="Z229" s="17"/>
      <c r="AA229" s="17"/>
      <c r="AB229" s="18"/>
      <c r="AD229" s="335" t="str">
        <f t="shared" si="7"/>
        <v/>
      </c>
    </row>
    <row r="230" spans="2:30" ht="38.25" customHeight="1">
      <c r="B230" s="6">
        <f t="shared" si="6"/>
        <v>198</v>
      </c>
      <c r="C230" s="350"/>
      <c r="D230" s="351"/>
      <c r="E230" s="351"/>
      <c r="F230" s="351"/>
      <c r="G230" s="351"/>
      <c r="H230" s="351"/>
      <c r="I230" s="351"/>
      <c r="J230" s="351"/>
      <c r="K230" s="351"/>
      <c r="L230" s="352"/>
      <c r="M230" s="565"/>
      <c r="N230" s="565"/>
      <c r="O230" s="565"/>
      <c r="P230" s="565"/>
      <c r="Q230" s="565"/>
      <c r="R230" s="566" t="s">
        <v>301</v>
      </c>
      <c r="S230" s="566"/>
      <c r="T230" s="566"/>
      <c r="U230" s="566"/>
      <c r="V230" s="566"/>
      <c r="W230" s="353"/>
      <c r="X230" s="354"/>
      <c r="Y230" s="356"/>
      <c r="Z230" s="17"/>
      <c r="AA230" s="17"/>
      <c r="AB230" s="18"/>
      <c r="AD230" s="335" t="str">
        <f t="shared" si="7"/>
        <v/>
      </c>
    </row>
    <row r="231" spans="2:30" ht="38.25" customHeight="1">
      <c r="B231" s="6">
        <f t="shared" si="6"/>
        <v>199</v>
      </c>
      <c r="C231" s="350"/>
      <c r="D231" s="351"/>
      <c r="E231" s="351"/>
      <c r="F231" s="351"/>
      <c r="G231" s="351"/>
      <c r="H231" s="351"/>
      <c r="I231" s="351"/>
      <c r="J231" s="351"/>
      <c r="K231" s="351"/>
      <c r="L231" s="352"/>
      <c r="M231" s="565"/>
      <c r="N231" s="565"/>
      <c r="O231" s="565"/>
      <c r="P231" s="565"/>
      <c r="Q231" s="565"/>
      <c r="R231" s="566" t="s">
        <v>301</v>
      </c>
      <c r="S231" s="566"/>
      <c r="T231" s="566"/>
      <c r="U231" s="566"/>
      <c r="V231" s="566"/>
      <c r="W231" s="353"/>
      <c r="X231" s="354"/>
      <c r="Y231" s="356"/>
      <c r="Z231" s="17"/>
      <c r="AA231" s="17"/>
      <c r="AB231" s="18"/>
      <c r="AD231" s="335" t="str">
        <f t="shared" si="7"/>
        <v/>
      </c>
    </row>
    <row r="232" spans="2:30" ht="38.25" customHeight="1" thickBot="1">
      <c r="B232" s="6">
        <f t="shared" si="6"/>
        <v>200</v>
      </c>
      <c r="C232" s="357"/>
      <c r="D232" s="358"/>
      <c r="E232" s="358"/>
      <c r="F232" s="358"/>
      <c r="G232" s="358"/>
      <c r="H232" s="358"/>
      <c r="I232" s="358"/>
      <c r="J232" s="358"/>
      <c r="K232" s="358"/>
      <c r="L232" s="359"/>
      <c r="M232" s="567"/>
      <c r="N232" s="567"/>
      <c r="O232" s="567"/>
      <c r="P232" s="567"/>
      <c r="Q232" s="567"/>
      <c r="R232" s="566" t="s">
        <v>301</v>
      </c>
      <c r="S232" s="566"/>
      <c r="T232" s="566"/>
      <c r="U232" s="566"/>
      <c r="V232" s="566"/>
      <c r="W232" s="360"/>
      <c r="X232" s="361"/>
      <c r="Y232" s="356"/>
      <c r="Z232" s="17"/>
      <c r="AA232" s="17"/>
      <c r="AB232" s="18"/>
      <c r="AD232" s="335" t="str">
        <f t="shared" si="7"/>
        <v/>
      </c>
    </row>
    <row r="233" spans="2:30" ht="38.25" customHeight="1">
      <c r="B233" s="16">
        <f>B232+1</f>
        <v>201</v>
      </c>
      <c r="C233" s="344"/>
      <c r="D233" s="345"/>
      <c r="E233" s="345"/>
      <c r="F233" s="345"/>
      <c r="G233" s="345"/>
      <c r="H233" s="345"/>
      <c r="I233" s="345"/>
      <c r="J233" s="345"/>
      <c r="K233" s="345"/>
      <c r="L233" s="346"/>
      <c r="M233" s="569"/>
      <c r="N233" s="569"/>
      <c r="O233" s="569"/>
      <c r="P233" s="569"/>
      <c r="Q233" s="569"/>
      <c r="R233" s="566" t="s">
        <v>301</v>
      </c>
      <c r="S233" s="566"/>
      <c r="T233" s="566"/>
      <c r="U233" s="566"/>
      <c r="V233" s="566"/>
      <c r="W233" s="347"/>
      <c r="X233" s="348"/>
      <c r="Y233" s="356"/>
      <c r="Z233" s="17"/>
      <c r="AA233" s="17"/>
      <c r="AB233" s="18"/>
      <c r="AD233" s="335" t="str">
        <f t="shared" si="7"/>
        <v/>
      </c>
    </row>
    <row r="234" spans="2:30" ht="38.25" customHeight="1">
      <c r="B234" s="6">
        <f>B233+1</f>
        <v>202</v>
      </c>
      <c r="C234" s="350"/>
      <c r="D234" s="351"/>
      <c r="E234" s="351"/>
      <c r="F234" s="351"/>
      <c r="G234" s="351"/>
      <c r="H234" s="351"/>
      <c r="I234" s="351"/>
      <c r="J234" s="351"/>
      <c r="K234" s="351"/>
      <c r="L234" s="352"/>
      <c r="M234" s="565"/>
      <c r="N234" s="565"/>
      <c r="O234" s="565"/>
      <c r="P234" s="565"/>
      <c r="Q234" s="565"/>
      <c r="R234" s="566" t="s">
        <v>301</v>
      </c>
      <c r="S234" s="566"/>
      <c r="T234" s="566"/>
      <c r="U234" s="566"/>
      <c r="V234" s="566"/>
      <c r="W234" s="353"/>
      <c r="X234" s="354"/>
      <c r="Y234" s="356"/>
      <c r="Z234" s="17"/>
      <c r="AA234" s="17"/>
      <c r="AB234" s="18"/>
      <c r="AD234" s="335" t="str">
        <f t="shared" si="7"/>
        <v/>
      </c>
    </row>
    <row r="235" spans="2:30" ht="38.25" customHeight="1">
      <c r="B235" s="6">
        <f t="shared" ref="B235:B298" si="8">B234+1</f>
        <v>203</v>
      </c>
      <c r="C235" s="350"/>
      <c r="D235" s="351"/>
      <c r="E235" s="351"/>
      <c r="F235" s="351"/>
      <c r="G235" s="351"/>
      <c r="H235" s="351"/>
      <c r="I235" s="351"/>
      <c r="J235" s="351"/>
      <c r="K235" s="351"/>
      <c r="L235" s="352"/>
      <c r="M235" s="565"/>
      <c r="N235" s="565"/>
      <c r="O235" s="565"/>
      <c r="P235" s="565"/>
      <c r="Q235" s="565"/>
      <c r="R235" s="566" t="s">
        <v>301</v>
      </c>
      <c r="S235" s="566"/>
      <c r="T235" s="566"/>
      <c r="U235" s="566"/>
      <c r="V235" s="566"/>
      <c r="W235" s="353"/>
      <c r="X235" s="354"/>
      <c r="Y235" s="356"/>
      <c r="Z235" s="17"/>
      <c r="AA235" s="17"/>
      <c r="AB235" s="18"/>
      <c r="AD235" s="335" t="str">
        <f t="shared" si="7"/>
        <v/>
      </c>
    </row>
    <row r="236" spans="2:30" ht="38.25" customHeight="1">
      <c r="B236" s="6">
        <f t="shared" si="8"/>
        <v>204</v>
      </c>
      <c r="C236" s="350"/>
      <c r="D236" s="351"/>
      <c r="E236" s="351"/>
      <c r="F236" s="351"/>
      <c r="G236" s="351"/>
      <c r="H236" s="351"/>
      <c r="I236" s="351"/>
      <c r="J236" s="351"/>
      <c r="K236" s="351"/>
      <c r="L236" s="352"/>
      <c r="M236" s="565"/>
      <c r="N236" s="565"/>
      <c r="O236" s="565"/>
      <c r="P236" s="565"/>
      <c r="Q236" s="565"/>
      <c r="R236" s="566" t="s">
        <v>301</v>
      </c>
      <c r="S236" s="566"/>
      <c r="T236" s="566"/>
      <c r="U236" s="566"/>
      <c r="V236" s="566"/>
      <c r="W236" s="353"/>
      <c r="X236" s="354"/>
      <c r="Y236" s="356"/>
      <c r="Z236" s="17"/>
      <c r="AA236" s="17"/>
      <c r="AB236" s="18"/>
      <c r="AD236" s="335" t="str">
        <f t="shared" si="7"/>
        <v/>
      </c>
    </row>
    <row r="237" spans="2:30" ht="38.25" customHeight="1">
      <c r="B237" s="6">
        <f t="shared" si="8"/>
        <v>205</v>
      </c>
      <c r="C237" s="350"/>
      <c r="D237" s="351"/>
      <c r="E237" s="351"/>
      <c r="F237" s="351"/>
      <c r="G237" s="351"/>
      <c r="H237" s="351"/>
      <c r="I237" s="351"/>
      <c r="J237" s="351"/>
      <c r="K237" s="351"/>
      <c r="L237" s="352"/>
      <c r="M237" s="565"/>
      <c r="N237" s="565"/>
      <c r="O237" s="565"/>
      <c r="P237" s="565"/>
      <c r="Q237" s="565"/>
      <c r="R237" s="566" t="s">
        <v>301</v>
      </c>
      <c r="S237" s="566"/>
      <c r="T237" s="566"/>
      <c r="U237" s="566"/>
      <c r="V237" s="566"/>
      <c r="W237" s="353"/>
      <c r="X237" s="354"/>
      <c r="Y237" s="356"/>
      <c r="Z237" s="17"/>
      <c r="AA237" s="17"/>
      <c r="AB237" s="18"/>
      <c r="AD237" s="335" t="str">
        <f t="shared" si="7"/>
        <v/>
      </c>
    </row>
    <row r="238" spans="2:30" ht="38.25" customHeight="1">
      <c r="B238" s="6">
        <f t="shared" si="8"/>
        <v>206</v>
      </c>
      <c r="C238" s="350"/>
      <c r="D238" s="351"/>
      <c r="E238" s="351"/>
      <c r="F238" s="351"/>
      <c r="G238" s="351"/>
      <c r="H238" s="351"/>
      <c r="I238" s="351"/>
      <c r="J238" s="351"/>
      <c r="K238" s="351"/>
      <c r="L238" s="352"/>
      <c r="M238" s="565"/>
      <c r="N238" s="565"/>
      <c r="O238" s="565"/>
      <c r="P238" s="565"/>
      <c r="Q238" s="565"/>
      <c r="R238" s="566" t="s">
        <v>301</v>
      </c>
      <c r="S238" s="566"/>
      <c r="T238" s="566"/>
      <c r="U238" s="566"/>
      <c r="V238" s="566"/>
      <c r="W238" s="353"/>
      <c r="X238" s="354"/>
      <c r="Y238" s="356"/>
      <c r="Z238" s="17"/>
      <c r="AA238" s="17"/>
      <c r="AB238" s="18"/>
      <c r="AD238" s="335" t="str">
        <f t="shared" si="7"/>
        <v/>
      </c>
    </row>
    <row r="239" spans="2:30" ht="38.25" customHeight="1">
      <c r="B239" s="6">
        <f t="shared" si="8"/>
        <v>207</v>
      </c>
      <c r="C239" s="350"/>
      <c r="D239" s="351"/>
      <c r="E239" s="351"/>
      <c r="F239" s="351"/>
      <c r="G239" s="351"/>
      <c r="H239" s="351"/>
      <c r="I239" s="351"/>
      <c r="J239" s="351"/>
      <c r="K239" s="351"/>
      <c r="L239" s="352"/>
      <c r="M239" s="565"/>
      <c r="N239" s="565"/>
      <c r="O239" s="565"/>
      <c r="P239" s="565"/>
      <c r="Q239" s="565"/>
      <c r="R239" s="566" t="s">
        <v>301</v>
      </c>
      <c r="S239" s="566"/>
      <c r="T239" s="566"/>
      <c r="U239" s="566"/>
      <c r="V239" s="566"/>
      <c r="W239" s="353"/>
      <c r="X239" s="354"/>
      <c r="Y239" s="356"/>
      <c r="Z239" s="17"/>
      <c r="AA239" s="17"/>
      <c r="AB239" s="18"/>
      <c r="AD239" s="335" t="str">
        <f t="shared" si="7"/>
        <v/>
      </c>
    </row>
    <row r="240" spans="2:30" ht="38.25" customHeight="1">
      <c r="B240" s="6">
        <f t="shared" si="8"/>
        <v>208</v>
      </c>
      <c r="C240" s="350"/>
      <c r="D240" s="351"/>
      <c r="E240" s="351"/>
      <c r="F240" s="351"/>
      <c r="G240" s="351"/>
      <c r="H240" s="351"/>
      <c r="I240" s="351"/>
      <c r="J240" s="351"/>
      <c r="K240" s="351"/>
      <c r="L240" s="352"/>
      <c r="M240" s="565"/>
      <c r="N240" s="565"/>
      <c r="O240" s="565"/>
      <c r="P240" s="565"/>
      <c r="Q240" s="565"/>
      <c r="R240" s="566" t="s">
        <v>301</v>
      </c>
      <c r="S240" s="566"/>
      <c r="T240" s="566"/>
      <c r="U240" s="566"/>
      <c r="V240" s="566"/>
      <c r="W240" s="353"/>
      <c r="X240" s="354"/>
      <c r="Y240" s="356"/>
      <c r="Z240" s="17"/>
      <c r="AA240" s="17"/>
      <c r="AB240" s="18"/>
      <c r="AD240" s="335" t="str">
        <f t="shared" si="7"/>
        <v/>
      </c>
    </row>
    <row r="241" spans="2:30" ht="38.25" customHeight="1">
      <c r="B241" s="6">
        <f t="shared" si="8"/>
        <v>209</v>
      </c>
      <c r="C241" s="350"/>
      <c r="D241" s="351"/>
      <c r="E241" s="351"/>
      <c r="F241" s="351"/>
      <c r="G241" s="351"/>
      <c r="H241" s="351"/>
      <c r="I241" s="351"/>
      <c r="J241" s="351"/>
      <c r="K241" s="351"/>
      <c r="L241" s="352"/>
      <c r="M241" s="565"/>
      <c r="N241" s="565"/>
      <c r="O241" s="565"/>
      <c r="P241" s="565"/>
      <c r="Q241" s="565"/>
      <c r="R241" s="566" t="s">
        <v>301</v>
      </c>
      <c r="S241" s="566"/>
      <c r="T241" s="566"/>
      <c r="U241" s="566"/>
      <c r="V241" s="566"/>
      <c r="W241" s="353"/>
      <c r="X241" s="354"/>
      <c r="Y241" s="356"/>
      <c r="Z241" s="17"/>
      <c r="AA241" s="17"/>
      <c r="AB241" s="18"/>
      <c r="AD241" s="335" t="str">
        <f t="shared" si="7"/>
        <v/>
      </c>
    </row>
    <row r="242" spans="2:30" ht="38.25" customHeight="1">
      <c r="B242" s="6">
        <f t="shared" si="8"/>
        <v>210</v>
      </c>
      <c r="C242" s="350"/>
      <c r="D242" s="351"/>
      <c r="E242" s="351"/>
      <c r="F242" s="351"/>
      <c r="G242" s="351"/>
      <c r="H242" s="351"/>
      <c r="I242" s="351"/>
      <c r="J242" s="351"/>
      <c r="K242" s="351"/>
      <c r="L242" s="352"/>
      <c r="M242" s="565"/>
      <c r="N242" s="565"/>
      <c r="O242" s="565"/>
      <c r="P242" s="565"/>
      <c r="Q242" s="565"/>
      <c r="R242" s="566" t="s">
        <v>301</v>
      </c>
      <c r="S242" s="566"/>
      <c r="T242" s="566"/>
      <c r="U242" s="566"/>
      <c r="V242" s="566"/>
      <c r="W242" s="353"/>
      <c r="X242" s="354"/>
      <c r="Y242" s="356"/>
      <c r="Z242" s="17"/>
      <c r="AA242" s="17"/>
      <c r="AB242" s="18"/>
      <c r="AD242" s="335" t="str">
        <f t="shared" si="7"/>
        <v/>
      </c>
    </row>
    <row r="243" spans="2:30" ht="38.25" customHeight="1">
      <c r="B243" s="6">
        <f t="shared" si="8"/>
        <v>211</v>
      </c>
      <c r="C243" s="350"/>
      <c r="D243" s="351"/>
      <c r="E243" s="351"/>
      <c r="F243" s="351"/>
      <c r="G243" s="351"/>
      <c r="H243" s="351"/>
      <c r="I243" s="351"/>
      <c r="J243" s="351"/>
      <c r="K243" s="351"/>
      <c r="L243" s="352"/>
      <c r="M243" s="565"/>
      <c r="N243" s="565"/>
      <c r="O243" s="565"/>
      <c r="P243" s="565"/>
      <c r="Q243" s="565"/>
      <c r="R243" s="566" t="s">
        <v>301</v>
      </c>
      <c r="S243" s="566"/>
      <c r="T243" s="566"/>
      <c r="U243" s="566"/>
      <c r="V243" s="566"/>
      <c r="W243" s="353"/>
      <c r="X243" s="354"/>
      <c r="Y243" s="356"/>
      <c r="Z243" s="17"/>
      <c r="AA243" s="17"/>
      <c r="AB243" s="18"/>
      <c r="AD243" s="335" t="str">
        <f t="shared" si="7"/>
        <v/>
      </c>
    </row>
    <row r="244" spans="2:30" ht="38.25" customHeight="1">
      <c r="B244" s="6">
        <f t="shared" si="8"/>
        <v>212</v>
      </c>
      <c r="C244" s="350"/>
      <c r="D244" s="351"/>
      <c r="E244" s="351"/>
      <c r="F244" s="351"/>
      <c r="G244" s="351"/>
      <c r="H244" s="351"/>
      <c r="I244" s="351"/>
      <c r="J244" s="351"/>
      <c r="K244" s="351"/>
      <c r="L244" s="352"/>
      <c r="M244" s="565"/>
      <c r="N244" s="565"/>
      <c r="O244" s="565"/>
      <c r="P244" s="565"/>
      <c r="Q244" s="565"/>
      <c r="R244" s="566" t="s">
        <v>301</v>
      </c>
      <c r="S244" s="566"/>
      <c r="T244" s="566"/>
      <c r="U244" s="566"/>
      <c r="V244" s="566"/>
      <c r="W244" s="353"/>
      <c r="X244" s="354"/>
      <c r="Y244" s="356"/>
      <c r="Z244" s="17"/>
      <c r="AA244" s="17"/>
      <c r="AB244" s="18"/>
      <c r="AD244" s="335" t="str">
        <f t="shared" si="7"/>
        <v/>
      </c>
    </row>
    <row r="245" spans="2:30" ht="38.25" customHeight="1">
      <c r="B245" s="6">
        <f t="shared" si="8"/>
        <v>213</v>
      </c>
      <c r="C245" s="350"/>
      <c r="D245" s="351"/>
      <c r="E245" s="351"/>
      <c r="F245" s="351"/>
      <c r="G245" s="351"/>
      <c r="H245" s="351"/>
      <c r="I245" s="351"/>
      <c r="J245" s="351"/>
      <c r="K245" s="351"/>
      <c r="L245" s="352"/>
      <c r="M245" s="565"/>
      <c r="N245" s="565"/>
      <c r="O245" s="565"/>
      <c r="P245" s="565"/>
      <c r="Q245" s="565"/>
      <c r="R245" s="566" t="s">
        <v>301</v>
      </c>
      <c r="S245" s="566"/>
      <c r="T245" s="566"/>
      <c r="U245" s="566"/>
      <c r="V245" s="566"/>
      <c r="W245" s="353"/>
      <c r="X245" s="354"/>
      <c r="Y245" s="356"/>
      <c r="Z245" s="17"/>
      <c r="AA245" s="17"/>
      <c r="AB245" s="18"/>
      <c r="AD245" s="335" t="str">
        <f t="shared" si="7"/>
        <v/>
      </c>
    </row>
    <row r="246" spans="2:30" ht="38.25" customHeight="1">
      <c r="B246" s="6">
        <f t="shared" si="8"/>
        <v>214</v>
      </c>
      <c r="C246" s="350"/>
      <c r="D246" s="351"/>
      <c r="E246" s="351"/>
      <c r="F246" s="351"/>
      <c r="G246" s="351"/>
      <c r="H246" s="351"/>
      <c r="I246" s="351"/>
      <c r="J246" s="351"/>
      <c r="K246" s="351"/>
      <c r="L246" s="352"/>
      <c r="M246" s="565"/>
      <c r="N246" s="565"/>
      <c r="O246" s="565"/>
      <c r="P246" s="565"/>
      <c r="Q246" s="565"/>
      <c r="R246" s="566" t="s">
        <v>301</v>
      </c>
      <c r="S246" s="566"/>
      <c r="T246" s="566"/>
      <c r="U246" s="566"/>
      <c r="V246" s="566"/>
      <c r="W246" s="353"/>
      <c r="X246" s="354"/>
      <c r="Y246" s="356"/>
      <c r="Z246" s="17"/>
      <c r="AA246" s="17"/>
      <c r="AB246" s="18"/>
      <c r="AD246" s="335" t="str">
        <f t="shared" si="7"/>
        <v/>
      </c>
    </row>
    <row r="247" spans="2:30" ht="38.25" customHeight="1">
      <c r="B247" s="6">
        <f t="shared" si="8"/>
        <v>215</v>
      </c>
      <c r="C247" s="350"/>
      <c r="D247" s="351"/>
      <c r="E247" s="351"/>
      <c r="F247" s="351"/>
      <c r="G247" s="351"/>
      <c r="H247" s="351"/>
      <c r="I247" s="351"/>
      <c r="J247" s="351"/>
      <c r="K247" s="351"/>
      <c r="L247" s="352"/>
      <c r="M247" s="565"/>
      <c r="N247" s="565"/>
      <c r="O247" s="565"/>
      <c r="P247" s="565"/>
      <c r="Q247" s="565"/>
      <c r="R247" s="566" t="s">
        <v>301</v>
      </c>
      <c r="S247" s="566"/>
      <c r="T247" s="566"/>
      <c r="U247" s="566"/>
      <c r="V247" s="566"/>
      <c r="W247" s="353"/>
      <c r="X247" s="354"/>
      <c r="Y247" s="356"/>
      <c r="Z247" s="17"/>
      <c r="AA247" s="17"/>
      <c r="AB247" s="18"/>
      <c r="AD247" s="335" t="str">
        <f t="shared" si="7"/>
        <v/>
      </c>
    </row>
    <row r="248" spans="2:30" ht="38.25" customHeight="1">
      <c r="B248" s="6">
        <f t="shared" si="8"/>
        <v>216</v>
      </c>
      <c r="C248" s="350"/>
      <c r="D248" s="351"/>
      <c r="E248" s="351"/>
      <c r="F248" s="351"/>
      <c r="G248" s="351"/>
      <c r="H248" s="351"/>
      <c r="I248" s="351"/>
      <c r="J248" s="351"/>
      <c r="K248" s="351"/>
      <c r="L248" s="352"/>
      <c r="M248" s="565"/>
      <c r="N248" s="565"/>
      <c r="O248" s="565"/>
      <c r="P248" s="565"/>
      <c r="Q248" s="565"/>
      <c r="R248" s="566" t="s">
        <v>301</v>
      </c>
      <c r="S248" s="566"/>
      <c r="T248" s="566"/>
      <c r="U248" s="566"/>
      <c r="V248" s="566"/>
      <c r="W248" s="353"/>
      <c r="X248" s="354"/>
      <c r="Y248" s="356"/>
      <c r="Z248" s="17"/>
      <c r="AA248" s="17"/>
      <c r="AB248" s="18"/>
      <c r="AD248" s="335" t="str">
        <f t="shared" si="7"/>
        <v/>
      </c>
    </row>
    <row r="249" spans="2:30" ht="38.25" customHeight="1">
      <c r="B249" s="6">
        <f t="shared" si="8"/>
        <v>217</v>
      </c>
      <c r="C249" s="350"/>
      <c r="D249" s="351"/>
      <c r="E249" s="351"/>
      <c r="F249" s="351"/>
      <c r="G249" s="351"/>
      <c r="H249" s="351"/>
      <c r="I249" s="351"/>
      <c r="J249" s="351"/>
      <c r="K249" s="351"/>
      <c r="L249" s="352"/>
      <c r="M249" s="565"/>
      <c r="N249" s="565"/>
      <c r="O249" s="565"/>
      <c r="P249" s="565"/>
      <c r="Q249" s="565"/>
      <c r="R249" s="566" t="s">
        <v>301</v>
      </c>
      <c r="S249" s="566"/>
      <c r="T249" s="566"/>
      <c r="U249" s="566"/>
      <c r="V249" s="566"/>
      <c r="W249" s="353"/>
      <c r="X249" s="354"/>
      <c r="Y249" s="356"/>
      <c r="Z249" s="17"/>
      <c r="AA249" s="17"/>
      <c r="AB249" s="18"/>
      <c r="AD249" s="335" t="str">
        <f t="shared" si="7"/>
        <v/>
      </c>
    </row>
    <row r="250" spans="2:30" ht="38.25" customHeight="1">
      <c r="B250" s="6">
        <f t="shared" si="8"/>
        <v>218</v>
      </c>
      <c r="C250" s="350"/>
      <c r="D250" s="351"/>
      <c r="E250" s="351"/>
      <c r="F250" s="351"/>
      <c r="G250" s="351"/>
      <c r="H250" s="351"/>
      <c r="I250" s="351"/>
      <c r="J250" s="351"/>
      <c r="K250" s="351"/>
      <c r="L250" s="352"/>
      <c r="M250" s="565"/>
      <c r="N250" s="565"/>
      <c r="O250" s="565"/>
      <c r="P250" s="565"/>
      <c r="Q250" s="565"/>
      <c r="R250" s="566" t="s">
        <v>301</v>
      </c>
      <c r="S250" s="566"/>
      <c r="T250" s="566"/>
      <c r="U250" s="566"/>
      <c r="V250" s="566"/>
      <c r="W250" s="353"/>
      <c r="X250" s="354"/>
      <c r="Y250" s="356"/>
      <c r="Z250" s="17"/>
      <c r="AA250" s="17"/>
      <c r="AB250" s="18"/>
      <c r="AD250" s="335" t="str">
        <f t="shared" si="7"/>
        <v/>
      </c>
    </row>
    <row r="251" spans="2:30" ht="38.25" customHeight="1">
      <c r="B251" s="6">
        <f t="shared" si="8"/>
        <v>219</v>
      </c>
      <c r="C251" s="350"/>
      <c r="D251" s="351"/>
      <c r="E251" s="351"/>
      <c r="F251" s="351"/>
      <c r="G251" s="351"/>
      <c r="H251" s="351"/>
      <c r="I251" s="351"/>
      <c r="J251" s="351"/>
      <c r="K251" s="351"/>
      <c r="L251" s="352"/>
      <c r="M251" s="565"/>
      <c r="N251" s="565"/>
      <c r="O251" s="565"/>
      <c r="P251" s="565"/>
      <c r="Q251" s="565"/>
      <c r="R251" s="566" t="s">
        <v>301</v>
      </c>
      <c r="S251" s="566"/>
      <c r="T251" s="566"/>
      <c r="U251" s="566"/>
      <c r="V251" s="566"/>
      <c r="W251" s="353"/>
      <c r="X251" s="354"/>
      <c r="Y251" s="356"/>
      <c r="Z251" s="17"/>
      <c r="AA251" s="17"/>
      <c r="AB251" s="18"/>
      <c r="AD251" s="335" t="str">
        <f t="shared" si="7"/>
        <v/>
      </c>
    </row>
    <row r="252" spans="2:30" ht="38.25" customHeight="1">
      <c r="B252" s="6">
        <f t="shared" si="8"/>
        <v>220</v>
      </c>
      <c r="C252" s="350"/>
      <c r="D252" s="351"/>
      <c r="E252" s="351"/>
      <c r="F252" s="351"/>
      <c r="G252" s="351"/>
      <c r="H252" s="351"/>
      <c r="I252" s="351"/>
      <c r="J252" s="351"/>
      <c r="K252" s="351"/>
      <c r="L252" s="352"/>
      <c r="M252" s="565"/>
      <c r="N252" s="565"/>
      <c r="O252" s="565"/>
      <c r="P252" s="565"/>
      <c r="Q252" s="565"/>
      <c r="R252" s="566" t="s">
        <v>301</v>
      </c>
      <c r="S252" s="566"/>
      <c r="T252" s="566"/>
      <c r="U252" s="566"/>
      <c r="V252" s="566"/>
      <c r="W252" s="353"/>
      <c r="X252" s="354"/>
      <c r="Y252" s="356"/>
      <c r="Z252" s="17"/>
      <c r="AA252" s="17"/>
      <c r="AB252" s="18"/>
      <c r="AD252" s="335" t="str">
        <f t="shared" si="7"/>
        <v/>
      </c>
    </row>
    <row r="253" spans="2:30" ht="38.25" customHeight="1">
      <c r="B253" s="6">
        <f t="shared" si="8"/>
        <v>221</v>
      </c>
      <c r="C253" s="350"/>
      <c r="D253" s="351"/>
      <c r="E253" s="351"/>
      <c r="F253" s="351"/>
      <c r="G253" s="351"/>
      <c r="H253" s="351"/>
      <c r="I253" s="351"/>
      <c r="J253" s="351"/>
      <c r="K253" s="351"/>
      <c r="L253" s="352"/>
      <c r="M253" s="565"/>
      <c r="N253" s="565"/>
      <c r="O253" s="565"/>
      <c r="P253" s="565"/>
      <c r="Q253" s="565"/>
      <c r="R253" s="566" t="s">
        <v>301</v>
      </c>
      <c r="S253" s="566"/>
      <c r="T253" s="566"/>
      <c r="U253" s="566"/>
      <c r="V253" s="566"/>
      <c r="W253" s="353"/>
      <c r="X253" s="354"/>
      <c r="Y253" s="356"/>
      <c r="Z253" s="17"/>
      <c r="AA253" s="17"/>
      <c r="AB253" s="18"/>
      <c r="AD253" s="335" t="str">
        <f t="shared" si="7"/>
        <v/>
      </c>
    </row>
    <row r="254" spans="2:30" ht="38.25" customHeight="1">
      <c r="B254" s="6">
        <f t="shared" si="8"/>
        <v>222</v>
      </c>
      <c r="C254" s="350"/>
      <c r="D254" s="351"/>
      <c r="E254" s="351"/>
      <c r="F254" s="351"/>
      <c r="G254" s="351"/>
      <c r="H254" s="351"/>
      <c r="I254" s="351"/>
      <c r="J254" s="351"/>
      <c r="K254" s="351"/>
      <c r="L254" s="352"/>
      <c r="M254" s="565"/>
      <c r="N254" s="565"/>
      <c r="O254" s="565"/>
      <c r="P254" s="565"/>
      <c r="Q254" s="565"/>
      <c r="R254" s="566" t="s">
        <v>301</v>
      </c>
      <c r="S254" s="566"/>
      <c r="T254" s="566"/>
      <c r="U254" s="566"/>
      <c r="V254" s="566"/>
      <c r="W254" s="353"/>
      <c r="X254" s="354"/>
      <c r="Y254" s="356"/>
      <c r="Z254" s="17"/>
      <c r="AA254" s="17"/>
      <c r="AB254" s="18"/>
      <c r="AD254" s="335" t="str">
        <f t="shared" si="7"/>
        <v/>
      </c>
    </row>
    <row r="255" spans="2:30" ht="38.25" customHeight="1">
      <c r="B255" s="6">
        <f t="shared" si="8"/>
        <v>223</v>
      </c>
      <c r="C255" s="350"/>
      <c r="D255" s="351"/>
      <c r="E255" s="351"/>
      <c r="F255" s="351"/>
      <c r="G255" s="351"/>
      <c r="H255" s="351"/>
      <c r="I255" s="351"/>
      <c r="J255" s="351"/>
      <c r="K255" s="351"/>
      <c r="L255" s="352"/>
      <c r="M255" s="565"/>
      <c r="N255" s="565"/>
      <c r="O255" s="565"/>
      <c r="P255" s="565"/>
      <c r="Q255" s="565"/>
      <c r="R255" s="566" t="s">
        <v>301</v>
      </c>
      <c r="S255" s="566"/>
      <c r="T255" s="566"/>
      <c r="U255" s="566"/>
      <c r="V255" s="566"/>
      <c r="W255" s="353"/>
      <c r="X255" s="354"/>
      <c r="Y255" s="356"/>
      <c r="Z255" s="17"/>
      <c r="AA255" s="17"/>
      <c r="AB255" s="18"/>
      <c r="AD255" s="335" t="str">
        <f t="shared" si="7"/>
        <v/>
      </c>
    </row>
    <row r="256" spans="2:30" ht="38.25" customHeight="1">
      <c r="B256" s="6">
        <f t="shared" si="8"/>
        <v>224</v>
      </c>
      <c r="C256" s="350"/>
      <c r="D256" s="351"/>
      <c r="E256" s="351"/>
      <c r="F256" s="351"/>
      <c r="G256" s="351"/>
      <c r="H256" s="351"/>
      <c r="I256" s="351"/>
      <c r="J256" s="351"/>
      <c r="K256" s="351"/>
      <c r="L256" s="352"/>
      <c r="M256" s="565"/>
      <c r="N256" s="565"/>
      <c r="O256" s="565"/>
      <c r="P256" s="565"/>
      <c r="Q256" s="565"/>
      <c r="R256" s="566" t="s">
        <v>301</v>
      </c>
      <c r="S256" s="566"/>
      <c r="T256" s="566"/>
      <c r="U256" s="566"/>
      <c r="V256" s="566"/>
      <c r="W256" s="353"/>
      <c r="X256" s="354"/>
      <c r="Y256" s="356"/>
      <c r="Z256" s="17"/>
      <c r="AA256" s="17"/>
      <c r="AB256" s="18"/>
      <c r="AD256" s="335" t="str">
        <f t="shared" si="7"/>
        <v/>
      </c>
    </row>
    <row r="257" spans="2:30" ht="38.25" customHeight="1">
      <c r="B257" s="6">
        <f t="shared" si="8"/>
        <v>225</v>
      </c>
      <c r="C257" s="350"/>
      <c r="D257" s="351"/>
      <c r="E257" s="351"/>
      <c r="F257" s="351"/>
      <c r="G257" s="351"/>
      <c r="H257" s="351"/>
      <c r="I257" s="351"/>
      <c r="J257" s="351"/>
      <c r="K257" s="351"/>
      <c r="L257" s="352"/>
      <c r="M257" s="565"/>
      <c r="N257" s="565"/>
      <c r="O257" s="565"/>
      <c r="P257" s="565"/>
      <c r="Q257" s="565"/>
      <c r="R257" s="566" t="s">
        <v>301</v>
      </c>
      <c r="S257" s="566"/>
      <c r="T257" s="566"/>
      <c r="U257" s="566"/>
      <c r="V257" s="566"/>
      <c r="W257" s="353"/>
      <c r="X257" s="354"/>
      <c r="Y257" s="356"/>
      <c r="Z257" s="17"/>
      <c r="AA257" s="17"/>
      <c r="AB257" s="18"/>
      <c r="AD257" s="335" t="str">
        <f t="shared" si="7"/>
        <v/>
      </c>
    </row>
    <row r="258" spans="2:30" ht="38.25" customHeight="1">
      <c r="B258" s="6">
        <f t="shared" si="8"/>
        <v>226</v>
      </c>
      <c r="C258" s="350"/>
      <c r="D258" s="351"/>
      <c r="E258" s="351"/>
      <c r="F258" s="351"/>
      <c r="G258" s="351"/>
      <c r="H258" s="351"/>
      <c r="I258" s="351"/>
      <c r="J258" s="351"/>
      <c r="K258" s="351"/>
      <c r="L258" s="352"/>
      <c r="M258" s="565"/>
      <c r="N258" s="565"/>
      <c r="O258" s="565"/>
      <c r="P258" s="565"/>
      <c r="Q258" s="565"/>
      <c r="R258" s="566" t="s">
        <v>301</v>
      </c>
      <c r="S258" s="566"/>
      <c r="T258" s="566"/>
      <c r="U258" s="566"/>
      <c r="V258" s="566"/>
      <c r="W258" s="353"/>
      <c r="X258" s="354"/>
      <c r="Y258" s="356"/>
      <c r="Z258" s="17"/>
      <c r="AA258" s="17"/>
      <c r="AB258" s="18"/>
      <c r="AD258" s="335" t="str">
        <f t="shared" si="7"/>
        <v/>
      </c>
    </row>
    <row r="259" spans="2:30" ht="38.25" customHeight="1">
      <c r="B259" s="6">
        <f t="shared" si="8"/>
        <v>227</v>
      </c>
      <c r="C259" s="350"/>
      <c r="D259" s="351"/>
      <c r="E259" s="351"/>
      <c r="F259" s="351"/>
      <c r="G259" s="351"/>
      <c r="H259" s="351"/>
      <c r="I259" s="351"/>
      <c r="J259" s="351"/>
      <c r="K259" s="351"/>
      <c r="L259" s="352"/>
      <c r="M259" s="565"/>
      <c r="N259" s="565"/>
      <c r="O259" s="565"/>
      <c r="P259" s="565"/>
      <c r="Q259" s="565"/>
      <c r="R259" s="566" t="s">
        <v>301</v>
      </c>
      <c r="S259" s="566"/>
      <c r="T259" s="566"/>
      <c r="U259" s="566"/>
      <c r="V259" s="566"/>
      <c r="W259" s="353"/>
      <c r="X259" s="354"/>
      <c r="Y259" s="356"/>
      <c r="Z259" s="17"/>
      <c r="AA259" s="17"/>
      <c r="AB259" s="18"/>
      <c r="AD259" s="335" t="str">
        <f t="shared" si="7"/>
        <v/>
      </c>
    </row>
    <row r="260" spans="2:30" ht="38.25" customHeight="1">
      <c r="B260" s="6">
        <f t="shared" si="8"/>
        <v>228</v>
      </c>
      <c r="C260" s="350"/>
      <c r="D260" s="351"/>
      <c r="E260" s="351"/>
      <c r="F260" s="351"/>
      <c r="G260" s="351"/>
      <c r="H260" s="351"/>
      <c r="I260" s="351"/>
      <c r="J260" s="351"/>
      <c r="K260" s="351"/>
      <c r="L260" s="352"/>
      <c r="M260" s="565"/>
      <c r="N260" s="565"/>
      <c r="O260" s="565"/>
      <c r="P260" s="565"/>
      <c r="Q260" s="565"/>
      <c r="R260" s="566" t="s">
        <v>301</v>
      </c>
      <c r="S260" s="566"/>
      <c r="T260" s="566"/>
      <c r="U260" s="566"/>
      <c r="V260" s="566"/>
      <c r="W260" s="353"/>
      <c r="X260" s="354"/>
      <c r="Y260" s="356"/>
      <c r="Z260" s="17"/>
      <c r="AA260" s="17"/>
      <c r="AB260" s="18"/>
      <c r="AD260" s="335" t="str">
        <f t="shared" si="7"/>
        <v/>
      </c>
    </row>
    <row r="261" spans="2:30" ht="38.25" customHeight="1">
      <c r="B261" s="6">
        <f t="shared" si="8"/>
        <v>229</v>
      </c>
      <c r="C261" s="350"/>
      <c r="D261" s="351"/>
      <c r="E261" s="351"/>
      <c r="F261" s="351"/>
      <c r="G261" s="351"/>
      <c r="H261" s="351"/>
      <c r="I261" s="351"/>
      <c r="J261" s="351"/>
      <c r="K261" s="351"/>
      <c r="L261" s="352"/>
      <c r="M261" s="565"/>
      <c r="N261" s="565"/>
      <c r="O261" s="565"/>
      <c r="P261" s="565"/>
      <c r="Q261" s="565"/>
      <c r="R261" s="566" t="s">
        <v>301</v>
      </c>
      <c r="S261" s="566"/>
      <c r="T261" s="566"/>
      <c r="U261" s="566"/>
      <c r="V261" s="566"/>
      <c r="W261" s="353"/>
      <c r="X261" s="354"/>
      <c r="Y261" s="356"/>
      <c r="Z261" s="17"/>
      <c r="AA261" s="17"/>
      <c r="AB261" s="18"/>
      <c r="AD261" s="335" t="str">
        <f t="shared" si="7"/>
        <v/>
      </c>
    </row>
    <row r="262" spans="2:30" ht="38.25" customHeight="1">
      <c r="B262" s="6">
        <f t="shared" si="8"/>
        <v>230</v>
      </c>
      <c r="C262" s="350"/>
      <c r="D262" s="351"/>
      <c r="E262" s="351"/>
      <c r="F262" s="351"/>
      <c r="G262" s="351"/>
      <c r="H262" s="351"/>
      <c r="I262" s="351"/>
      <c r="J262" s="351"/>
      <c r="K262" s="351"/>
      <c r="L262" s="352"/>
      <c r="M262" s="565"/>
      <c r="N262" s="565"/>
      <c r="O262" s="565"/>
      <c r="P262" s="565"/>
      <c r="Q262" s="565"/>
      <c r="R262" s="566" t="s">
        <v>301</v>
      </c>
      <c r="S262" s="566"/>
      <c r="T262" s="566"/>
      <c r="U262" s="566"/>
      <c r="V262" s="566"/>
      <c r="W262" s="353"/>
      <c r="X262" s="354"/>
      <c r="Y262" s="356"/>
      <c r="Z262" s="17"/>
      <c r="AA262" s="17"/>
      <c r="AB262" s="18"/>
      <c r="AD262" s="335" t="str">
        <f t="shared" si="7"/>
        <v/>
      </c>
    </row>
    <row r="263" spans="2:30" ht="38.25" customHeight="1">
      <c r="B263" s="6">
        <f t="shared" si="8"/>
        <v>231</v>
      </c>
      <c r="C263" s="350"/>
      <c r="D263" s="351"/>
      <c r="E263" s="351"/>
      <c r="F263" s="351"/>
      <c r="G263" s="351"/>
      <c r="H263" s="351"/>
      <c r="I263" s="351"/>
      <c r="J263" s="351"/>
      <c r="K263" s="351"/>
      <c r="L263" s="352"/>
      <c r="M263" s="565"/>
      <c r="N263" s="565"/>
      <c r="O263" s="565"/>
      <c r="P263" s="565"/>
      <c r="Q263" s="565"/>
      <c r="R263" s="566" t="s">
        <v>301</v>
      </c>
      <c r="S263" s="566"/>
      <c r="T263" s="566"/>
      <c r="U263" s="566"/>
      <c r="V263" s="566"/>
      <c r="W263" s="353"/>
      <c r="X263" s="354"/>
      <c r="Y263" s="356"/>
      <c r="Z263" s="17"/>
      <c r="AA263" s="17"/>
      <c r="AB263" s="18"/>
      <c r="AD263" s="335" t="str">
        <f t="shared" si="7"/>
        <v/>
      </c>
    </row>
    <row r="264" spans="2:30" ht="38.25" customHeight="1">
      <c r="B264" s="6">
        <f t="shared" si="8"/>
        <v>232</v>
      </c>
      <c r="C264" s="350"/>
      <c r="D264" s="351"/>
      <c r="E264" s="351"/>
      <c r="F264" s="351"/>
      <c r="G264" s="351"/>
      <c r="H264" s="351"/>
      <c r="I264" s="351"/>
      <c r="J264" s="351"/>
      <c r="K264" s="351"/>
      <c r="L264" s="352"/>
      <c r="M264" s="565"/>
      <c r="N264" s="565"/>
      <c r="O264" s="565"/>
      <c r="P264" s="565"/>
      <c r="Q264" s="565"/>
      <c r="R264" s="566" t="s">
        <v>301</v>
      </c>
      <c r="S264" s="566"/>
      <c r="T264" s="566"/>
      <c r="U264" s="566"/>
      <c r="V264" s="566"/>
      <c r="W264" s="353"/>
      <c r="X264" s="354"/>
      <c r="Y264" s="356"/>
      <c r="Z264" s="17"/>
      <c r="AA264" s="17"/>
      <c r="AB264" s="18"/>
      <c r="AD264" s="335" t="str">
        <f t="shared" si="7"/>
        <v/>
      </c>
    </row>
    <row r="265" spans="2:30" ht="38.25" customHeight="1">
      <c r="B265" s="6">
        <f t="shared" si="8"/>
        <v>233</v>
      </c>
      <c r="C265" s="350"/>
      <c r="D265" s="351"/>
      <c r="E265" s="351"/>
      <c r="F265" s="351"/>
      <c r="G265" s="351"/>
      <c r="H265" s="351"/>
      <c r="I265" s="351"/>
      <c r="J265" s="351"/>
      <c r="K265" s="351"/>
      <c r="L265" s="352"/>
      <c r="M265" s="565"/>
      <c r="N265" s="565"/>
      <c r="O265" s="565"/>
      <c r="P265" s="565"/>
      <c r="Q265" s="565"/>
      <c r="R265" s="566" t="s">
        <v>301</v>
      </c>
      <c r="S265" s="566"/>
      <c r="T265" s="566"/>
      <c r="U265" s="566"/>
      <c r="V265" s="566"/>
      <c r="W265" s="353"/>
      <c r="X265" s="354"/>
      <c r="Y265" s="356"/>
      <c r="Z265" s="17"/>
      <c r="AA265" s="17"/>
      <c r="AB265" s="18"/>
      <c r="AD265" s="335" t="str">
        <f t="shared" si="7"/>
        <v/>
      </c>
    </row>
    <row r="266" spans="2:30" ht="38.25" customHeight="1">
      <c r="B266" s="6">
        <f t="shared" si="8"/>
        <v>234</v>
      </c>
      <c r="C266" s="350"/>
      <c r="D266" s="351"/>
      <c r="E266" s="351"/>
      <c r="F266" s="351"/>
      <c r="G266" s="351"/>
      <c r="H266" s="351"/>
      <c r="I266" s="351"/>
      <c r="J266" s="351"/>
      <c r="K266" s="351"/>
      <c r="L266" s="352"/>
      <c r="M266" s="565"/>
      <c r="N266" s="565"/>
      <c r="O266" s="565"/>
      <c r="P266" s="565"/>
      <c r="Q266" s="565"/>
      <c r="R266" s="566" t="s">
        <v>301</v>
      </c>
      <c r="S266" s="566"/>
      <c r="T266" s="566"/>
      <c r="U266" s="566"/>
      <c r="V266" s="566"/>
      <c r="W266" s="353"/>
      <c r="X266" s="354"/>
      <c r="Y266" s="356"/>
      <c r="Z266" s="17"/>
      <c r="AA266" s="17"/>
      <c r="AB266" s="18"/>
      <c r="AD266" s="335" t="str">
        <f t="shared" si="7"/>
        <v/>
      </c>
    </row>
    <row r="267" spans="2:30" ht="38.25" customHeight="1">
      <c r="B267" s="6">
        <f t="shared" si="8"/>
        <v>235</v>
      </c>
      <c r="C267" s="350"/>
      <c r="D267" s="351"/>
      <c r="E267" s="351"/>
      <c r="F267" s="351"/>
      <c r="G267" s="351"/>
      <c r="H267" s="351"/>
      <c r="I267" s="351"/>
      <c r="J267" s="351"/>
      <c r="K267" s="351"/>
      <c r="L267" s="352"/>
      <c r="M267" s="565"/>
      <c r="N267" s="565"/>
      <c r="O267" s="565"/>
      <c r="P267" s="565"/>
      <c r="Q267" s="565"/>
      <c r="R267" s="566" t="s">
        <v>301</v>
      </c>
      <c r="S267" s="566"/>
      <c r="T267" s="566"/>
      <c r="U267" s="566"/>
      <c r="V267" s="566"/>
      <c r="W267" s="353"/>
      <c r="X267" s="354"/>
      <c r="Y267" s="356"/>
      <c r="Z267" s="17"/>
      <c r="AA267" s="17"/>
      <c r="AB267" s="18"/>
      <c r="AD267" s="335" t="str">
        <f t="shared" si="7"/>
        <v/>
      </c>
    </row>
    <row r="268" spans="2:30" ht="38.25" customHeight="1">
      <c r="B268" s="6">
        <f t="shared" si="8"/>
        <v>236</v>
      </c>
      <c r="C268" s="350"/>
      <c r="D268" s="351"/>
      <c r="E268" s="351"/>
      <c r="F268" s="351"/>
      <c r="G268" s="351"/>
      <c r="H268" s="351"/>
      <c r="I268" s="351"/>
      <c r="J268" s="351"/>
      <c r="K268" s="351"/>
      <c r="L268" s="352"/>
      <c r="M268" s="565"/>
      <c r="N268" s="565"/>
      <c r="O268" s="565"/>
      <c r="P268" s="565"/>
      <c r="Q268" s="565"/>
      <c r="R268" s="566" t="s">
        <v>301</v>
      </c>
      <c r="S268" s="566"/>
      <c r="T268" s="566"/>
      <c r="U268" s="566"/>
      <c r="V268" s="566"/>
      <c r="W268" s="353"/>
      <c r="X268" s="354"/>
      <c r="Y268" s="356"/>
      <c r="Z268" s="17"/>
      <c r="AA268" s="17"/>
      <c r="AB268" s="18"/>
      <c r="AD268" s="335" t="str">
        <f t="shared" si="7"/>
        <v/>
      </c>
    </row>
    <row r="269" spans="2:30" ht="38.25" customHeight="1">
      <c r="B269" s="6">
        <f t="shared" si="8"/>
        <v>237</v>
      </c>
      <c r="C269" s="350"/>
      <c r="D269" s="351"/>
      <c r="E269" s="351"/>
      <c r="F269" s="351"/>
      <c r="G269" s="351"/>
      <c r="H269" s="351"/>
      <c r="I269" s="351"/>
      <c r="J269" s="351"/>
      <c r="K269" s="351"/>
      <c r="L269" s="352"/>
      <c r="M269" s="565"/>
      <c r="N269" s="565"/>
      <c r="O269" s="565"/>
      <c r="P269" s="565"/>
      <c r="Q269" s="565"/>
      <c r="R269" s="566" t="s">
        <v>301</v>
      </c>
      <c r="S269" s="566"/>
      <c r="T269" s="566"/>
      <c r="U269" s="566"/>
      <c r="V269" s="566"/>
      <c r="W269" s="353"/>
      <c r="X269" s="354"/>
      <c r="Y269" s="356"/>
      <c r="Z269" s="17"/>
      <c r="AA269" s="17"/>
      <c r="AB269" s="18"/>
      <c r="AD269" s="335" t="str">
        <f t="shared" si="7"/>
        <v/>
      </c>
    </row>
    <row r="270" spans="2:30" ht="38.25" customHeight="1">
      <c r="B270" s="6">
        <f t="shared" si="8"/>
        <v>238</v>
      </c>
      <c r="C270" s="350"/>
      <c r="D270" s="351"/>
      <c r="E270" s="351"/>
      <c r="F270" s="351"/>
      <c r="G270" s="351"/>
      <c r="H270" s="351"/>
      <c r="I270" s="351"/>
      <c r="J270" s="351"/>
      <c r="K270" s="351"/>
      <c r="L270" s="352"/>
      <c r="M270" s="565"/>
      <c r="N270" s="565"/>
      <c r="O270" s="565"/>
      <c r="P270" s="565"/>
      <c r="Q270" s="565"/>
      <c r="R270" s="566" t="s">
        <v>301</v>
      </c>
      <c r="S270" s="566"/>
      <c r="T270" s="566"/>
      <c r="U270" s="566"/>
      <c r="V270" s="566"/>
      <c r="W270" s="353"/>
      <c r="X270" s="354"/>
      <c r="Y270" s="356"/>
      <c r="Z270" s="17"/>
      <c r="AA270" s="17"/>
      <c r="AB270" s="18"/>
      <c r="AD270" s="335" t="str">
        <f t="shared" si="7"/>
        <v/>
      </c>
    </row>
    <row r="271" spans="2:30" ht="38.25" customHeight="1">
      <c r="B271" s="6">
        <f t="shared" si="8"/>
        <v>239</v>
      </c>
      <c r="C271" s="350"/>
      <c r="D271" s="351"/>
      <c r="E271" s="351"/>
      <c r="F271" s="351"/>
      <c r="G271" s="351"/>
      <c r="H271" s="351"/>
      <c r="I271" s="351"/>
      <c r="J271" s="351"/>
      <c r="K271" s="351"/>
      <c r="L271" s="352"/>
      <c r="M271" s="565"/>
      <c r="N271" s="565"/>
      <c r="O271" s="565"/>
      <c r="P271" s="565"/>
      <c r="Q271" s="565"/>
      <c r="R271" s="566" t="s">
        <v>301</v>
      </c>
      <c r="S271" s="566"/>
      <c r="T271" s="566"/>
      <c r="U271" s="566"/>
      <c r="V271" s="566"/>
      <c r="W271" s="353"/>
      <c r="X271" s="354"/>
      <c r="Y271" s="356"/>
      <c r="Z271" s="17"/>
      <c r="AA271" s="17"/>
      <c r="AB271" s="18"/>
      <c r="AD271" s="335" t="str">
        <f t="shared" si="7"/>
        <v/>
      </c>
    </row>
    <row r="272" spans="2:30" ht="38.25" customHeight="1">
      <c r="B272" s="6">
        <f t="shared" si="8"/>
        <v>240</v>
      </c>
      <c r="C272" s="350"/>
      <c r="D272" s="351"/>
      <c r="E272" s="351"/>
      <c r="F272" s="351"/>
      <c r="G272" s="351"/>
      <c r="H272" s="351"/>
      <c r="I272" s="351"/>
      <c r="J272" s="351"/>
      <c r="K272" s="351"/>
      <c r="L272" s="352"/>
      <c r="M272" s="565"/>
      <c r="N272" s="565"/>
      <c r="O272" s="565"/>
      <c r="P272" s="565"/>
      <c r="Q272" s="565"/>
      <c r="R272" s="566" t="s">
        <v>301</v>
      </c>
      <c r="S272" s="566"/>
      <c r="T272" s="566"/>
      <c r="U272" s="566"/>
      <c r="V272" s="566"/>
      <c r="W272" s="353"/>
      <c r="X272" s="354"/>
      <c r="Y272" s="356"/>
      <c r="Z272" s="17"/>
      <c r="AA272" s="17"/>
      <c r="AB272" s="18"/>
      <c r="AD272" s="335" t="str">
        <f t="shared" si="7"/>
        <v/>
      </c>
    </row>
    <row r="273" spans="2:30" ht="38.25" customHeight="1">
      <c r="B273" s="6">
        <f t="shared" si="8"/>
        <v>241</v>
      </c>
      <c r="C273" s="350"/>
      <c r="D273" s="351"/>
      <c r="E273" s="351"/>
      <c r="F273" s="351"/>
      <c r="G273" s="351"/>
      <c r="H273" s="351"/>
      <c r="I273" s="351"/>
      <c r="J273" s="351"/>
      <c r="K273" s="351"/>
      <c r="L273" s="352"/>
      <c r="M273" s="565"/>
      <c r="N273" s="565"/>
      <c r="O273" s="565"/>
      <c r="P273" s="565"/>
      <c r="Q273" s="565"/>
      <c r="R273" s="566" t="s">
        <v>301</v>
      </c>
      <c r="S273" s="566"/>
      <c r="T273" s="566"/>
      <c r="U273" s="566"/>
      <c r="V273" s="566"/>
      <c r="W273" s="353"/>
      <c r="X273" s="354"/>
      <c r="Y273" s="356"/>
      <c r="Z273" s="17"/>
      <c r="AA273" s="17"/>
      <c r="AB273" s="18"/>
      <c r="AD273" s="335" t="str">
        <f t="shared" si="7"/>
        <v/>
      </c>
    </row>
    <row r="274" spans="2:30" ht="38.25" customHeight="1">
      <c r="B274" s="6">
        <f t="shared" si="8"/>
        <v>242</v>
      </c>
      <c r="C274" s="350"/>
      <c r="D274" s="351"/>
      <c r="E274" s="351"/>
      <c r="F274" s="351"/>
      <c r="G274" s="351"/>
      <c r="H274" s="351"/>
      <c r="I274" s="351"/>
      <c r="J274" s="351"/>
      <c r="K274" s="351"/>
      <c r="L274" s="352"/>
      <c r="M274" s="565"/>
      <c r="N274" s="565"/>
      <c r="O274" s="565"/>
      <c r="P274" s="565"/>
      <c r="Q274" s="565"/>
      <c r="R274" s="566" t="s">
        <v>301</v>
      </c>
      <c r="S274" s="566"/>
      <c r="T274" s="566"/>
      <c r="U274" s="566"/>
      <c r="V274" s="566"/>
      <c r="W274" s="353"/>
      <c r="X274" s="354"/>
      <c r="Y274" s="356"/>
      <c r="Z274" s="17"/>
      <c r="AA274" s="17"/>
      <c r="AB274" s="18"/>
      <c r="AD274" s="335" t="str">
        <f t="shared" si="7"/>
        <v/>
      </c>
    </row>
    <row r="275" spans="2:30" ht="38.25" customHeight="1">
      <c r="B275" s="6">
        <f t="shared" si="8"/>
        <v>243</v>
      </c>
      <c r="C275" s="350"/>
      <c r="D275" s="351"/>
      <c r="E275" s="351"/>
      <c r="F275" s="351"/>
      <c r="G275" s="351"/>
      <c r="H275" s="351"/>
      <c r="I275" s="351"/>
      <c r="J275" s="351"/>
      <c r="K275" s="351"/>
      <c r="L275" s="352"/>
      <c r="M275" s="565"/>
      <c r="N275" s="565"/>
      <c r="O275" s="565"/>
      <c r="P275" s="565"/>
      <c r="Q275" s="565"/>
      <c r="R275" s="566" t="s">
        <v>301</v>
      </c>
      <c r="S275" s="566"/>
      <c r="T275" s="566"/>
      <c r="U275" s="566"/>
      <c r="V275" s="566"/>
      <c r="W275" s="353"/>
      <c r="X275" s="354"/>
      <c r="Y275" s="356"/>
      <c r="Z275" s="17"/>
      <c r="AA275" s="17"/>
      <c r="AB275" s="18"/>
      <c r="AD275" s="335" t="str">
        <f t="shared" si="7"/>
        <v/>
      </c>
    </row>
    <row r="276" spans="2:30" ht="38.25" customHeight="1">
      <c r="B276" s="6">
        <f t="shared" si="8"/>
        <v>244</v>
      </c>
      <c r="C276" s="350"/>
      <c r="D276" s="351"/>
      <c r="E276" s="351"/>
      <c r="F276" s="351"/>
      <c r="G276" s="351"/>
      <c r="H276" s="351"/>
      <c r="I276" s="351"/>
      <c r="J276" s="351"/>
      <c r="K276" s="351"/>
      <c r="L276" s="352"/>
      <c r="M276" s="565"/>
      <c r="N276" s="565"/>
      <c r="O276" s="565"/>
      <c r="P276" s="565"/>
      <c r="Q276" s="565"/>
      <c r="R276" s="566" t="s">
        <v>301</v>
      </c>
      <c r="S276" s="566"/>
      <c r="T276" s="566"/>
      <c r="U276" s="566"/>
      <c r="V276" s="566"/>
      <c r="W276" s="353"/>
      <c r="X276" s="354"/>
      <c r="Y276" s="356"/>
      <c r="Z276" s="17"/>
      <c r="AA276" s="17"/>
      <c r="AB276" s="18"/>
      <c r="AD276" s="335" t="str">
        <f t="shared" si="7"/>
        <v/>
      </c>
    </row>
    <row r="277" spans="2:30" ht="38.25" customHeight="1">
      <c r="B277" s="6">
        <f t="shared" si="8"/>
        <v>245</v>
      </c>
      <c r="C277" s="350"/>
      <c r="D277" s="351"/>
      <c r="E277" s="351"/>
      <c r="F277" s="351"/>
      <c r="G277" s="351"/>
      <c r="H277" s="351"/>
      <c r="I277" s="351"/>
      <c r="J277" s="351"/>
      <c r="K277" s="351"/>
      <c r="L277" s="352"/>
      <c r="M277" s="565"/>
      <c r="N277" s="565"/>
      <c r="O277" s="565"/>
      <c r="P277" s="565"/>
      <c r="Q277" s="565"/>
      <c r="R277" s="566" t="s">
        <v>301</v>
      </c>
      <c r="S277" s="566"/>
      <c r="T277" s="566"/>
      <c r="U277" s="566"/>
      <c r="V277" s="566"/>
      <c r="W277" s="353"/>
      <c r="X277" s="354"/>
      <c r="Y277" s="356"/>
      <c r="Z277" s="17"/>
      <c r="AA277" s="17"/>
      <c r="AB277" s="18"/>
      <c r="AD277" s="335" t="str">
        <f t="shared" si="7"/>
        <v/>
      </c>
    </row>
    <row r="278" spans="2:30" ht="38.25" customHeight="1">
      <c r="B278" s="6">
        <f t="shared" si="8"/>
        <v>246</v>
      </c>
      <c r="C278" s="350"/>
      <c r="D278" s="351"/>
      <c r="E278" s="351"/>
      <c r="F278" s="351"/>
      <c r="G278" s="351"/>
      <c r="H278" s="351"/>
      <c r="I278" s="351"/>
      <c r="J278" s="351"/>
      <c r="K278" s="351"/>
      <c r="L278" s="352"/>
      <c r="M278" s="565"/>
      <c r="N278" s="565"/>
      <c r="O278" s="565"/>
      <c r="P278" s="565"/>
      <c r="Q278" s="565"/>
      <c r="R278" s="566" t="s">
        <v>301</v>
      </c>
      <c r="S278" s="566"/>
      <c r="T278" s="566"/>
      <c r="U278" s="566"/>
      <c r="V278" s="566"/>
      <c r="W278" s="353"/>
      <c r="X278" s="354"/>
      <c r="Y278" s="356"/>
      <c r="Z278" s="17"/>
      <c r="AA278" s="17"/>
      <c r="AB278" s="18"/>
      <c r="AD278" s="335" t="str">
        <f t="shared" si="7"/>
        <v/>
      </c>
    </row>
    <row r="279" spans="2:30" ht="38.25" customHeight="1">
      <c r="B279" s="6">
        <f t="shared" si="8"/>
        <v>247</v>
      </c>
      <c r="C279" s="350"/>
      <c r="D279" s="351"/>
      <c r="E279" s="351"/>
      <c r="F279" s="351"/>
      <c r="G279" s="351"/>
      <c r="H279" s="351"/>
      <c r="I279" s="351"/>
      <c r="J279" s="351"/>
      <c r="K279" s="351"/>
      <c r="L279" s="352"/>
      <c r="M279" s="565"/>
      <c r="N279" s="565"/>
      <c r="O279" s="565"/>
      <c r="P279" s="565"/>
      <c r="Q279" s="565"/>
      <c r="R279" s="566" t="s">
        <v>301</v>
      </c>
      <c r="S279" s="566"/>
      <c r="T279" s="566"/>
      <c r="U279" s="566"/>
      <c r="V279" s="566"/>
      <c r="W279" s="353"/>
      <c r="X279" s="354"/>
      <c r="Y279" s="356"/>
      <c r="Z279" s="17"/>
      <c r="AA279" s="17"/>
      <c r="AB279" s="18"/>
      <c r="AD279" s="335" t="str">
        <f t="shared" si="7"/>
        <v/>
      </c>
    </row>
    <row r="280" spans="2:30" ht="38.25" customHeight="1">
      <c r="B280" s="6">
        <f t="shared" si="8"/>
        <v>248</v>
      </c>
      <c r="C280" s="350"/>
      <c r="D280" s="351"/>
      <c r="E280" s="351"/>
      <c r="F280" s="351"/>
      <c r="G280" s="351"/>
      <c r="H280" s="351"/>
      <c r="I280" s="351"/>
      <c r="J280" s="351"/>
      <c r="K280" s="351"/>
      <c r="L280" s="352"/>
      <c r="M280" s="565"/>
      <c r="N280" s="565"/>
      <c r="O280" s="565"/>
      <c r="P280" s="565"/>
      <c r="Q280" s="565"/>
      <c r="R280" s="566" t="s">
        <v>301</v>
      </c>
      <c r="S280" s="566"/>
      <c r="T280" s="566"/>
      <c r="U280" s="566"/>
      <c r="V280" s="566"/>
      <c r="W280" s="353"/>
      <c r="X280" s="354"/>
      <c r="Y280" s="356"/>
      <c r="Z280" s="17"/>
      <c r="AA280" s="17"/>
      <c r="AB280" s="18"/>
      <c r="AD280" s="335" t="str">
        <f t="shared" si="7"/>
        <v/>
      </c>
    </row>
    <row r="281" spans="2:30" ht="38.25" customHeight="1">
      <c r="B281" s="6">
        <f t="shared" si="8"/>
        <v>249</v>
      </c>
      <c r="C281" s="350"/>
      <c r="D281" s="351"/>
      <c r="E281" s="351"/>
      <c r="F281" s="351"/>
      <c r="G281" s="351"/>
      <c r="H281" s="351"/>
      <c r="I281" s="351"/>
      <c r="J281" s="351"/>
      <c r="K281" s="351"/>
      <c r="L281" s="352"/>
      <c r="M281" s="565"/>
      <c r="N281" s="565"/>
      <c r="O281" s="565"/>
      <c r="P281" s="565"/>
      <c r="Q281" s="565"/>
      <c r="R281" s="566" t="s">
        <v>301</v>
      </c>
      <c r="S281" s="566"/>
      <c r="T281" s="566"/>
      <c r="U281" s="566"/>
      <c r="V281" s="566"/>
      <c r="W281" s="353"/>
      <c r="X281" s="354"/>
      <c r="Y281" s="356"/>
      <c r="Z281" s="17"/>
      <c r="AA281" s="17"/>
      <c r="AB281" s="18"/>
      <c r="AD281" s="335" t="str">
        <f t="shared" si="7"/>
        <v/>
      </c>
    </row>
    <row r="282" spans="2:30" ht="38.25" customHeight="1">
      <c r="B282" s="6">
        <f t="shared" si="8"/>
        <v>250</v>
      </c>
      <c r="C282" s="350"/>
      <c r="D282" s="351"/>
      <c r="E282" s="351"/>
      <c r="F282" s="351"/>
      <c r="G282" s="351"/>
      <c r="H282" s="351"/>
      <c r="I282" s="351"/>
      <c r="J282" s="351"/>
      <c r="K282" s="351"/>
      <c r="L282" s="352"/>
      <c r="M282" s="565"/>
      <c r="N282" s="565"/>
      <c r="O282" s="565"/>
      <c r="P282" s="565"/>
      <c r="Q282" s="565"/>
      <c r="R282" s="566" t="s">
        <v>301</v>
      </c>
      <c r="S282" s="566"/>
      <c r="T282" s="566"/>
      <c r="U282" s="566"/>
      <c r="V282" s="566"/>
      <c r="W282" s="353"/>
      <c r="X282" s="354"/>
      <c r="Y282" s="356"/>
      <c r="Z282" s="17"/>
      <c r="AA282" s="17"/>
      <c r="AB282" s="18"/>
      <c r="AD282" s="335" t="str">
        <f t="shared" si="7"/>
        <v/>
      </c>
    </row>
    <row r="283" spans="2:30" ht="38.25" customHeight="1">
      <c r="B283" s="6">
        <f t="shared" si="8"/>
        <v>251</v>
      </c>
      <c r="C283" s="350"/>
      <c r="D283" s="351"/>
      <c r="E283" s="351"/>
      <c r="F283" s="351"/>
      <c r="G283" s="351"/>
      <c r="H283" s="351"/>
      <c r="I283" s="351"/>
      <c r="J283" s="351"/>
      <c r="K283" s="351"/>
      <c r="L283" s="352"/>
      <c r="M283" s="565"/>
      <c r="N283" s="565"/>
      <c r="O283" s="565"/>
      <c r="P283" s="565"/>
      <c r="Q283" s="565"/>
      <c r="R283" s="566" t="s">
        <v>301</v>
      </c>
      <c r="S283" s="566"/>
      <c r="T283" s="566"/>
      <c r="U283" s="566"/>
      <c r="V283" s="566"/>
      <c r="W283" s="353"/>
      <c r="X283" s="354"/>
      <c r="Y283" s="356"/>
      <c r="Z283" s="17"/>
      <c r="AA283" s="17"/>
      <c r="AB283" s="18"/>
      <c r="AD283" s="335" t="str">
        <f t="shared" si="7"/>
        <v/>
      </c>
    </row>
    <row r="284" spans="2:30" ht="38.25" customHeight="1">
      <c r="B284" s="6">
        <f t="shared" si="8"/>
        <v>252</v>
      </c>
      <c r="C284" s="350"/>
      <c r="D284" s="351"/>
      <c r="E284" s="351"/>
      <c r="F284" s="351"/>
      <c r="G284" s="351"/>
      <c r="H284" s="351"/>
      <c r="I284" s="351"/>
      <c r="J284" s="351"/>
      <c r="K284" s="351"/>
      <c r="L284" s="352"/>
      <c r="M284" s="565"/>
      <c r="N284" s="565"/>
      <c r="O284" s="565"/>
      <c r="P284" s="565"/>
      <c r="Q284" s="565"/>
      <c r="R284" s="566" t="s">
        <v>301</v>
      </c>
      <c r="S284" s="566"/>
      <c r="T284" s="566"/>
      <c r="U284" s="566"/>
      <c r="V284" s="566"/>
      <c r="W284" s="353"/>
      <c r="X284" s="354"/>
      <c r="Y284" s="356"/>
      <c r="Z284" s="17"/>
      <c r="AA284" s="17"/>
      <c r="AB284" s="18"/>
      <c r="AD284" s="335" t="str">
        <f t="shared" si="7"/>
        <v/>
      </c>
    </row>
    <row r="285" spans="2:30" ht="38.25" customHeight="1">
      <c r="B285" s="6">
        <f t="shared" si="8"/>
        <v>253</v>
      </c>
      <c r="C285" s="350"/>
      <c r="D285" s="351"/>
      <c r="E285" s="351"/>
      <c r="F285" s="351"/>
      <c r="G285" s="351"/>
      <c r="H285" s="351"/>
      <c r="I285" s="351"/>
      <c r="J285" s="351"/>
      <c r="K285" s="351"/>
      <c r="L285" s="352"/>
      <c r="M285" s="565"/>
      <c r="N285" s="565"/>
      <c r="O285" s="565"/>
      <c r="P285" s="565"/>
      <c r="Q285" s="565"/>
      <c r="R285" s="566" t="s">
        <v>301</v>
      </c>
      <c r="S285" s="566"/>
      <c r="T285" s="566"/>
      <c r="U285" s="566"/>
      <c r="V285" s="566"/>
      <c r="W285" s="353"/>
      <c r="X285" s="354"/>
      <c r="Y285" s="356"/>
      <c r="Z285" s="17"/>
      <c r="AA285" s="17"/>
      <c r="AB285" s="18"/>
      <c r="AD285" s="335" t="str">
        <f t="shared" si="7"/>
        <v/>
      </c>
    </row>
    <row r="286" spans="2:30" ht="38.25" customHeight="1">
      <c r="B286" s="6">
        <f t="shared" si="8"/>
        <v>254</v>
      </c>
      <c r="C286" s="350"/>
      <c r="D286" s="351"/>
      <c r="E286" s="351"/>
      <c r="F286" s="351"/>
      <c r="G286" s="351"/>
      <c r="H286" s="351"/>
      <c r="I286" s="351"/>
      <c r="J286" s="351"/>
      <c r="K286" s="351"/>
      <c r="L286" s="352"/>
      <c r="M286" s="565"/>
      <c r="N286" s="565"/>
      <c r="O286" s="565"/>
      <c r="P286" s="565"/>
      <c r="Q286" s="565"/>
      <c r="R286" s="566" t="s">
        <v>301</v>
      </c>
      <c r="S286" s="566"/>
      <c r="T286" s="566"/>
      <c r="U286" s="566"/>
      <c r="V286" s="566"/>
      <c r="W286" s="353"/>
      <c r="X286" s="354"/>
      <c r="Y286" s="356"/>
      <c r="Z286" s="17"/>
      <c r="AA286" s="17"/>
      <c r="AB286" s="18"/>
      <c r="AD286" s="335" t="str">
        <f t="shared" si="7"/>
        <v/>
      </c>
    </row>
    <row r="287" spans="2:30" ht="38.25" customHeight="1">
      <c r="B287" s="6">
        <f t="shared" si="8"/>
        <v>255</v>
      </c>
      <c r="C287" s="350"/>
      <c r="D287" s="351"/>
      <c r="E287" s="351"/>
      <c r="F287" s="351"/>
      <c r="G287" s="351"/>
      <c r="H287" s="351"/>
      <c r="I287" s="351"/>
      <c r="J287" s="351"/>
      <c r="K287" s="351"/>
      <c r="L287" s="352"/>
      <c r="M287" s="565"/>
      <c r="N287" s="565"/>
      <c r="O287" s="565"/>
      <c r="P287" s="565"/>
      <c r="Q287" s="565"/>
      <c r="R287" s="566" t="s">
        <v>301</v>
      </c>
      <c r="S287" s="566"/>
      <c r="T287" s="566"/>
      <c r="U287" s="566"/>
      <c r="V287" s="566"/>
      <c r="W287" s="353"/>
      <c r="X287" s="354"/>
      <c r="Y287" s="356"/>
      <c r="Z287" s="17"/>
      <c r="AA287" s="17"/>
      <c r="AB287" s="18"/>
      <c r="AD287" s="335" t="str">
        <f t="shared" si="7"/>
        <v/>
      </c>
    </row>
    <row r="288" spans="2:30" ht="38.25" customHeight="1">
      <c r="B288" s="6">
        <f t="shared" si="8"/>
        <v>256</v>
      </c>
      <c r="C288" s="350"/>
      <c r="D288" s="351"/>
      <c r="E288" s="351"/>
      <c r="F288" s="351"/>
      <c r="G288" s="351"/>
      <c r="H288" s="351"/>
      <c r="I288" s="351"/>
      <c r="J288" s="351"/>
      <c r="K288" s="351"/>
      <c r="L288" s="352"/>
      <c r="M288" s="565"/>
      <c r="N288" s="565"/>
      <c r="O288" s="565"/>
      <c r="P288" s="565"/>
      <c r="Q288" s="565"/>
      <c r="R288" s="566" t="s">
        <v>301</v>
      </c>
      <c r="S288" s="566"/>
      <c r="T288" s="566"/>
      <c r="U288" s="566"/>
      <c r="V288" s="566"/>
      <c r="W288" s="353"/>
      <c r="X288" s="354"/>
      <c r="Y288" s="356"/>
      <c r="Z288" s="17"/>
      <c r="AA288" s="17"/>
      <c r="AB288" s="18"/>
      <c r="AD288" s="335" t="str">
        <f t="shared" si="7"/>
        <v/>
      </c>
    </row>
    <row r="289" spans="2:30" ht="38.25" customHeight="1">
      <c r="B289" s="6">
        <f t="shared" si="8"/>
        <v>257</v>
      </c>
      <c r="C289" s="350"/>
      <c r="D289" s="351"/>
      <c r="E289" s="351"/>
      <c r="F289" s="351"/>
      <c r="G289" s="351"/>
      <c r="H289" s="351"/>
      <c r="I289" s="351"/>
      <c r="J289" s="351"/>
      <c r="K289" s="351"/>
      <c r="L289" s="352"/>
      <c r="M289" s="565"/>
      <c r="N289" s="565"/>
      <c r="O289" s="565"/>
      <c r="P289" s="565"/>
      <c r="Q289" s="565"/>
      <c r="R289" s="566" t="s">
        <v>301</v>
      </c>
      <c r="S289" s="566"/>
      <c r="T289" s="566"/>
      <c r="U289" s="566"/>
      <c r="V289" s="566"/>
      <c r="W289" s="353"/>
      <c r="X289" s="354"/>
      <c r="Y289" s="356"/>
      <c r="Z289" s="17"/>
      <c r="AA289" s="17"/>
      <c r="AB289" s="18"/>
      <c r="AD289" s="335" t="str">
        <f t="shared" si="7"/>
        <v/>
      </c>
    </row>
    <row r="290" spans="2:30" ht="38.25" customHeight="1">
      <c r="B290" s="6">
        <f t="shared" si="8"/>
        <v>258</v>
      </c>
      <c r="C290" s="350"/>
      <c r="D290" s="351"/>
      <c r="E290" s="351"/>
      <c r="F290" s="351"/>
      <c r="G290" s="351"/>
      <c r="H290" s="351"/>
      <c r="I290" s="351"/>
      <c r="J290" s="351"/>
      <c r="K290" s="351"/>
      <c r="L290" s="352"/>
      <c r="M290" s="565"/>
      <c r="N290" s="565"/>
      <c r="O290" s="565"/>
      <c r="P290" s="565"/>
      <c r="Q290" s="565"/>
      <c r="R290" s="566" t="s">
        <v>301</v>
      </c>
      <c r="S290" s="566"/>
      <c r="T290" s="566"/>
      <c r="U290" s="566"/>
      <c r="V290" s="566"/>
      <c r="W290" s="353"/>
      <c r="X290" s="354"/>
      <c r="Y290" s="356"/>
      <c r="Z290" s="17"/>
      <c r="AA290" s="17"/>
      <c r="AB290" s="18"/>
      <c r="AD290" s="335" t="str">
        <f t="shared" ref="AD290:AD332" si="9">C290&amp;D290&amp;E290&amp;F290&amp;G290&amp;H290&amp;I290&amp;J290&amp;K290&amp;L290</f>
        <v/>
      </c>
    </row>
    <row r="291" spans="2:30" ht="38.25" customHeight="1">
      <c r="B291" s="6">
        <f t="shared" si="8"/>
        <v>259</v>
      </c>
      <c r="C291" s="350"/>
      <c r="D291" s="351"/>
      <c r="E291" s="351"/>
      <c r="F291" s="351"/>
      <c r="G291" s="351"/>
      <c r="H291" s="351"/>
      <c r="I291" s="351"/>
      <c r="J291" s="351"/>
      <c r="K291" s="351"/>
      <c r="L291" s="352"/>
      <c r="M291" s="565"/>
      <c r="N291" s="565"/>
      <c r="O291" s="565"/>
      <c r="P291" s="565"/>
      <c r="Q291" s="565"/>
      <c r="R291" s="566" t="s">
        <v>301</v>
      </c>
      <c r="S291" s="566"/>
      <c r="T291" s="566"/>
      <c r="U291" s="566"/>
      <c r="V291" s="566"/>
      <c r="W291" s="353"/>
      <c r="X291" s="354"/>
      <c r="Y291" s="356"/>
      <c r="Z291" s="17"/>
      <c r="AA291" s="17"/>
      <c r="AB291" s="18"/>
      <c r="AD291" s="335" t="str">
        <f t="shared" si="9"/>
        <v/>
      </c>
    </row>
    <row r="292" spans="2:30" ht="38.25" customHeight="1">
      <c r="B292" s="6">
        <f t="shared" si="8"/>
        <v>260</v>
      </c>
      <c r="C292" s="350"/>
      <c r="D292" s="351"/>
      <c r="E292" s="351"/>
      <c r="F292" s="351"/>
      <c r="G292" s="351"/>
      <c r="H292" s="351"/>
      <c r="I292" s="351"/>
      <c r="J292" s="351"/>
      <c r="K292" s="351"/>
      <c r="L292" s="352"/>
      <c r="M292" s="565"/>
      <c r="N292" s="565"/>
      <c r="O292" s="565"/>
      <c r="P292" s="565"/>
      <c r="Q292" s="565"/>
      <c r="R292" s="566" t="s">
        <v>301</v>
      </c>
      <c r="S292" s="566"/>
      <c r="T292" s="566"/>
      <c r="U292" s="566"/>
      <c r="V292" s="566"/>
      <c r="W292" s="353"/>
      <c r="X292" s="354"/>
      <c r="Y292" s="356"/>
      <c r="Z292" s="17"/>
      <c r="AA292" s="17"/>
      <c r="AB292" s="18"/>
      <c r="AD292" s="335" t="str">
        <f t="shared" si="9"/>
        <v/>
      </c>
    </row>
    <row r="293" spans="2:30" ht="38.25" customHeight="1">
      <c r="B293" s="6">
        <f t="shared" si="8"/>
        <v>261</v>
      </c>
      <c r="C293" s="350"/>
      <c r="D293" s="351"/>
      <c r="E293" s="351"/>
      <c r="F293" s="351"/>
      <c r="G293" s="351"/>
      <c r="H293" s="351"/>
      <c r="I293" s="351"/>
      <c r="J293" s="351"/>
      <c r="K293" s="351"/>
      <c r="L293" s="352"/>
      <c r="M293" s="565"/>
      <c r="N293" s="565"/>
      <c r="O293" s="565"/>
      <c r="P293" s="565"/>
      <c r="Q293" s="565"/>
      <c r="R293" s="566" t="s">
        <v>301</v>
      </c>
      <c r="S293" s="566"/>
      <c r="T293" s="566"/>
      <c r="U293" s="566"/>
      <c r="V293" s="566"/>
      <c r="W293" s="353"/>
      <c r="X293" s="354"/>
      <c r="Y293" s="356"/>
      <c r="Z293" s="17"/>
      <c r="AA293" s="17"/>
      <c r="AB293" s="18"/>
      <c r="AD293" s="335" t="str">
        <f t="shared" si="9"/>
        <v/>
      </c>
    </row>
    <row r="294" spans="2:30" ht="38.25" customHeight="1">
      <c r="B294" s="6">
        <f t="shared" si="8"/>
        <v>262</v>
      </c>
      <c r="C294" s="350"/>
      <c r="D294" s="351"/>
      <c r="E294" s="351"/>
      <c r="F294" s="351"/>
      <c r="G294" s="351"/>
      <c r="H294" s="351"/>
      <c r="I294" s="351"/>
      <c r="J294" s="351"/>
      <c r="K294" s="351"/>
      <c r="L294" s="352"/>
      <c r="M294" s="565"/>
      <c r="N294" s="565"/>
      <c r="O294" s="565"/>
      <c r="P294" s="565"/>
      <c r="Q294" s="565"/>
      <c r="R294" s="566" t="s">
        <v>301</v>
      </c>
      <c r="S294" s="566"/>
      <c r="T294" s="566"/>
      <c r="U294" s="566"/>
      <c r="V294" s="566"/>
      <c r="W294" s="353"/>
      <c r="X294" s="354"/>
      <c r="Y294" s="356"/>
      <c r="Z294" s="17"/>
      <c r="AA294" s="17"/>
      <c r="AB294" s="18"/>
      <c r="AD294" s="335" t="str">
        <f t="shared" si="9"/>
        <v/>
      </c>
    </row>
    <row r="295" spans="2:30" ht="38.25" customHeight="1">
      <c r="B295" s="6">
        <f t="shared" si="8"/>
        <v>263</v>
      </c>
      <c r="C295" s="350"/>
      <c r="D295" s="351"/>
      <c r="E295" s="351"/>
      <c r="F295" s="351"/>
      <c r="G295" s="351"/>
      <c r="H295" s="351"/>
      <c r="I295" s="351"/>
      <c r="J295" s="351"/>
      <c r="K295" s="351"/>
      <c r="L295" s="352"/>
      <c r="M295" s="565"/>
      <c r="N295" s="565"/>
      <c r="O295" s="565"/>
      <c r="P295" s="565"/>
      <c r="Q295" s="565"/>
      <c r="R295" s="566" t="s">
        <v>301</v>
      </c>
      <c r="S295" s="566"/>
      <c r="T295" s="566"/>
      <c r="U295" s="566"/>
      <c r="V295" s="566"/>
      <c r="W295" s="353"/>
      <c r="X295" s="354"/>
      <c r="Y295" s="356"/>
      <c r="Z295" s="17"/>
      <c r="AA295" s="17"/>
      <c r="AB295" s="18"/>
      <c r="AD295" s="335" t="str">
        <f t="shared" si="9"/>
        <v/>
      </c>
    </row>
    <row r="296" spans="2:30" ht="38.25" customHeight="1">
      <c r="B296" s="6">
        <f t="shared" si="8"/>
        <v>264</v>
      </c>
      <c r="C296" s="350"/>
      <c r="D296" s="351"/>
      <c r="E296" s="351"/>
      <c r="F296" s="351"/>
      <c r="G296" s="351"/>
      <c r="H296" s="351"/>
      <c r="I296" s="351"/>
      <c r="J296" s="351"/>
      <c r="K296" s="351"/>
      <c r="L296" s="352"/>
      <c r="M296" s="565"/>
      <c r="N296" s="565"/>
      <c r="O296" s="565"/>
      <c r="P296" s="565"/>
      <c r="Q296" s="565"/>
      <c r="R296" s="566" t="s">
        <v>301</v>
      </c>
      <c r="S296" s="566"/>
      <c r="T296" s="566"/>
      <c r="U296" s="566"/>
      <c r="V296" s="566"/>
      <c r="W296" s="353"/>
      <c r="X296" s="354"/>
      <c r="Y296" s="356"/>
      <c r="Z296" s="17"/>
      <c r="AA296" s="17"/>
      <c r="AB296" s="18"/>
      <c r="AD296" s="335" t="str">
        <f t="shared" si="9"/>
        <v/>
      </c>
    </row>
    <row r="297" spans="2:30" ht="38.25" customHeight="1">
      <c r="B297" s="6">
        <f t="shared" si="8"/>
        <v>265</v>
      </c>
      <c r="C297" s="350"/>
      <c r="D297" s="351"/>
      <c r="E297" s="351"/>
      <c r="F297" s="351"/>
      <c r="G297" s="351"/>
      <c r="H297" s="351"/>
      <c r="I297" s="351"/>
      <c r="J297" s="351"/>
      <c r="K297" s="351"/>
      <c r="L297" s="352"/>
      <c r="M297" s="565"/>
      <c r="N297" s="565"/>
      <c r="O297" s="565"/>
      <c r="P297" s="565"/>
      <c r="Q297" s="565"/>
      <c r="R297" s="566" t="s">
        <v>301</v>
      </c>
      <c r="S297" s="566"/>
      <c r="T297" s="566"/>
      <c r="U297" s="566"/>
      <c r="V297" s="566"/>
      <c r="W297" s="353"/>
      <c r="X297" s="354"/>
      <c r="Y297" s="356"/>
      <c r="Z297" s="17"/>
      <c r="AA297" s="17"/>
      <c r="AB297" s="18"/>
      <c r="AD297" s="335" t="str">
        <f t="shared" si="9"/>
        <v/>
      </c>
    </row>
    <row r="298" spans="2:30" ht="38.25" customHeight="1">
      <c r="B298" s="6">
        <f t="shared" si="8"/>
        <v>266</v>
      </c>
      <c r="C298" s="350"/>
      <c r="D298" s="351"/>
      <c r="E298" s="351"/>
      <c r="F298" s="351"/>
      <c r="G298" s="351"/>
      <c r="H298" s="351"/>
      <c r="I298" s="351"/>
      <c r="J298" s="351"/>
      <c r="K298" s="351"/>
      <c r="L298" s="352"/>
      <c r="M298" s="565"/>
      <c r="N298" s="565"/>
      <c r="O298" s="565"/>
      <c r="P298" s="565"/>
      <c r="Q298" s="565"/>
      <c r="R298" s="566" t="s">
        <v>301</v>
      </c>
      <c r="S298" s="566"/>
      <c r="T298" s="566"/>
      <c r="U298" s="566"/>
      <c r="V298" s="566"/>
      <c r="W298" s="353"/>
      <c r="X298" s="354"/>
      <c r="Y298" s="356"/>
      <c r="Z298" s="17"/>
      <c r="AA298" s="17"/>
      <c r="AB298" s="18"/>
      <c r="AD298" s="335" t="str">
        <f t="shared" si="9"/>
        <v/>
      </c>
    </row>
    <row r="299" spans="2:30" ht="38.25" customHeight="1">
      <c r="B299" s="6">
        <f t="shared" ref="B299:B332" si="10">B298+1</f>
        <v>267</v>
      </c>
      <c r="C299" s="350"/>
      <c r="D299" s="351"/>
      <c r="E299" s="351"/>
      <c r="F299" s="351"/>
      <c r="G299" s="351"/>
      <c r="H299" s="351"/>
      <c r="I299" s="351"/>
      <c r="J299" s="351"/>
      <c r="K299" s="351"/>
      <c r="L299" s="352"/>
      <c r="M299" s="565"/>
      <c r="N299" s="565"/>
      <c r="O299" s="565"/>
      <c r="P299" s="565"/>
      <c r="Q299" s="565"/>
      <c r="R299" s="566" t="s">
        <v>301</v>
      </c>
      <c r="S299" s="566"/>
      <c r="T299" s="566"/>
      <c r="U299" s="566"/>
      <c r="V299" s="566"/>
      <c r="W299" s="353"/>
      <c r="X299" s="354"/>
      <c r="Y299" s="356"/>
      <c r="Z299" s="17"/>
      <c r="AA299" s="17"/>
      <c r="AB299" s="18"/>
      <c r="AD299" s="335" t="str">
        <f t="shared" si="9"/>
        <v/>
      </c>
    </row>
    <row r="300" spans="2:30" ht="38.25" customHeight="1">
      <c r="B300" s="6">
        <f t="shared" si="10"/>
        <v>268</v>
      </c>
      <c r="C300" s="350"/>
      <c r="D300" s="351"/>
      <c r="E300" s="351"/>
      <c r="F300" s="351"/>
      <c r="G300" s="351"/>
      <c r="H300" s="351"/>
      <c r="I300" s="351"/>
      <c r="J300" s="351"/>
      <c r="K300" s="351"/>
      <c r="L300" s="352"/>
      <c r="M300" s="565"/>
      <c r="N300" s="565"/>
      <c r="O300" s="565"/>
      <c r="P300" s="565"/>
      <c r="Q300" s="565"/>
      <c r="R300" s="566" t="s">
        <v>301</v>
      </c>
      <c r="S300" s="566"/>
      <c r="T300" s="566"/>
      <c r="U300" s="566"/>
      <c r="V300" s="566"/>
      <c r="W300" s="353"/>
      <c r="X300" s="354"/>
      <c r="Y300" s="356"/>
      <c r="Z300" s="17"/>
      <c r="AA300" s="17"/>
      <c r="AB300" s="18"/>
      <c r="AD300" s="335" t="str">
        <f t="shared" si="9"/>
        <v/>
      </c>
    </row>
    <row r="301" spans="2:30" ht="38.25" customHeight="1">
      <c r="B301" s="6">
        <f t="shared" si="10"/>
        <v>269</v>
      </c>
      <c r="C301" s="350"/>
      <c r="D301" s="351"/>
      <c r="E301" s="351"/>
      <c r="F301" s="351"/>
      <c r="G301" s="351"/>
      <c r="H301" s="351"/>
      <c r="I301" s="351"/>
      <c r="J301" s="351"/>
      <c r="K301" s="351"/>
      <c r="L301" s="352"/>
      <c r="M301" s="565"/>
      <c r="N301" s="565"/>
      <c r="O301" s="565"/>
      <c r="P301" s="565"/>
      <c r="Q301" s="565"/>
      <c r="R301" s="566" t="s">
        <v>301</v>
      </c>
      <c r="S301" s="566"/>
      <c r="T301" s="566"/>
      <c r="U301" s="566"/>
      <c r="V301" s="566"/>
      <c r="W301" s="353"/>
      <c r="X301" s="354"/>
      <c r="Y301" s="356"/>
      <c r="Z301" s="17"/>
      <c r="AA301" s="17"/>
      <c r="AB301" s="18"/>
      <c r="AD301" s="335" t="str">
        <f t="shared" si="9"/>
        <v/>
      </c>
    </row>
    <row r="302" spans="2:30" ht="38.25" customHeight="1">
      <c r="B302" s="6">
        <f t="shared" si="10"/>
        <v>270</v>
      </c>
      <c r="C302" s="350"/>
      <c r="D302" s="351"/>
      <c r="E302" s="351"/>
      <c r="F302" s="351"/>
      <c r="G302" s="351"/>
      <c r="H302" s="351"/>
      <c r="I302" s="351"/>
      <c r="J302" s="351"/>
      <c r="K302" s="351"/>
      <c r="L302" s="352"/>
      <c r="M302" s="565"/>
      <c r="N302" s="565"/>
      <c r="O302" s="565"/>
      <c r="P302" s="565"/>
      <c r="Q302" s="565"/>
      <c r="R302" s="566" t="s">
        <v>301</v>
      </c>
      <c r="S302" s="566"/>
      <c r="T302" s="566"/>
      <c r="U302" s="566"/>
      <c r="V302" s="566"/>
      <c r="W302" s="353"/>
      <c r="X302" s="354"/>
      <c r="Y302" s="356"/>
      <c r="Z302" s="17"/>
      <c r="AA302" s="17"/>
      <c r="AB302" s="18"/>
      <c r="AD302" s="335" t="str">
        <f t="shared" si="9"/>
        <v/>
      </c>
    </row>
    <row r="303" spans="2:30" ht="38.25" customHeight="1">
      <c r="B303" s="6">
        <f t="shared" si="10"/>
        <v>271</v>
      </c>
      <c r="C303" s="350"/>
      <c r="D303" s="351"/>
      <c r="E303" s="351"/>
      <c r="F303" s="351"/>
      <c r="G303" s="351"/>
      <c r="H303" s="351"/>
      <c r="I303" s="351"/>
      <c r="J303" s="351"/>
      <c r="K303" s="351"/>
      <c r="L303" s="352"/>
      <c r="M303" s="565"/>
      <c r="N303" s="565"/>
      <c r="O303" s="565"/>
      <c r="P303" s="565"/>
      <c r="Q303" s="565"/>
      <c r="R303" s="566" t="s">
        <v>301</v>
      </c>
      <c r="S303" s="566"/>
      <c r="T303" s="566"/>
      <c r="U303" s="566"/>
      <c r="V303" s="566"/>
      <c r="W303" s="353"/>
      <c r="X303" s="354"/>
      <c r="Y303" s="356"/>
      <c r="Z303" s="17"/>
      <c r="AA303" s="17"/>
      <c r="AB303" s="18"/>
      <c r="AD303" s="335" t="str">
        <f t="shared" si="9"/>
        <v/>
      </c>
    </row>
    <row r="304" spans="2:30" ht="38.25" customHeight="1">
      <c r="B304" s="6">
        <f t="shared" si="10"/>
        <v>272</v>
      </c>
      <c r="C304" s="350"/>
      <c r="D304" s="351"/>
      <c r="E304" s="351"/>
      <c r="F304" s="351"/>
      <c r="G304" s="351"/>
      <c r="H304" s="351"/>
      <c r="I304" s="351"/>
      <c r="J304" s="351"/>
      <c r="K304" s="351"/>
      <c r="L304" s="352"/>
      <c r="M304" s="565"/>
      <c r="N304" s="565"/>
      <c r="O304" s="565"/>
      <c r="P304" s="565"/>
      <c r="Q304" s="565"/>
      <c r="R304" s="566" t="s">
        <v>301</v>
      </c>
      <c r="S304" s="566"/>
      <c r="T304" s="566"/>
      <c r="U304" s="566"/>
      <c r="V304" s="566"/>
      <c r="W304" s="353"/>
      <c r="X304" s="354"/>
      <c r="Y304" s="356"/>
      <c r="Z304" s="17"/>
      <c r="AA304" s="17"/>
      <c r="AB304" s="18"/>
      <c r="AD304" s="335" t="str">
        <f t="shared" si="9"/>
        <v/>
      </c>
    </row>
    <row r="305" spans="2:30" ht="38.25" customHeight="1">
      <c r="B305" s="6">
        <f t="shared" si="10"/>
        <v>273</v>
      </c>
      <c r="C305" s="350"/>
      <c r="D305" s="351"/>
      <c r="E305" s="351"/>
      <c r="F305" s="351"/>
      <c r="G305" s="351"/>
      <c r="H305" s="351"/>
      <c r="I305" s="351"/>
      <c r="J305" s="351"/>
      <c r="K305" s="351"/>
      <c r="L305" s="352"/>
      <c r="M305" s="565"/>
      <c r="N305" s="565"/>
      <c r="O305" s="565"/>
      <c r="P305" s="565"/>
      <c r="Q305" s="565"/>
      <c r="R305" s="566" t="s">
        <v>301</v>
      </c>
      <c r="S305" s="566"/>
      <c r="T305" s="566"/>
      <c r="U305" s="566"/>
      <c r="V305" s="566"/>
      <c r="W305" s="353"/>
      <c r="X305" s="354"/>
      <c r="Y305" s="356"/>
      <c r="Z305" s="17"/>
      <c r="AA305" s="17"/>
      <c r="AB305" s="18"/>
      <c r="AD305" s="335" t="str">
        <f t="shared" si="9"/>
        <v/>
      </c>
    </row>
    <row r="306" spans="2:30" ht="38.25" customHeight="1">
      <c r="B306" s="6">
        <f t="shared" si="10"/>
        <v>274</v>
      </c>
      <c r="C306" s="350"/>
      <c r="D306" s="351"/>
      <c r="E306" s="351"/>
      <c r="F306" s="351"/>
      <c r="G306" s="351"/>
      <c r="H306" s="351"/>
      <c r="I306" s="351"/>
      <c r="J306" s="351"/>
      <c r="K306" s="351"/>
      <c r="L306" s="352"/>
      <c r="M306" s="565"/>
      <c r="N306" s="565"/>
      <c r="O306" s="565"/>
      <c r="P306" s="565"/>
      <c r="Q306" s="565"/>
      <c r="R306" s="566" t="s">
        <v>301</v>
      </c>
      <c r="S306" s="566"/>
      <c r="T306" s="566"/>
      <c r="U306" s="566"/>
      <c r="V306" s="566"/>
      <c r="W306" s="353"/>
      <c r="X306" s="354"/>
      <c r="Y306" s="356"/>
      <c r="Z306" s="17"/>
      <c r="AA306" s="17"/>
      <c r="AB306" s="18"/>
      <c r="AD306" s="335" t="str">
        <f t="shared" si="9"/>
        <v/>
      </c>
    </row>
    <row r="307" spans="2:30" ht="38.25" customHeight="1">
      <c r="B307" s="6">
        <f t="shared" si="10"/>
        <v>275</v>
      </c>
      <c r="C307" s="350"/>
      <c r="D307" s="351"/>
      <c r="E307" s="351"/>
      <c r="F307" s="351"/>
      <c r="G307" s="351"/>
      <c r="H307" s="351"/>
      <c r="I307" s="351"/>
      <c r="J307" s="351"/>
      <c r="K307" s="351"/>
      <c r="L307" s="352"/>
      <c r="M307" s="565"/>
      <c r="N307" s="565"/>
      <c r="O307" s="565"/>
      <c r="P307" s="565"/>
      <c r="Q307" s="565"/>
      <c r="R307" s="566" t="s">
        <v>301</v>
      </c>
      <c r="S307" s="566"/>
      <c r="T307" s="566"/>
      <c r="U307" s="566"/>
      <c r="V307" s="566"/>
      <c r="W307" s="353"/>
      <c r="X307" s="354"/>
      <c r="Y307" s="356"/>
      <c r="Z307" s="17"/>
      <c r="AA307" s="17"/>
      <c r="AB307" s="18"/>
      <c r="AD307" s="335" t="str">
        <f t="shared" si="9"/>
        <v/>
      </c>
    </row>
    <row r="308" spans="2:30" ht="38.25" customHeight="1">
      <c r="B308" s="6">
        <f t="shared" si="10"/>
        <v>276</v>
      </c>
      <c r="C308" s="350"/>
      <c r="D308" s="351"/>
      <c r="E308" s="351"/>
      <c r="F308" s="351"/>
      <c r="G308" s="351"/>
      <c r="H308" s="351"/>
      <c r="I308" s="351"/>
      <c r="J308" s="351"/>
      <c r="K308" s="351"/>
      <c r="L308" s="352"/>
      <c r="M308" s="565"/>
      <c r="N308" s="565"/>
      <c r="O308" s="565"/>
      <c r="P308" s="565"/>
      <c r="Q308" s="565"/>
      <c r="R308" s="566" t="s">
        <v>301</v>
      </c>
      <c r="S308" s="566"/>
      <c r="T308" s="566"/>
      <c r="U308" s="566"/>
      <c r="V308" s="566"/>
      <c r="W308" s="353"/>
      <c r="X308" s="354"/>
      <c r="Y308" s="356"/>
      <c r="Z308" s="17"/>
      <c r="AA308" s="17"/>
      <c r="AB308" s="18"/>
      <c r="AD308" s="335" t="str">
        <f t="shared" si="9"/>
        <v/>
      </c>
    </row>
    <row r="309" spans="2:30" ht="38.25" customHeight="1">
      <c r="B309" s="6">
        <f t="shared" si="10"/>
        <v>277</v>
      </c>
      <c r="C309" s="350"/>
      <c r="D309" s="351"/>
      <c r="E309" s="351"/>
      <c r="F309" s="351"/>
      <c r="G309" s="351"/>
      <c r="H309" s="351"/>
      <c r="I309" s="351"/>
      <c r="J309" s="351"/>
      <c r="K309" s="351"/>
      <c r="L309" s="352"/>
      <c r="M309" s="565"/>
      <c r="N309" s="565"/>
      <c r="O309" s="565"/>
      <c r="P309" s="565"/>
      <c r="Q309" s="565"/>
      <c r="R309" s="566" t="s">
        <v>301</v>
      </c>
      <c r="S309" s="566"/>
      <c r="T309" s="566"/>
      <c r="U309" s="566"/>
      <c r="V309" s="566"/>
      <c r="W309" s="353"/>
      <c r="X309" s="354"/>
      <c r="Y309" s="356"/>
      <c r="Z309" s="17"/>
      <c r="AA309" s="17"/>
      <c r="AB309" s="18"/>
      <c r="AD309" s="335" t="str">
        <f t="shared" si="9"/>
        <v/>
      </c>
    </row>
    <row r="310" spans="2:30" ht="38.25" customHeight="1">
      <c r="B310" s="6">
        <f t="shared" si="10"/>
        <v>278</v>
      </c>
      <c r="C310" s="350"/>
      <c r="D310" s="351"/>
      <c r="E310" s="351"/>
      <c r="F310" s="351"/>
      <c r="G310" s="351"/>
      <c r="H310" s="351"/>
      <c r="I310" s="351"/>
      <c r="J310" s="351"/>
      <c r="K310" s="351"/>
      <c r="L310" s="352"/>
      <c r="M310" s="565"/>
      <c r="N310" s="565"/>
      <c r="O310" s="565"/>
      <c r="P310" s="565"/>
      <c r="Q310" s="565"/>
      <c r="R310" s="566" t="s">
        <v>301</v>
      </c>
      <c r="S310" s="566"/>
      <c r="T310" s="566"/>
      <c r="U310" s="566"/>
      <c r="V310" s="566"/>
      <c r="W310" s="353"/>
      <c r="X310" s="354"/>
      <c r="Y310" s="356"/>
      <c r="Z310" s="17"/>
      <c r="AA310" s="17"/>
      <c r="AB310" s="18"/>
      <c r="AD310" s="335" t="str">
        <f t="shared" si="9"/>
        <v/>
      </c>
    </row>
    <row r="311" spans="2:30" ht="38.25" customHeight="1">
      <c r="B311" s="6">
        <f t="shared" si="10"/>
        <v>279</v>
      </c>
      <c r="C311" s="350"/>
      <c r="D311" s="351"/>
      <c r="E311" s="351"/>
      <c r="F311" s="351"/>
      <c r="G311" s="351"/>
      <c r="H311" s="351"/>
      <c r="I311" s="351"/>
      <c r="J311" s="351"/>
      <c r="K311" s="351"/>
      <c r="L311" s="352"/>
      <c r="M311" s="565"/>
      <c r="N311" s="565"/>
      <c r="O311" s="565"/>
      <c r="P311" s="565"/>
      <c r="Q311" s="565"/>
      <c r="R311" s="566" t="s">
        <v>301</v>
      </c>
      <c r="S311" s="566"/>
      <c r="T311" s="566"/>
      <c r="U311" s="566"/>
      <c r="V311" s="566"/>
      <c r="W311" s="353"/>
      <c r="X311" s="354"/>
      <c r="Y311" s="356"/>
      <c r="Z311" s="17"/>
      <c r="AA311" s="17"/>
      <c r="AB311" s="18"/>
      <c r="AD311" s="335" t="str">
        <f t="shared" si="9"/>
        <v/>
      </c>
    </row>
    <row r="312" spans="2:30" ht="38.25" customHeight="1">
      <c r="B312" s="6">
        <f t="shared" si="10"/>
        <v>280</v>
      </c>
      <c r="C312" s="350"/>
      <c r="D312" s="351"/>
      <c r="E312" s="351"/>
      <c r="F312" s="351"/>
      <c r="G312" s="351"/>
      <c r="H312" s="351"/>
      <c r="I312" s="351"/>
      <c r="J312" s="351"/>
      <c r="K312" s="351"/>
      <c r="L312" s="352"/>
      <c r="M312" s="565"/>
      <c r="N312" s="565"/>
      <c r="O312" s="565"/>
      <c r="P312" s="565"/>
      <c r="Q312" s="565"/>
      <c r="R312" s="566" t="s">
        <v>301</v>
      </c>
      <c r="S312" s="566"/>
      <c r="T312" s="566"/>
      <c r="U312" s="566"/>
      <c r="V312" s="566"/>
      <c r="W312" s="353"/>
      <c r="X312" s="354"/>
      <c r="Y312" s="356"/>
      <c r="Z312" s="17"/>
      <c r="AA312" s="17"/>
      <c r="AB312" s="18"/>
      <c r="AD312" s="335" t="str">
        <f t="shared" si="9"/>
        <v/>
      </c>
    </row>
    <row r="313" spans="2:30" ht="38.25" customHeight="1">
      <c r="B313" s="6">
        <f t="shared" si="10"/>
        <v>281</v>
      </c>
      <c r="C313" s="350"/>
      <c r="D313" s="351"/>
      <c r="E313" s="351"/>
      <c r="F313" s="351"/>
      <c r="G313" s="351"/>
      <c r="H313" s="351"/>
      <c r="I313" s="351"/>
      <c r="J313" s="351"/>
      <c r="K313" s="351"/>
      <c r="L313" s="352"/>
      <c r="M313" s="565"/>
      <c r="N313" s="565"/>
      <c r="O313" s="565"/>
      <c r="P313" s="565"/>
      <c r="Q313" s="565"/>
      <c r="R313" s="566" t="s">
        <v>301</v>
      </c>
      <c r="S313" s="566"/>
      <c r="T313" s="566"/>
      <c r="U313" s="566"/>
      <c r="V313" s="566"/>
      <c r="W313" s="353"/>
      <c r="X313" s="354"/>
      <c r="Y313" s="356"/>
      <c r="Z313" s="17"/>
      <c r="AA313" s="17"/>
      <c r="AB313" s="18"/>
      <c r="AD313" s="335" t="str">
        <f t="shared" si="9"/>
        <v/>
      </c>
    </row>
    <row r="314" spans="2:30" ht="38.25" customHeight="1">
      <c r="B314" s="6">
        <f t="shared" si="10"/>
        <v>282</v>
      </c>
      <c r="C314" s="350"/>
      <c r="D314" s="351"/>
      <c r="E314" s="351"/>
      <c r="F314" s="351"/>
      <c r="G314" s="351"/>
      <c r="H314" s="351"/>
      <c r="I314" s="351"/>
      <c r="J314" s="351"/>
      <c r="K314" s="351"/>
      <c r="L314" s="352"/>
      <c r="M314" s="565"/>
      <c r="N314" s="565"/>
      <c r="O314" s="565"/>
      <c r="P314" s="565"/>
      <c r="Q314" s="565"/>
      <c r="R314" s="566" t="s">
        <v>301</v>
      </c>
      <c r="S314" s="566"/>
      <c r="T314" s="566"/>
      <c r="U314" s="566"/>
      <c r="V314" s="566"/>
      <c r="W314" s="353"/>
      <c r="X314" s="354"/>
      <c r="Y314" s="356"/>
      <c r="Z314" s="17"/>
      <c r="AA314" s="17"/>
      <c r="AB314" s="18"/>
      <c r="AD314" s="335" t="str">
        <f t="shared" si="9"/>
        <v/>
      </c>
    </row>
    <row r="315" spans="2:30" ht="38.25" customHeight="1">
      <c r="B315" s="6">
        <f t="shared" si="10"/>
        <v>283</v>
      </c>
      <c r="C315" s="350"/>
      <c r="D315" s="351"/>
      <c r="E315" s="351"/>
      <c r="F315" s="351"/>
      <c r="G315" s="351"/>
      <c r="H315" s="351"/>
      <c r="I315" s="351"/>
      <c r="J315" s="351"/>
      <c r="K315" s="351"/>
      <c r="L315" s="352"/>
      <c r="M315" s="565"/>
      <c r="N315" s="565"/>
      <c r="O315" s="565"/>
      <c r="P315" s="565"/>
      <c r="Q315" s="565"/>
      <c r="R315" s="566" t="s">
        <v>301</v>
      </c>
      <c r="S315" s="566"/>
      <c r="T315" s="566"/>
      <c r="U315" s="566"/>
      <c r="V315" s="566"/>
      <c r="W315" s="353"/>
      <c r="X315" s="354"/>
      <c r="Y315" s="356"/>
      <c r="Z315" s="17"/>
      <c r="AA315" s="17"/>
      <c r="AB315" s="18"/>
      <c r="AD315" s="335" t="str">
        <f t="shared" si="9"/>
        <v/>
      </c>
    </row>
    <row r="316" spans="2:30" ht="38.25" customHeight="1">
      <c r="B316" s="6">
        <f t="shared" si="10"/>
        <v>284</v>
      </c>
      <c r="C316" s="350"/>
      <c r="D316" s="351"/>
      <c r="E316" s="351"/>
      <c r="F316" s="351"/>
      <c r="G316" s="351"/>
      <c r="H316" s="351"/>
      <c r="I316" s="351"/>
      <c r="J316" s="351"/>
      <c r="K316" s="351"/>
      <c r="L316" s="352"/>
      <c r="M316" s="565"/>
      <c r="N316" s="565"/>
      <c r="O316" s="565"/>
      <c r="P316" s="565"/>
      <c r="Q316" s="565"/>
      <c r="R316" s="566" t="s">
        <v>301</v>
      </c>
      <c r="S316" s="566"/>
      <c r="T316" s="566"/>
      <c r="U316" s="566"/>
      <c r="V316" s="566"/>
      <c r="W316" s="353"/>
      <c r="X316" s="354"/>
      <c r="Y316" s="356"/>
      <c r="Z316" s="17"/>
      <c r="AA316" s="17"/>
      <c r="AB316" s="18"/>
      <c r="AD316" s="335" t="str">
        <f t="shared" si="9"/>
        <v/>
      </c>
    </row>
    <row r="317" spans="2:30" ht="38.25" customHeight="1">
      <c r="B317" s="6">
        <f t="shared" si="10"/>
        <v>285</v>
      </c>
      <c r="C317" s="350"/>
      <c r="D317" s="351"/>
      <c r="E317" s="351"/>
      <c r="F317" s="351"/>
      <c r="G317" s="351"/>
      <c r="H317" s="351"/>
      <c r="I317" s="351"/>
      <c r="J317" s="351"/>
      <c r="K317" s="351"/>
      <c r="L317" s="352"/>
      <c r="M317" s="565"/>
      <c r="N317" s="565"/>
      <c r="O317" s="565"/>
      <c r="P317" s="565"/>
      <c r="Q317" s="565"/>
      <c r="R317" s="566" t="s">
        <v>301</v>
      </c>
      <c r="S317" s="566"/>
      <c r="T317" s="566"/>
      <c r="U317" s="566"/>
      <c r="V317" s="566"/>
      <c r="W317" s="353"/>
      <c r="X317" s="354"/>
      <c r="Y317" s="356"/>
      <c r="Z317" s="17"/>
      <c r="AA317" s="17"/>
      <c r="AB317" s="18"/>
      <c r="AD317" s="335" t="str">
        <f t="shared" si="9"/>
        <v/>
      </c>
    </row>
    <row r="318" spans="2:30" ht="38.25" customHeight="1">
      <c r="B318" s="6">
        <f t="shared" si="10"/>
        <v>286</v>
      </c>
      <c r="C318" s="350"/>
      <c r="D318" s="351"/>
      <c r="E318" s="351"/>
      <c r="F318" s="351"/>
      <c r="G318" s="351"/>
      <c r="H318" s="351"/>
      <c r="I318" s="351"/>
      <c r="J318" s="351"/>
      <c r="K318" s="351"/>
      <c r="L318" s="352"/>
      <c r="M318" s="565"/>
      <c r="N318" s="565"/>
      <c r="O318" s="565"/>
      <c r="P318" s="565"/>
      <c r="Q318" s="565"/>
      <c r="R318" s="566" t="s">
        <v>301</v>
      </c>
      <c r="S318" s="566"/>
      <c r="T318" s="566"/>
      <c r="U318" s="566"/>
      <c r="V318" s="566"/>
      <c r="W318" s="353"/>
      <c r="X318" s="354"/>
      <c r="Y318" s="356"/>
      <c r="Z318" s="17"/>
      <c r="AA318" s="17"/>
      <c r="AB318" s="18"/>
      <c r="AD318" s="335" t="str">
        <f t="shared" si="9"/>
        <v/>
      </c>
    </row>
    <row r="319" spans="2:30" ht="38.25" customHeight="1">
      <c r="B319" s="6">
        <f t="shared" si="10"/>
        <v>287</v>
      </c>
      <c r="C319" s="350"/>
      <c r="D319" s="351"/>
      <c r="E319" s="351"/>
      <c r="F319" s="351"/>
      <c r="G319" s="351"/>
      <c r="H319" s="351"/>
      <c r="I319" s="351"/>
      <c r="J319" s="351"/>
      <c r="K319" s="351"/>
      <c r="L319" s="352"/>
      <c r="M319" s="565"/>
      <c r="N319" s="565"/>
      <c r="O319" s="565"/>
      <c r="P319" s="565"/>
      <c r="Q319" s="565"/>
      <c r="R319" s="566" t="s">
        <v>301</v>
      </c>
      <c r="S319" s="566"/>
      <c r="T319" s="566"/>
      <c r="U319" s="566"/>
      <c r="V319" s="566"/>
      <c r="W319" s="353"/>
      <c r="X319" s="354"/>
      <c r="Y319" s="356"/>
      <c r="Z319" s="17"/>
      <c r="AA319" s="17"/>
      <c r="AB319" s="18"/>
      <c r="AD319" s="335" t="str">
        <f t="shared" si="9"/>
        <v/>
      </c>
    </row>
    <row r="320" spans="2:30" ht="38.25" customHeight="1">
      <c r="B320" s="6">
        <f t="shared" si="10"/>
        <v>288</v>
      </c>
      <c r="C320" s="350"/>
      <c r="D320" s="351"/>
      <c r="E320" s="351"/>
      <c r="F320" s="351"/>
      <c r="G320" s="351"/>
      <c r="H320" s="351"/>
      <c r="I320" s="351"/>
      <c r="J320" s="351"/>
      <c r="K320" s="351"/>
      <c r="L320" s="352"/>
      <c r="M320" s="565"/>
      <c r="N320" s="565"/>
      <c r="O320" s="565"/>
      <c r="P320" s="565"/>
      <c r="Q320" s="565"/>
      <c r="R320" s="566" t="s">
        <v>301</v>
      </c>
      <c r="S320" s="566"/>
      <c r="T320" s="566"/>
      <c r="U320" s="566"/>
      <c r="V320" s="566"/>
      <c r="W320" s="353"/>
      <c r="X320" s="354"/>
      <c r="Y320" s="356"/>
      <c r="Z320" s="17"/>
      <c r="AA320" s="17"/>
      <c r="AB320" s="18"/>
      <c r="AD320" s="335" t="str">
        <f t="shared" si="9"/>
        <v/>
      </c>
    </row>
    <row r="321" spans="2:30" ht="38.25" customHeight="1">
      <c r="B321" s="6">
        <f t="shared" si="10"/>
        <v>289</v>
      </c>
      <c r="C321" s="350"/>
      <c r="D321" s="351"/>
      <c r="E321" s="351"/>
      <c r="F321" s="351"/>
      <c r="G321" s="351"/>
      <c r="H321" s="351"/>
      <c r="I321" s="351"/>
      <c r="J321" s="351"/>
      <c r="K321" s="351"/>
      <c r="L321" s="352"/>
      <c r="M321" s="565"/>
      <c r="N321" s="565"/>
      <c r="O321" s="565"/>
      <c r="P321" s="565"/>
      <c r="Q321" s="565"/>
      <c r="R321" s="566" t="s">
        <v>301</v>
      </c>
      <c r="S321" s="566"/>
      <c r="T321" s="566"/>
      <c r="U321" s="566"/>
      <c r="V321" s="566"/>
      <c r="W321" s="353"/>
      <c r="X321" s="354"/>
      <c r="Y321" s="356"/>
      <c r="Z321" s="17"/>
      <c r="AA321" s="17"/>
      <c r="AB321" s="18"/>
      <c r="AD321" s="335" t="str">
        <f t="shared" si="9"/>
        <v/>
      </c>
    </row>
    <row r="322" spans="2:30" ht="38.25" customHeight="1">
      <c r="B322" s="6">
        <f t="shared" si="10"/>
        <v>290</v>
      </c>
      <c r="C322" s="350"/>
      <c r="D322" s="351"/>
      <c r="E322" s="351"/>
      <c r="F322" s="351"/>
      <c r="G322" s="351"/>
      <c r="H322" s="351"/>
      <c r="I322" s="351"/>
      <c r="J322" s="351"/>
      <c r="K322" s="351"/>
      <c r="L322" s="352"/>
      <c r="M322" s="565"/>
      <c r="N322" s="565"/>
      <c r="O322" s="565"/>
      <c r="P322" s="565"/>
      <c r="Q322" s="565"/>
      <c r="R322" s="566" t="s">
        <v>301</v>
      </c>
      <c r="S322" s="566"/>
      <c r="T322" s="566"/>
      <c r="U322" s="566"/>
      <c r="V322" s="566"/>
      <c r="W322" s="353"/>
      <c r="X322" s="354"/>
      <c r="Y322" s="356"/>
      <c r="Z322" s="17"/>
      <c r="AA322" s="17"/>
      <c r="AB322" s="18"/>
      <c r="AD322" s="335" t="str">
        <f t="shared" si="9"/>
        <v/>
      </c>
    </row>
    <row r="323" spans="2:30" ht="38.25" customHeight="1">
      <c r="B323" s="6">
        <f t="shared" si="10"/>
        <v>291</v>
      </c>
      <c r="C323" s="350"/>
      <c r="D323" s="351"/>
      <c r="E323" s="351"/>
      <c r="F323" s="351"/>
      <c r="G323" s="351"/>
      <c r="H323" s="351"/>
      <c r="I323" s="351"/>
      <c r="J323" s="351"/>
      <c r="K323" s="351"/>
      <c r="L323" s="352"/>
      <c r="M323" s="565"/>
      <c r="N323" s="565"/>
      <c r="O323" s="565"/>
      <c r="P323" s="565"/>
      <c r="Q323" s="565"/>
      <c r="R323" s="566" t="s">
        <v>301</v>
      </c>
      <c r="S323" s="566"/>
      <c r="T323" s="566"/>
      <c r="U323" s="566"/>
      <c r="V323" s="566"/>
      <c r="W323" s="353"/>
      <c r="X323" s="354"/>
      <c r="Y323" s="356"/>
      <c r="Z323" s="17"/>
      <c r="AA323" s="17"/>
      <c r="AB323" s="18"/>
      <c r="AD323" s="335" t="str">
        <f t="shared" si="9"/>
        <v/>
      </c>
    </row>
    <row r="324" spans="2:30" ht="38.25" customHeight="1">
      <c r="B324" s="6">
        <f t="shared" si="10"/>
        <v>292</v>
      </c>
      <c r="C324" s="350"/>
      <c r="D324" s="351"/>
      <c r="E324" s="351"/>
      <c r="F324" s="351"/>
      <c r="G324" s="351"/>
      <c r="H324" s="351"/>
      <c r="I324" s="351"/>
      <c r="J324" s="351"/>
      <c r="K324" s="351"/>
      <c r="L324" s="352"/>
      <c r="M324" s="565"/>
      <c r="N324" s="565"/>
      <c r="O324" s="565"/>
      <c r="P324" s="565"/>
      <c r="Q324" s="565"/>
      <c r="R324" s="566" t="s">
        <v>301</v>
      </c>
      <c r="S324" s="566"/>
      <c r="T324" s="566"/>
      <c r="U324" s="566"/>
      <c r="V324" s="566"/>
      <c r="W324" s="353"/>
      <c r="X324" s="354"/>
      <c r="Y324" s="356"/>
      <c r="Z324" s="17"/>
      <c r="AA324" s="17"/>
      <c r="AB324" s="18"/>
      <c r="AD324" s="335" t="str">
        <f t="shared" si="9"/>
        <v/>
      </c>
    </row>
    <row r="325" spans="2:30" ht="38.25" customHeight="1">
      <c r="B325" s="6">
        <f t="shared" si="10"/>
        <v>293</v>
      </c>
      <c r="C325" s="350"/>
      <c r="D325" s="351"/>
      <c r="E325" s="351"/>
      <c r="F325" s="351"/>
      <c r="G325" s="351"/>
      <c r="H325" s="351"/>
      <c r="I325" s="351"/>
      <c r="J325" s="351"/>
      <c r="K325" s="351"/>
      <c r="L325" s="352"/>
      <c r="M325" s="565"/>
      <c r="N325" s="565"/>
      <c r="O325" s="565"/>
      <c r="P325" s="565"/>
      <c r="Q325" s="565"/>
      <c r="R325" s="566" t="s">
        <v>301</v>
      </c>
      <c r="S325" s="566"/>
      <c r="T325" s="566"/>
      <c r="U325" s="566"/>
      <c r="V325" s="566"/>
      <c r="W325" s="353"/>
      <c r="X325" s="354"/>
      <c r="Y325" s="356"/>
      <c r="Z325" s="17"/>
      <c r="AA325" s="17"/>
      <c r="AB325" s="18"/>
      <c r="AD325" s="335" t="str">
        <f t="shared" si="9"/>
        <v/>
      </c>
    </row>
    <row r="326" spans="2:30" ht="38.25" customHeight="1">
      <c r="B326" s="6">
        <f t="shared" si="10"/>
        <v>294</v>
      </c>
      <c r="C326" s="350"/>
      <c r="D326" s="351"/>
      <c r="E326" s="351"/>
      <c r="F326" s="351"/>
      <c r="G326" s="351"/>
      <c r="H326" s="351"/>
      <c r="I326" s="351"/>
      <c r="J326" s="351"/>
      <c r="K326" s="351"/>
      <c r="L326" s="352"/>
      <c r="M326" s="565"/>
      <c r="N326" s="565"/>
      <c r="O326" s="565"/>
      <c r="P326" s="565"/>
      <c r="Q326" s="565"/>
      <c r="R326" s="566" t="s">
        <v>301</v>
      </c>
      <c r="S326" s="566"/>
      <c r="T326" s="566"/>
      <c r="U326" s="566"/>
      <c r="V326" s="566"/>
      <c r="W326" s="353"/>
      <c r="X326" s="354"/>
      <c r="Y326" s="356"/>
      <c r="Z326" s="17"/>
      <c r="AA326" s="17"/>
      <c r="AB326" s="18"/>
      <c r="AD326" s="335" t="str">
        <f t="shared" si="9"/>
        <v/>
      </c>
    </row>
    <row r="327" spans="2:30" ht="38.25" customHeight="1">
      <c r="B327" s="6">
        <f t="shared" si="10"/>
        <v>295</v>
      </c>
      <c r="C327" s="350"/>
      <c r="D327" s="351"/>
      <c r="E327" s="351"/>
      <c r="F327" s="351"/>
      <c r="G327" s="351"/>
      <c r="H327" s="351"/>
      <c r="I327" s="351"/>
      <c r="J327" s="351"/>
      <c r="K327" s="351"/>
      <c r="L327" s="352"/>
      <c r="M327" s="565"/>
      <c r="N327" s="565"/>
      <c r="O327" s="565"/>
      <c r="P327" s="565"/>
      <c r="Q327" s="565"/>
      <c r="R327" s="566" t="s">
        <v>301</v>
      </c>
      <c r="S327" s="566"/>
      <c r="T327" s="566"/>
      <c r="U327" s="566"/>
      <c r="V327" s="566"/>
      <c r="W327" s="353"/>
      <c r="X327" s="354"/>
      <c r="Y327" s="356"/>
      <c r="Z327" s="17"/>
      <c r="AA327" s="17"/>
      <c r="AB327" s="18"/>
      <c r="AD327" s="335" t="str">
        <f t="shared" si="9"/>
        <v/>
      </c>
    </row>
    <row r="328" spans="2:30" ht="38.25" customHeight="1">
      <c r="B328" s="6">
        <f t="shared" si="10"/>
        <v>296</v>
      </c>
      <c r="C328" s="350"/>
      <c r="D328" s="351"/>
      <c r="E328" s="351"/>
      <c r="F328" s="351"/>
      <c r="G328" s="351"/>
      <c r="H328" s="351"/>
      <c r="I328" s="351"/>
      <c r="J328" s="351"/>
      <c r="K328" s="351"/>
      <c r="L328" s="352"/>
      <c r="M328" s="565"/>
      <c r="N328" s="565"/>
      <c r="O328" s="565"/>
      <c r="P328" s="565"/>
      <c r="Q328" s="565"/>
      <c r="R328" s="566" t="s">
        <v>301</v>
      </c>
      <c r="S328" s="566"/>
      <c r="T328" s="566"/>
      <c r="U328" s="566"/>
      <c r="V328" s="566"/>
      <c r="W328" s="353"/>
      <c r="X328" s="354"/>
      <c r="Y328" s="356"/>
      <c r="Z328" s="17"/>
      <c r="AA328" s="17"/>
      <c r="AB328" s="18"/>
      <c r="AD328" s="335" t="str">
        <f t="shared" si="9"/>
        <v/>
      </c>
    </row>
    <row r="329" spans="2:30" ht="38.25" customHeight="1">
      <c r="B329" s="6">
        <f t="shared" si="10"/>
        <v>297</v>
      </c>
      <c r="C329" s="350"/>
      <c r="D329" s="351"/>
      <c r="E329" s="351"/>
      <c r="F329" s="351"/>
      <c r="G329" s="351"/>
      <c r="H329" s="351"/>
      <c r="I329" s="351"/>
      <c r="J329" s="351"/>
      <c r="K329" s="351"/>
      <c r="L329" s="352"/>
      <c r="M329" s="565"/>
      <c r="N329" s="565"/>
      <c r="O329" s="565"/>
      <c r="P329" s="565"/>
      <c r="Q329" s="565"/>
      <c r="R329" s="566" t="s">
        <v>301</v>
      </c>
      <c r="S329" s="566"/>
      <c r="T329" s="566"/>
      <c r="U329" s="566"/>
      <c r="V329" s="566"/>
      <c r="W329" s="353"/>
      <c r="X329" s="354"/>
      <c r="Y329" s="356"/>
      <c r="Z329" s="17"/>
      <c r="AA329" s="17"/>
      <c r="AB329" s="18"/>
      <c r="AD329" s="335" t="str">
        <f t="shared" si="9"/>
        <v/>
      </c>
    </row>
    <row r="330" spans="2:30" ht="38.25" customHeight="1">
      <c r="B330" s="6">
        <f t="shared" si="10"/>
        <v>298</v>
      </c>
      <c r="C330" s="350"/>
      <c r="D330" s="351"/>
      <c r="E330" s="351"/>
      <c r="F330" s="351"/>
      <c r="G330" s="351"/>
      <c r="H330" s="351"/>
      <c r="I330" s="351"/>
      <c r="J330" s="351"/>
      <c r="K330" s="351"/>
      <c r="L330" s="352"/>
      <c r="M330" s="565"/>
      <c r="N330" s="565"/>
      <c r="O330" s="565"/>
      <c r="P330" s="565"/>
      <c r="Q330" s="565"/>
      <c r="R330" s="566" t="s">
        <v>301</v>
      </c>
      <c r="S330" s="566"/>
      <c r="T330" s="566"/>
      <c r="U330" s="566"/>
      <c r="V330" s="566"/>
      <c r="W330" s="353"/>
      <c r="X330" s="354"/>
      <c r="Y330" s="356"/>
      <c r="Z330" s="17"/>
      <c r="AA330" s="17"/>
      <c r="AB330" s="18"/>
      <c r="AD330" s="335" t="str">
        <f t="shared" si="9"/>
        <v/>
      </c>
    </row>
    <row r="331" spans="2:30" ht="38.25" customHeight="1">
      <c r="B331" s="6">
        <f t="shared" si="10"/>
        <v>299</v>
      </c>
      <c r="C331" s="350"/>
      <c r="D331" s="351"/>
      <c r="E331" s="351"/>
      <c r="F331" s="351"/>
      <c r="G331" s="351"/>
      <c r="H331" s="351"/>
      <c r="I331" s="351"/>
      <c r="J331" s="351"/>
      <c r="K331" s="351"/>
      <c r="L331" s="352"/>
      <c r="M331" s="565"/>
      <c r="N331" s="565"/>
      <c r="O331" s="565"/>
      <c r="P331" s="565"/>
      <c r="Q331" s="565"/>
      <c r="R331" s="566" t="s">
        <v>301</v>
      </c>
      <c r="S331" s="566"/>
      <c r="T331" s="566"/>
      <c r="U331" s="566"/>
      <c r="V331" s="566"/>
      <c r="W331" s="353"/>
      <c r="X331" s="354"/>
      <c r="Y331" s="356"/>
      <c r="Z331" s="17"/>
      <c r="AA331" s="17"/>
      <c r="AB331" s="18"/>
      <c r="AD331" s="335" t="str">
        <f t="shared" si="9"/>
        <v/>
      </c>
    </row>
    <row r="332" spans="2:30" ht="38.25" customHeight="1" thickBot="1">
      <c r="B332" s="6">
        <f t="shared" si="10"/>
        <v>300</v>
      </c>
      <c r="C332" s="357"/>
      <c r="D332" s="358"/>
      <c r="E332" s="358"/>
      <c r="F332" s="358"/>
      <c r="G332" s="358"/>
      <c r="H332" s="358"/>
      <c r="I332" s="358"/>
      <c r="J332" s="358"/>
      <c r="K332" s="358"/>
      <c r="L332" s="359"/>
      <c r="M332" s="567"/>
      <c r="N332" s="567"/>
      <c r="O332" s="567"/>
      <c r="P332" s="567"/>
      <c r="Q332" s="567"/>
      <c r="R332" s="568" t="s">
        <v>301</v>
      </c>
      <c r="S332" s="568"/>
      <c r="T332" s="568"/>
      <c r="U332" s="568"/>
      <c r="V332" s="568"/>
      <c r="W332" s="360"/>
      <c r="X332" s="361"/>
      <c r="Y332" s="558"/>
      <c r="Z332" s="17"/>
      <c r="AA332" s="17"/>
      <c r="AB332" s="18"/>
      <c r="AD332" s="335" t="str">
        <f t="shared" si="9"/>
        <v/>
      </c>
    </row>
  </sheetData>
  <sheetProtection password="D9E3" sheet="1" selectLockedCells="1"/>
  <mergeCells count="633">
    <mergeCell ref="B31:B32"/>
    <mergeCell ref="C31:L32"/>
    <mergeCell ref="M31:Q32"/>
    <mergeCell ref="X31:X32"/>
    <mergeCell ref="Y31:Y32"/>
    <mergeCell ref="M127:Q127"/>
    <mergeCell ref="R127:V127"/>
    <mergeCell ref="M128:Q128"/>
    <mergeCell ref="R128:V128"/>
    <mergeCell ref="M117:Q117"/>
    <mergeCell ref="R117:V117"/>
    <mergeCell ref="M118:Q118"/>
    <mergeCell ref="R118:V118"/>
    <mergeCell ref="M119:Q119"/>
    <mergeCell ref="R119:V119"/>
    <mergeCell ref="M120:Q120"/>
    <mergeCell ref="R120:V120"/>
    <mergeCell ref="M121:Q121"/>
    <mergeCell ref="R121:V121"/>
    <mergeCell ref="M112:Q112"/>
    <mergeCell ref="R112:V112"/>
    <mergeCell ref="M113:Q113"/>
    <mergeCell ref="R113:V113"/>
    <mergeCell ref="M114:Q114"/>
    <mergeCell ref="M129:Q129"/>
    <mergeCell ref="R129:V129"/>
    <mergeCell ref="M130:Q130"/>
    <mergeCell ref="R130:V130"/>
    <mergeCell ref="M131:Q131"/>
    <mergeCell ref="R131:V131"/>
    <mergeCell ref="M122:Q122"/>
    <mergeCell ref="R122:V122"/>
    <mergeCell ref="M123:Q123"/>
    <mergeCell ref="R123:V123"/>
    <mergeCell ref="M124:Q124"/>
    <mergeCell ref="R124:V124"/>
    <mergeCell ref="M125:Q125"/>
    <mergeCell ref="R125:V125"/>
    <mergeCell ref="M126:Q126"/>
    <mergeCell ref="R126:V126"/>
    <mergeCell ref="M115:Q115"/>
    <mergeCell ref="R115:V115"/>
    <mergeCell ref="M116:Q116"/>
    <mergeCell ref="R116:V116"/>
    <mergeCell ref="M107:Q107"/>
    <mergeCell ref="R107:V107"/>
    <mergeCell ref="M108:Q108"/>
    <mergeCell ref="R108:V108"/>
    <mergeCell ref="M109:Q109"/>
    <mergeCell ref="R109:V109"/>
    <mergeCell ref="M110:Q110"/>
    <mergeCell ref="R110:V110"/>
    <mergeCell ref="M111:Q111"/>
    <mergeCell ref="R111:V111"/>
    <mergeCell ref="M103:Q103"/>
    <mergeCell ref="R103:V103"/>
    <mergeCell ref="M104:Q104"/>
    <mergeCell ref="R104:V104"/>
    <mergeCell ref="M105:Q105"/>
    <mergeCell ref="R105:V105"/>
    <mergeCell ref="M106:Q106"/>
    <mergeCell ref="R106:V106"/>
    <mergeCell ref="R114:V114"/>
    <mergeCell ref="M98:Q98"/>
    <mergeCell ref="R98:V98"/>
    <mergeCell ref="M99:Q99"/>
    <mergeCell ref="R99:V99"/>
    <mergeCell ref="M100:Q100"/>
    <mergeCell ref="R100:V100"/>
    <mergeCell ref="M101:Q101"/>
    <mergeCell ref="R101:V101"/>
    <mergeCell ref="M102:Q102"/>
    <mergeCell ref="R102:V102"/>
    <mergeCell ref="M93:Q93"/>
    <mergeCell ref="R93:V93"/>
    <mergeCell ref="M94:Q94"/>
    <mergeCell ref="R94:V94"/>
    <mergeCell ref="M95:Q95"/>
    <mergeCell ref="R95:V95"/>
    <mergeCell ref="M96:Q96"/>
    <mergeCell ref="R96:V96"/>
    <mergeCell ref="M97:Q97"/>
    <mergeCell ref="R97:V97"/>
    <mergeCell ref="M88:Q88"/>
    <mergeCell ref="R88:V88"/>
    <mergeCell ref="M89:Q89"/>
    <mergeCell ref="R89:V89"/>
    <mergeCell ref="M90:Q90"/>
    <mergeCell ref="R90:V90"/>
    <mergeCell ref="M91:Q91"/>
    <mergeCell ref="R91:V91"/>
    <mergeCell ref="M92:Q92"/>
    <mergeCell ref="R92:V92"/>
    <mergeCell ref="M83:Q83"/>
    <mergeCell ref="R83:V83"/>
    <mergeCell ref="M84:Q84"/>
    <mergeCell ref="R84:V84"/>
    <mergeCell ref="M85:Q85"/>
    <mergeCell ref="R85:V85"/>
    <mergeCell ref="M86:Q86"/>
    <mergeCell ref="R86:V86"/>
    <mergeCell ref="M87:Q87"/>
    <mergeCell ref="R87:V87"/>
    <mergeCell ref="M78:Q78"/>
    <mergeCell ref="R78:V78"/>
    <mergeCell ref="M79:Q79"/>
    <mergeCell ref="R79:V79"/>
    <mergeCell ref="M80:Q80"/>
    <mergeCell ref="R80:V80"/>
    <mergeCell ref="M81:Q81"/>
    <mergeCell ref="R81:V81"/>
    <mergeCell ref="M82:Q82"/>
    <mergeCell ref="R82:V82"/>
    <mergeCell ref="M70:Q70"/>
    <mergeCell ref="R70:V70"/>
    <mergeCell ref="M71:Q71"/>
    <mergeCell ref="R71:V71"/>
    <mergeCell ref="M132:Q132"/>
    <mergeCell ref="R132:V132"/>
    <mergeCell ref="M67:Q67"/>
    <mergeCell ref="R67:V67"/>
    <mergeCell ref="M68:Q68"/>
    <mergeCell ref="R68:V68"/>
    <mergeCell ref="M69:Q69"/>
    <mergeCell ref="R69:V69"/>
    <mergeCell ref="M72:Q72"/>
    <mergeCell ref="R72:V72"/>
    <mergeCell ref="M73:Q73"/>
    <mergeCell ref="R73:V73"/>
    <mergeCell ref="M74:Q74"/>
    <mergeCell ref="R74:V74"/>
    <mergeCell ref="M75:Q75"/>
    <mergeCell ref="R75:V75"/>
    <mergeCell ref="M76:Q76"/>
    <mergeCell ref="R76:V76"/>
    <mergeCell ref="M77:Q77"/>
    <mergeCell ref="R77:V77"/>
    <mergeCell ref="M64:Q64"/>
    <mergeCell ref="R64:V64"/>
    <mergeCell ref="M65:Q65"/>
    <mergeCell ref="R65:V65"/>
    <mergeCell ref="M66:Q66"/>
    <mergeCell ref="R66:V66"/>
    <mergeCell ref="M61:Q61"/>
    <mergeCell ref="R61:V61"/>
    <mergeCell ref="M62:Q62"/>
    <mergeCell ref="R62:V62"/>
    <mergeCell ref="M63:Q63"/>
    <mergeCell ref="R63:V63"/>
    <mergeCell ref="M58:Q58"/>
    <mergeCell ref="R58:V58"/>
    <mergeCell ref="M59:Q59"/>
    <mergeCell ref="R59:V59"/>
    <mergeCell ref="M60:Q60"/>
    <mergeCell ref="R60:V60"/>
    <mergeCell ref="M55:Q55"/>
    <mergeCell ref="R55:V55"/>
    <mergeCell ref="M56:Q56"/>
    <mergeCell ref="R56:V56"/>
    <mergeCell ref="M57:Q57"/>
    <mergeCell ref="R57:V57"/>
    <mergeCell ref="M52:Q52"/>
    <mergeCell ref="R52:V52"/>
    <mergeCell ref="M53:Q53"/>
    <mergeCell ref="R53:V53"/>
    <mergeCell ref="M54:Q54"/>
    <mergeCell ref="R54:V54"/>
    <mergeCell ref="M49:Q49"/>
    <mergeCell ref="R49:V49"/>
    <mergeCell ref="M50:Q50"/>
    <mergeCell ref="R50:V50"/>
    <mergeCell ref="M51:Q51"/>
    <mergeCell ref="R51:V51"/>
    <mergeCell ref="M46:Q46"/>
    <mergeCell ref="R46:V46"/>
    <mergeCell ref="M47:Q47"/>
    <mergeCell ref="R47:V47"/>
    <mergeCell ref="M48:Q48"/>
    <mergeCell ref="R48:V48"/>
    <mergeCell ref="M43:Q43"/>
    <mergeCell ref="R43:V43"/>
    <mergeCell ref="M44:Q44"/>
    <mergeCell ref="R44:V44"/>
    <mergeCell ref="M45:Q45"/>
    <mergeCell ref="R45:V45"/>
    <mergeCell ref="M40:Q40"/>
    <mergeCell ref="R40:V40"/>
    <mergeCell ref="M41:Q41"/>
    <mergeCell ref="R41:V41"/>
    <mergeCell ref="M42:Q42"/>
    <mergeCell ref="R42:V42"/>
    <mergeCell ref="M37:Q37"/>
    <mergeCell ref="R37:V37"/>
    <mergeCell ref="M38:Q38"/>
    <mergeCell ref="R38:V38"/>
    <mergeCell ref="M39:Q39"/>
    <mergeCell ref="R39:V39"/>
    <mergeCell ref="M34:Q34"/>
    <mergeCell ref="R34:V34"/>
    <mergeCell ref="M35:Q35"/>
    <mergeCell ref="R35:V35"/>
    <mergeCell ref="M36:Q36"/>
    <mergeCell ref="R36:V36"/>
    <mergeCell ref="C30:AB30"/>
    <mergeCell ref="R32:V32"/>
    <mergeCell ref="M33:Q33"/>
    <mergeCell ref="R33:V33"/>
    <mergeCell ref="R31:W31"/>
    <mergeCell ref="C24:L24"/>
    <mergeCell ref="M24:X24"/>
    <mergeCell ref="C25:L25"/>
    <mergeCell ref="M25:X25"/>
    <mergeCell ref="C26:L26"/>
    <mergeCell ref="M26:X26"/>
    <mergeCell ref="C21:L21"/>
    <mergeCell ref="M21:X21"/>
    <mergeCell ref="B22:B23"/>
    <mergeCell ref="C22:L22"/>
    <mergeCell ref="M22:X22"/>
    <mergeCell ref="C23:L23"/>
    <mergeCell ref="M23:X23"/>
    <mergeCell ref="C18:L18"/>
    <mergeCell ref="M18:X18"/>
    <mergeCell ref="C19:L19"/>
    <mergeCell ref="M19:X19"/>
    <mergeCell ref="C20:L20"/>
    <mergeCell ref="M20:X20"/>
    <mergeCell ref="C11:L11"/>
    <mergeCell ref="C15:L15"/>
    <mergeCell ref="M15:X15"/>
    <mergeCell ref="C16:L16"/>
    <mergeCell ref="M16:X16"/>
    <mergeCell ref="C17:L17"/>
    <mergeCell ref="M133:Q133"/>
    <mergeCell ref="R133:V133"/>
    <mergeCell ref="M134:Q134"/>
    <mergeCell ref="R134:V134"/>
    <mergeCell ref="M135:Q135"/>
    <mergeCell ref="R135:V135"/>
    <mergeCell ref="M136:Q136"/>
    <mergeCell ref="R136:V136"/>
    <mergeCell ref="M137:Q137"/>
    <mergeCell ref="R137:V137"/>
    <mergeCell ref="M138:Q138"/>
    <mergeCell ref="R138:V138"/>
    <mergeCell ref="M139:Q139"/>
    <mergeCell ref="R139:V139"/>
    <mergeCell ref="M140:Q140"/>
    <mergeCell ref="R140:V140"/>
    <mergeCell ref="M141:Q141"/>
    <mergeCell ref="R141:V141"/>
    <mergeCell ref="M142:Q142"/>
    <mergeCell ref="R142:V142"/>
    <mergeCell ref="M143:Q143"/>
    <mergeCell ref="R143:V143"/>
    <mergeCell ref="M144:Q144"/>
    <mergeCell ref="R144:V144"/>
    <mergeCell ref="M145:Q145"/>
    <mergeCell ref="R145:V145"/>
    <mergeCell ref="M146:Q146"/>
    <mergeCell ref="R146:V146"/>
    <mergeCell ref="M147:Q147"/>
    <mergeCell ref="R147:V147"/>
    <mergeCell ref="M148:Q148"/>
    <mergeCell ref="R148:V148"/>
    <mergeCell ref="M149:Q149"/>
    <mergeCell ref="R149:V149"/>
    <mergeCell ref="M150:Q150"/>
    <mergeCell ref="R150:V150"/>
    <mergeCell ref="M151:Q151"/>
    <mergeCell ref="R151:V151"/>
    <mergeCell ref="M152:Q152"/>
    <mergeCell ref="R152:V152"/>
    <mergeCell ref="M153:Q153"/>
    <mergeCell ref="R153:V153"/>
    <mergeCell ref="M154:Q154"/>
    <mergeCell ref="R154:V154"/>
    <mergeCell ref="M155:Q155"/>
    <mergeCell ref="R155:V155"/>
    <mergeCell ref="M156:Q156"/>
    <mergeCell ref="R156:V156"/>
    <mergeCell ref="M157:Q157"/>
    <mergeCell ref="R157:V157"/>
    <mergeCell ref="M158:Q158"/>
    <mergeCell ref="R158:V158"/>
    <mergeCell ref="M159:Q159"/>
    <mergeCell ref="R159:V159"/>
    <mergeCell ref="M160:Q160"/>
    <mergeCell ref="R160:V160"/>
    <mergeCell ref="M161:Q161"/>
    <mergeCell ref="R161:V161"/>
    <mergeCell ref="M162:Q162"/>
    <mergeCell ref="R162:V162"/>
    <mergeCell ref="M163:Q163"/>
    <mergeCell ref="R163:V163"/>
    <mergeCell ref="M164:Q164"/>
    <mergeCell ref="R164:V164"/>
    <mergeCell ref="M165:Q165"/>
    <mergeCell ref="R165:V165"/>
    <mergeCell ref="M166:Q166"/>
    <mergeCell ref="R166:V166"/>
    <mergeCell ref="M167:Q167"/>
    <mergeCell ref="R167:V167"/>
    <mergeCell ref="M168:Q168"/>
    <mergeCell ref="R168:V168"/>
    <mergeCell ref="M169:Q169"/>
    <mergeCell ref="R169:V169"/>
    <mergeCell ref="M170:Q170"/>
    <mergeCell ref="R170:V170"/>
    <mergeCell ref="M171:Q171"/>
    <mergeCell ref="R171:V171"/>
    <mergeCell ref="M172:Q172"/>
    <mergeCell ref="R172:V172"/>
    <mergeCell ref="M173:Q173"/>
    <mergeCell ref="R173:V173"/>
    <mergeCell ref="M174:Q174"/>
    <mergeCell ref="R174:V174"/>
    <mergeCell ref="M175:Q175"/>
    <mergeCell ref="R175:V175"/>
    <mergeCell ref="M176:Q176"/>
    <mergeCell ref="R176:V176"/>
    <mergeCell ref="M177:Q177"/>
    <mergeCell ref="R177:V177"/>
    <mergeCell ref="M178:Q178"/>
    <mergeCell ref="R178:V178"/>
    <mergeCell ref="M179:Q179"/>
    <mergeCell ref="R179:V179"/>
    <mergeCell ref="M180:Q180"/>
    <mergeCell ref="R180:V180"/>
    <mergeCell ref="M181:Q181"/>
    <mergeCell ref="R181:V181"/>
    <mergeCell ref="M182:Q182"/>
    <mergeCell ref="R182:V182"/>
    <mergeCell ref="M183:Q183"/>
    <mergeCell ref="R183:V183"/>
    <mergeCell ref="M184:Q184"/>
    <mergeCell ref="R184:V184"/>
    <mergeCell ref="M185:Q185"/>
    <mergeCell ref="R185:V185"/>
    <mergeCell ref="M186:Q186"/>
    <mergeCell ref="R186:V186"/>
    <mergeCell ref="M187:Q187"/>
    <mergeCell ref="R187:V187"/>
    <mergeCell ref="M188:Q188"/>
    <mergeCell ref="R188:V188"/>
    <mergeCell ref="M189:Q189"/>
    <mergeCell ref="R189:V189"/>
    <mergeCell ref="M190:Q190"/>
    <mergeCell ref="R190:V190"/>
    <mergeCell ref="M191:Q191"/>
    <mergeCell ref="R191:V191"/>
    <mergeCell ref="M192:Q192"/>
    <mergeCell ref="R192:V192"/>
    <mergeCell ref="M193:Q193"/>
    <mergeCell ref="R193:V193"/>
    <mergeCell ref="M194:Q194"/>
    <mergeCell ref="R194:V194"/>
    <mergeCell ref="M195:Q195"/>
    <mergeCell ref="R195:V195"/>
    <mergeCell ref="M196:Q196"/>
    <mergeCell ref="R196:V196"/>
    <mergeCell ref="M197:Q197"/>
    <mergeCell ref="R197:V197"/>
    <mergeCell ref="M198:Q198"/>
    <mergeCell ref="R198:V198"/>
    <mergeCell ref="M199:Q199"/>
    <mergeCell ref="R199:V199"/>
    <mergeCell ref="M200:Q200"/>
    <mergeCell ref="R200:V200"/>
    <mergeCell ref="M201:Q201"/>
    <mergeCell ref="R201:V201"/>
    <mergeCell ref="M202:Q202"/>
    <mergeCell ref="R202:V202"/>
    <mergeCell ref="M203:Q203"/>
    <mergeCell ref="R203:V203"/>
    <mergeCell ref="M204:Q204"/>
    <mergeCell ref="R204:V204"/>
    <mergeCell ref="M205:Q205"/>
    <mergeCell ref="R205:V205"/>
    <mergeCell ref="M206:Q206"/>
    <mergeCell ref="R206:V206"/>
    <mergeCell ref="M207:Q207"/>
    <mergeCell ref="R207:V207"/>
    <mergeCell ref="M208:Q208"/>
    <mergeCell ref="R208:V208"/>
    <mergeCell ref="M209:Q209"/>
    <mergeCell ref="R209:V209"/>
    <mergeCell ref="M210:Q210"/>
    <mergeCell ref="R210:V210"/>
    <mergeCell ref="M211:Q211"/>
    <mergeCell ref="R211:V211"/>
    <mergeCell ref="M212:Q212"/>
    <mergeCell ref="R212:V212"/>
    <mergeCell ref="M213:Q213"/>
    <mergeCell ref="R213:V213"/>
    <mergeCell ref="M214:Q214"/>
    <mergeCell ref="R214:V214"/>
    <mergeCell ref="M215:Q215"/>
    <mergeCell ref="R215:V215"/>
    <mergeCell ref="M216:Q216"/>
    <mergeCell ref="R216:V216"/>
    <mergeCell ref="M217:Q217"/>
    <mergeCell ref="R217:V217"/>
    <mergeCell ref="M218:Q218"/>
    <mergeCell ref="R218:V218"/>
    <mergeCell ref="M219:Q219"/>
    <mergeCell ref="R219:V219"/>
    <mergeCell ref="M220:Q220"/>
    <mergeCell ref="R220:V220"/>
    <mergeCell ref="M221:Q221"/>
    <mergeCell ref="R221:V221"/>
    <mergeCell ref="M222:Q222"/>
    <mergeCell ref="R222:V222"/>
    <mergeCell ref="M223:Q223"/>
    <mergeCell ref="R223:V223"/>
    <mergeCell ref="M224:Q224"/>
    <mergeCell ref="R224:V224"/>
    <mergeCell ref="M225:Q225"/>
    <mergeCell ref="R225:V225"/>
    <mergeCell ref="M226:Q226"/>
    <mergeCell ref="R226:V226"/>
    <mergeCell ref="M227:Q227"/>
    <mergeCell ref="R227:V227"/>
    <mergeCell ref="M228:Q228"/>
    <mergeCell ref="R228:V228"/>
    <mergeCell ref="M229:Q229"/>
    <mergeCell ref="R229:V229"/>
    <mergeCell ref="M230:Q230"/>
    <mergeCell ref="R230:V230"/>
    <mergeCell ref="M231:Q231"/>
    <mergeCell ref="R231:V231"/>
    <mergeCell ref="M232:Q232"/>
    <mergeCell ref="R232:V232"/>
    <mergeCell ref="M233:Q233"/>
    <mergeCell ref="R233:V233"/>
    <mergeCell ref="M234:Q234"/>
    <mergeCell ref="R234:V234"/>
    <mergeCell ref="M235:Q235"/>
    <mergeCell ref="R235:V235"/>
    <mergeCell ref="M236:Q236"/>
    <mergeCell ref="R236:V236"/>
    <mergeCell ref="M237:Q237"/>
    <mergeCell ref="R237:V237"/>
    <mergeCell ref="M238:Q238"/>
    <mergeCell ref="R238:V238"/>
    <mergeCell ref="M239:Q239"/>
    <mergeCell ref="R239:V239"/>
    <mergeCell ref="M240:Q240"/>
    <mergeCell ref="R240:V240"/>
    <mergeCell ref="M241:Q241"/>
    <mergeCell ref="R241:V241"/>
    <mergeCell ref="M242:Q242"/>
    <mergeCell ref="R242:V242"/>
    <mergeCell ref="M243:Q243"/>
    <mergeCell ref="R243:V243"/>
    <mergeCell ref="M244:Q244"/>
    <mergeCell ref="R244:V244"/>
    <mergeCell ref="M245:Q245"/>
    <mergeCell ref="R245:V245"/>
    <mergeCell ref="M246:Q246"/>
    <mergeCell ref="R246:V246"/>
    <mergeCell ref="M247:Q247"/>
    <mergeCell ref="R247:V247"/>
    <mergeCell ref="M248:Q248"/>
    <mergeCell ref="R248:V248"/>
    <mergeCell ref="M249:Q249"/>
    <mergeCell ref="R249:V249"/>
    <mergeCell ref="M250:Q250"/>
    <mergeCell ref="R250:V250"/>
    <mergeCell ref="M251:Q251"/>
    <mergeCell ref="R251:V251"/>
    <mergeCell ref="M252:Q252"/>
    <mergeCell ref="R252:V252"/>
    <mergeCell ref="M253:Q253"/>
    <mergeCell ref="R253:V253"/>
    <mergeCell ref="M254:Q254"/>
    <mergeCell ref="R254:V254"/>
    <mergeCell ref="M255:Q255"/>
    <mergeCell ref="R255:V255"/>
    <mergeCell ref="M256:Q256"/>
    <mergeCell ref="R256:V256"/>
    <mergeCell ref="M257:Q257"/>
    <mergeCell ref="R257:V257"/>
    <mergeCell ref="M258:Q258"/>
    <mergeCell ref="R258:V258"/>
    <mergeCell ref="M259:Q259"/>
    <mergeCell ref="R259:V259"/>
    <mergeCell ref="M260:Q260"/>
    <mergeCell ref="R260:V260"/>
    <mergeCell ref="M261:Q261"/>
    <mergeCell ref="R261:V261"/>
    <mergeCell ref="M262:Q262"/>
    <mergeCell ref="R262:V262"/>
    <mergeCell ref="M263:Q263"/>
    <mergeCell ref="R263:V263"/>
    <mergeCell ref="M264:Q264"/>
    <mergeCell ref="R264:V264"/>
    <mergeCell ref="M265:Q265"/>
    <mergeCell ref="R265:V265"/>
    <mergeCell ref="M266:Q266"/>
    <mergeCell ref="R266:V266"/>
    <mergeCell ref="M267:Q267"/>
    <mergeCell ref="R267:V267"/>
    <mergeCell ref="M268:Q268"/>
    <mergeCell ref="R268:V268"/>
    <mergeCell ref="M269:Q269"/>
    <mergeCell ref="R269:V269"/>
    <mergeCell ref="M270:Q270"/>
    <mergeCell ref="R270:V270"/>
    <mergeCell ref="M271:Q271"/>
    <mergeCell ref="R271:V271"/>
    <mergeCell ref="M272:Q272"/>
    <mergeCell ref="R272:V272"/>
    <mergeCell ref="M273:Q273"/>
    <mergeCell ref="R273:V273"/>
    <mergeCell ref="M274:Q274"/>
    <mergeCell ref="R274:V274"/>
    <mergeCell ref="M275:Q275"/>
    <mergeCell ref="R275:V275"/>
    <mergeCell ref="M276:Q276"/>
    <mergeCell ref="R276:V276"/>
    <mergeCell ref="M277:Q277"/>
    <mergeCell ref="R277:V277"/>
    <mergeCell ref="M278:Q278"/>
    <mergeCell ref="R278:V278"/>
    <mergeCell ref="M279:Q279"/>
    <mergeCell ref="R279:V279"/>
    <mergeCell ref="M280:Q280"/>
    <mergeCell ref="R280:V280"/>
    <mergeCell ref="M281:Q281"/>
    <mergeCell ref="R281:V281"/>
    <mergeCell ref="M282:Q282"/>
    <mergeCell ref="R282:V282"/>
    <mergeCell ref="M283:Q283"/>
    <mergeCell ref="R283:V283"/>
    <mergeCell ref="M284:Q284"/>
    <mergeCell ref="R284:V284"/>
    <mergeCell ref="M285:Q285"/>
    <mergeCell ref="R285:V285"/>
    <mergeCell ref="M286:Q286"/>
    <mergeCell ref="R286:V286"/>
    <mergeCell ref="M287:Q287"/>
    <mergeCell ref="R287:V287"/>
    <mergeCell ref="M288:Q288"/>
    <mergeCell ref="R288:V288"/>
    <mergeCell ref="M289:Q289"/>
    <mergeCell ref="R289:V289"/>
    <mergeCell ref="M290:Q290"/>
    <mergeCell ref="R290:V290"/>
    <mergeCell ref="M291:Q291"/>
    <mergeCell ref="R291:V291"/>
    <mergeCell ref="M292:Q292"/>
    <mergeCell ref="R292:V292"/>
    <mergeCell ref="M293:Q293"/>
    <mergeCell ref="R293:V293"/>
    <mergeCell ref="M294:Q294"/>
    <mergeCell ref="R294:V294"/>
    <mergeCell ref="M295:Q295"/>
    <mergeCell ref="R295:V295"/>
    <mergeCell ref="M296:Q296"/>
    <mergeCell ref="R296:V296"/>
    <mergeCell ref="M297:Q297"/>
    <mergeCell ref="R297:V297"/>
    <mergeCell ref="M298:Q298"/>
    <mergeCell ref="R298:V298"/>
    <mergeCell ref="M299:Q299"/>
    <mergeCell ref="R299:V299"/>
    <mergeCell ref="M300:Q300"/>
    <mergeCell ref="R300:V300"/>
    <mergeCell ref="M301:Q301"/>
    <mergeCell ref="R301:V301"/>
    <mergeCell ref="M302:Q302"/>
    <mergeCell ref="R302:V302"/>
    <mergeCell ref="M303:Q303"/>
    <mergeCell ref="R303:V303"/>
    <mergeCell ref="M304:Q304"/>
    <mergeCell ref="R304:V304"/>
    <mergeCell ref="M305:Q305"/>
    <mergeCell ref="R305:V305"/>
    <mergeCell ref="M306:Q306"/>
    <mergeCell ref="R306:V306"/>
    <mergeCell ref="M307:Q307"/>
    <mergeCell ref="R307:V307"/>
    <mergeCell ref="M308:Q308"/>
    <mergeCell ref="R308:V308"/>
    <mergeCell ref="M309:Q309"/>
    <mergeCell ref="R309:V309"/>
    <mergeCell ref="M310:Q310"/>
    <mergeCell ref="R310:V310"/>
    <mergeCell ref="M311:Q311"/>
    <mergeCell ref="R311:V311"/>
    <mergeCell ref="M312:Q312"/>
    <mergeCell ref="R312:V312"/>
    <mergeCell ref="M313:Q313"/>
    <mergeCell ref="R313:V313"/>
    <mergeCell ref="M314:Q314"/>
    <mergeCell ref="R314:V314"/>
    <mergeCell ref="M315:Q315"/>
    <mergeCell ref="R315:V315"/>
    <mergeCell ref="M316:Q316"/>
    <mergeCell ref="R316:V316"/>
    <mergeCell ref="M317:Q317"/>
    <mergeCell ref="R317:V317"/>
    <mergeCell ref="M318:Q318"/>
    <mergeCell ref="R318:V318"/>
    <mergeCell ref="M319:Q319"/>
    <mergeCell ref="R319:V319"/>
    <mergeCell ref="M320:Q320"/>
    <mergeCell ref="R320:V320"/>
    <mergeCell ref="M321:Q321"/>
    <mergeCell ref="R321:V321"/>
    <mergeCell ref="M322:Q322"/>
    <mergeCell ref="R322:V322"/>
    <mergeCell ref="M323:Q323"/>
    <mergeCell ref="R323:V323"/>
    <mergeCell ref="M324:Q324"/>
    <mergeCell ref="R324:V324"/>
    <mergeCell ref="M325:Q325"/>
    <mergeCell ref="R325:V325"/>
    <mergeCell ref="M326:Q326"/>
    <mergeCell ref="R326:V326"/>
    <mergeCell ref="M327:Q327"/>
    <mergeCell ref="R327:V327"/>
    <mergeCell ref="M328:Q328"/>
    <mergeCell ref="R328:V328"/>
    <mergeCell ref="M329:Q329"/>
    <mergeCell ref="R329:V329"/>
    <mergeCell ref="M330:Q330"/>
    <mergeCell ref="R330:V330"/>
    <mergeCell ref="M331:Q331"/>
    <mergeCell ref="R331:V331"/>
    <mergeCell ref="M332:Q332"/>
    <mergeCell ref="R332:V332"/>
  </mergeCells>
  <phoneticPr fontId="3"/>
  <pageMargins left="0.70866141732283472" right="0.70866141732283472" top="0.74803149606299213" bottom="0.74803149606299213" header="0.31496062992125984" footer="0.31496062992125984"/>
  <pageSetup paperSize="9" scale="55" fitToHeight="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【参考】サービス名一覧!$A$4:$A$26</xm:f>
          </x14:formula1>
          <xm:sqref>Y33:Y332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H175"/>
  <sheetViews>
    <sheetView view="pageBreakPreview" zoomScale="124" zoomScaleNormal="120" zoomScaleSheetLayoutView="124" workbookViewId="0">
      <selection activeCell="D64" sqref="D64:AI64"/>
    </sheetView>
  </sheetViews>
  <sheetFormatPr defaultColWidth="9" defaultRowHeight="13"/>
  <cols>
    <col min="1" max="1" width="2.453125" style="19" customWidth="1"/>
    <col min="2" max="6" width="2.81640625" style="19" customWidth="1"/>
    <col min="7" max="36" width="2.453125" style="19" customWidth="1"/>
    <col min="37" max="37" width="4.08984375" style="19" customWidth="1"/>
    <col min="38" max="16384" width="9" style="19"/>
  </cols>
  <sheetData>
    <row r="1" spans="1:46">
      <c r="A1" s="19" t="s">
        <v>212</v>
      </c>
      <c r="Y1" s="639" t="s">
        <v>27</v>
      </c>
      <c r="Z1" s="639"/>
      <c r="AA1" s="639"/>
      <c r="AB1" s="639"/>
      <c r="AC1" s="639" t="str">
        <f>IF(【最初に作成】基本情報入力シート!C11="","",【最初に作成】基本情報入力シート!C11)</f>
        <v>東京都</v>
      </c>
      <c r="AD1" s="639"/>
      <c r="AE1" s="639"/>
      <c r="AF1" s="639"/>
      <c r="AG1" s="639"/>
      <c r="AH1" s="639"/>
      <c r="AI1" s="639"/>
      <c r="AJ1" s="639"/>
    </row>
    <row r="3" spans="1:46" ht="16.5" customHeight="1">
      <c r="B3" s="146"/>
      <c r="C3" s="146"/>
      <c r="D3" s="146"/>
      <c r="E3" s="146"/>
      <c r="F3" s="146"/>
      <c r="G3" s="146"/>
      <c r="H3" s="146"/>
      <c r="I3" s="146"/>
      <c r="J3" s="146"/>
      <c r="K3" s="146"/>
      <c r="L3" s="146"/>
      <c r="M3" s="146"/>
      <c r="N3" s="146"/>
      <c r="O3" s="146"/>
      <c r="P3" s="146"/>
      <c r="Q3" s="146"/>
      <c r="R3" s="146"/>
      <c r="S3" s="146"/>
      <c r="T3" s="146"/>
      <c r="U3" s="146"/>
      <c r="V3" s="146"/>
      <c r="W3" s="146"/>
      <c r="X3" s="146"/>
      <c r="Y3" s="146"/>
      <c r="Z3" s="147" t="s">
        <v>121</v>
      </c>
      <c r="AA3" s="645">
        <v>3</v>
      </c>
      <c r="AB3" s="645"/>
      <c r="AC3" s="20" t="s">
        <v>10</v>
      </c>
      <c r="AD3" s="146"/>
      <c r="AI3" s="20"/>
      <c r="AJ3" s="20"/>
    </row>
    <row r="4" spans="1:46">
      <c r="A4" s="758" t="s">
        <v>122</v>
      </c>
      <c r="B4" s="758"/>
      <c r="C4" s="758"/>
      <c r="D4" s="758"/>
      <c r="E4" s="758"/>
      <c r="F4" s="758"/>
      <c r="G4" s="758"/>
      <c r="H4" s="758"/>
      <c r="I4" s="758"/>
      <c r="J4" s="758"/>
      <c r="K4" s="758"/>
      <c r="L4" s="758"/>
      <c r="M4" s="758"/>
      <c r="N4" s="758"/>
      <c r="O4" s="758"/>
      <c r="P4" s="758"/>
      <c r="Q4" s="758"/>
      <c r="R4" s="758"/>
      <c r="S4" s="758"/>
      <c r="T4" s="758"/>
      <c r="U4" s="758"/>
      <c r="V4" s="758"/>
      <c r="W4" s="758"/>
      <c r="X4" s="758"/>
      <c r="Y4" s="758"/>
      <c r="Z4" s="758"/>
      <c r="AA4" s="758"/>
      <c r="AB4" s="758"/>
      <c r="AC4" s="758"/>
      <c r="AD4" s="758"/>
      <c r="AE4" s="758"/>
      <c r="AF4" s="758"/>
      <c r="AG4" s="758"/>
      <c r="AH4" s="758"/>
      <c r="AI4" s="758"/>
      <c r="AJ4" s="758"/>
    </row>
    <row r="5" spans="1:46" ht="6" customHeight="1"/>
    <row r="6" spans="1:46">
      <c r="A6" s="268" t="s">
        <v>29</v>
      </c>
      <c r="R6" s="21"/>
      <c r="S6" s="21"/>
      <c r="T6" s="21"/>
      <c r="U6" s="21"/>
      <c r="V6" s="21"/>
      <c r="W6" s="21"/>
      <c r="X6" s="21"/>
      <c r="Y6" s="21"/>
      <c r="Z6" s="21"/>
      <c r="AA6" s="22"/>
      <c r="AB6" s="22"/>
      <c r="AC6" s="23"/>
      <c r="AD6" s="23"/>
      <c r="AE6" s="23"/>
      <c r="AF6" s="23"/>
      <c r="AG6" s="23"/>
      <c r="AH6" s="23"/>
      <c r="AI6" s="23"/>
      <c r="AJ6" s="23"/>
    </row>
    <row r="7" spans="1:46" ht="4.5" customHeight="1"/>
    <row r="8" spans="1:46" s="24" customFormat="1" ht="13.5" customHeight="1">
      <c r="A8" s="769" t="s">
        <v>35</v>
      </c>
      <c r="B8" s="628"/>
      <c r="C8" s="628"/>
      <c r="D8" s="628"/>
      <c r="E8" s="628"/>
      <c r="F8" s="628"/>
      <c r="G8" s="656" t="str">
        <f>IF(【最初に作成】基本情報入力シート!M15="","",【最初に作成】基本情報入力シート!M15)</f>
        <v/>
      </c>
      <c r="H8" s="657"/>
      <c r="I8" s="657"/>
      <c r="J8" s="657"/>
      <c r="K8" s="657"/>
      <c r="L8" s="657"/>
      <c r="M8" s="657"/>
      <c r="N8" s="657"/>
      <c r="O8" s="657"/>
      <c r="P8" s="657"/>
      <c r="Q8" s="657"/>
      <c r="R8" s="657"/>
      <c r="S8" s="657"/>
      <c r="T8" s="657"/>
      <c r="U8" s="657"/>
      <c r="V8" s="657"/>
      <c r="W8" s="657"/>
      <c r="X8" s="657"/>
      <c r="Y8" s="657"/>
      <c r="Z8" s="657"/>
      <c r="AA8" s="657"/>
      <c r="AB8" s="657"/>
      <c r="AC8" s="657"/>
      <c r="AD8" s="657"/>
      <c r="AE8" s="657"/>
      <c r="AF8" s="657"/>
      <c r="AG8" s="657"/>
      <c r="AH8" s="657"/>
      <c r="AI8" s="657"/>
      <c r="AJ8" s="658"/>
    </row>
    <row r="9" spans="1:46" s="24" customFormat="1" ht="22.5" customHeight="1">
      <c r="A9" s="620" t="s">
        <v>34</v>
      </c>
      <c r="B9" s="766"/>
      <c r="C9" s="766"/>
      <c r="D9" s="766"/>
      <c r="E9" s="766"/>
      <c r="F9" s="766"/>
      <c r="G9" s="659" t="str">
        <f>IF(【最初に作成】基本情報入力シート!M16="","",【最初に作成】基本情報入力シート!M16)</f>
        <v/>
      </c>
      <c r="H9" s="660"/>
      <c r="I9" s="660"/>
      <c r="J9" s="660"/>
      <c r="K9" s="660"/>
      <c r="L9" s="660"/>
      <c r="M9" s="660"/>
      <c r="N9" s="660"/>
      <c r="O9" s="660"/>
      <c r="P9" s="660"/>
      <c r="Q9" s="660"/>
      <c r="R9" s="660"/>
      <c r="S9" s="660"/>
      <c r="T9" s="660"/>
      <c r="U9" s="660"/>
      <c r="V9" s="660"/>
      <c r="W9" s="660"/>
      <c r="X9" s="660"/>
      <c r="Y9" s="660"/>
      <c r="Z9" s="660"/>
      <c r="AA9" s="660"/>
      <c r="AB9" s="660"/>
      <c r="AC9" s="660"/>
      <c r="AD9" s="660"/>
      <c r="AE9" s="660"/>
      <c r="AF9" s="660"/>
      <c r="AG9" s="660"/>
      <c r="AH9" s="660"/>
      <c r="AI9" s="660"/>
      <c r="AJ9" s="661"/>
    </row>
    <row r="10" spans="1:46" s="24" customFormat="1" ht="12.75" customHeight="1">
      <c r="A10" s="760" t="s">
        <v>30</v>
      </c>
      <c r="B10" s="761"/>
      <c r="C10" s="761"/>
      <c r="D10" s="761"/>
      <c r="E10" s="761"/>
      <c r="F10" s="761"/>
      <c r="G10" s="25" t="s">
        <v>1</v>
      </c>
      <c r="H10" s="649" t="str">
        <f>IF(【最初に作成】基本情報入力シート!AD17="","",【最初に作成】基本情報入力シート!AD17)</f>
        <v>－</v>
      </c>
      <c r="I10" s="649"/>
      <c r="J10" s="649"/>
      <c r="K10" s="649"/>
      <c r="L10" s="649"/>
      <c r="M10" s="26"/>
      <c r="N10" s="27"/>
      <c r="O10" s="27"/>
      <c r="P10" s="27"/>
      <c r="Q10" s="27"/>
      <c r="R10" s="27"/>
      <c r="S10" s="27"/>
      <c r="T10" s="27"/>
      <c r="U10" s="27"/>
      <c r="V10" s="27"/>
      <c r="W10" s="27"/>
      <c r="X10" s="27"/>
      <c r="Y10" s="27"/>
      <c r="Z10" s="27"/>
      <c r="AA10" s="27"/>
      <c r="AB10" s="27"/>
      <c r="AC10" s="27"/>
      <c r="AD10" s="27"/>
      <c r="AE10" s="27"/>
      <c r="AF10" s="27"/>
      <c r="AG10" s="27"/>
      <c r="AH10" s="27"/>
      <c r="AI10" s="27"/>
      <c r="AJ10" s="28"/>
    </row>
    <row r="11" spans="1:46" s="24" customFormat="1" ht="12" customHeight="1">
      <c r="A11" s="762"/>
      <c r="B11" s="763"/>
      <c r="C11" s="763"/>
      <c r="D11" s="763"/>
      <c r="E11" s="763"/>
      <c r="F11" s="763"/>
      <c r="G11" s="650" t="str">
        <f>IF(【最初に作成】基本情報入力シート!M18="","",【最初に作成】基本情報入力シート!M18)</f>
        <v/>
      </c>
      <c r="H11" s="651"/>
      <c r="I11" s="651"/>
      <c r="J11" s="651"/>
      <c r="K11" s="651"/>
      <c r="L11" s="651"/>
      <c r="M11" s="651"/>
      <c r="N11" s="651"/>
      <c r="O11" s="651"/>
      <c r="P11" s="651"/>
      <c r="Q11" s="651"/>
      <c r="R11" s="651"/>
      <c r="S11" s="651"/>
      <c r="T11" s="651"/>
      <c r="U11" s="651"/>
      <c r="V11" s="651"/>
      <c r="W11" s="651"/>
      <c r="X11" s="651"/>
      <c r="Y11" s="651"/>
      <c r="Z11" s="651"/>
      <c r="AA11" s="651"/>
      <c r="AB11" s="651"/>
      <c r="AC11" s="651"/>
      <c r="AD11" s="651"/>
      <c r="AE11" s="651"/>
      <c r="AF11" s="651"/>
      <c r="AG11" s="651"/>
      <c r="AH11" s="651"/>
      <c r="AI11" s="651"/>
      <c r="AJ11" s="652"/>
    </row>
    <row r="12" spans="1:46" s="24" customFormat="1" ht="12" customHeight="1">
      <c r="A12" s="764"/>
      <c r="B12" s="765"/>
      <c r="C12" s="765"/>
      <c r="D12" s="765"/>
      <c r="E12" s="765"/>
      <c r="F12" s="765"/>
      <c r="G12" s="653" t="str">
        <f>IF(【最初に作成】基本情報入力シート!M19="","",【最初に作成】基本情報入力シート!M19)</f>
        <v/>
      </c>
      <c r="H12" s="654"/>
      <c r="I12" s="654"/>
      <c r="J12" s="654"/>
      <c r="K12" s="654"/>
      <c r="L12" s="654"/>
      <c r="M12" s="654"/>
      <c r="N12" s="654"/>
      <c r="O12" s="654"/>
      <c r="P12" s="654"/>
      <c r="Q12" s="654"/>
      <c r="R12" s="654"/>
      <c r="S12" s="654"/>
      <c r="T12" s="654"/>
      <c r="U12" s="654"/>
      <c r="V12" s="654"/>
      <c r="W12" s="654"/>
      <c r="X12" s="654"/>
      <c r="Y12" s="654"/>
      <c r="Z12" s="654"/>
      <c r="AA12" s="654"/>
      <c r="AB12" s="654"/>
      <c r="AC12" s="654"/>
      <c r="AD12" s="654"/>
      <c r="AE12" s="654"/>
      <c r="AF12" s="654"/>
      <c r="AG12" s="654"/>
      <c r="AH12" s="654"/>
      <c r="AI12" s="654"/>
      <c r="AJ12" s="655"/>
    </row>
    <row r="13" spans="1:46" s="24" customFormat="1" ht="12">
      <c r="A13" s="767" t="s">
        <v>0</v>
      </c>
      <c r="B13" s="768"/>
      <c r="C13" s="768"/>
      <c r="D13" s="768"/>
      <c r="E13" s="768"/>
      <c r="F13" s="768"/>
      <c r="G13" s="662" t="str">
        <f>IF(【最初に作成】基本情報入力シート!M22="","",【最初に作成】基本情報入力シート!M22)</f>
        <v/>
      </c>
      <c r="H13" s="663"/>
      <c r="I13" s="663"/>
      <c r="J13" s="663"/>
      <c r="K13" s="663"/>
      <c r="L13" s="663"/>
      <c r="M13" s="663"/>
      <c r="N13" s="663"/>
      <c r="O13" s="663"/>
      <c r="P13" s="663"/>
      <c r="Q13" s="663"/>
      <c r="R13" s="663"/>
      <c r="S13" s="663"/>
      <c r="T13" s="663"/>
      <c r="U13" s="663"/>
      <c r="V13" s="663"/>
      <c r="W13" s="663"/>
      <c r="X13" s="663"/>
      <c r="Y13" s="663"/>
      <c r="Z13" s="663"/>
      <c r="AA13" s="663"/>
      <c r="AB13" s="663"/>
      <c r="AC13" s="663"/>
      <c r="AD13" s="663"/>
      <c r="AE13" s="663"/>
      <c r="AF13" s="663"/>
      <c r="AG13" s="663"/>
      <c r="AH13" s="663"/>
      <c r="AI13" s="663"/>
      <c r="AJ13" s="664"/>
      <c r="AT13" s="29"/>
    </row>
    <row r="14" spans="1:46" s="24" customFormat="1" ht="22.5" customHeight="1">
      <c r="A14" s="762" t="s">
        <v>31</v>
      </c>
      <c r="B14" s="763"/>
      <c r="C14" s="763"/>
      <c r="D14" s="763"/>
      <c r="E14" s="763"/>
      <c r="F14" s="763"/>
      <c r="G14" s="646" t="str">
        <f>IF(【最初に作成】基本情報入力シート!M23="","",【最初に作成】基本情報入力シート!M23)</f>
        <v/>
      </c>
      <c r="H14" s="647"/>
      <c r="I14" s="647"/>
      <c r="J14" s="647"/>
      <c r="K14" s="647"/>
      <c r="L14" s="647"/>
      <c r="M14" s="647"/>
      <c r="N14" s="647"/>
      <c r="O14" s="647"/>
      <c r="P14" s="647"/>
      <c r="Q14" s="647"/>
      <c r="R14" s="647"/>
      <c r="S14" s="647"/>
      <c r="T14" s="647"/>
      <c r="U14" s="647"/>
      <c r="V14" s="647"/>
      <c r="W14" s="647"/>
      <c r="X14" s="647"/>
      <c r="Y14" s="647"/>
      <c r="Z14" s="647"/>
      <c r="AA14" s="647"/>
      <c r="AB14" s="647"/>
      <c r="AC14" s="647"/>
      <c r="AD14" s="647"/>
      <c r="AE14" s="647"/>
      <c r="AF14" s="647"/>
      <c r="AG14" s="647"/>
      <c r="AH14" s="647"/>
      <c r="AI14" s="647"/>
      <c r="AJ14" s="648"/>
      <c r="AT14" s="29"/>
    </row>
    <row r="15" spans="1:46" s="24" customFormat="1" ht="15" customHeight="1">
      <c r="A15" s="625" t="s">
        <v>32</v>
      </c>
      <c r="B15" s="625"/>
      <c r="C15" s="625"/>
      <c r="D15" s="625"/>
      <c r="E15" s="625"/>
      <c r="F15" s="625"/>
      <c r="G15" s="619" t="s">
        <v>11</v>
      </c>
      <c r="H15" s="619"/>
      <c r="I15" s="619"/>
      <c r="J15" s="620"/>
      <c r="K15" s="617" t="str">
        <f>IF(【最初に作成】基本情報入力シート!M24="","",【最初に作成】基本情報入力シート!M24)</f>
        <v/>
      </c>
      <c r="L15" s="617"/>
      <c r="M15" s="617"/>
      <c r="N15" s="617"/>
      <c r="O15" s="617"/>
      <c r="P15" s="618" t="s">
        <v>12</v>
      </c>
      <c r="Q15" s="619"/>
      <c r="R15" s="619"/>
      <c r="S15" s="620"/>
      <c r="T15" s="617" t="str">
        <f>IF(【最初に作成】基本情報入力シート!M25="","",【最初に作成】基本情報入力シート!M25)</f>
        <v/>
      </c>
      <c r="U15" s="617"/>
      <c r="V15" s="617"/>
      <c r="W15" s="617"/>
      <c r="X15" s="617"/>
      <c r="Y15" s="618" t="s">
        <v>33</v>
      </c>
      <c r="Z15" s="619"/>
      <c r="AA15" s="619"/>
      <c r="AB15" s="620"/>
      <c r="AC15" s="621" t="str">
        <f>IF(【最初に作成】基本情報入力シート!M26="","",【最初に作成】基本情報入力シート!M26)</f>
        <v/>
      </c>
      <c r="AD15" s="621"/>
      <c r="AE15" s="621"/>
      <c r="AF15" s="621"/>
      <c r="AG15" s="621"/>
      <c r="AH15" s="621"/>
      <c r="AI15" s="621"/>
      <c r="AJ15" s="621"/>
      <c r="AT15" s="29"/>
    </row>
    <row r="16" spans="1:46" s="24" customFormat="1" ht="12" customHeight="1" thickBot="1">
      <c r="A16" s="30"/>
      <c r="B16" s="30"/>
      <c r="C16" s="30"/>
      <c r="D16" s="30"/>
      <c r="E16" s="30"/>
      <c r="F16" s="30"/>
      <c r="G16" s="30"/>
      <c r="H16" s="30"/>
      <c r="I16" s="30"/>
      <c r="J16" s="30"/>
      <c r="K16" s="31"/>
      <c r="L16" s="31"/>
      <c r="M16" s="31"/>
      <c r="N16" s="31"/>
      <c r="O16" s="31"/>
      <c r="P16" s="31"/>
      <c r="Q16" s="31"/>
      <c r="R16" s="31"/>
      <c r="S16" s="31"/>
      <c r="T16" s="31"/>
      <c r="U16" s="31"/>
      <c r="V16" s="30"/>
      <c r="W16" s="30"/>
      <c r="X16" s="30"/>
      <c r="Y16" s="30"/>
      <c r="Z16" s="31"/>
      <c r="AA16" s="31"/>
      <c r="AB16" s="31"/>
      <c r="AC16" s="31"/>
      <c r="AD16" s="31"/>
      <c r="AE16" s="31"/>
      <c r="AF16" s="31"/>
      <c r="AG16" s="31"/>
      <c r="AH16" s="31"/>
      <c r="AI16" s="31"/>
      <c r="AJ16" s="31"/>
      <c r="AT16" s="29"/>
    </row>
    <row r="17" spans="1:50" s="24" customFormat="1" ht="3.75" customHeight="1">
      <c r="A17" s="32"/>
      <c r="B17" s="33"/>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33"/>
      <c r="AF17" s="33"/>
      <c r="AG17" s="33"/>
      <c r="AH17" s="33"/>
      <c r="AI17" s="33"/>
      <c r="AJ17" s="34"/>
      <c r="AT17" s="29"/>
    </row>
    <row r="18" spans="1:50">
      <c r="A18" s="35" t="s">
        <v>119</v>
      </c>
      <c r="B18" s="36"/>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7"/>
      <c r="AL18" s="288" t="s">
        <v>151</v>
      </c>
      <c r="AM18" s="288" t="s">
        <v>152</v>
      </c>
      <c r="AT18" s="38"/>
    </row>
    <row r="19" spans="1:50" ht="18" customHeight="1">
      <c r="A19" s="39"/>
      <c r="B19" s="41"/>
      <c r="C19" s="42" t="s">
        <v>123</v>
      </c>
      <c r="D19" s="43"/>
      <c r="E19" s="43"/>
      <c r="F19" s="43"/>
      <c r="G19" s="43"/>
      <c r="H19" s="43"/>
      <c r="I19" s="43"/>
      <c r="J19" s="43"/>
      <c r="K19" s="43"/>
      <c r="L19" s="44"/>
      <c r="M19" s="45"/>
      <c r="N19" s="45"/>
      <c r="O19" s="45"/>
      <c r="P19" s="45"/>
      <c r="Q19" s="46"/>
      <c r="S19" s="47"/>
      <c r="T19" s="48" t="s">
        <v>124</v>
      </c>
      <c r="U19" s="49"/>
      <c r="V19" s="49"/>
      <c r="W19" s="49"/>
      <c r="X19" s="49"/>
      <c r="Y19" s="49"/>
      <c r="Z19" s="49"/>
      <c r="AA19" s="49"/>
      <c r="AB19" s="50"/>
      <c r="AC19" s="49"/>
      <c r="AD19" s="49"/>
      <c r="AE19" s="49"/>
      <c r="AF19" s="49"/>
      <c r="AG19" s="49"/>
      <c r="AH19" s="49"/>
      <c r="AI19" s="51"/>
      <c r="AJ19" s="52"/>
      <c r="AL19" s="288" t="b">
        <v>1</v>
      </c>
      <c r="AM19" s="288" t="b">
        <v>1</v>
      </c>
      <c r="AT19" s="38"/>
    </row>
    <row r="20" spans="1:50" ht="5.15" customHeight="1">
      <c r="A20" s="39"/>
      <c r="B20" s="291"/>
      <c r="C20" s="148"/>
      <c r="D20" s="22"/>
      <c r="E20" s="22"/>
      <c r="F20" s="22"/>
      <c r="G20" s="22"/>
      <c r="H20" s="22"/>
      <c r="I20" s="22"/>
      <c r="J20" s="22"/>
      <c r="K20" s="22"/>
      <c r="L20" s="110"/>
      <c r="M20" s="40"/>
      <c r="N20" s="40"/>
      <c r="O20" s="40"/>
      <c r="Q20" s="22"/>
      <c r="T20" s="22"/>
      <c r="U20" s="148"/>
      <c r="V20" s="22"/>
      <c r="W20" s="22"/>
      <c r="X20" s="22"/>
      <c r="Y20" s="22"/>
      <c r="Z20" s="22"/>
      <c r="AA20" s="22"/>
      <c r="AB20" s="22"/>
      <c r="AC20" s="40"/>
      <c r="AD20" s="22"/>
      <c r="AE20" s="22"/>
      <c r="AF20" s="22"/>
      <c r="AG20" s="22"/>
      <c r="AH20" s="22"/>
      <c r="AI20" s="22"/>
      <c r="AJ20" s="52"/>
      <c r="AT20" s="38"/>
    </row>
    <row r="21" spans="1:50" ht="3.75" customHeight="1" thickBot="1">
      <c r="A21" s="53"/>
      <c r="B21" s="54"/>
      <c r="C21" s="54"/>
      <c r="D21" s="54"/>
      <c r="E21" s="54"/>
      <c r="F21" s="54"/>
      <c r="G21" s="54"/>
      <c r="H21" s="54"/>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5"/>
      <c r="AT21" s="38"/>
    </row>
    <row r="22" spans="1:50" s="24" customFormat="1" ht="12" customHeight="1">
      <c r="A22" s="30"/>
      <c r="B22" s="30"/>
      <c r="C22" s="30"/>
      <c r="D22" s="30"/>
      <c r="E22" s="30"/>
      <c r="F22" s="30"/>
      <c r="G22" s="30"/>
      <c r="H22" s="30"/>
      <c r="I22" s="30"/>
      <c r="J22" s="30"/>
      <c r="K22" s="31"/>
      <c r="L22" s="31"/>
      <c r="M22" s="31"/>
      <c r="N22" s="31"/>
      <c r="O22" s="31"/>
      <c r="P22" s="31"/>
      <c r="Q22" s="31"/>
      <c r="R22" s="31"/>
      <c r="S22" s="31"/>
      <c r="T22" s="31"/>
      <c r="U22" s="31"/>
      <c r="V22" s="30"/>
      <c r="W22" s="30"/>
      <c r="X22" s="30"/>
      <c r="Y22" s="30"/>
      <c r="Z22" s="31"/>
      <c r="AA22" s="31"/>
      <c r="AB22" s="31"/>
      <c r="AC22" s="31"/>
      <c r="AD22" s="31"/>
      <c r="AE22" s="31"/>
      <c r="AF22" s="31"/>
      <c r="AG22" s="31"/>
      <c r="AH22" s="31"/>
      <c r="AI22" s="31"/>
      <c r="AJ22" s="31"/>
      <c r="AT22" s="29"/>
    </row>
    <row r="23" spans="1:50" s="24" customFormat="1">
      <c r="A23" s="267" t="s">
        <v>69</v>
      </c>
      <c r="B23" s="30"/>
      <c r="C23" s="30"/>
      <c r="D23" s="30"/>
      <c r="E23" s="30"/>
      <c r="G23" s="30"/>
      <c r="H23" s="30"/>
      <c r="I23" s="30"/>
      <c r="J23" s="57" t="s">
        <v>26</v>
      </c>
      <c r="K23" s="31"/>
      <c r="N23" s="31"/>
      <c r="O23" s="31"/>
      <c r="P23" s="31"/>
      <c r="Q23" s="31"/>
      <c r="R23" s="31"/>
      <c r="S23" s="31"/>
      <c r="T23" s="31"/>
      <c r="U23" s="31"/>
      <c r="V23" s="30"/>
      <c r="W23" s="30"/>
      <c r="X23" s="30"/>
      <c r="Y23" s="30"/>
      <c r="Z23" s="31"/>
      <c r="AA23" s="31"/>
      <c r="AB23" s="31"/>
      <c r="AC23" s="31"/>
      <c r="AD23" s="31"/>
      <c r="AE23" s="31"/>
      <c r="AF23" s="31"/>
      <c r="AG23" s="31"/>
      <c r="AH23" s="31"/>
      <c r="AI23" s="31"/>
      <c r="AJ23" s="269"/>
      <c r="AT23" s="29"/>
    </row>
    <row r="24" spans="1:50" s="24" customFormat="1" ht="4.5" customHeight="1">
      <c r="A24" s="56"/>
      <c r="B24" s="30"/>
      <c r="C24" s="30"/>
      <c r="D24" s="30"/>
      <c r="E24" s="30"/>
      <c r="F24" s="57"/>
      <c r="G24" s="30"/>
      <c r="H24" s="30"/>
      <c r="I24" s="30"/>
      <c r="J24" s="30"/>
      <c r="K24" s="31"/>
      <c r="L24" s="31"/>
      <c r="M24" s="31"/>
      <c r="N24" s="31"/>
      <c r="O24" s="31"/>
      <c r="P24" s="31"/>
      <c r="Q24" s="31"/>
      <c r="R24" s="31"/>
      <c r="S24" s="31"/>
      <c r="T24" s="31"/>
      <c r="U24" s="31"/>
      <c r="V24" s="30"/>
      <c r="W24" s="30"/>
      <c r="X24" s="30"/>
      <c r="Y24" s="30"/>
      <c r="Z24" s="31"/>
      <c r="AA24" s="31"/>
      <c r="AB24" s="31"/>
      <c r="AC24" s="31"/>
      <c r="AD24" s="31"/>
      <c r="AE24" s="31"/>
      <c r="AF24" s="31"/>
      <c r="AG24" s="31"/>
      <c r="AH24" s="31"/>
      <c r="AI24" s="31"/>
      <c r="AJ24" s="31"/>
      <c r="AT24" s="29"/>
    </row>
    <row r="25" spans="1:50" s="24" customFormat="1" ht="14">
      <c r="A25" s="19" t="s">
        <v>156</v>
      </c>
      <c r="B25" s="88"/>
      <c r="C25" s="56"/>
      <c r="D25" s="30"/>
      <c r="E25" s="30"/>
      <c r="F25" s="30"/>
      <c r="G25" s="30"/>
      <c r="H25" s="30"/>
      <c r="I25" s="30"/>
      <c r="J25" s="30"/>
      <c r="K25" s="31"/>
      <c r="L25" s="31"/>
      <c r="M25" s="31"/>
      <c r="N25" s="31"/>
      <c r="O25" s="31"/>
      <c r="P25" s="31"/>
      <c r="Q25" s="31"/>
      <c r="R25" s="31"/>
      <c r="S25" s="85"/>
      <c r="T25" s="86"/>
      <c r="U25" s="86"/>
      <c r="V25" s="86"/>
      <c r="W25" s="86"/>
      <c r="X25" s="86"/>
      <c r="Y25" s="86"/>
      <c r="Z25" s="30"/>
      <c r="AA25" s="30"/>
      <c r="AB25" s="85"/>
      <c r="AC25" s="86"/>
      <c r="AD25" s="86"/>
      <c r="AE25" s="86"/>
      <c r="AF25" s="86"/>
      <c r="AG25" s="86"/>
      <c r="AH25" s="86"/>
      <c r="AI25" s="30"/>
      <c r="AJ25" s="30"/>
      <c r="AT25" s="29"/>
    </row>
    <row r="26" spans="1:50" s="24" customFormat="1" ht="15" customHeight="1" thickBot="1">
      <c r="A26" s="759"/>
      <c r="B26" s="759"/>
      <c r="C26" s="759"/>
      <c r="D26" s="759"/>
      <c r="E26" s="759"/>
      <c r="F26" s="759"/>
      <c r="G26" s="759"/>
      <c r="H26" s="759"/>
      <c r="I26" s="759"/>
      <c r="J26" s="759"/>
      <c r="K26" s="759"/>
      <c r="L26" s="759"/>
      <c r="M26" s="759"/>
      <c r="N26" s="759"/>
      <c r="O26" s="759"/>
      <c r="P26" s="759"/>
      <c r="Q26" s="759"/>
      <c r="R26" s="759"/>
      <c r="S26" s="759"/>
      <c r="T26" s="759"/>
      <c r="U26" s="759"/>
      <c r="V26" s="759"/>
      <c r="W26" s="759"/>
      <c r="X26" s="759"/>
      <c r="Y26" s="759"/>
      <c r="Z26" s="759"/>
      <c r="AA26" s="759"/>
      <c r="AB26" s="622" t="s">
        <v>125</v>
      </c>
      <c r="AC26" s="623"/>
      <c r="AD26" s="623"/>
      <c r="AE26" s="623"/>
      <c r="AF26" s="623"/>
      <c r="AG26" s="623"/>
      <c r="AH26" s="623"/>
      <c r="AI26" s="623"/>
      <c r="AJ26" s="624"/>
      <c r="AT26" s="29"/>
    </row>
    <row r="27" spans="1:50" s="24" customFormat="1" ht="15" customHeight="1" thickBot="1">
      <c r="A27" s="62" t="s">
        <v>17</v>
      </c>
      <c r="B27" s="63" t="s">
        <v>13</v>
      </c>
      <c r="C27" s="64"/>
      <c r="D27" s="614">
        <f>IF($AA$3="","",$AA$3)</f>
        <v>3</v>
      </c>
      <c r="E27" s="614"/>
      <c r="F27" s="64" t="s">
        <v>143</v>
      </c>
      <c r="G27" s="64"/>
      <c r="H27" s="64"/>
      <c r="I27" s="64"/>
      <c r="J27" s="64"/>
      <c r="K27" s="65"/>
      <c r="L27" s="65"/>
      <c r="M27" s="65"/>
      <c r="N27" s="65"/>
      <c r="O27" s="65"/>
      <c r="P27" s="65"/>
      <c r="Q27" s="65"/>
      <c r="R27" s="65"/>
      <c r="S27" s="27"/>
      <c r="T27" s="27"/>
      <c r="U27" s="27"/>
      <c r="V27" s="27"/>
      <c r="W27" s="27"/>
      <c r="X27" s="27"/>
      <c r="Y27" s="27"/>
      <c r="Z27" s="27"/>
      <c r="AA27" s="28"/>
      <c r="AB27" s="630">
        <f>'別紙様式3-2'!$Q$7</f>
        <v>24535200</v>
      </c>
      <c r="AC27" s="616"/>
      <c r="AD27" s="616"/>
      <c r="AE27" s="616"/>
      <c r="AF27" s="616"/>
      <c r="AG27" s="616"/>
      <c r="AH27" s="616"/>
      <c r="AI27" s="614" t="s">
        <v>4</v>
      </c>
      <c r="AJ27" s="631"/>
      <c r="AK27" s="5" t="s">
        <v>78</v>
      </c>
      <c r="AL27" s="66" t="str">
        <f>IFERROR(IF(AND(ISNUMBER(AB28),ISNUMBER(AB27),AB28&gt;=AB27),"○","☓"),"")</f>
        <v>○</v>
      </c>
      <c r="AM27" s="67" t="s">
        <v>163</v>
      </c>
      <c r="AN27" s="68"/>
      <c r="AO27" s="68"/>
      <c r="AP27" s="68"/>
      <c r="AQ27" s="68"/>
      <c r="AR27" s="68"/>
      <c r="AS27" s="68"/>
      <c r="AT27" s="68"/>
      <c r="AU27" s="68"/>
      <c r="AV27" s="68"/>
      <c r="AW27" s="69"/>
    </row>
    <row r="28" spans="1:50" s="24" customFormat="1" ht="15" customHeight="1">
      <c r="A28" s="70" t="s">
        <v>18</v>
      </c>
      <c r="B28" s="71" t="s">
        <v>120</v>
      </c>
      <c r="C28" s="72"/>
      <c r="D28" s="72"/>
      <c r="E28" s="72"/>
      <c r="F28" s="72"/>
      <c r="G28" s="72"/>
      <c r="H28" s="72"/>
      <c r="I28" s="72"/>
      <c r="J28" s="72"/>
      <c r="K28" s="73"/>
      <c r="L28" s="73"/>
      <c r="M28" s="73"/>
      <c r="N28" s="73"/>
      <c r="O28" s="73"/>
      <c r="P28" s="73"/>
      <c r="Q28" s="73"/>
      <c r="R28" s="274"/>
      <c r="S28" s="274"/>
      <c r="T28" s="274"/>
      <c r="U28" s="274"/>
      <c r="V28" s="274"/>
      <c r="W28" s="274"/>
      <c r="X28" s="274"/>
      <c r="Y28" s="274"/>
      <c r="Z28" s="274"/>
      <c r="AA28" s="275" t="s">
        <v>213</v>
      </c>
      <c r="AB28" s="632">
        <f>AB29-AB30</f>
        <v>236850000</v>
      </c>
      <c r="AC28" s="633"/>
      <c r="AD28" s="633"/>
      <c r="AE28" s="633"/>
      <c r="AF28" s="633"/>
      <c r="AG28" s="633"/>
      <c r="AH28" s="633"/>
      <c r="AI28" s="628" t="s">
        <v>4</v>
      </c>
      <c r="AJ28" s="629"/>
      <c r="AL28" s="283"/>
      <c r="AM28" s="284"/>
      <c r="AN28" s="284"/>
      <c r="AO28" s="284"/>
      <c r="AP28" s="284"/>
      <c r="AQ28" s="284"/>
      <c r="AR28" s="284"/>
      <c r="AS28" s="284"/>
      <c r="AT28" s="284"/>
      <c r="AU28" s="284"/>
      <c r="AV28" s="284"/>
      <c r="AW28" s="285"/>
      <c r="AX28" s="96"/>
    </row>
    <row r="29" spans="1:50" s="24" customFormat="1" ht="15" customHeight="1" thickBot="1">
      <c r="A29" s="74"/>
      <c r="B29" s="272" t="s">
        <v>144</v>
      </c>
      <c r="C29" s="76"/>
      <c r="D29" s="76"/>
      <c r="E29" s="76"/>
      <c r="F29" s="76"/>
      <c r="G29" s="76"/>
      <c r="H29" s="76"/>
      <c r="I29" s="76"/>
      <c r="J29" s="76"/>
      <c r="K29" s="77"/>
      <c r="L29" s="77"/>
      <c r="M29" s="77"/>
      <c r="N29" s="77"/>
      <c r="O29" s="77"/>
      <c r="P29" s="77"/>
      <c r="Q29" s="77"/>
      <c r="R29" s="77"/>
      <c r="S29" s="273"/>
      <c r="T29" s="273"/>
      <c r="U29" s="273"/>
      <c r="V29" s="273"/>
      <c r="W29" s="273"/>
      <c r="X29" s="273"/>
      <c r="Y29" s="273"/>
      <c r="Z29" s="273"/>
      <c r="AA29" s="276"/>
      <c r="AB29" s="610">
        <f>'別紙様式3-2'!$U$7</f>
        <v>236850000</v>
      </c>
      <c r="AC29" s="611"/>
      <c r="AD29" s="611"/>
      <c r="AE29" s="611"/>
      <c r="AF29" s="611"/>
      <c r="AG29" s="611"/>
      <c r="AH29" s="611"/>
      <c r="AI29" s="612" t="s">
        <v>4</v>
      </c>
      <c r="AJ29" s="613"/>
      <c r="AL29" s="96"/>
      <c r="AM29" s="96"/>
      <c r="AN29" s="96"/>
      <c r="AO29" s="96"/>
      <c r="AP29" s="96"/>
      <c r="AQ29" s="96"/>
      <c r="AR29" s="96"/>
      <c r="AS29" s="96"/>
      <c r="AT29" s="286"/>
      <c r="AU29" s="96"/>
      <c r="AV29" s="96"/>
      <c r="AW29" s="96"/>
      <c r="AX29" s="96"/>
    </row>
    <row r="30" spans="1:50" s="24" customFormat="1" ht="15" customHeight="1" thickBot="1">
      <c r="A30" s="277"/>
      <c r="B30" s="278" t="s">
        <v>145</v>
      </c>
      <c r="C30" s="105"/>
      <c r="D30" s="105"/>
      <c r="E30" s="105"/>
      <c r="F30" s="105"/>
      <c r="G30" s="105"/>
      <c r="H30" s="105"/>
      <c r="I30" s="105"/>
      <c r="J30" s="105"/>
      <c r="K30" s="279"/>
      <c r="L30" s="279"/>
      <c r="M30" s="279"/>
      <c r="N30" s="279"/>
      <c r="O30" s="279"/>
      <c r="P30" s="279"/>
      <c r="Q30" s="279"/>
      <c r="R30" s="279"/>
      <c r="S30" s="280"/>
      <c r="T30" s="280"/>
      <c r="U30" s="280"/>
      <c r="V30" s="280"/>
      <c r="W30" s="280"/>
      <c r="X30" s="280"/>
      <c r="Y30" s="280"/>
      <c r="Z30" s="280"/>
      <c r="AA30" s="281"/>
      <c r="AB30" s="634"/>
      <c r="AC30" s="635"/>
      <c r="AD30" s="635"/>
      <c r="AE30" s="635"/>
      <c r="AF30" s="635"/>
      <c r="AG30" s="635"/>
      <c r="AH30" s="636"/>
      <c r="AI30" s="637" t="s">
        <v>4</v>
      </c>
      <c r="AJ30" s="638"/>
      <c r="AT30" s="29"/>
    </row>
    <row r="31" spans="1:50" s="24" customFormat="1" ht="3.75" customHeight="1">
      <c r="A31" s="30"/>
      <c r="B31" s="89"/>
      <c r="C31" s="56"/>
      <c r="D31" s="30"/>
      <c r="E31" s="30"/>
      <c r="F31" s="30"/>
      <c r="G31" s="30"/>
      <c r="H31" s="30"/>
      <c r="I31" s="30"/>
      <c r="J31" s="30"/>
      <c r="K31" s="31"/>
      <c r="L31" s="31"/>
      <c r="M31" s="31"/>
      <c r="N31" s="31"/>
      <c r="O31" s="31"/>
      <c r="P31" s="31"/>
      <c r="Q31" s="31"/>
      <c r="R31" s="31"/>
      <c r="S31" s="85"/>
      <c r="T31" s="86"/>
      <c r="U31" s="86"/>
      <c r="V31" s="86"/>
      <c r="W31" s="86"/>
      <c r="X31" s="86"/>
      <c r="Y31" s="86"/>
      <c r="Z31" s="30"/>
      <c r="AA31" s="30"/>
      <c r="AB31" s="85"/>
      <c r="AC31" s="86"/>
      <c r="AD31" s="86"/>
      <c r="AE31" s="86"/>
      <c r="AF31" s="86"/>
      <c r="AG31" s="86"/>
      <c r="AH31" s="86"/>
      <c r="AI31" s="30"/>
      <c r="AJ31" s="30"/>
      <c r="AT31" s="29"/>
    </row>
    <row r="32" spans="1:50" s="24" customFormat="1" ht="12">
      <c r="A32" s="87"/>
      <c r="B32" s="57" t="s">
        <v>150</v>
      </c>
      <c r="C32" s="30"/>
      <c r="D32" s="88"/>
      <c r="E32" s="30"/>
      <c r="F32" s="30"/>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31"/>
      <c r="AT32" s="29"/>
    </row>
    <row r="33" spans="1:49" s="24" customFormat="1" ht="12">
      <c r="A33" s="87"/>
      <c r="B33" s="89" t="s">
        <v>158</v>
      </c>
      <c r="C33" s="30"/>
      <c r="D33" s="88"/>
      <c r="E33" s="30"/>
      <c r="F33" s="30"/>
      <c r="G33" s="88"/>
      <c r="H33" s="88"/>
      <c r="I33" s="88"/>
      <c r="J33" s="88"/>
      <c r="K33" s="88"/>
      <c r="L33" s="88"/>
      <c r="M33" s="88"/>
      <c r="N33" s="88"/>
      <c r="O33" s="88"/>
      <c r="P33" s="88"/>
      <c r="Q33" s="88"/>
      <c r="R33" s="88"/>
      <c r="S33" s="88"/>
      <c r="T33" s="88"/>
      <c r="U33" s="88"/>
      <c r="V33" s="88"/>
      <c r="W33" s="88"/>
      <c r="X33" s="88"/>
      <c r="Y33" s="88"/>
      <c r="Z33" s="88"/>
      <c r="AA33" s="88"/>
      <c r="AB33" s="88"/>
      <c r="AC33" s="88"/>
      <c r="AD33" s="88"/>
      <c r="AE33" s="88"/>
      <c r="AF33" s="88"/>
      <c r="AG33" s="88"/>
      <c r="AH33" s="88"/>
      <c r="AI33" s="88"/>
      <c r="AJ33" s="31"/>
      <c r="AT33" s="29"/>
    </row>
    <row r="34" spans="1:49" s="24" customFormat="1" ht="12">
      <c r="A34" s="87"/>
      <c r="B34" s="89" t="s">
        <v>157</v>
      </c>
      <c r="C34" s="30"/>
      <c r="D34" s="88"/>
      <c r="E34" s="30"/>
      <c r="F34" s="30"/>
      <c r="G34" s="88"/>
      <c r="H34" s="88"/>
      <c r="I34" s="88"/>
      <c r="J34" s="88"/>
      <c r="K34" s="88"/>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31"/>
      <c r="AT34" s="29"/>
    </row>
    <row r="35" spans="1:49" s="24" customFormat="1" ht="6" customHeight="1">
      <c r="A35" s="30"/>
      <c r="B35" s="88"/>
      <c r="C35" s="56"/>
      <c r="D35" s="30"/>
      <c r="E35" s="30"/>
      <c r="F35" s="30"/>
      <c r="G35" s="30"/>
      <c r="H35" s="30"/>
      <c r="I35" s="30"/>
      <c r="J35" s="30"/>
      <c r="K35" s="31"/>
      <c r="L35" s="31"/>
      <c r="M35" s="31"/>
      <c r="N35" s="31"/>
      <c r="O35" s="31"/>
      <c r="P35" s="31"/>
      <c r="Q35" s="31"/>
      <c r="R35" s="31"/>
      <c r="S35" s="85"/>
      <c r="T35" s="86"/>
      <c r="U35" s="86"/>
      <c r="V35" s="86"/>
      <c r="W35" s="86"/>
      <c r="X35" s="86"/>
      <c r="Y35" s="86"/>
      <c r="Z35" s="30"/>
      <c r="AA35" s="30"/>
      <c r="AB35" s="85"/>
      <c r="AC35" s="86"/>
      <c r="AD35" s="86"/>
      <c r="AE35" s="86"/>
      <c r="AF35" s="86"/>
      <c r="AG35" s="86"/>
      <c r="AH35" s="86"/>
      <c r="AI35" s="30"/>
      <c r="AJ35" s="30"/>
      <c r="AT35" s="29"/>
    </row>
    <row r="36" spans="1:49" s="24" customFormat="1" ht="14">
      <c r="A36" s="30"/>
      <c r="B36" s="88"/>
      <c r="C36" s="56"/>
      <c r="D36" s="30"/>
      <c r="E36" s="30"/>
      <c r="F36" s="30"/>
      <c r="G36" s="30"/>
      <c r="H36" s="30"/>
      <c r="I36" s="30"/>
      <c r="J36" s="30"/>
      <c r="K36" s="31"/>
      <c r="L36" s="31"/>
      <c r="M36" s="31"/>
      <c r="N36" s="31"/>
      <c r="O36" s="31"/>
      <c r="P36" s="31"/>
      <c r="Q36" s="31"/>
      <c r="R36" s="31"/>
      <c r="S36" s="85"/>
      <c r="T36" s="86"/>
      <c r="U36" s="86"/>
      <c r="V36" s="86"/>
      <c r="W36" s="86"/>
      <c r="X36" s="86"/>
      <c r="Y36" s="86"/>
      <c r="Z36" s="30"/>
      <c r="AA36" s="30"/>
      <c r="AB36" s="85"/>
      <c r="AC36" s="86"/>
      <c r="AD36" s="86"/>
      <c r="AE36" s="86"/>
      <c r="AF36" s="86"/>
      <c r="AG36" s="86"/>
      <c r="AH36" s="86"/>
      <c r="AI36" s="30"/>
      <c r="AJ36" s="30"/>
      <c r="AT36" s="29"/>
    </row>
    <row r="37" spans="1:49" s="24" customFormat="1" ht="14">
      <c r="A37" s="19" t="s">
        <v>146</v>
      </c>
      <c r="B37" s="88"/>
      <c r="C37" s="56"/>
      <c r="D37" s="30"/>
      <c r="E37" s="30"/>
      <c r="F37" s="30"/>
      <c r="G37" s="30"/>
      <c r="H37" s="30"/>
      <c r="I37" s="30"/>
      <c r="J37" s="30"/>
      <c r="K37" s="31"/>
      <c r="M37" s="31"/>
      <c r="N37" s="31"/>
      <c r="O37" s="31"/>
      <c r="P37" s="31"/>
      <c r="Q37" s="31"/>
      <c r="R37" s="31"/>
      <c r="S37" s="85"/>
      <c r="T37" s="86"/>
      <c r="U37" s="86"/>
      <c r="V37" s="86"/>
      <c r="W37" s="86"/>
      <c r="X37" s="86"/>
      <c r="Y37" s="86"/>
      <c r="Z37" s="30"/>
      <c r="AA37" s="30"/>
      <c r="AB37" s="85"/>
      <c r="AC37" s="86"/>
      <c r="AD37" s="86"/>
      <c r="AE37" s="86"/>
      <c r="AF37" s="86"/>
      <c r="AG37" s="86"/>
      <c r="AH37" s="86"/>
      <c r="AI37" s="30"/>
      <c r="AJ37" s="269"/>
      <c r="AT37" s="29"/>
    </row>
    <row r="38" spans="1:49" s="24" customFormat="1" ht="4.5" customHeight="1">
      <c r="A38" s="56"/>
      <c r="B38" s="30"/>
      <c r="C38" s="30"/>
      <c r="D38" s="30"/>
      <c r="E38" s="30"/>
      <c r="F38" s="57"/>
      <c r="G38" s="30"/>
      <c r="H38" s="30"/>
      <c r="I38" s="30"/>
      <c r="J38" s="30"/>
      <c r="K38" s="31"/>
      <c r="L38" s="31"/>
      <c r="M38" s="31"/>
      <c r="N38" s="31"/>
      <c r="O38" s="31"/>
      <c r="P38" s="31"/>
      <c r="Q38" s="31"/>
      <c r="R38" s="31"/>
      <c r="S38" s="31"/>
      <c r="T38" s="31"/>
      <c r="U38" s="31"/>
      <c r="V38" s="30"/>
      <c r="W38" s="30"/>
      <c r="X38" s="30"/>
      <c r="Y38" s="30"/>
      <c r="Z38" s="31"/>
      <c r="AA38" s="31"/>
      <c r="AB38" s="31"/>
      <c r="AC38" s="31"/>
      <c r="AD38" s="31"/>
      <c r="AE38" s="31"/>
      <c r="AF38" s="31"/>
      <c r="AG38" s="31"/>
      <c r="AH38" s="31"/>
      <c r="AI38" s="31"/>
      <c r="AJ38" s="31"/>
      <c r="AT38" s="29"/>
    </row>
    <row r="39" spans="1:49" s="24" customFormat="1" ht="15" customHeight="1" thickBot="1">
      <c r="A39" s="58"/>
      <c r="B39" s="59"/>
      <c r="C39" s="59"/>
      <c r="D39" s="59"/>
      <c r="E39" s="59"/>
      <c r="F39" s="59"/>
      <c r="G39" s="59"/>
      <c r="H39" s="59"/>
      <c r="I39" s="59"/>
      <c r="J39" s="59"/>
      <c r="K39" s="60"/>
      <c r="L39" s="60"/>
      <c r="M39" s="60"/>
      <c r="N39" s="60"/>
      <c r="O39" s="60"/>
      <c r="P39" s="60"/>
      <c r="Q39" s="60"/>
      <c r="R39" s="61"/>
      <c r="S39" s="622" t="s">
        <v>125</v>
      </c>
      <c r="T39" s="623"/>
      <c r="U39" s="623"/>
      <c r="V39" s="623"/>
      <c r="W39" s="623"/>
      <c r="X39" s="623"/>
      <c r="Y39" s="623"/>
      <c r="Z39" s="623"/>
      <c r="AA39" s="624"/>
      <c r="AB39" s="623" t="s">
        <v>126</v>
      </c>
      <c r="AC39" s="623"/>
      <c r="AD39" s="623"/>
      <c r="AE39" s="623"/>
      <c r="AF39" s="623"/>
      <c r="AG39" s="623"/>
      <c r="AH39" s="623"/>
      <c r="AI39" s="623"/>
      <c r="AJ39" s="624"/>
      <c r="AT39" s="29"/>
    </row>
    <row r="40" spans="1:49" s="24" customFormat="1" ht="15" customHeight="1" thickBot="1">
      <c r="A40" s="62" t="s">
        <v>17</v>
      </c>
      <c r="B40" s="63" t="s">
        <v>13</v>
      </c>
      <c r="C40" s="64"/>
      <c r="D40" s="614">
        <f>IF($AA$3="","",$AA$3)</f>
        <v>3</v>
      </c>
      <c r="E40" s="614"/>
      <c r="F40" s="64" t="s">
        <v>88</v>
      </c>
      <c r="G40" s="64"/>
      <c r="H40" s="64"/>
      <c r="I40" s="64"/>
      <c r="J40" s="64"/>
      <c r="K40" s="65"/>
      <c r="L40" s="65"/>
      <c r="M40" s="65"/>
      <c r="N40" s="65"/>
      <c r="O40" s="65"/>
      <c r="P40" s="65"/>
      <c r="Q40" s="65"/>
      <c r="R40" s="65"/>
      <c r="S40" s="630">
        <f>'別紙様式3-2'!$Q$7</f>
        <v>24535200</v>
      </c>
      <c r="T40" s="616"/>
      <c r="U40" s="616"/>
      <c r="V40" s="616"/>
      <c r="W40" s="616"/>
      <c r="X40" s="616"/>
      <c r="Y40" s="616"/>
      <c r="Z40" s="614" t="s">
        <v>4</v>
      </c>
      <c r="AA40" s="631"/>
      <c r="AB40" s="615">
        <f>'別紙様式3-2'!$Q$8</f>
        <v>6727560</v>
      </c>
      <c r="AC40" s="616"/>
      <c r="AD40" s="616"/>
      <c r="AE40" s="616"/>
      <c r="AF40" s="616"/>
      <c r="AG40" s="616"/>
      <c r="AH40" s="616"/>
      <c r="AI40" s="614" t="s">
        <v>4</v>
      </c>
      <c r="AJ40" s="631"/>
      <c r="AL40" s="66" t="str">
        <f>IFERROR(IF(AND(ISNUMBER(S41),ISNUMBER(S40),S41&gt;=S40),"○","☓"),"")</f>
        <v>○</v>
      </c>
      <c r="AM40" s="67" t="s">
        <v>163</v>
      </c>
      <c r="AN40" s="68"/>
      <c r="AO40" s="68"/>
      <c r="AP40" s="68"/>
      <c r="AQ40" s="68"/>
      <c r="AR40" s="68"/>
      <c r="AS40" s="68"/>
      <c r="AT40" s="68"/>
      <c r="AU40" s="68"/>
      <c r="AV40" s="68"/>
      <c r="AW40" s="69"/>
    </row>
    <row r="41" spans="1:49" s="24" customFormat="1" ht="15" customHeight="1" thickBot="1">
      <c r="A41" s="70" t="s">
        <v>18</v>
      </c>
      <c r="B41" s="71" t="s">
        <v>120</v>
      </c>
      <c r="C41" s="72"/>
      <c r="D41" s="72"/>
      <c r="E41" s="72"/>
      <c r="F41" s="72"/>
      <c r="G41" s="72"/>
      <c r="H41" s="72"/>
      <c r="I41" s="72"/>
      <c r="J41" s="72"/>
      <c r="K41" s="73"/>
      <c r="L41" s="73"/>
      <c r="M41" s="73"/>
      <c r="N41" s="73"/>
      <c r="O41" s="73"/>
      <c r="P41" s="73"/>
      <c r="Q41" s="73"/>
      <c r="R41" s="282" t="s">
        <v>214</v>
      </c>
      <c r="S41" s="632">
        <f>S42-S46</f>
        <v>24572440</v>
      </c>
      <c r="T41" s="633"/>
      <c r="U41" s="633"/>
      <c r="V41" s="633"/>
      <c r="W41" s="633"/>
      <c r="X41" s="633"/>
      <c r="Y41" s="633"/>
      <c r="Z41" s="628" t="s">
        <v>4</v>
      </c>
      <c r="AA41" s="629"/>
      <c r="AB41" s="632">
        <f>AB42-AB46</f>
        <v>6764800</v>
      </c>
      <c r="AC41" s="633"/>
      <c r="AD41" s="633"/>
      <c r="AE41" s="633"/>
      <c r="AF41" s="633"/>
      <c r="AG41" s="633"/>
      <c r="AH41" s="633"/>
      <c r="AI41" s="628" t="s">
        <v>4</v>
      </c>
      <c r="AJ41" s="629"/>
      <c r="AK41" s="5" t="s">
        <v>78</v>
      </c>
      <c r="AL41" s="66" t="str">
        <f>IFERROR(IF(AND(ISNUMBER(AB41),ISNUMBER(AB40),AB41&gt;=AB40),"○","☓"),"")</f>
        <v>○</v>
      </c>
      <c r="AM41" s="67" t="s">
        <v>164</v>
      </c>
      <c r="AN41" s="68"/>
      <c r="AO41" s="68"/>
      <c r="AP41" s="68"/>
      <c r="AQ41" s="68"/>
      <c r="AR41" s="68"/>
      <c r="AS41" s="68"/>
      <c r="AT41" s="68"/>
      <c r="AU41" s="68"/>
      <c r="AV41" s="68"/>
      <c r="AW41" s="69"/>
    </row>
    <row r="42" spans="1:49" s="24" customFormat="1" ht="15" customHeight="1">
      <c r="A42" s="74"/>
      <c r="B42" s="75" t="s">
        <v>25</v>
      </c>
      <c r="C42" s="76"/>
      <c r="D42" s="76"/>
      <c r="E42" s="76"/>
      <c r="F42" s="76"/>
      <c r="G42" s="76"/>
      <c r="H42" s="76"/>
      <c r="I42" s="76"/>
      <c r="J42" s="76"/>
      <c r="K42" s="77"/>
      <c r="L42" s="77"/>
      <c r="M42" s="77"/>
      <c r="N42" s="77"/>
      <c r="O42" s="77"/>
      <c r="P42" s="77"/>
      <c r="Q42" s="77"/>
      <c r="R42" s="77"/>
      <c r="S42" s="610">
        <f>S43-S45</f>
        <v>230698440</v>
      </c>
      <c r="T42" s="611"/>
      <c r="U42" s="611"/>
      <c r="V42" s="611"/>
      <c r="W42" s="611"/>
      <c r="X42" s="611"/>
      <c r="Y42" s="611"/>
      <c r="Z42" s="612" t="s">
        <v>4</v>
      </c>
      <c r="AA42" s="613"/>
      <c r="AB42" s="610">
        <f>AB43-AB44</f>
        <v>260314800</v>
      </c>
      <c r="AC42" s="611"/>
      <c r="AD42" s="611"/>
      <c r="AE42" s="611"/>
      <c r="AF42" s="611"/>
      <c r="AG42" s="611"/>
      <c r="AH42" s="611"/>
      <c r="AI42" s="612" t="s">
        <v>4</v>
      </c>
      <c r="AJ42" s="613"/>
      <c r="AT42" s="29"/>
    </row>
    <row r="43" spans="1:49" s="24" customFormat="1" ht="15" customHeight="1">
      <c r="A43" s="74"/>
      <c r="B43" s="78"/>
      <c r="C43" s="79" t="s">
        <v>148</v>
      </c>
      <c r="D43" s="76"/>
      <c r="E43" s="76"/>
      <c r="F43" s="76"/>
      <c r="G43" s="76"/>
      <c r="H43" s="76"/>
      <c r="I43" s="76"/>
      <c r="J43" s="76"/>
      <c r="K43" s="77"/>
      <c r="L43" s="77"/>
      <c r="M43" s="77"/>
      <c r="N43" s="77"/>
      <c r="O43" s="77"/>
      <c r="P43" s="77"/>
      <c r="Q43" s="77"/>
      <c r="R43" s="77"/>
      <c r="S43" s="610">
        <f>'別紙様式3-2'!$U$7</f>
        <v>236850000</v>
      </c>
      <c r="T43" s="611"/>
      <c r="U43" s="611"/>
      <c r="V43" s="611"/>
      <c r="W43" s="611"/>
      <c r="X43" s="611"/>
      <c r="Y43" s="611"/>
      <c r="Z43" s="612" t="s">
        <v>4</v>
      </c>
      <c r="AA43" s="613"/>
      <c r="AB43" s="610">
        <f>'別紙様式3-2'!$U$8</f>
        <v>284850000</v>
      </c>
      <c r="AC43" s="611"/>
      <c r="AD43" s="611"/>
      <c r="AE43" s="611"/>
      <c r="AF43" s="611"/>
      <c r="AG43" s="611"/>
      <c r="AH43" s="611"/>
      <c r="AI43" s="612" t="s">
        <v>4</v>
      </c>
      <c r="AJ43" s="613"/>
      <c r="AT43" s="29"/>
    </row>
    <row r="44" spans="1:49" s="24" customFormat="1" ht="15" customHeight="1">
      <c r="A44" s="74"/>
      <c r="B44" s="80"/>
      <c r="C44" s="79" t="s">
        <v>147</v>
      </c>
      <c r="D44" s="76"/>
      <c r="E44" s="76"/>
      <c r="F44" s="76"/>
      <c r="G44" s="76"/>
      <c r="H44" s="76"/>
      <c r="I44" s="76"/>
      <c r="J44" s="76"/>
      <c r="K44" s="77"/>
      <c r="L44" s="77"/>
      <c r="M44" s="77"/>
      <c r="N44" s="77"/>
      <c r="O44" s="77"/>
      <c r="P44" s="77"/>
      <c r="Q44" s="77"/>
      <c r="R44" s="77"/>
      <c r="S44" s="640"/>
      <c r="T44" s="641"/>
      <c r="U44" s="641"/>
      <c r="V44" s="641"/>
      <c r="W44" s="641"/>
      <c r="X44" s="641"/>
      <c r="Y44" s="641"/>
      <c r="Z44" s="641"/>
      <c r="AA44" s="642"/>
      <c r="AB44" s="610">
        <f>'別紙様式3-2'!$Q$7</f>
        <v>24535200</v>
      </c>
      <c r="AC44" s="611"/>
      <c r="AD44" s="611"/>
      <c r="AE44" s="611"/>
      <c r="AF44" s="611"/>
      <c r="AG44" s="611"/>
      <c r="AH44" s="611"/>
      <c r="AI44" s="612" t="s">
        <v>4</v>
      </c>
      <c r="AJ44" s="613"/>
      <c r="AT44" s="29"/>
    </row>
    <row r="45" spans="1:49" s="24" customFormat="1" ht="15" customHeight="1" thickBot="1">
      <c r="A45" s="74"/>
      <c r="B45" s="80"/>
      <c r="C45" s="607" t="s">
        <v>149</v>
      </c>
      <c r="D45" s="608"/>
      <c r="E45" s="608"/>
      <c r="F45" s="608"/>
      <c r="G45" s="608"/>
      <c r="H45" s="608"/>
      <c r="I45" s="608"/>
      <c r="J45" s="608"/>
      <c r="K45" s="608"/>
      <c r="L45" s="608"/>
      <c r="M45" s="608"/>
      <c r="N45" s="608"/>
      <c r="O45" s="608"/>
      <c r="P45" s="608"/>
      <c r="Q45" s="608"/>
      <c r="R45" s="609"/>
      <c r="S45" s="626">
        <f>'別紙様式3-2'!Q8-'別紙様式3-2'!$T$8</f>
        <v>6151560</v>
      </c>
      <c r="T45" s="627"/>
      <c r="U45" s="627"/>
      <c r="V45" s="627"/>
      <c r="W45" s="627"/>
      <c r="X45" s="627"/>
      <c r="Y45" s="627"/>
      <c r="Z45" s="612" t="s">
        <v>4</v>
      </c>
      <c r="AA45" s="613"/>
      <c r="AB45" s="643"/>
      <c r="AC45" s="644"/>
      <c r="AD45" s="644"/>
      <c r="AE45" s="644"/>
      <c r="AF45" s="644"/>
      <c r="AG45" s="644"/>
      <c r="AH45" s="644"/>
      <c r="AI45" s="641"/>
      <c r="AJ45" s="642"/>
      <c r="AT45" s="29"/>
    </row>
    <row r="46" spans="1:49" s="24" customFormat="1" ht="15" customHeight="1" thickBot="1">
      <c r="A46" s="74"/>
      <c r="B46" s="75" t="s">
        <v>91</v>
      </c>
      <c r="C46" s="81"/>
      <c r="D46" s="81"/>
      <c r="E46" s="81"/>
      <c r="F46" s="81"/>
      <c r="G46" s="81"/>
      <c r="H46" s="81"/>
      <c r="I46" s="81"/>
      <c r="J46" s="81"/>
      <c r="K46" s="82"/>
      <c r="L46" s="82"/>
      <c r="M46" s="82"/>
      <c r="N46" s="82"/>
      <c r="O46" s="82"/>
      <c r="P46" s="82"/>
      <c r="Q46" s="82"/>
      <c r="R46" s="82"/>
      <c r="S46" s="726">
        <v>206126000</v>
      </c>
      <c r="T46" s="635"/>
      <c r="U46" s="635"/>
      <c r="V46" s="635"/>
      <c r="W46" s="635"/>
      <c r="X46" s="635"/>
      <c r="Y46" s="636"/>
      <c r="Z46" s="724" t="s">
        <v>4</v>
      </c>
      <c r="AA46" s="724"/>
      <c r="AB46" s="727">
        <v>253550000</v>
      </c>
      <c r="AC46" s="728"/>
      <c r="AD46" s="728"/>
      <c r="AE46" s="728"/>
      <c r="AF46" s="728"/>
      <c r="AG46" s="728"/>
      <c r="AH46" s="729"/>
      <c r="AI46" s="724" t="s">
        <v>4</v>
      </c>
      <c r="AJ46" s="725"/>
      <c r="AT46" s="29"/>
    </row>
    <row r="47" spans="1:49" s="24" customFormat="1" ht="3.75" customHeight="1">
      <c r="A47" s="72"/>
      <c r="B47" s="83"/>
      <c r="C47" s="84"/>
      <c r="D47" s="72"/>
      <c r="E47" s="72"/>
      <c r="F47" s="72"/>
      <c r="G47" s="72"/>
      <c r="H47" s="72"/>
      <c r="I47" s="72"/>
      <c r="J47" s="72"/>
      <c r="K47" s="73"/>
      <c r="L47" s="73"/>
      <c r="M47" s="73"/>
      <c r="N47" s="73"/>
      <c r="O47" s="73"/>
      <c r="P47" s="73"/>
      <c r="Q47" s="73"/>
      <c r="R47" s="73"/>
      <c r="S47" s="85"/>
      <c r="T47" s="86"/>
      <c r="U47" s="86"/>
      <c r="V47" s="86"/>
      <c r="W47" s="86"/>
      <c r="X47" s="86"/>
      <c r="Y47" s="86"/>
      <c r="Z47" s="72"/>
      <c r="AA47" s="72"/>
      <c r="AB47" s="85"/>
      <c r="AC47" s="86"/>
      <c r="AD47" s="86"/>
      <c r="AE47" s="86"/>
      <c r="AF47" s="86"/>
      <c r="AG47" s="86"/>
      <c r="AH47" s="86"/>
      <c r="AI47" s="72"/>
      <c r="AJ47" s="72"/>
      <c r="AT47" s="29"/>
    </row>
    <row r="48" spans="1:49" s="24" customFormat="1" ht="12">
      <c r="A48" s="87"/>
      <c r="B48" s="57" t="s">
        <v>92</v>
      </c>
      <c r="C48" s="30"/>
      <c r="D48" s="88"/>
      <c r="E48" s="30"/>
      <c r="F48" s="30"/>
      <c r="G48" s="88"/>
      <c r="H48" s="88"/>
      <c r="I48" s="88"/>
      <c r="J48" s="88"/>
      <c r="K48" s="88"/>
      <c r="L48" s="88"/>
      <c r="M48" s="88"/>
      <c r="N48" s="88"/>
      <c r="O48" s="88"/>
      <c r="P48" s="88"/>
      <c r="Q48" s="88"/>
      <c r="R48" s="88"/>
      <c r="S48" s="88"/>
      <c r="T48" s="88"/>
      <c r="U48" s="88"/>
      <c r="V48" s="88"/>
      <c r="W48" s="88"/>
      <c r="X48" s="88"/>
      <c r="Y48" s="88"/>
      <c r="Z48" s="88"/>
      <c r="AA48" s="88"/>
      <c r="AB48" s="88"/>
      <c r="AC48" s="88"/>
      <c r="AD48" s="88"/>
      <c r="AE48" s="88"/>
      <c r="AF48" s="88"/>
      <c r="AG48" s="88"/>
      <c r="AH48" s="88"/>
      <c r="AI48" s="88"/>
      <c r="AJ48" s="31"/>
      <c r="AT48" s="29"/>
    </row>
    <row r="49" spans="1:60" s="24" customFormat="1" ht="12">
      <c r="A49" s="87"/>
      <c r="B49" s="89" t="s">
        <v>159</v>
      </c>
      <c r="C49" s="30"/>
      <c r="D49" s="88"/>
      <c r="E49" s="30"/>
      <c r="F49" s="30"/>
      <c r="G49" s="88"/>
      <c r="H49" s="88"/>
      <c r="I49" s="88"/>
      <c r="J49" s="88"/>
      <c r="K49" s="88"/>
      <c r="L49" s="88"/>
      <c r="M49" s="88"/>
      <c r="N49" s="88"/>
      <c r="O49" s="88"/>
      <c r="P49" s="88"/>
      <c r="Q49" s="88"/>
      <c r="R49" s="88"/>
      <c r="S49" s="88"/>
      <c r="T49" s="88"/>
      <c r="U49" s="88"/>
      <c r="V49" s="88"/>
      <c r="W49" s="88"/>
      <c r="X49" s="88"/>
      <c r="Y49" s="88"/>
      <c r="Z49" s="88"/>
      <c r="AA49" s="88"/>
      <c r="AB49" s="88"/>
      <c r="AC49" s="88"/>
      <c r="AD49" s="88"/>
      <c r="AE49" s="88"/>
      <c r="AF49" s="88"/>
      <c r="AG49" s="88"/>
      <c r="AH49" s="88"/>
      <c r="AI49" s="88"/>
      <c r="AJ49" s="31"/>
      <c r="AT49" s="29"/>
    </row>
    <row r="50" spans="1:60" s="24" customFormat="1" ht="6" customHeight="1">
      <c r="A50" s="30"/>
      <c r="B50" s="88"/>
      <c r="C50" s="56"/>
      <c r="D50" s="30"/>
      <c r="E50" s="30"/>
      <c r="F50" s="30"/>
      <c r="G50" s="30"/>
      <c r="H50" s="30"/>
      <c r="I50" s="30"/>
      <c r="J50" s="30"/>
      <c r="K50" s="31"/>
      <c r="L50" s="31"/>
      <c r="M50" s="31"/>
      <c r="N50" s="31"/>
      <c r="O50" s="31"/>
      <c r="P50" s="31"/>
      <c r="Q50" s="31"/>
      <c r="R50" s="31"/>
      <c r="S50" s="85"/>
      <c r="T50" s="86"/>
      <c r="U50" s="86"/>
      <c r="V50" s="86"/>
      <c r="W50" s="86"/>
      <c r="X50" s="86"/>
      <c r="Y50" s="86"/>
      <c r="Z50" s="30"/>
      <c r="AA50" s="30"/>
      <c r="AB50" s="85"/>
      <c r="AC50" s="86"/>
      <c r="AD50" s="86"/>
      <c r="AE50" s="86"/>
      <c r="AF50" s="86"/>
      <c r="AG50" s="86"/>
      <c r="AH50" s="86"/>
      <c r="AI50" s="30"/>
      <c r="AJ50" s="30"/>
      <c r="AT50" s="29"/>
    </row>
    <row r="51" spans="1:60" s="24" customFormat="1" ht="14">
      <c r="A51" s="30" t="s">
        <v>19</v>
      </c>
      <c r="B51" s="88" t="s">
        <v>127</v>
      </c>
      <c r="C51" s="56"/>
      <c r="D51" s="30"/>
      <c r="E51" s="30"/>
      <c r="F51" s="30"/>
      <c r="G51" s="30"/>
      <c r="H51" s="30"/>
      <c r="I51" s="30"/>
      <c r="J51" s="30"/>
      <c r="K51" s="31"/>
      <c r="L51" s="31"/>
      <c r="M51" s="31"/>
      <c r="N51" s="31"/>
      <c r="O51" s="31"/>
      <c r="P51" s="31"/>
      <c r="Q51" s="31"/>
      <c r="R51" s="31"/>
      <c r="S51" s="85"/>
      <c r="T51" s="86"/>
      <c r="U51" s="86"/>
      <c r="V51" s="86"/>
      <c r="W51" s="86"/>
      <c r="X51" s="86"/>
      <c r="Y51" s="86"/>
      <c r="Z51" s="30"/>
      <c r="AA51" s="30"/>
      <c r="AB51" s="85"/>
      <c r="AC51" s="86"/>
      <c r="AD51" s="86"/>
      <c r="AE51" s="86"/>
      <c r="AF51" s="86"/>
      <c r="AG51" s="86"/>
      <c r="AH51" s="86"/>
      <c r="AI51" s="30"/>
      <c r="AJ51" s="30"/>
      <c r="AT51" s="29"/>
    </row>
    <row r="52" spans="1:60" s="24" customFormat="1" ht="4.5" customHeight="1">
      <c r="A52" s="30"/>
      <c r="B52" s="88"/>
      <c r="C52" s="56"/>
      <c r="D52" s="30"/>
      <c r="E52" s="30"/>
      <c r="F52" s="30"/>
      <c r="G52" s="30"/>
      <c r="H52" s="30"/>
      <c r="I52" s="30"/>
      <c r="J52" s="30"/>
      <c r="K52" s="31"/>
      <c r="L52" s="31"/>
      <c r="M52" s="31"/>
      <c r="N52" s="31"/>
      <c r="O52" s="31"/>
      <c r="P52" s="31"/>
      <c r="Q52" s="31"/>
      <c r="R52" s="31"/>
      <c r="S52" s="85"/>
      <c r="T52" s="86"/>
      <c r="U52" s="86"/>
      <c r="V52" s="86"/>
      <c r="W52" s="86"/>
      <c r="X52" s="86"/>
      <c r="Y52" s="86"/>
      <c r="Z52" s="30"/>
      <c r="AA52" s="30"/>
      <c r="AB52" s="85"/>
      <c r="AC52" s="86"/>
      <c r="AD52" s="86"/>
      <c r="AE52" s="86"/>
      <c r="AF52" s="86"/>
      <c r="AG52" s="86"/>
      <c r="AH52" s="86"/>
      <c r="AI52" s="30"/>
      <c r="AJ52" s="30"/>
      <c r="AT52" s="29"/>
    </row>
    <row r="53" spans="1:60" s="24" customFormat="1" ht="39" customHeight="1" thickBot="1">
      <c r="A53" s="58"/>
      <c r="B53" s="59"/>
      <c r="C53" s="59"/>
      <c r="D53" s="59"/>
      <c r="E53" s="59"/>
      <c r="F53" s="59"/>
      <c r="G53" s="59"/>
      <c r="H53" s="59"/>
      <c r="I53" s="59"/>
      <c r="J53" s="59"/>
      <c r="K53" s="752" t="s">
        <v>101</v>
      </c>
      <c r="L53" s="753"/>
      <c r="M53" s="754"/>
      <c r="N53" s="752" t="s">
        <v>89</v>
      </c>
      <c r="O53" s="753"/>
      <c r="P53" s="753"/>
      <c r="Q53" s="753"/>
      <c r="R53" s="754"/>
      <c r="S53" s="733" t="s">
        <v>90</v>
      </c>
      <c r="T53" s="734"/>
      <c r="U53" s="734"/>
      <c r="V53" s="734"/>
      <c r="W53" s="735"/>
      <c r="X53" s="733" t="s">
        <v>70</v>
      </c>
      <c r="Y53" s="734"/>
      <c r="Z53" s="734"/>
      <c r="AA53" s="734"/>
      <c r="AB53" s="734"/>
      <c r="AC53" s="734" t="s">
        <v>63</v>
      </c>
      <c r="AD53" s="734"/>
      <c r="AE53" s="735"/>
      <c r="AF53" s="733" t="s">
        <v>62</v>
      </c>
      <c r="AG53" s="734"/>
      <c r="AH53" s="734"/>
      <c r="AI53" s="734"/>
      <c r="AJ53" s="735"/>
      <c r="AL53" s="90"/>
      <c r="AT53" s="29"/>
    </row>
    <row r="54" spans="1:60" s="24" customFormat="1" ht="15.75" customHeight="1" thickBot="1">
      <c r="A54" s="91" t="s">
        <v>128</v>
      </c>
      <c r="B54" s="72"/>
      <c r="C54" s="72"/>
      <c r="D54" s="72"/>
      <c r="E54" s="72"/>
      <c r="F54" s="72"/>
      <c r="G54" s="72"/>
      <c r="H54" s="72"/>
      <c r="I54" s="72"/>
      <c r="J54" s="72"/>
      <c r="K54" s="671"/>
      <c r="L54" s="672" t="b">
        <v>1</v>
      </c>
      <c r="M54" s="673"/>
      <c r="N54" s="680">
        <v>3958042</v>
      </c>
      <c r="O54" s="681"/>
      <c r="P54" s="681"/>
      <c r="Q54" s="682"/>
      <c r="R54" s="92" t="s">
        <v>79</v>
      </c>
      <c r="S54" s="683">
        <f>IF(L54,('別紙様式3-2'!V8-'別紙様式3-2'!R7)/'別紙様式3-2'!Z8,"（対象外）")</f>
        <v>4175160.8391608391</v>
      </c>
      <c r="T54" s="684"/>
      <c r="U54" s="684"/>
      <c r="V54" s="684"/>
      <c r="W54" s="93" t="str">
        <f>IF($L54,"円","")</f>
        <v>円</v>
      </c>
      <c r="X54" s="739">
        <f>IF(L54,S54-N54,"（対象外）")</f>
        <v>217118.8391608391</v>
      </c>
      <c r="Y54" s="740"/>
      <c r="Z54" s="740"/>
      <c r="AA54" s="740"/>
      <c r="AB54" s="94" t="str">
        <f t="shared" ref="AB54:AB56" si="0">IF($L54,"円","")</f>
        <v>円</v>
      </c>
      <c r="AC54" s="741">
        <f>IF(AND(L54,L55),X54/X55,IF(AND(L54,L56),X54/X56,"-"))</f>
        <v>1.6448455545894378</v>
      </c>
      <c r="AD54" s="741"/>
      <c r="AE54" s="742"/>
      <c r="AF54" s="95"/>
      <c r="AG54" s="31"/>
      <c r="AH54" s="96"/>
      <c r="AI54" s="97"/>
      <c r="AJ54" s="98"/>
      <c r="AL54" s="66" t="str">
        <f>IFERROR(IF(AND(L54,L55),IF(AC54&gt;=1,"○","☓"),IF(AND(L54,L56),IF(AC54&gt;=2,"○","☓"),"")),"")</f>
        <v>○</v>
      </c>
      <c r="AM54" s="67" t="s">
        <v>80</v>
      </c>
      <c r="AN54" s="68"/>
      <c r="AO54" s="68"/>
      <c r="AP54" s="68"/>
      <c r="AQ54" s="68"/>
      <c r="AR54" s="68"/>
      <c r="AS54" s="68"/>
      <c r="AT54" s="68"/>
      <c r="AU54" s="68"/>
      <c r="AV54" s="68"/>
      <c r="AW54" s="69"/>
    </row>
    <row r="55" spans="1:60" s="24" customFormat="1" ht="15.75" customHeight="1" thickBot="1">
      <c r="A55" s="99" t="s">
        <v>129</v>
      </c>
      <c r="B55" s="76"/>
      <c r="C55" s="76"/>
      <c r="D55" s="76"/>
      <c r="E55" s="76"/>
      <c r="F55" s="76"/>
      <c r="G55" s="76"/>
      <c r="H55" s="76"/>
      <c r="I55" s="76"/>
      <c r="J55" s="76"/>
      <c r="K55" s="674"/>
      <c r="L55" s="675" t="b">
        <v>1</v>
      </c>
      <c r="M55" s="676"/>
      <c r="N55" s="685">
        <v>3458824</v>
      </c>
      <c r="O55" s="686"/>
      <c r="P55" s="686"/>
      <c r="Q55" s="687"/>
      <c r="R55" s="100" t="s">
        <v>79</v>
      </c>
      <c r="S55" s="743">
        <f>IF(L55,('別紙様式3-2'!W8-'別紙様式3-2'!S7)/'別紙様式3-2'!AA8,"（対象外）")</f>
        <v>3590823.5294117648</v>
      </c>
      <c r="T55" s="744"/>
      <c r="U55" s="744"/>
      <c r="V55" s="744"/>
      <c r="W55" s="101" t="str">
        <f>IF($L55,"円","")</f>
        <v>円</v>
      </c>
      <c r="X55" s="669">
        <f>IF(L55,S55-N55,"（対象外）")</f>
        <v>131999.52941176482</v>
      </c>
      <c r="Y55" s="670"/>
      <c r="Z55" s="670"/>
      <c r="AA55" s="670"/>
      <c r="AB55" s="102" t="str">
        <f t="shared" si="0"/>
        <v>円</v>
      </c>
      <c r="AC55" s="748">
        <f>IF(AND(L55,OR(L54,L56)),1,"-")</f>
        <v>1</v>
      </c>
      <c r="AD55" s="748"/>
      <c r="AE55" s="749"/>
      <c r="AF55" s="95"/>
      <c r="AG55" s="31"/>
      <c r="AH55" s="103"/>
      <c r="AI55" s="97"/>
      <c r="AJ55" s="98"/>
      <c r="AL55" s="66" t="str">
        <f>IFERROR(IF(AND(L55,L56),IF(AC56&lt;=0.5,"○","☓"),""),"")</f>
        <v>○</v>
      </c>
      <c r="AM55" s="67" t="s">
        <v>81</v>
      </c>
      <c r="AN55" s="68"/>
      <c r="AO55" s="68"/>
      <c r="AP55" s="68"/>
      <c r="AQ55" s="68"/>
      <c r="AR55" s="68"/>
      <c r="AS55" s="68"/>
      <c r="AT55" s="68"/>
      <c r="AU55" s="68"/>
      <c r="AV55" s="68"/>
      <c r="AW55" s="69"/>
    </row>
    <row r="56" spans="1:60" s="24" customFormat="1" ht="15.75" customHeight="1" thickBot="1">
      <c r="A56" s="104" t="s">
        <v>61</v>
      </c>
      <c r="B56" s="105"/>
      <c r="C56" s="105"/>
      <c r="D56" s="105"/>
      <c r="E56" s="105"/>
      <c r="F56" s="105"/>
      <c r="G56" s="105"/>
      <c r="H56" s="105"/>
      <c r="I56" s="105"/>
      <c r="J56" s="105"/>
      <c r="K56" s="677"/>
      <c r="L56" s="678" t="b">
        <v>1</v>
      </c>
      <c r="M56" s="679"/>
      <c r="N56" s="755">
        <v>3950000</v>
      </c>
      <c r="O56" s="756"/>
      <c r="P56" s="756"/>
      <c r="Q56" s="757"/>
      <c r="R56" s="106" t="s">
        <v>79</v>
      </c>
      <c r="S56" s="665">
        <f>IF(L56,'別紙様式3-2'!X8/'別紙様式3-2'!AB8,"（対象外）")</f>
        <v>4000000</v>
      </c>
      <c r="T56" s="666"/>
      <c r="U56" s="666"/>
      <c r="V56" s="666"/>
      <c r="W56" s="106" t="str">
        <f>IF($L56,"円","")</f>
        <v>円</v>
      </c>
      <c r="X56" s="667">
        <f>IF(L56,S56-N56,"（対象外）")</f>
        <v>50000</v>
      </c>
      <c r="Y56" s="668"/>
      <c r="Z56" s="668"/>
      <c r="AA56" s="668"/>
      <c r="AB56" s="107" t="str">
        <f t="shared" si="0"/>
        <v>円</v>
      </c>
      <c r="AC56" s="750">
        <f>IF(AND(L55,L56),X56/X55,IF(AND(L54,L56),1,"-"))</f>
        <v>0.37878922919511265</v>
      </c>
      <c r="AD56" s="750"/>
      <c r="AE56" s="751"/>
      <c r="AF56" s="745">
        <v>4300000</v>
      </c>
      <c r="AG56" s="746"/>
      <c r="AH56" s="746"/>
      <c r="AI56" s="747"/>
      <c r="AJ56" s="108" t="s">
        <v>4</v>
      </c>
      <c r="AL56" s="66" t="str">
        <f>IFERROR(IF(AF56&lt;=4400000,"○","☓"),"")</f>
        <v>○</v>
      </c>
      <c r="AM56" s="67" t="s">
        <v>82</v>
      </c>
      <c r="AN56" s="68"/>
      <c r="AO56" s="68"/>
      <c r="AP56" s="68"/>
      <c r="AQ56" s="68"/>
      <c r="AR56" s="68"/>
      <c r="AS56" s="68"/>
      <c r="AT56" s="68"/>
      <c r="AU56" s="68"/>
      <c r="AV56" s="68"/>
      <c r="AW56" s="69"/>
    </row>
    <row r="57" spans="1:60" s="24" customFormat="1" ht="15" customHeight="1" thickBot="1">
      <c r="A57" s="30"/>
      <c r="B57" s="89" t="s">
        <v>160</v>
      </c>
      <c r="C57" s="30"/>
      <c r="D57" s="30"/>
      <c r="E57" s="30"/>
      <c r="F57" s="30"/>
      <c r="G57" s="30"/>
      <c r="H57" s="30"/>
      <c r="I57" s="30"/>
      <c r="J57" s="30"/>
      <c r="K57" s="31"/>
      <c r="L57" s="31"/>
      <c r="M57" s="31"/>
      <c r="N57" s="31"/>
      <c r="O57" s="31"/>
      <c r="P57" s="31"/>
      <c r="Q57" s="31"/>
      <c r="R57" s="31"/>
      <c r="S57" s="109"/>
      <c r="T57" s="109"/>
      <c r="U57" s="109"/>
      <c r="V57" s="109"/>
      <c r="W57" s="109"/>
      <c r="X57" s="109"/>
      <c r="Y57" s="109"/>
      <c r="Z57" s="109"/>
      <c r="AA57" s="109"/>
      <c r="AB57" s="109"/>
      <c r="AC57" s="109"/>
      <c r="AD57" s="109"/>
      <c r="AE57" s="109"/>
      <c r="AF57" s="109"/>
      <c r="AG57" s="110"/>
      <c r="AH57" s="110"/>
      <c r="AI57" s="111"/>
      <c r="AJ57" s="111"/>
      <c r="AL57" s="66" t="str">
        <f>IFERROR(IF(OR(AND(NOT(L54),NOT(L55),NOT(L56)),AND(NOT(L54),NOT(L55),L56)),"☓","○"),"")</f>
        <v>○</v>
      </c>
      <c r="AM57" s="67" t="s">
        <v>83</v>
      </c>
      <c r="AN57" s="68"/>
      <c r="AO57" s="68"/>
      <c r="AP57" s="68"/>
      <c r="AQ57" s="68"/>
      <c r="AR57" s="68"/>
      <c r="AS57" s="68"/>
      <c r="AT57" s="68"/>
      <c r="AU57" s="68"/>
      <c r="AV57" s="68"/>
      <c r="AW57" s="69"/>
    </row>
    <row r="58" spans="1:60" s="24" customFormat="1" ht="4.5" customHeight="1" thickBot="1">
      <c r="A58" s="30"/>
      <c r="B58" s="88"/>
      <c r="C58" s="30"/>
      <c r="D58" s="30"/>
      <c r="E58" s="30"/>
      <c r="F58" s="30"/>
      <c r="G58" s="30"/>
      <c r="H58" s="30"/>
      <c r="I58" s="30"/>
      <c r="J58" s="30"/>
      <c r="K58" s="31"/>
      <c r="L58" s="31"/>
      <c r="M58" s="31"/>
      <c r="N58" s="31"/>
      <c r="O58" s="31"/>
      <c r="P58" s="31"/>
      <c r="Q58" s="31"/>
      <c r="R58" s="31"/>
      <c r="S58" s="109"/>
      <c r="T58" s="109"/>
      <c r="U58" s="109"/>
      <c r="V58" s="109"/>
      <c r="W58" s="109"/>
      <c r="X58" s="109"/>
      <c r="Y58" s="109"/>
      <c r="Z58" s="109"/>
      <c r="AA58" s="109"/>
      <c r="AB58" s="109"/>
      <c r="AC58" s="109"/>
      <c r="AD58" s="109"/>
      <c r="AE58" s="109"/>
      <c r="AF58" s="109"/>
      <c r="AG58" s="110"/>
      <c r="AH58" s="110"/>
      <c r="AI58" s="111"/>
      <c r="AJ58" s="111"/>
      <c r="AT58" s="29"/>
    </row>
    <row r="59" spans="1:60" s="24" customFormat="1" ht="15.75" customHeight="1" thickBot="1">
      <c r="A59" s="30" t="s">
        <v>20</v>
      </c>
      <c r="B59" s="289" t="s">
        <v>130</v>
      </c>
      <c r="C59" s="30"/>
      <c r="D59" s="30"/>
      <c r="E59" s="30"/>
      <c r="F59" s="30"/>
      <c r="G59" s="30"/>
      <c r="H59" s="30"/>
      <c r="I59" s="30"/>
      <c r="J59" s="30"/>
      <c r="K59" s="31"/>
      <c r="L59" s="31"/>
      <c r="M59" s="31"/>
      <c r="N59" s="31"/>
      <c r="O59" s="31"/>
      <c r="P59" s="31"/>
      <c r="Q59" s="31"/>
      <c r="R59" s="31"/>
      <c r="S59" s="96"/>
      <c r="T59" s="96"/>
      <c r="U59" s="96"/>
      <c r="V59" s="96"/>
      <c r="X59" s="736" t="s">
        <v>85</v>
      </c>
      <c r="Y59" s="737"/>
      <c r="Z59" s="737"/>
      <c r="AA59" s="737"/>
      <c r="AB59" s="737"/>
      <c r="AC59" s="737"/>
      <c r="AD59" s="737"/>
      <c r="AE59" s="738"/>
      <c r="AF59" s="722">
        <f>'別紙様式3-2'!$AC$8</f>
        <v>6</v>
      </c>
      <c r="AG59" s="723"/>
      <c r="AH59" s="723"/>
      <c r="AI59" s="614" t="s">
        <v>5</v>
      </c>
      <c r="AJ59" s="631"/>
      <c r="AK59" s="96"/>
      <c r="AL59" s="66" t="str">
        <f>IFERROR(IF(AF59&lt;=0,IF(OR(C62:C65),"○","☓"),"○"),"")</f>
        <v>○</v>
      </c>
      <c r="AM59" s="67" t="s">
        <v>84</v>
      </c>
      <c r="AN59" s="68"/>
      <c r="AO59" s="68"/>
      <c r="AP59" s="68"/>
      <c r="AQ59" s="68"/>
      <c r="AR59" s="68"/>
      <c r="AS59" s="68"/>
      <c r="AT59" s="68"/>
      <c r="AU59" s="68"/>
      <c r="AV59" s="68"/>
      <c r="AW59" s="69"/>
      <c r="AX59" s="96"/>
      <c r="BH59" s="29"/>
    </row>
    <row r="60" spans="1:60" s="24" customFormat="1" ht="4.5" customHeight="1">
      <c r="A60" s="30"/>
      <c r="B60" s="56"/>
      <c r="C60" s="30"/>
      <c r="D60" s="30"/>
      <c r="E60" s="30"/>
      <c r="F60" s="30"/>
      <c r="G60" s="30"/>
      <c r="H60" s="30"/>
      <c r="I60" s="30"/>
      <c r="J60" s="30"/>
      <c r="K60" s="31"/>
      <c r="L60" s="31"/>
      <c r="M60" s="31"/>
      <c r="N60" s="31"/>
      <c r="O60" s="31"/>
      <c r="P60" s="31"/>
      <c r="Q60" s="31"/>
      <c r="R60" s="31"/>
      <c r="S60" s="96"/>
      <c r="T60" s="96"/>
      <c r="U60" s="96"/>
      <c r="V60" s="96"/>
      <c r="W60" s="96"/>
      <c r="X60" s="96"/>
      <c r="Y60" s="96"/>
      <c r="Z60" s="96"/>
      <c r="AA60" s="96"/>
      <c r="AB60" s="96"/>
      <c r="AC60" s="96"/>
      <c r="AD60" s="96"/>
      <c r="AE60" s="96"/>
      <c r="AF60" s="96"/>
      <c r="AG60" s="96"/>
      <c r="AH60" s="96"/>
      <c r="AI60" s="96"/>
      <c r="AJ60" s="96"/>
      <c r="AT60" s="29"/>
    </row>
    <row r="61" spans="1:60" s="24" customFormat="1" ht="15" customHeight="1">
      <c r="A61" s="30"/>
      <c r="B61" s="112" t="s">
        <v>99</v>
      </c>
      <c r="C61" s="81"/>
      <c r="D61" s="81"/>
      <c r="E61" s="81"/>
      <c r="F61" s="81"/>
      <c r="G61" s="81"/>
      <c r="H61" s="81"/>
      <c r="I61" s="81"/>
      <c r="J61" s="81"/>
      <c r="K61" s="82"/>
      <c r="L61" s="82"/>
      <c r="M61" s="82"/>
      <c r="N61" s="82"/>
      <c r="O61" s="82"/>
      <c r="P61" s="82"/>
      <c r="Q61" s="82"/>
      <c r="R61" s="82"/>
      <c r="S61" s="82"/>
      <c r="T61" s="82"/>
      <c r="U61" s="82"/>
      <c r="V61" s="81"/>
      <c r="W61" s="81"/>
      <c r="X61" s="81"/>
      <c r="Y61" s="81"/>
      <c r="Z61" s="82"/>
      <c r="AA61" s="82"/>
      <c r="AB61" s="82"/>
      <c r="AC61" s="82"/>
      <c r="AD61" s="82"/>
      <c r="AE61" s="82"/>
      <c r="AF61" s="82"/>
      <c r="AG61" s="82"/>
      <c r="AH61" s="82"/>
      <c r="AI61" s="113"/>
      <c r="AJ61" s="31"/>
      <c r="AT61" s="29"/>
    </row>
    <row r="62" spans="1:60" s="24" customFormat="1" ht="15" customHeight="1">
      <c r="A62" s="30"/>
      <c r="B62" s="114"/>
      <c r="C62" s="115" t="b">
        <v>0</v>
      </c>
      <c r="D62" s="89" t="s">
        <v>68</v>
      </c>
      <c r="E62" s="87"/>
      <c r="F62" s="87"/>
      <c r="G62" s="87"/>
      <c r="H62" s="87"/>
      <c r="I62" s="87"/>
      <c r="J62" s="87"/>
      <c r="K62" s="264"/>
      <c r="L62" s="264"/>
      <c r="M62" s="264"/>
      <c r="N62" s="264"/>
      <c r="O62" s="264"/>
      <c r="P62" s="264"/>
      <c r="Q62" s="264"/>
      <c r="R62" s="264"/>
      <c r="S62" s="264"/>
      <c r="T62" s="264"/>
      <c r="U62" s="264"/>
      <c r="V62" s="87"/>
      <c r="W62" s="87"/>
      <c r="X62" s="87"/>
      <c r="Y62" s="87"/>
      <c r="Z62" s="264"/>
      <c r="AA62" s="264"/>
      <c r="AB62" s="264"/>
      <c r="AC62" s="264"/>
      <c r="AD62" s="264"/>
      <c r="AE62" s="264"/>
      <c r="AF62" s="264"/>
      <c r="AG62" s="264"/>
      <c r="AH62" s="264"/>
      <c r="AI62" s="265"/>
      <c r="AJ62" s="31"/>
      <c r="AT62" s="29"/>
    </row>
    <row r="63" spans="1:60" s="24" customFormat="1" ht="15" customHeight="1">
      <c r="A63" s="30"/>
      <c r="B63" s="114"/>
      <c r="C63" s="115" t="b">
        <v>0</v>
      </c>
      <c r="D63" s="89" t="s">
        <v>98</v>
      </c>
      <c r="E63" s="87"/>
      <c r="F63" s="87"/>
      <c r="G63" s="87"/>
      <c r="H63" s="87"/>
      <c r="I63" s="87"/>
      <c r="J63" s="87"/>
      <c r="K63" s="264"/>
      <c r="L63" s="264"/>
      <c r="M63" s="264"/>
      <c r="N63" s="264"/>
      <c r="O63" s="264"/>
      <c r="P63" s="264"/>
      <c r="Q63" s="264"/>
      <c r="R63" s="264"/>
      <c r="S63" s="264"/>
      <c r="T63" s="264"/>
      <c r="U63" s="264"/>
      <c r="V63" s="87"/>
      <c r="W63" s="87"/>
      <c r="X63" s="87"/>
      <c r="Y63" s="87"/>
      <c r="Z63" s="264"/>
      <c r="AA63" s="264"/>
      <c r="AB63" s="264"/>
      <c r="AC63" s="264"/>
      <c r="AD63" s="264"/>
      <c r="AE63" s="264"/>
      <c r="AF63" s="264"/>
      <c r="AG63" s="264"/>
      <c r="AH63" s="264"/>
      <c r="AI63" s="265"/>
      <c r="AJ63" s="31"/>
      <c r="AT63" s="29"/>
    </row>
    <row r="64" spans="1:60" s="24" customFormat="1" ht="27" customHeight="1">
      <c r="A64" s="30"/>
      <c r="B64" s="114"/>
      <c r="C64" s="115" t="b">
        <v>0</v>
      </c>
      <c r="D64" s="719" t="s">
        <v>100</v>
      </c>
      <c r="E64" s="719"/>
      <c r="F64" s="719"/>
      <c r="G64" s="719"/>
      <c r="H64" s="719"/>
      <c r="I64" s="719"/>
      <c r="J64" s="719"/>
      <c r="K64" s="719"/>
      <c r="L64" s="719"/>
      <c r="M64" s="719"/>
      <c r="N64" s="719"/>
      <c r="O64" s="719"/>
      <c r="P64" s="719"/>
      <c r="Q64" s="719"/>
      <c r="R64" s="719"/>
      <c r="S64" s="719"/>
      <c r="T64" s="719"/>
      <c r="U64" s="719"/>
      <c r="V64" s="719"/>
      <c r="W64" s="719"/>
      <c r="X64" s="719"/>
      <c r="Y64" s="719"/>
      <c r="Z64" s="719"/>
      <c r="AA64" s="719"/>
      <c r="AB64" s="719"/>
      <c r="AC64" s="719"/>
      <c r="AD64" s="719"/>
      <c r="AE64" s="719"/>
      <c r="AF64" s="719"/>
      <c r="AG64" s="719"/>
      <c r="AH64" s="719"/>
      <c r="AI64" s="720"/>
      <c r="AJ64" s="116"/>
      <c r="AL64" s="117"/>
      <c r="AM64" s="117"/>
      <c r="AT64" s="29"/>
    </row>
    <row r="65" spans="1:46" s="24" customFormat="1" ht="15" customHeight="1">
      <c r="A65" s="30"/>
      <c r="B65" s="114"/>
      <c r="C65" s="115" t="b">
        <v>0</v>
      </c>
      <c r="D65" s="89" t="s">
        <v>21</v>
      </c>
      <c r="E65" s="87"/>
      <c r="F65" s="87" t="s">
        <v>22</v>
      </c>
      <c r="G65" s="721"/>
      <c r="H65" s="721"/>
      <c r="I65" s="721"/>
      <c r="J65" s="721"/>
      <c r="K65" s="721"/>
      <c r="L65" s="721"/>
      <c r="M65" s="721"/>
      <c r="N65" s="721"/>
      <c r="O65" s="721"/>
      <c r="P65" s="721"/>
      <c r="Q65" s="721"/>
      <c r="R65" s="721"/>
      <c r="S65" s="721"/>
      <c r="T65" s="721"/>
      <c r="U65" s="721"/>
      <c r="V65" s="721"/>
      <c r="W65" s="721"/>
      <c r="X65" s="721"/>
      <c r="Y65" s="721"/>
      <c r="Z65" s="721"/>
      <c r="AA65" s="721"/>
      <c r="AB65" s="721"/>
      <c r="AC65" s="721"/>
      <c r="AD65" s="721"/>
      <c r="AE65" s="721"/>
      <c r="AF65" s="721"/>
      <c r="AG65" s="721"/>
      <c r="AH65" s="721"/>
      <c r="AI65" s="266" t="s">
        <v>23</v>
      </c>
      <c r="AJ65" s="31"/>
      <c r="AT65" s="29"/>
    </row>
    <row r="66" spans="1:46" s="24" customFormat="1" ht="6" customHeight="1">
      <c r="A66" s="30"/>
      <c r="B66" s="118"/>
      <c r="C66" s="119"/>
      <c r="D66" s="120"/>
      <c r="E66" s="119"/>
      <c r="F66" s="119"/>
      <c r="G66" s="120"/>
      <c r="H66" s="120"/>
      <c r="I66" s="120"/>
      <c r="J66" s="120"/>
      <c r="K66" s="120"/>
      <c r="L66" s="120"/>
      <c r="M66" s="120"/>
      <c r="N66" s="120"/>
      <c r="O66" s="120"/>
      <c r="P66" s="120"/>
      <c r="Q66" s="120"/>
      <c r="R66" s="120"/>
      <c r="S66" s="120"/>
      <c r="T66" s="120"/>
      <c r="U66" s="120"/>
      <c r="V66" s="120"/>
      <c r="W66" s="120"/>
      <c r="X66" s="120"/>
      <c r="Y66" s="120"/>
      <c r="Z66" s="120"/>
      <c r="AA66" s="120"/>
      <c r="AB66" s="120"/>
      <c r="AC66" s="120"/>
      <c r="AD66" s="120"/>
      <c r="AE66" s="120"/>
      <c r="AF66" s="120"/>
      <c r="AG66" s="120"/>
      <c r="AH66" s="120"/>
      <c r="AI66" s="121"/>
      <c r="AJ66" s="122"/>
      <c r="AT66" s="29"/>
    </row>
    <row r="67" spans="1:46" s="24" customFormat="1" ht="15" customHeight="1">
      <c r="A67" s="30" t="s">
        <v>210</v>
      </c>
      <c r="B67" s="289" t="s">
        <v>211</v>
      </c>
      <c r="C67" s="30"/>
      <c r="D67" s="30"/>
      <c r="E67" s="30"/>
      <c r="F67" s="324"/>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4"/>
      <c r="AE67" s="324"/>
      <c r="AF67" s="324"/>
      <c r="AG67" s="324"/>
      <c r="AH67" s="324"/>
      <c r="AI67" s="324"/>
      <c r="AJ67" s="324"/>
      <c r="AT67" s="29"/>
    </row>
    <row r="68" spans="1:46" s="24" customFormat="1" ht="4.5" customHeight="1">
      <c r="A68" s="287"/>
      <c r="B68" s="324"/>
      <c r="C68" s="324"/>
      <c r="D68" s="324"/>
      <c r="E68" s="324"/>
      <c r="F68" s="324"/>
      <c r="G68" s="324"/>
      <c r="H68" s="324"/>
      <c r="I68" s="324"/>
      <c r="J68" s="324"/>
      <c r="K68" s="324"/>
      <c r="L68" s="324"/>
      <c r="M68" s="324"/>
      <c r="N68" s="324"/>
      <c r="O68" s="324"/>
      <c r="P68" s="324"/>
      <c r="Q68" s="324"/>
      <c r="R68" s="324"/>
      <c r="S68" s="324"/>
      <c r="T68" s="324"/>
      <c r="U68" s="324"/>
      <c r="V68" s="324"/>
      <c r="W68" s="324"/>
      <c r="X68" s="324"/>
      <c r="Y68" s="324"/>
      <c r="Z68" s="324"/>
      <c r="AA68" s="324"/>
      <c r="AB68" s="324"/>
      <c r="AC68" s="324"/>
      <c r="AD68" s="324"/>
      <c r="AE68" s="324"/>
      <c r="AF68" s="324"/>
      <c r="AG68" s="324"/>
      <c r="AH68" s="324"/>
      <c r="AI68" s="324"/>
      <c r="AJ68" s="324"/>
      <c r="AT68" s="29"/>
    </row>
    <row r="69" spans="1:46" ht="30" customHeight="1">
      <c r="A69" s="730"/>
      <c r="B69" s="731"/>
      <c r="C69" s="731"/>
      <c r="D69" s="731"/>
      <c r="E69" s="731"/>
      <c r="F69" s="731"/>
      <c r="G69" s="731"/>
      <c r="H69" s="731"/>
      <c r="I69" s="731"/>
      <c r="J69" s="731"/>
      <c r="K69" s="731"/>
      <c r="L69" s="731"/>
      <c r="M69" s="731"/>
      <c r="N69" s="731"/>
      <c r="O69" s="731"/>
      <c r="P69" s="731"/>
      <c r="Q69" s="731"/>
      <c r="R69" s="731"/>
      <c r="S69" s="731"/>
      <c r="T69" s="731"/>
      <c r="U69" s="731"/>
      <c r="V69" s="731"/>
      <c r="W69" s="731"/>
      <c r="X69" s="731"/>
      <c r="Y69" s="731"/>
      <c r="Z69" s="731"/>
      <c r="AA69" s="731"/>
      <c r="AB69" s="731"/>
      <c r="AC69" s="731"/>
      <c r="AD69" s="731"/>
      <c r="AE69" s="731"/>
      <c r="AF69" s="731"/>
      <c r="AG69" s="731"/>
      <c r="AH69" s="731"/>
      <c r="AI69" s="731"/>
      <c r="AJ69" s="732"/>
      <c r="AT69" s="38"/>
    </row>
    <row r="70" spans="1:46" s="24" customFormat="1" ht="6" customHeight="1">
      <c r="A70" s="30"/>
      <c r="B70" s="30"/>
      <c r="C70" s="30"/>
      <c r="D70" s="88"/>
      <c r="E70" s="30"/>
      <c r="F70" s="30"/>
      <c r="G70" s="88"/>
      <c r="H70" s="88"/>
      <c r="I70" s="88"/>
      <c r="J70" s="88"/>
      <c r="K70" s="88"/>
      <c r="L70" s="88"/>
      <c r="M70" s="88"/>
      <c r="N70" s="88"/>
      <c r="O70" s="88"/>
      <c r="P70" s="88"/>
      <c r="Q70" s="88"/>
      <c r="R70" s="88"/>
      <c r="S70" s="88"/>
      <c r="T70" s="88"/>
      <c r="U70" s="88"/>
      <c r="V70" s="88"/>
      <c r="W70" s="88"/>
      <c r="X70" s="88"/>
      <c r="Y70" s="88"/>
      <c r="Z70" s="88"/>
      <c r="AA70" s="88"/>
      <c r="AB70" s="88"/>
      <c r="AC70" s="88"/>
      <c r="AD70" s="88"/>
      <c r="AE70" s="88"/>
      <c r="AF70" s="88"/>
      <c r="AG70" s="88"/>
      <c r="AH70" s="88"/>
      <c r="AI70" s="88"/>
      <c r="AJ70" s="31"/>
      <c r="AT70" s="29"/>
    </row>
    <row r="71" spans="1:46" s="24" customFormat="1" ht="9.9" customHeight="1">
      <c r="A71" s="30"/>
      <c r="B71" s="30"/>
      <c r="C71" s="30"/>
      <c r="D71" s="88"/>
      <c r="E71" s="30"/>
      <c r="F71" s="30"/>
      <c r="G71" s="88"/>
      <c r="H71" s="88"/>
      <c r="I71" s="88"/>
      <c r="J71" s="88"/>
      <c r="K71" s="88"/>
      <c r="L71" s="88"/>
      <c r="M71" s="88"/>
      <c r="N71" s="88"/>
      <c r="O71" s="88"/>
      <c r="P71" s="88"/>
      <c r="Q71" s="88"/>
      <c r="R71" s="88"/>
      <c r="S71" s="88"/>
      <c r="T71" s="88"/>
      <c r="U71" s="88"/>
      <c r="V71" s="88"/>
      <c r="W71" s="88"/>
      <c r="X71" s="88"/>
      <c r="Y71" s="88"/>
      <c r="Z71" s="88"/>
      <c r="AA71" s="88"/>
      <c r="AB71" s="88"/>
      <c r="AC71" s="88"/>
      <c r="AD71" s="88"/>
      <c r="AE71" s="88"/>
      <c r="AF71" s="88"/>
      <c r="AG71" s="88"/>
      <c r="AH71" s="88"/>
      <c r="AI71" s="88"/>
      <c r="AJ71" s="31"/>
      <c r="AT71" s="29"/>
    </row>
    <row r="72" spans="1:46" s="24" customFormat="1" ht="15" customHeight="1">
      <c r="A72" s="19" t="s">
        <v>207</v>
      </c>
      <c r="B72" s="19"/>
      <c r="C72" s="30"/>
      <c r="D72" s="30"/>
      <c r="E72" s="30"/>
      <c r="F72" s="30"/>
      <c r="G72" s="30"/>
      <c r="H72" s="30"/>
      <c r="I72" s="30"/>
      <c r="J72" s="30"/>
      <c r="K72" s="31"/>
      <c r="L72" s="31"/>
      <c r="M72" s="31"/>
      <c r="N72" s="31"/>
      <c r="O72" s="31"/>
      <c r="P72" s="31"/>
      <c r="Q72" s="31"/>
      <c r="R72" s="31"/>
      <c r="S72" s="96"/>
      <c r="T72" s="96"/>
      <c r="U72" s="96"/>
      <c r="V72" s="88"/>
      <c r="W72" s="88"/>
      <c r="X72" s="88"/>
      <c r="Y72" s="88"/>
      <c r="Z72" s="88"/>
      <c r="AA72" s="88"/>
      <c r="AB72" s="88"/>
      <c r="AC72" s="88"/>
      <c r="AD72" s="88"/>
      <c r="AE72" s="88"/>
      <c r="AF72" s="88"/>
      <c r="AG72" s="88"/>
      <c r="AH72" s="88"/>
      <c r="AI72" s="88"/>
      <c r="AJ72" s="31"/>
      <c r="AT72" s="29"/>
    </row>
    <row r="73" spans="1:46" s="24" customFormat="1" ht="15" customHeight="1">
      <c r="A73" s="317"/>
      <c r="B73" s="318"/>
      <c r="C73" s="319"/>
      <c r="D73" s="319"/>
      <c r="E73" s="319"/>
      <c r="F73" s="319"/>
      <c r="G73" s="319"/>
      <c r="H73" s="319"/>
      <c r="I73" s="319"/>
      <c r="J73" s="319"/>
      <c r="K73" s="319"/>
      <c r="L73" s="319"/>
      <c r="M73" s="319"/>
      <c r="N73" s="319"/>
      <c r="O73" s="319"/>
      <c r="P73" s="319"/>
      <c r="Q73" s="319"/>
      <c r="R73" s="319"/>
      <c r="S73" s="319"/>
      <c r="T73" s="319"/>
      <c r="U73" s="319"/>
      <c r="V73" s="319"/>
      <c r="W73" s="319"/>
      <c r="X73" s="319"/>
      <c r="Y73" s="319"/>
      <c r="Z73" s="319"/>
      <c r="AA73" s="319"/>
      <c r="AB73" s="319"/>
      <c r="AC73" s="319"/>
      <c r="AD73" s="319"/>
      <c r="AE73" s="318"/>
      <c r="AF73" s="323" t="s">
        <v>208</v>
      </c>
      <c r="AG73" s="320"/>
      <c r="AH73" s="322" t="s">
        <v>209</v>
      </c>
      <c r="AI73" s="320"/>
      <c r="AJ73" s="321"/>
      <c r="AT73" s="29"/>
    </row>
    <row r="74" spans="1:46" ht="99.9" customHeight="1">
      <c r="A74" s="696" t="s">
        <v>225</v>
      </c>
      <c r="B74" s="697"/>
      <c r="C74" s="697"/>
      <c r="D74" s="697"/>
      <c r="E74" s="697"/>
      <c r="F74" s="697"/>
      <c r="G74" s="697"/>
      <c r="H74" s="697"/>
      <c r="I74" s="697"/>
      <c r="J74" s="697"/>
      <c r="K74" s="697"/>
      <c r="L74" s="697"/>
      <c r="M74" s="697"/>
      <c r="N74" s="697"/>
      <c r="O74" s="697"/>
      <c r="P74" s="697"/>
      <c r="Q74" s="697"/>
      <c r="R74" s="697"/>
      <c r="S74" s="697"/>
      <c r="T74" s="697"/>
      <c r="U74" s="697"/>
      <c r="V74" s="697"/>
      <c r="W74" s="697"/>
      <c r="X74" s="697"/>
      <c r="Y74" s="697"/>
      <c r="Z74" s="697"/>
      <c r="AA74" s="697"/>
      <c r="AB74" s="697"/>
      <c r="AC74" s="697"/>
      <c r="AD74" s="697"/>
      <c r="AE74" s="697"/>
      <c r="AF74" s="697"/>
      <c r="AG74" s="697"/>
      <c r="AH74" s="697"/>
      <c r="AI74" s="697"/>
      <c r="AJ74" s="698"/>
      <c r="AK74" s="304"/>
      <c r="AT74" s="38"/>
    </row>
    <row r="75" spans="1:46" ht="7.5" customHeight="1" thickBot="1">
      <c r="A75" s="305"/>
      <c r="B75" s="305"/>
      <c r="C75" s="305"/>
      <c r="D75" s="305"/>
      <c r="E75" s="305"/>
      <c r="F75" s="305"/>
      <c r="G75" s="305"/>
      <c r="H75" s="305"/>
      <c r="I75" s="305"/>
      <c r="J75" s="305"/>
      <c r="K75" s="305"/>
      <c r="L75" s="305"/>
      <c r="M75" s="305"/>
      <c r="N75" s="305"/>
      <c r="O75" s="305"/>
      <c r="P75" s="305"/>
      <c r="Q75" s="305"/>
      <c r="R75" s="305"/>
      <c r="S75" s="305"/>
      <c r="T75" s="305"/>
      <c r="U75" s="305"/>
      <c r="V75" s="305"/>
      <c r="W75" s="305"/>
      <c r="X75" s="305"/>
      <c r="Y75" s="305"/>
      <c r="Z75" s="305"/>
      <c r="AA75" s="305"/>
      <c r="AB75" s="305"/>
      <c r="AC75" s="305"/>
      <c r="AD75" s="305"/>
      <c r="AE75" s="305"/>
      <c r="AF75" s="305"/>
      <c r="AG75" s="305"/>
      <c r="AH75" s="305"/>
      <c r="AI75" s="305"/>
      <c r="AJ75" s="306"/>
      <c r="AK75" s="304"/>
      <c r="AT75" s="38"/>
    </row>
    <row r="76" spans="1:46" ht="15" customHeight="1">
      <c r="A76" s="699" t="s">
        <v>175</v>
      </c>
      <c r="B76" s="700"/>
      <c r="C76" s="700"/>
      <c r="D76" s="701"/>
      <c r="E76" s="702" t="s">
        <v>176</v>
      </c>
      <c r="F76" s="700"/>
      <c r="G76" s="700"/>
      <c r="H76" s="700"/>
      <c r="I76" s="700"/>
      <c r="J76" s="700"/>
      <c r="K76" s="700"/>
      <c r="L76" s="700"/>
      <c r="M76" s="700"/>
      <c r="N76" s="700"/>
      <c r="O76" s="700"/>
      <c r="P76" s="700"/>
      <c r="Q76" s="700"/>
      <c r="R76" s="700"/>
      <c r="S76" s="700"/>
      <c r="T76" s="700"/>
      <c r="U76" s="700"/>
      <c r="V76" s="700"/>
      <c r="W76" s="700"/>
      <c r="X76" s="700"/>
      <c r="Y76" s="700"/>
      <c r="Z76" s="700"/>
      <c r="AA76" s="700"/>
      <c r="AB76" s="700"/>
      <c r="AC76" s="700"/>
      <c r="AD76" s="700"/>
      <c r="AE76" s="700"/>
      <c r="AF76" s="700"/>
      <c r="AG76" s="700"/>
      <c r="AH76" s="700"/>
      <c r="AI76" s="700"/>
      <c r="AJ76" s="703"/>
      <c r="AK76" s="304"/>
      <c r="AT76" s="38"/>
    </row>
    <row r="77" spans="1:46" s="308" customFormat="1" ht="15" customHeight="1">
      <c r="A77" s="704" t="s">
        <v>177</v>
      </c>
      <c r="B77" s="705"/>
      <c r="C77" s="705"/>
      <c r="D77" s="706"/>
      <c r="E77" s="307"/>
      <c r="F77" s="713" t="s">
        <v>178</v>
      </c>
      <c r="G77" s="713"/>
      <c r="H77" s="713"/>
      <c r="I77" s="713"/>
      <c r="J77" s="713"/>
      <c r="K77" s="713"/>
      <c r="L77" s="713"/>
      <c r="M77" s="713"/>
      <c r="N77" s="713"/>
      <c r="O77" s="713"/>
      <c r="P77" s="713"/>
      <c r="Q77" s="713"/>
      <c r="R77" s="713"/>
      <c r="S77" s="713"/>
      <c r="T77" s="713"/>
      <c r="U77" s="713"/>
      <c r="V77" s="713"/>
      <c r="W77" s="713"/>
      <c r="X77" s="713"/>
      <c r="Y77" s="713"/>
      <c r="Z77" s="713"/>
      <c r="AA77" s="713"/>
      <c r="AB77" s="713"/>
      <c r="AC77" s="713"/>
      <c r="AD77" s="713"/>
      <c r="AE77" s="713"/>
      <c r="AF77" s="713"/>
      <c r="AG77" s="713"/>
      <c r="AH77" s="713"/>
      <c r="AI77" s="713"/>
      <c r="AJ77" s="714"/>
      <c r="AK77" s="304"/>
    </row>
    <row r="78" spans="1:46" s="308" customFormat="1" ht="15" customHeight="1">
      <c r="A78" s="707"/>
      <c r="B78" s="708"/>
      <c r="C78" s="708"/>
      <c r="D78" s="709"/>
      <c r="E78" s="309"/>
      <c r="F78" s="715" t="s">
        <v>179</v>
      </c>
      <c r="G78" s="715"/>
      <c r="H78" s="715"/>
      <c r="I78" s="715"/>
      <c r="J78" s="715"/>
      <c r="K78" s="715"/>
      <c r="L78" s="715"/>
      <c r="M78" s="715"/>
      <c r="N78" s="715"/>
      <c r="O78" s="715"/>
      <c r="P78" s="715"/>
      <c r="Q78" s="715"/>
      <c r="R78" s="715"/>
      <c r="S78" s="715"/>
      <c r="T78" s="715"/>
      <c r="U78" s="715"/>
      <c r="V78" s="715"/>
      <c r="W78" s="715"/>
      <c r="X78" s="715"/>
      <c r="Y78" s="715"/>
      <c r="Z78" s="715"/>
      <c r="AA78" s="715"/>
      <c r="AB78" s="715"/>
      <c r="AC78" s="715"/>
      <c r="AD78" s="715"/>
      <c r="AE78" s="715"/>
      <c r="AF78" s="715"/>
      <c r="AG78" s="715"/>
      <c r="AH78" s="715"/>
      <c r="AI78" s="715"/>
      <c r="AJ78" s="716"/>
      <c r="AK78" s="304"/>
    </row>
    <row r="79" spans="1:46" s="308" customFormat="1" ht="15" customHeight="1">
      <c r="A79" s="707"/>
      <c r="B79" s="708"/>
      <c r="C79" s="708"/>
      <c r="D79" s="709"/>
      <c r="E79" s="309"/>
      <c r="F79" s="715" t="s">
        <v>180</v>
      </c>
      <c r="G79" s="715"/>
      <c r="H79" s="715"/>
      <c r="I79" s="715"/>
      <c r="J79" s="715"/>
      <c r="K79" s="715"/>
      <c r="L79" s="715"/>
      <c r="M79" s="715"/>
      <c r="N79" s="715"/>
      <c r="O79" s="715"/>
      <c r="P79" s="715"/>
      <c r="Q79" s="715"/>
      <c r="R79" s="715"/>
      <c r="S79" s="715"/>
      <c r="T79" s="715"/>
      <c r="U79" s="715"/>
      <c r="V79" s="715"/>
      <c r="W79" s="715"/>
      <c r="X79" s="715"/>
      <c r="Y79" s="715"/>
      <c r="Z79" s="715"/>
      <c r="AA79" s="715"/>
      <c r="AB79" s="715"/>
      <c r="AC79" s="715"/>
      <c r="AD79" s="715"/>
      <c r="AE79" s="715"/>
      <c r="AF79" s="715"/>
      <c r="AG79" s="715"/>
      <c r="AH79" s="715"/>
      <c r="AI79" s="715"/>
      <c r="AJ79" s="716"/>
      <c r="AK79" s="304"/>
    </row>
    <row r="80" spans="1:46" s="308" customFormat="1" ht="15" customHeight="1">
      <c r="A80" s="710"/>
      <c r="B80" s="711"/>
      <c r="C80" s="711"/>
      <c r="D80" s="712"/>
      <c r="E80" s="310"/>
      <c r="F80" s="717" t="s">
        <v>181</v>
      </c>
      <c r="G80" s="717"/>
      <c r="H80" s="717"/>
      <c r="I80" s="717"/>
      <c r="J80" s="717"/>
      <c r="K80" s="717"/>
      <c r="L80" s="717"/>
      <c r="M80" s="717"/>
      <c r="N80" s="717"/>
      <c r="O80" s="717"/>
      <c r="P80" s="717"/>
      <c r="Q80" s="717"/>
      <c r="R80" s="717"/>
      <c r="S80" s="717"/>
      <c r="T80" s="717"/>
      <c r="U80" s="717"/>
      <c r="V80" s="717"/>
      <c r="W80" s="717"/>
      <c r="X80" s="717"/>
      <c r="Y80" s="717"/>
      <c r="Z80" s="717"/>
      <c r="AA80" s="717"/>
      <c r="AB80" s="717"/>
      <c r="AC80" s="717"/>
      <c r="AD80" s="717"/>
      <c r="AE80" s="717"/>
      <c r="AF80" s="717"/>
      <c r="AG80" s="717"/>
      <c r="AH80" s="717"/>
      <c r="AI80" s="717"/>
      <c r="AJ80" s="718"/>
      <c r="AK80" s="304"/>
    </row>
    <row r="81" spans="1:37" s="308" customFormat="1" ht="30" customHeight="1">
      <c r="A81" s="704" t="s">
        <v>182</v>
      </c>
      <c r="B81" s="705"/>
      <c r="C81" s="705"/>
      <c r="D81" s="706"/>
      <c r="E81" s="307"/>
      <c r="F81" s="713" t="s">
        <v>223</v>
      </c>
      <c r="G81" s="713"/>
      <c r="H81" s="713"/>
      <c r="I81" s="713"/>
      <c r="J81" s="713"/>
      <c r="K81" s="713"/>
      <c r="L81" s="713"/>
      <c r="M81" s="713"/>
      <c r="N81" s="713"/>
      <c r="O81" s="713"/>
      <c r="P81" s="713"/>
      <c r="Q81" s="713"/>
      <c r="R81" s="713"/>
      <c r="S81" s="713"/>
      <c r="T81" s="713"/>
      <c r="U81" s="713"/>
      <c r="V81" s="713"/>
      <c r="W81" s="713"/>
      <c r="X81" s="713"/>
      <c r="Y81" s="713"/>
      <c r="Z81" s="713"/>
      <c r="AA81" s="713"/>
      <c r="AB81" s="713"/>
      <c r="AC81" s="713"/>
      <c r="AD81" s="713"/>
      <c r="AE81" s="713"/>
      <c r="AF81" s="713"/>
      <c r="AG81" s="713"/>
      <c r="AH81" s="713"/>
      <c r="AI81" s="713"/>
      <c r="AJ81" s="714"/>
      <c r="AK81" s="304"/>
    </row>
    <row r="82" spans="1:37" s="24" customFormat="1" ht="15" customHeight="1">
      <c r="A82" s="707"/>
      <c r="B82" s="708"/>
      <c r="C82" s="708"/>
      <c r="D82" s="709"/>
      <c r="E82" s="309"/>
      <c r="F82" s="715" t="s">
        <v>183</v>
      </c>
      <c r="G82" s="715"/>
      <c r="H82" s="715"/>
      <c r="I82" s="715"/>
      <c r="J82" s="715"/>
      <c r="K82" s="715"/>
      <c r="L82" s="715"/>
      <c r="M82" s="715"/>
      <c r="N82" s="715"/>
      <c r="O82" s="715"/>
      <c r="P82" s="715"/>
      <c r="Q82" s="715"/>
      <c r="R82" s="715"/>
      <c r="S82" s="715"/>
      <c r="T82" s="715"/>
      <c r="U82" s="715"/>
      <c r="V82" s="715"/>
      <c r="W82" s="715"/>
      <c r="X82" s="715"/>
      <c r="Y82" s="715"/>
      <c r="Z82" s="715"/>
      <c r="AA82" s="715"/>
      <c r="AB82" s="715"/>
      <c r="AC82" s="715"/>
      <c r="AD82" s="715"/>
      <c r="AE82" s="715"/>
      <c r="AF82" s="715"/>
      <c r="AG82" s="715"/>
      <c r="AH82" s="715"/>
      <c r="AI82" s="715"/>
      <c r="AJ82" s="716"/>
      <c r="AK82" s="304"/>
    </row>
    <row r="83" spans="1:37" s="24" customFormat="1" ht="15" customHeight="1">
      <c r="A83" s="707"/>
      <c r="B83" s="708"/>
      <c r="C83" s="708"/>
      <c r="D83" s="709"/>
      <c r="E83" s="309"/>
      <c r="F83" s="715" t="s">
        <v>184</v>
      </c>
      <c r="G83" s="715"/>
      <c r="H83" s="715"/>
      <c r="I83" s="715"/>
      <c r="J83" s="715"/>
      <c r="K83" s="715"/>
      <c r="L83" s="715"/>
      <c r="M83" s="715"/>
      <c r="N83" s="715"/>
      <c r="O83" s="715"/>
      <c r="P83" s="715"/>
      <c r="Q83" s="715"/>
      <c r="R83" s="715"/>
      <c r="S83" s="715"/>
      <c r="T83" s="715"/>
      <c r="U83" s="715"/>
      <c r="V83" s="715"/>
      <c r="W83" s="715"/>
      <c r="X83" s="715"/>
      <c r="Y83" s="715"/>
      <c r="Z83" s="715"/>
      <c r="AA83" s="715"/>
      <c r="AB83" s="715"/>
      <c r="AC83" s="715"/>
      <c r="AD83" s="715"/>
      <c r="AE83" s="715"/>
      <c r="AF83" s="715"/>
      <c r="AG83" s="715"/>
      <c r="AH83" s="715"/>
      <c r="AI83" s="715"/>
      <c r="AJ83" s="716"/>
      <c r="AK83" s="304"/>
    </row>
    <row r="84" spans="1:37" s="24" customFormat="1" ht="15" customHeight="1">
      <c r="A84" s="710"/>
      <c r="B84" s="711"/>
      <c r="C84" s="711"/>
      <c r="D84" s="712"/>
      <c r="E84" s="310"/>
      <c r="F84" s="717" t="s">
        <v>185</v>
      </c>
      <c r="G84" s="717"/>
      <c r="H84" s="717"/>
      <c r="I84" s="717"/>
      <c r="J84" s="717"/>
      <c r="K84" s="717"/>
      <c r="L84" s="717"/>
      <c r="M84" s="717"/>
      <c r="N84" s="717"/>
      <c r="O84" s="717"/>
      <c r="P84" s="717"/>
      <c r="Q84" s="717"/>
      <c r="R84" s="717"/>
      <c r="S84" s="717"/>
      <c r="T84" s="717"/>
      <c r="U84" s="717"/>
      <c r="V84" s="717"/>
      <c r="W84" s="717"/>
      <c r="X84" s="717"/>
      <c r="Y84" s="717"/>
      <c r="Z84" s="717"/>
      <c r="AA84" s="717"/>
      <c r="AB84" s="717"/>
      <c r="AC84" s="717"/>
      <c r="AD84" s="717"/>
      <c r="AE84" s="717"/>
      <c r="AF84" s="717"/>
      <c r="AG84" s="717"/>
      <c r="AH84" s="717"/>
      <c r="AI84" s="717"/>
      <c r="AJ84" s="718"/>
      <c r="AK84" s="304"/>
    </row>
    <row r="85" spans="1:37" s="24" customFormat="1" ht="15" customHeight="1">
      <c r="A85" s="704" t="s">
        <v>186</v>
      </c>
      <c r="B85" s="705"/>
      <c r="C85" s="705"/>
      <c r="D85" s="706"/>
      <c r="E85" s="307"/>
      <c r="F85" s="713" t="s">
        <v>187</v>
      </c>
      <c r="G85" s="713"/>
      <c r="H85" s="713"/>
      <c r="I85" s="713"/>
      <c r="J85" s="713"/>
      <c r="K85" s="713"/>
      <c r="L85" s="713"/>
      <c r="M85" s="713"/>
      <c r="N85" s="713"/>
      <c r="O85" s="713"/>
      <c r="P85" s="713"/>
      <c r="Q85" s="713"/>
      <c r="R85" s="713"/>
      <c r="S85" s="713"/>
      <c r="T85" s="713"/>
      <c r="U85" s="713"/>
      <c r="V85" s="713"/>
      <c r="W85" s="713"/>
      <c r="X85" s="713"/>
      <c r="Y85" s="713"/>
      <c r="Z85" s="713"/>
      <c r="AA85" s="713"/>
      <c r="AB85" s="713"/>
      <c r="AC85" s="713"/>
      <c r="AD85" s="713"/>
      <c r="AE85" s="713"/>
      <c r="AF85" s="713"/>
      <c r="AG85" s="713"/>
      <c r="AH85" s="713"/>
      <c r="AI85" s="713"/>
      <c r="AJ85" s="714"/>
      <c r="AK85" s="304"/>
    </row>
    <row r="86" spans="1:37" s="24" customFormat="1" ht="30" customHeight="1">
      <c r="A86" s="707"/>
      <c r="B86" s="708"/>
      <c r="C86" s="708"/>
      <c r="D86" s="709"/>
      <c r="E86" s="309"/>
      <c r="F86" s="715" t="s">
        <v>188</v>
      </c>
      <c r="G86" s="715"/>
      <c r="H86" s="715"/>
      <c r="I86" s="715"/>
      <c r="J86" s="715"/>
      <c r="K86" s="715"/>
      <c r="L86" s="715"/>
      <c r="M86" s="715"/>
      <c r="N86" s="715"/>
      <c r="O86" s="715"/>
      <c r="P86" s="715"/>
      <c r="Q86" s="715"/>
      <c r="R86" s="715"/>
      <c r="S86" s="715"/>
      <c r="T86" s="715"/>
      <c r="U86" s="715"/>
      <c r="V86" s="715"/>
      <c r="W86" s="715"/>
      <c r="X86" s="715"/>
      <c r="Y86" s="715"/>
      <c r="Z86" s="715"/>
      <c r="AA86" s="715"/>
      <c r="AB86" s="715"/>
      <c r="AC86" s="715"/>
      <c r="AD86" s="715"/>
      <c r="AE86" s="715"/>
      <c r="AF86" s="715"/>
      <c r="AG86" s="715"/>
      <c r="AH86" s="715"/>
      <c r="AI86" s="715"/>
      <c r="AJ86" s="716"/>
      <c r="AK86" s="304"/>
    </row>
    <row r="87" spans="1:37" s="24" customFormat="1" ht="15" customHeight="1">
      <c r="A87" s="707"/>
      <c r="B87" s="708"/>
      <c r="C87" s="708"/>
      <c r="D87" s="709"/>
      <c r="E87" s="309"/>
      <c r="F87" s="715" t="s">
        <v>189</v>
      </c>
      <c r="G87" s="715"/>
      <c r="H87" s="715"/>
      <c r="I87" s="715"/>
      <c r="J87" s="715"/>
      <c r="K87" s="715"/>
      <c r="L87" s="715"/>
      <c r="M87" s="715"/>
      <c r="N87" s="715"/>
      <c r="O87" s="715"/>
      <c r="P87" s="715"/>
      <c r="Q87" s="715"/>
      <c r="R87" s="715"/>
      <c r="S87" s="715"/>
      <c r="T87" s="715"/>
      <c r="U87" s="715"/>
      <c r="V87" s="715"/>
      <c r="W87" s="715"/>
      <c r="X87" s="715"/>
      <c r="Y87" s="715"/>
      <c r="Z87" s="715"/>
      <c r="AA87" s="715"/>
      <c r="AB87" s="715"/>
      <c r="AC87" s="715"/>
      <c r="AD87" s="715"/>
      <c r="AE87" s="715"/>
      <c r="AF87" s="715"/>
      <c r="AG87" s="715"/>
      <c r="AH87" s="715"/>
      <c r="AI87" s="715"/>
      <c r="AJ87" s="716"/>
      <c r="AK87" s="304"/>
    </row>
    <row r="88" spans="1:37" s="24" customFormat="1" ht="15" customHeight="1">
      <c r="A88" s="707"/>
      <c r="B88" s="708"/>
      <c r="C88" s="708"/>
      <c r="D88" s="709"/>
      <c r="E88" s="309"/>
      <c r="F88" s="715" t="s">
        <v>190</v>
      </c>
      <c r="G88" s="715"/>
      <c r="H88" s="715"/>
      <c r="I88" s="715"/>
      <c r="J88" s="715"/>
      <c r="K88" s="715"/>
      <c r="L88" s="715"/>
      <c r="M88" s="715"/>
      <c r="N88" s="715"/>
      <c r="O88" s="715"/>
      <c r="P88" s="715"/>
      <c r="Q88" s="715"/>
      <c r="R88" s="715"/>
      <c r="S88" s="715"/>
      <c r="T88" s="715"/>
      <c r="U88" s="715"/>
      <c r="V88" s="715"/>
      <c r="W88" s="715"/>
      <c r="X88" s="715"/>
      <c r="Y88" s="715"/>
      <c r="Z88" s="715"/>
      <c r="AA88" s="715"/>
      <c r="AB88" s="715"/>
      <c r="AC88" s="715"/>
      <c r="AD88" s="715"/>
      <c r="AE88" s="715"/>
      <c r="AF88" s="715"/>
      <c r="AG88" s="715"/>
      <c r="AH88" s="715"/>
      <c r="AI88" s="715"/>
      <c r="AJ88" s="716"/>
      <c r="AK88" s="304"/>
    </row>
    <row r="89" spans="1:37" s="24" customFormat="1" ht="15" customHeight="1">
      <c r="A89" s="710"/>
      <c r="B89" s="711"/>
      <c r="C89" s="711"/>
      <c r="D89" s="712"/>
      <c r="E89" s="310"/>
      <c r="F89" s="717" t="s">
        <v>191</v>
      </c>
      <c r="G89" s="717"/>
      <c r="H89" s="717"/>
      <c r="I89" s="717"/>
      <c r="J89" s="717"/>
      <c r="K89" s="717"/>
      <c r="L89" s="717"/>
      <c r="M89" s="717"/>
      <c r="N89" s="717"/>
      <c r="O89" s="717"/>
      <c r="P89" s="717"/>
      <c r="Q89" s="717"/>
      <c r="R89" s="717"/>
      <c r="S89" s="717"/>
      <c r="T89" s="717"/>
      <c r="U89" s="717"/>
      <c r="V89" s="717"/>
      <c r="W89" s="717"/>
      <c r="X89" s="717"/>
      <c r="Y89" s="717"/>
      <c r="Z89" s="717"/>
      <c r="AA89" s="717"/>
      <c r="AB89" s="717"/>
      <c r="AC89" s="717"/>
      <c r="AD89" s="717"/>
      <c r="AE89" s="717"/>
      <c r="AF89" s="717"/>
      <c r="AG89" s="717"/>
      <c r="AH89" s="717"/>
      <c r="AI89" s="717"/>
      <c r="AJ89" s="718"/>
      <c r="AK89" s="304"/>
    </row>
    <row r="90" spans="1:37" s="24" customFormat="1" ht="30" customHeight="1">
      <c r="A90" s="704" t="s">
        <v>192</v>
      </c>
      <c r="B90" s="705"/>
      <c r="C90" s="705"/>
      <c r="D90" s="706"/>
      <c r="E90" s="307"/>
      <c r="F90" s="713" t="s">
        <v>193</v>
      </c>
      <c r="G90" s="713"/>
      <c r="H90" s="713"/>
      <c r="I90" s="713"/>
      <c r="J90" s="713"/>
      <c r="K90" s="713"/>
      <c r="L90" s="713"/>
      <c r="M90" s="713"/>
      <c r="N90" s="713"/>
      <c r="O90" s="713"/>
      <c r="P90" s="713"/>
      <c r="Q90" s="713"/>
      <c r="R90" s="713"/>
      <c r="S90" s="713"/>
      <c r="T90" s="713"/>
      <c r="U90" s="713"/>
      <c r="V90" s="713"/>
      <c r="W90" s="713"/>
      <c r="X90" s="713"/>
      <c r="Y90" s="713"/>
      <c r="Z90" s="713"/>
      <c r="AA90" s="713"/>
      <c r="AB90" s="713"/>
      <c r="AC90" s="713"/>
      <c r="AD90" s="713"/>
      <c r="AE90" s="713"/>
      <c r="AF90" s="713"/>
      <c r="AG90" s="713"/>
      <c r="AH90" s="713"/>
      <c r="AI90" s="713"/>
      <c r="AJ90" s="714"/>
      <c r="AK90" s="304"/>
    </row>
    <row r="91" spans="1:37" s="24" customFormat="1" ht="15" customHeight="1">
      <c r="A91" s="707"/>
      <c r="B91" s="708"/>
      <c r="C91" s="708"/>
      <c r="D91" s="709"/>
      <c r="E91" s="309"/>
      <c r="F91" s="715" t="s">
        <v>194</v>
      </c>
      <c r="G91" s="715"/>
      <c r="H91" s="715"/>
      <c r="I91" s="715"/>
      <c r="J91" s="715"/>
      <c r="K91" s="715"/>
      <c r="L91" s="715"/>
      <c r="M91" s="715"/>
      <c r="N91" s="715"/>
      <c r="O91" s="715"/>
      <c r="P91" s="715"/>
      <c r="Q91" s="715"/>
      <c r="R91" s="715"/>
      <c r="S91" s="715"/>
      <c r="T91" s="715"/>
      <c r="U91" s="715"/>
      <c r="V91" s="715"/>
      <c r="W91" s="715"/>
      <c r="X91" s="715"/>
      <c r="Y91" s="715"/>
      <c r="Z91" s="715"/>
      <c r="AA91" s="715"/>
      <c r="AB91" s="715"/>
      <c r="AC91" s="715"/>
      <c r="AD91" s="715"/>
      <c r="AE91" s="715"/>
      <c r="AF91" s="715"/>
      <c r="AG91" s="715"/>
      <c r="AH91" s="715"/>
      <c r="AI91" s="715"/>
      <c r="AJ91" s="716"/>
      <c r="AK91" s="304"/>
    </row>
    <row r="92" spans="1:37" s="24" customFormat="1" ht="15" customHeight="1">
      <c r="A92" s="707"/>
      <c r="B92" s="708"/>
      <c r="C92" s="708"/>
      <c r="D92" s="709"/>
      <c r="E92" s="309"/>
      <c r="F92" s="715" t="s">
        <v>195</v>
      </c>
      <c r="G92" s="715"/>
      <c r="H92" s="715"/>
      <c r="I92" s="715"/>
      <c r="J92" s="715"/>
      <c r="K92" s="715"/>
      <c r="L92" s="715"/>
      <c r="M92" s="715"/>
      <c r="N92" s="715"/>
      <c r="O92" s="715"/>
      <c r="P92" s="715"/>
      <c r="Q92" s="715"/>
      <c r="R92" s="715"/>
      <c r="S92" s="715"/>
      <c r="T92" s="715"/>
      <c r="U92" s="715"/>
      <c r="V92" s="715"/>
      <c r="W92" s="715"/>
      <c r="X92" s="715"/>
      <c r="Y92" s="715"/>
      <c r="Z92" s="715"/>
      <c r="AA92" s="715"/>
      <c r="AB92" s="715"/>
      <c r="AC92" s="715"/>
      <c r="AD92" s="715"/>
      <c r="AE92" s="715"/>
      <c r="AF92" s="715"/>
      <c r="AG92" s="715"/>
      <c r="AH92" s="715"/>
      <c r="AI92" s="715"/>
      <c r="AJ92" s="716"/>
      <c r="AK92" s="304"/>
    </row>
    <row r="93" spans="1:37" s="24" customFormat="1" ht="15" customHeight="1">
      <c r="A93" s="710"/>
      <c r="B93" s="711"/>
      <c r="C93" s="711"/>
      <c r="D93" s="712"/>
      <c r="E93" s="310"/>
      <c r="F93" s="717" t="s">
        <v>196</v>
      </c>
      <c r="G93" s="717"/>
      <c r="H93" s="717"/>
      <c r="I93" s="717"/>
      <c r="J93" s="717"/>
      <c r="K93" s="717"/>
      <c r="L93" s="717"/>
      <c r="M93" s="717"/>
      <c r="N93" s="717"/>
      <c r="O93" s="717"/>
      <c r="P93" s="717"/>
      <c r="Q93" s="717"/>
      <c r="R93" s="717"/>
      <c r="S93" s="717"/>
      <c r="T93" s="717"/>
      <c r="U93" s="717"/>
      <c r="V93" s="717"/>
      <c r="W93" s="717"/>
      <c r="X93" s="717"/>
      <c r="Y93" s="717"/>
      <c r="Z93" s="717"/>
      <c r="AA93" s="717"/>
      <c r="AB93" s="717"/>
      <c r="AC93" s="717"/>
      <c r="AD93" s="717"/>
      <c r="AE93" s="717"/>
      <c r="AF93" s="717"/>
      <c r="AG93" s="717"/>
      <c r="AH93" s="717"/>
      <c r="AI93" s="717"/>
      <c r="AJ93" s="718"/>
      <c r="AK93" s="304"/>
    </row>
    <row r="94" spans="1:37" s="24" customFormat="1" ht="15" customHeight="1">
      <c r="A94" s="704" t="s">
        <v>197</v>
      </c>
      <c r="B94" s="705"/>
      <c r="C94" s="705"/>
      <c r="D94" s="706"/>
      <c r="E94" s="307"/>
      <c r="F94" s="713" t="s">
        <v>198</v>
      </c>
      <c r="G94" s="713"/>
      <c r="H94" s="713"/>
      <c r="I94" s="713"/>
      <c r="J94" s="713"/>
      <c r="K94" s="713"/>
      <c r="L94" s="713"/>
      <c r="M94" s="713"/>
      <c r="N94" s="713"/>
      <c r="O94" s="713"/>
      <c r="P94" s="713"/>
      <c r="Q94" s="713"/>
      <c r="R94" s="713"/>
      <c r="S94" s="713"/>
      <c r="T94" s="713"/>
      <c r="U94" s="713"/>
      <c r="V94" s="713"/>
      <c r="W94" s="713"/>
      <c r="X94" s="713"/>
      <c r="Y94" s="713"/>
      <c r="Z94" s="713"/>
      <c r="AA94" s="713"/>
      <c r="AB94" s="713"/>
      <c r="AC94" s="713"/>
      <c r="AD94" s="713"/>
      <c r="AE94" s="713"/>
      <c r="AF94" s="713"/>
      <c r="AG94" s="713"/>
      <c r="AH94" s="713"/>
      <c r="AI94" s="713"/>
      <c r="AJ94" s="714"/>
      <c r="AK94" s="5"/>
    </row>
    <row r="95" spans="1:37" s="24" customFormat="1" ht="30" customHeight="1">
      <c r="A95" s="707"/>
      <c r="B95" s="708"/>
      <c r="C95" s="708"/>
      <c r="D95" s="709"/>
      <c r="E95" s="309"/>
      <c r="F95" s="715" t="s">
        <v>199</v>
      </c>
      <c r="G95" s="715"/>
      <c r="H95" s="715"/>
      <c r="I95" s="715"/>
      <c r="J95" s="715"/>
      <c r="K95" s="715"/>
      <c r="L95" s="715"/>
      <c r="M95" s="715"/>
      <c r="N95" s="715"/>
      <c r="O95" s="715"/>
      <c r="P95" s="715"/>
      <c r="Q95" s="715"/>
      <c r="R95" s="715"/>
      <c r="S95" s="715"/>
      <c r="T95" s="715"/>
      <c r="U95" s="715"/>
      <c r="V95" s="715"/>
      <c r="W95" s="715"/>
      <c r="X95" s="715"/>
      <c r="Y95" s="715"/>
      <c r="Z95" s="715"/>
      <c r="AA95" s="715"/>
      <c r="AB95" s="715"/>
      <c r="AC95" s="715"/>
      <c r="AD95" s="715"/>
      <c r="AE95" s="715"/>
      <c r="AF95" s="715"/>
      <c r="AG95" s="715"/>
      <c r="AH95" s="715"/>
      <c r="AI95" s="715"/>
      <c r="AJ95" s="716"/>
    </row>
    <row r="96" spans="1:37" s="24" customFormat="1" ht="15" customHeight="1">
      <c r="A96" s="707"/>
      <c r="B96" s="708"/>
      <c r="C96" s="708"/>
      <c r="D96" s="709"/>
      <c r="E96" s="309"/>
      <c r="F96" s="715" t="s">
        <v>200</v>
      </c>
      <c r="G96" s="715"/>
      <c r="H96" s="715"/>
      <c r="I96" s="715"/>
      <c r="J96" s="715"/>
      <c r="K96" s="715"/>
      <c r="L96" s="715"/>
      <c r="M96" s="715"/>
      <c r="N96" s="715"/>
      <c r="O96" s="715"/>
      <c r="P96" s="715"/>
      <c r="Q96" s="715"/>
      <c r="R96" s="715"/>
      <c r="S96" s="715"/>
      <c r="T96" s="715"/>
      <c r="U96" s="715"/>
      <c r="V96" s="715"/>
      <c r="W96" s="715"/>
      <c r="X96" s="715"/>
      <c r="Y96" s="715"/>
      <c r="Z96" s="715"/>
      <c r="AA96" s="715"/>
      <c r="AB96" s="715"/>
      <c r="AC96" s="715"/>
      <c r="AD96" s="715"/>
      <c r="AE96" s="715"/>
      <c r="AF96" s="715"/>
      <c r="AG96" s="715"/>
      <c r="AH96" s="715"/>
      <c r="AI96" s="715"/>
      <c r="AJ96" s="716"/>
    </row>
    <row r="97" spans="1:46" s="24" customFormat="1" ht="15" customHeight="1">
      <c r="A97" s="710"/>
      <c r="B97" s="711"/>
      <c r="C97" s="711"/>
      <c r="D97" s="712"/>
      <c r="E97" s="310"/>
      <c r="F97" s="717" t="s">
        <v>201</v>
      </c>
      <c r="G97" s="717"/>
      <c r="H97" s="717"/>
      <c r="I97" s="717"/>
      <c r="J97" s="717"/>
      <c r="K97" s="717"/>
      <c r="L97" s="717"/>
      <c r="M97" s="717"/>
      <c r="N97" s="717"/>
      <c r="O97" s="717"/>
      <c r="P97" s="717"/>
      <c r="Q97" s="717"/>
      <c r="R97" s="717"/>
      <c r="S97" s="717"/>
      <c r="T97" s="717"/>
      <c r="U97" s="717"/>
      <c r="V97" s="717"/>
      <c r="W97" s="717"/>
      <c r="X97" s="717"/>
      <c r="Y97" s="717"/>
      <c r="Z97" s="717"/>
      <c r="AA97" s="717"/>
      <c r="AB97" s="717"/>
      <c r="AC97" s="717"/>
      <c r="AD97" s="717"/>
      <c r="AE97" s="717"/>
      <c r="AF97" s="717"/>
      <c r="AG97" s="717"/>
      <c r="AH97" s="717"/>
      <c r="AI97" s="717"/>
      <c r="AJ97" s="718"/>
    </row>
    <row r="98" spans="1:46" s="24" customFormat="1" ht="30" customHeight="1">
      <c r="A98" s="704" t="s">
        <v>224</v>
      </c>
      <c r="B98" s="705"/>
      <c r="C98" s="705"/>
      <c r="D98" s="706"/>
      <c r="E98" s="307"/>
      <c r="F98" s="713" t="s">
        <v>202</v>
      </c>
      <c r="G98" s="713"/>
      <c r="H98" s="713"/>
      <c r="I98" s="713"/>
      <c r="J98" s="713"/>
      <c r="K98" s="713"/>
      <c r="L98" s="713"/>
      <c r="M98" s="713"/>
      <c r="N98" s="713"/>
      <c r="O98" s="713"/>
      <c r="P98" s="713"/>
      <c r="Q98" s="713"/>
      <c r="R98" s="713"/>
      <c r="S98" s="713"/>
      <c r="T98" s="713"/>
      <c r="U98" s="713"/>
      <c r="V98" s="713"/>
      <c r="W98" s="713"/>
      <c r="X98" s="713"/>
      <c r="Y98" s="713"/>
      <c r="Z98" s="713"/>
      <c r="AA98" s="713"/>
      <c r="AB98" s="713"/>
      <c r="AC98" s="713"/>
      <c r="AD98" s="713"/>
      <c r="AE98" s="713"/>
      <c r="AF98" s="713"/>
      <c r="AG98" s="713"/>
      <c r="AH98" s="713"/>
      <c r="AI98" s="713"/>
      <c r="AJ98" s="714"/>
      <c r="AK98" s="311"/>
    </row>
    <row r="99" spans="1:46" s="24" customFormat="1" ht="15" customHeight="1">
      <c r="A99" s="707"/>
      <c r="B99" s="708"/>
      <c r="C99" s="708"/>
      <c r="D99" s="709"/>
      <c r="E99" s="309"/>
      <c r="F99" s="715" t="s">
        <v>203</v>
      </c>
      <c r="G99" s="715"/>
      <c r="H99" s="715"/>
      <c r="I99" s="715"/>
      <c r="J99" s="715"/>
      <c r="K99" s="715"/>
      <c r="L99" s="715"/>
      <c r="M99" s="715"/>
      <c r="N99" s="715"/>
      <c r="O99" s="715"/>
      <c r="P99" s="715"/>
      <c r="Q99" s="715"/>
      <c r="R99" s="715"/>
      <c r="S99" s="715"/>
      <c r="T99" s="715"/>
      <c r="U99" s="715"/>
      <c r="V99" s="715"/>
      <c r="W99" s="715"/>
      <c r="X99" s="715"/>
      <c r="Y99" s="715"/>
      <c r="Z99" s="715"/>
      <c r="AA99" s="715"/>
      <c r="AB99" s="715"/>
      <c r="AC99" s="715"/>
      <c r="AD99" s="715"/>
      <c r="AE99" s="715"/>
      <c r="AF99" s="715"/>
      <c r="AG99" s="715"/>
      <c r="AH99" s="715"/>
      <c r="AI99" s="715"/>
      <c r="AJ99" s="716"/>
      <c r="AK99" s="304"/>
    </row>
    <row r="100" spans="1:46" s="24" customFormat="1" ht="15" customHeight="1">
      <c r="A100" s="707"/>
      <c r="B100" s="708"/>
      <c r="C100" s="708"/>
      <c r="D100" s="709"/>
      <c r="E100" s="309"/>
      <c r="F100" s="715" t="s">
        <v>204</v>
      </c>
      <c r="G100" s="715"/>
      <c r="H100" s="715"/>
      <c r="I100" s="715"/>
      <c r="J100" s="715"/>
      <c r="K100" s="715"/>
      <c r="L100" s="715"/>
      <c r="M100" s="715"/>
      <c r="N100" s="715"/>
      <c r="O100" s="715"/>
      <c r="P100" s="715"/>
      <c r="Q100" s="715"/>
      <c r="R100" s="715"/>
      <c r="S100" s="715"/>
      <c r="T100" s="715"/>
      <c r="U100" s="715"/>
      <c r="V100" s="715"/>
      <c r="W100" s="715"/>
      <c r="X100" s="715"/>
      <c r="Y100" s="715"/>
      <c r="Z100" s="715"/>
      <c r="AA100" s="715"/>
      <c r="AB100" s="715"/>
      <c r="AC100" s="715"/>
      <c r="AD100" s="715"/>
      <c r="AE100" s="715"/>
      <c r="AF100" s="715"/>
      <c r="AG100" s="715"/>
      <c r="AH100" s="715"/>
      <c r="AI100" s="715"/>
      <c r="AJ100" s="716"/>
      <c r="AK100" s="304"/>
    </row>
    <row r="101" spans="1:46" s="24" customFormat="1" ht="15" customHeight="1" thickBot="1">
      <c r="A101" s="777"/>
      <c r="B101" s="778"/>
      <c r="C101" s="778"/>
      <c r="D101" s="779"/>
      <c r="E101" s="312"/>
      <c r="F101" s="780" t="s">
        <v>205</v>
      </c>
      <c r="G101" s="780"/>
      <c r="H101" s="780"/>
      <c r="I101" s="780"/>
      <c r="J101" s="780"/>
      <c r="K101" s="780"/>
      <c r="L101" s="780"/>
      <c r="M101" s="780"/>
      <c r="N101" s="780"/>
      <c r="O101" s="780"/>
      <c r="P101" s="780"/>
      <c r="Q101" s="780"/>
      <c r="R101" s="780"/>
      <c r="S101" s="780"/>
      <c r="T101" s="780"/>
      <c r="U101" s="780"/>
      <c r="V101" s="780"/>
      <c r="W101" s="780"/>
      <c r="X101" s="780"/>
      <c r="Y101" s="780"/>
      <c r="Z101" s="780"/>
      <c r="AA101" s="780"/>
      <c r="AB101" s="780"/>
      <c r="AC101" s="780"/>
      <c r="AD101" s="780"/>
      <c r="AE101" s="780"/>
      <c r="AF101" s="780"/>
      <c r="AG101" s="780"/>
      <c r="AH101" s="780"/>
      <c r="AI101" s="780"/>
      <c r="AJ101" s="781"/>
      <c r="AK101" s="5"/>
    </row>
    <row r="102" spans="1:46" s="24" customFormat="1" ht="30" customHeight="1" thickBot="1">
      <c r="A102" s="772" t="s">
        <v>222</v>
      </c>
      <c r="B102" s="773"/>
      <c r="C102" s="773"/>
      <c r="D102" s="773"/>
      <c r="E102" s="773"/>
      <c r="F102" s="773"/>
      <c r="G102" s="773"/>
      <c r="H102" s="773"/>
      <c r="I102" s="773"/>
      <c r="J102" s="773"/>
      <c r="K102" s="773"/>
      <c r="L102" s="773"/>
      <c r="M102" s="773"/>
      <c r="N102" s="774"/>
      <c r="O102" s="775"/>
      <c r="P102" s="775"/>
      <c r="Q102" s="776" t="s">
        <v>206</v>
      </c>
      <c r="R102" s="776"/>
      <c r="S102" s="782"/>
      <c r="T102" s="783"/>
      <c r="U102" s="783"/>
      <c r="V102" s="783"/>
      <c r="W102" s="783"/>
      <c r="X102" s="783"/>
      <c r="Y102" s="783"/>
      <c r="Z102" s="783"/>
      <c r="AA102" s="783"/>
      <c r="AB102" s="783"/>
      <c r="AC102" s="783"/>
      <c r="AD102" s="783"/>
      <c r="AE102" s="783"/>
      <c r="AF102" s="783"/>
      <c r="AG102" s="783"/>
      <c r="AH102" s="783"/>
      <c r="AI102" s="783"/>
      <c r="AJ102" s="784"/>
      <c r="AK102" s="5"/>
    </row>
    <row r="103" spans="1:46" s="24" customFormat="1" ht="9.9" customHeight="1">
      <c r="A103" s="313"/>
      <c r="B103" s="313"/>
      <c r="C103" s="313"/>
      <c r="D103" s="313"/>
      <c r="E103" s="313"/>
      <c r="F103" s="313"/>
      <c r="G103" s="313"/>
      <c r="H103" s="313"/>
      <c r="I103" s="313"/>
      <c r="J103" s="313"/>
      <c r="K103" s="313"/>
      <c r="L103" s="313"/>
      <c r="M103" s="313"/>
      <c r="N103" s="313"/>
      <c r="O103" s="314"/>
      <c r="P103" s="314"/>
      <c r="Q103" s="315"/>
      <c r="R103" s="315"/>
      <c r="S103" s="89"/>
      <c r="T103" s="89"/>
      <c r="U103" s="89"/>
      <c r="V103" s="89"/>
      <c r="W103" s="89"/>
      <c r="X103" s="89"/>
      <c r="Y103" s="89"/>
      <c r="Z103" s="89"/>
      <c r="AA103" s="89"/>
      <c r="AB103" s="89"/>
      <c r="AC103" s="89"/>
      <c r="AD103" s="89"/>
      <c r="AE103" s="89"/>
      <c r="AF103" s="89"/>
      <c r="AG103" s="89"/>
      <c r="AH103" s="89"/>
      <c r="AI103" s="89"/>
      <c r="AJ103" s="89"/>
      <c r="AK103" s="5"/>
    </row>
    <row r="104" spans="1:46" s="24" customFormat="1" ht="15" customHeight="1">
      <c r="A104" s="287" t="s">
        <v>24</v>
      </c>
      <c r="B104" s="770" t="s">
        <v>28</v>
      </c>
      <c r="C104" s="770"/>
      <c r="D104" s="770"/>
      <c r="E104" s="770"/>
      <c r="F104" s="770"/>
      <c r="G104" s="770"/>
      <c r="H104" s="770"/>
      <c r="I104" s="770"/>
      <c r="J104" s="770"/>
      <c r="K104" s="770"/>
      <c r="L104" s="770"/>
      <c r="M104" s="770"/>
      <c r="N104" s="770"/>
      <c r="O104" s="770"/>
      <c r="P104" s="770"/>
      <c r="Q104" s="770"/>
      <c r="R104" s="770"/>
      <c r="S104" s="770"/>
      <c r="T104" s="770"/>
      <c r="U104" s="770"/>
      <c r="V104" s="770"/>
      <c r="W104" s="770"/>
      <c r="X104" s="770"/>
      <c r="Y104" s="770"/>
      <c r="Z104" s="770"/>
      <c r="AA104" s="770"/>
      <c r="AB104" s="770"/>
      <c r="AC104" s="770"/>
      <c r="AD104" s="770"/>
      <c r="AE104" s="770"/>
      <c r="AF104" s="770"/>
      <c r="AG104" s="770"/>
      <c r="AH104" s="770"/>
      <c r="AI104" s="770"/>
      <c r="AJ104" s="770"/>
      <c r="AT104" s="29"/>
    </row>
    <row r="105" spans="1:46" ht="22.5" customHeight="1">
      <c r="A105" s="123" t="s">
        <v>24</v>
      </c>
      <c r="B105" s="771" t="s">
        <v>161</v>
      </c>
      <c r="C105" s="771"/>
      <c r="D105" s="771"/>
      <c r="E105" s="771"/>
      <c r="F105" s="771"/>
      <c r="G105" s="771"/>
      <c r="H105" s="771"/>
      <c r="I105" s="771"/>
      <c r="J105" s="771"/>
      <c r="K105" s="771"/>
      <c r="L105" s="771"/>
      <c r="M105" s="771"/>
      <c r="N105" s="771"/>
      <c r="O105" s="771"/>
      <c r="P105" s="771"/>
      <c r="Q105" s="771"/>
      <c r="R105" s="771"/>
      <c r="S105" s="771"/>
      <c r="T105" s="771"/>
      <c r="U105" s="771"/>
      <c r="V105" s="771"/>
      <c r="W105" s="771"/>
      <c r="X105" s="771"/>
      <c r="Y105" s="771"/>
      <c r="Z105" s="771"/>
      <c r="AA105" s="771"/>
      <c r="AB105" s="771"/>
      <c r="AC105" s="771"/>
      <c r="AD105" s="771"/>
      <c r="AE105" s="771"/>
      <c r="AF105" s="771"/>
      <c r="AG105" s="771"/>
      <c r="AH105" s="771"/>
      <c r="AI105" s="771"/>
      <c r="AJ105" s="771"/>
      <c r="AT105" s="38"/>
    </row>
    <row r="106" spans="1:46" ht="9.9" customHeight="1" thickBot="1">
      <c r="A106" s="124"/>
      <c r="C106" s="125"/>
      <c r="D106" s="125"/>
      <c r="E106" s="125"/>
      <c r="F106" s="125"/>
      <c r="G106" s="125"/>
      <c r="H106" s="125"/>
      <c r="I106" s="125"/>
      <c r="J106" s="125"/>
      <c r="K106" s="125"/>
      <c r="L106" s="125"/>
      <c r="M106" s="125"/>
      <c r="N106" s="125"/>
      <c r="O106" s="125"/>
      <c r="P106" s="125"/>
      <c r="Q106" s="125"/>
      <c r="R106" s="125"/>
      <c r="S106" s="125"/>
      <c r="T106" s="125"/>
      <c r="U106" s="125"/>
      <c r="V106" s="125"/>
      <c r="W106" s="125"/>
      <c r="X106" s="125"/>
      <c r="Y106" s="125"/>
      <c r="Z106" s="125"/>
      <c r="AA106" s="125"/>
      <c r="AB106" s="125"/>
      <c r="AC106" s="125"/>
      <c r="AD106" s="125"/>
      <c r="AE106" s="125"/>
      <c r="AF106" s="125"/>
      <c r="AG106" s="125"/>
      <c r="AH106" s="125"/>
      <c r="AI106" s="125"/>
      <c r="AJ106" s="125"/>
      <c r="AT106" s="38"/>
    </row>
    <row r="107" spans="1:46" ht="7.5" customHeight="1">
      <c r="A107" s="126"/>
      <c r="B107" s="127"/>
      <c r="C107" s="128"/>
      <c r="D107" s="128"/>
      <c r="E107" s="128"/>
      <c r="F107" s="128"/>
      <c r="G107" s="128"/>
      <c r="H107" s="128"/>
      <c r="I107" s="128"/>
      <c r="J107" s="128"/>
      <c r="K107" s="128"/>
      <c r="L107" s="128"/>
      <c r="M107" s="128"/>
      <c r="N107" s="128"/>
      <c r="O107" s="128"/>
      <c r="P107" s="128"/>
      <c r="Q107" s="128"/>
      <c r="R107" s="128"/>
      <c r="S107" s="128"/>
      <c r="T107" s="128"/>
      <c r="U107" s="128"/>
      <c r="V107" s="128"/>
      <c r="W107" s="128"/>
      <c r="X107" s="128"/>
      <c r="Y107" s="128"/>
      <c r="Z107" s="128"/>
      <c r="AA107" s="128"/>
      <c r="AB107" s="128"/>
      <c r="AC107" s="128"/>
      <c r="AD107" s="128"/>
      <c r="AE107" s="128"/>
      <c r="AF107" s="128"/>
      <c r="AG107" s="128"/>
      <c r="AH107" s="128"/>
      <c r="AI107" s="128"/>
      <c r="AJ107" s="129"/>
      <c r="AT107" s="38"/>
    </row>
    <row r="108" spans="1:46" ht="25.5" customHeight="1">
      <c r="A108" s="130" t="s">
        <v>96</v>
      </c>
      <c r="B108" s="695" t="s">
        <v>97</v>
      </c>
      <c r="C108" s="695"/>
      <c r="D108" s="695"/>
      <c r="E108" s="695"/>
      <c r="F108" s="695"/>
      <c r="G108" s="695"/>
      <c r="H108" s="695"/>
      <c r="I108" s="695"/>
      <c r="J108" s="695"/>
      <c r="K108" s="695"/>
      <c r="L108" s="695"/>
      <c r="M108" s="695"/>
      <c r="N108" s="695"/>
      <c r="O108" s="695"/>
      <c r="P108" s="695"/>
      <c r="Q108" s="695"/>
      <c r="R108" s="695"/>
      <c r="S108" s="695"/>
      <c r="T108" s="695"/>
      <c r="U108" s="695"/>
      <c r="V108" s="695"/>
      <c r="W108" s="695"/>
      <c r="X108" s="695"/>
      <c r="Y108" s="695"/>
      <c r="Z108" s="695"/>
      <c r="AA108" s="695"/>
      <c r="AB108" s="695"/>
      <c r="AC108" s="695"/>
      <c r="AD108" s="695"/>
      <c r="AE108" s="695"/>
      <c r="AF108" s="695"/>
      <c r="AG108" s="695"/>
      <c r="AH108" s="695"/>
      <c r="AI108" s="695"/>
      <c r="AJ108" s="131"/>
    </row>
    <row r="109" spans="1:46" ht="7.5" customHeight="1">
      <c r="A109" s="130"/>
      <c r="B109" s="132"/>
      <c r="C109" s="133"/>
      <c r="D109" s="133"/>
      <c r="E109" s="133"/>
      <c r="F109" s="133"/>
      <c r="G109" s="133"/>
      <c r="H109" s="133"/>
      <c r="I109" s="133"/>
      <c r="J109" s="133"/>
      <c r="K109" s="133"/>
      <c r="L109" s="133"/>
      <c r="M109" s="133"/>
      <c r="N109" s="133"/>
      <c r="O109" s="133"/>
      <c r="P109" s="133"/>
      <c r="Q109" s="133"/>
      <c r="R109" s="133"/>
      <c r="S109" s="133"/>
      <c r="T109" s="133"/>
      <c r="U109" s="133"/>
      <c r="V109" s="133"/>
      <c r="W109" s="133"/>
      <c r="X109" s="133"/>
      <c r="Y109" s="133"/>
      <c r="Z109" s="133"/>
      <c r="AA109" s="133"/>
      <c r="AB109" s="133"/>
      <c r="AC109" s="133"/>
      <c r="AD109" s="133"/>
      <c r="AE109" s="133"/>
      <c r="AF109" s="133"/>
      <c r="AG109" s="133"/>
      <c r="AH109" s="133"/>
      <c r="AI109" s="133"/>
      <c r="AJ109" s="131"/>
    </row>
    <row r="110" spans="1:46" s="140" customFormat="1" ht="19.5" customHeight="1">
      <c r="A110" s="134"/>
      <c r="B110" s="133"/>
      <c r="C110" s="135" t="s">
        <v>13</v>
      </c>
      <c r="D110" s="135"/>
      <c r="E110" s="691">
        <v>4</v>
      </c>
      <c r="F110" s="692"/>
      <c r="G110" s="135" t="s">
        <v>2</v>
      </c>
      <c r="H110" s="693">
        <v>6</v>
      </c>
      <c r="I110" s="694"/>
      <c r="J110" s="135" t="s">
        <v>3</v>
      </c>
      <c r="K110" s="693">
        <v>31</v>
      </c>
      <c r="L110" s="694"/>
      <c r="M110" s="135" t="s">
        <v>6</v>
      </c>
      <c r="N110" s="136"/>
      <c r="O110" s="136"/>
      <c r="P110" s="136"/>
      <c r="Q110" s="137"/>
      <c r="R110" s="688" t="s">
        <v>14</v>
      </c>
      <c r="S110" s="688"/>
      <c r="T110" s="688"/>
      <c r="U110" s="688"/>
      <c r="V110" s="688"/>
      <c r="W110" s="690" t="str">
        <f>IF(【最初に作成】基本情報入力シート!M16="","",【最初に作成】基本情報入力シート!M16)</f>
        <v/>
      </c>
      <c r="X110" s="690"/>
      <c r="Y110" s="690"/>
      <c r="Z110" s="690"/>
      <c r="AA110" s="690"/>
      <c r="AB110" s="690"/>
      <c r="AC110" s="690"/>
      <c r="AD110" s="690"/>
      <c r="AE110" s="690"/>
      <c r="AF110" s="690"/>
      <c r="AG110" s="690"/>
      <c r="AH110" s="690"/>
      <c r="AI110" s="138"/>
      <c r="AJ110" s="139"/>
    </row>
    <row r="111" spans="1:46" s="140" customFormat="1" ht="19.5" customHeight="1">
      <c r="A111" s="134"/>
      <c r="B111" s="136"/>
      <c r="C111" s="135"/>
      <c r="D111" s="135"/>
      <c r="E111" s="135"/>
      <c r="F111" s="135"/>
      <c r="G111" s="135"/>
      <c r="H111" s="135"/>
      <c r="I111" s="135"/>
      <c r="J111" s="135"/>
      <c r="K111" s="135"/>
      <c r="L111" s="135"/>
      <c r="M111" s="135"/>
      <c r="N111" s="135"/>
      <c r="O111" s="135"/>
      <c r="P111" s="136"/>
      <c r="Q111" s="137"/>
      <c r="R111" s="688" t="s">
        <v>15</v>
      </c>
      <c r="S111" s="688"/>
      <c r="T111" s="688"/>
      <c r="U111" s="688"/>
      <c r="V111" s="688"/>
      <c r="W111" s="689" t="str">
        <f>IF(【最初に作成】基本情報入力シート!M21="","",【最初に作成】基本情報入力シート!M21)</f>
        <v/>
      </c>
      <c r="X111" s="690"/>
      <c r="Y111" s="690"/>
      <c r="Z111" s="690"/>
      <c r="AA111" s="690"/>
      <c r="AB111" s="690"/>
      <c r="AC111" s="690"/>
      <c r="AD111" s="690"/>
      <c r="AE111" s="690"/>
      <c r="AF111" s="690"/>
      <c r="AG111" s="690"/>
      <c r="AH111" s="690"/>
      <c r="AI111" s="141"/>
      <c r="AJ111" s="139"/>
    </row>
    <row r="112" spans="1:46" ht="2" customHeight="1" thickBot="1">
      <c r="A112" s="53"/>
      <c r="B112" s="142"/>
      <c r="C112" s="54"/>
      <c r="D112" s="54"/>
      <c r="E112" s="54"/>
      <c r="F112" s="54"/>
      <c r="G112" s="54"/>
      <c r="H112" s="54"/>
      <c r="I112" s="54"/>
      <c r="J112" s="54"/>
      <c r="K112" s="54"/>
      <c r="L112" s="54"/>
      <c r="M112" s="54"/>
      <c r="N112" s="54"/>
      <c r="O112" s="54"/>
      <c r="P112" s="54"/>
      <c r="Q112" s="54"/>
      <c r="R112" s="54"/>
      <c r="S112" s="54"/>
      <c r="T112" s="54"/>
      <c r="U112" s="54"/>
      <c r="V112" s="54"/>
      <c r="W112" s="54"/>
      <c r="X112" s="54"/>
      <c r="Y112" s="54"/>
      <c r="Z112" s="54"/>
      <c r="AA112" s="54"/>
      <c r="AB112" s="54"/>
      <c r="AC112" s="54"/>
      <c r="AD112" s="54"/>
      <c r="AE112" s="54"/>
      <c r="AF112" s="54"/>
      <c r="AG112" s="54"/>
      <c r="AH112" s="54"/>
      <c r="AI112" s="54"/>
      <c r="AJ112" s="55"/>
    </row>
    <row r="113" spans="1:36" ht="16.5">
      <c r="A113" s="143"/>
      <c r="B113" s="22"/>
      <c r="C113" s="143"/>
      <c r="D113" s="143"/>
      <c r="E113" s="143"/>
      <c r="F113" s="143"/>
      <c r="G113" s="143"/>
      <c r="H113" s="143"/>
      <c r="I113" s="143"/>
      <c r="J113" s="143"/>
      <c r="K113" s="143"/>
      <c r="L113" s="143"/>
      <c r="M113" s="143"/>
      <c r="N113" s="143"/>
      <c r="O113" s="143"/>
      <c r="P113" s="143"/>
      <c r="Q113" s="143"/>
      <c r="R113" s="143"/>
      <c r="S113" s="143"/>
      <c r="T113" s="143"/>
      <c r="U113" s="143"/>
      <c r="V113" s="143"/>
      <c r="W113" s="143"/>
      <c r="X113" s="143"/>
      <c r="Y113" s="143"/>
      <c r="Z113" s="143"/>
      <c r="AA113" s="143"/>
      <c r="AB113" s="143"/>
      <c r="AC113" s="143"/>
      <c r="AD113" s="143"/>
      <c r="AE113" s="144"/>
      <c r="AF113" s="143"/>
      <c r="AG113" s="143"/>
      <c r="AH113" s="143"/>
      <c r="AI113" s="143"/>
      <c r="AJ113" s="143"/>
    </row>
    <row r="114" spans="1:36">
      <c r="A114" s="145"/>
      <c r="B114" s="143" t="s">
        <v>16</v>
      </c>
      <c r="C114" s="145"/>
      <c r="D114" s="145"/>
      <c r="E114" s="145"/>
      <c r="F114" s="145"/>
      <c r="G114" s="145"/>
      <c r="H114" s="145"/>
      <c r="I114" s="145"/>
      <c r="J114" s="145"/>
      <c r="K114" s="145"/>
      <c r="L114" s="145"/>
      <c r="M114" s="145"/>
      <c r="N114" s="145"/>
      <c r="O114" s="145"/>
      <c r="P114" s="145"/>
      <c r="Q114" s="145"/>
      <c r="R114" s="145"/>
      <c r="S114" s="145"/>
      <c r="T114" s="145"/>
      <c r="U114" s="145"/>
      <c r="V114" s="145"/>
      <c r="W114" s="145"/>
      <c r="X114" s="145"/>
      <c r="Y114" s="145"/>
      <c r="Z114" s="145"/>
      <c r="AA114" s="145"/>
      <c r="AB114" s="145"/>
      <c r="AC114" s="145"/>
      <c r="AD114" s="145"/>
      <c r="AE114" s="145"/>
      <c r="AF114" s="145"/>
      <c r="AG114" s="145"/>
      <c r="AH114" s="145"/>
      <c r="AI114" s="145"/>
      <c r="AJ114" s="145"/>
    </row>
    <row r="115" spans="1:36">
      <c r="A115" s="145"/>
      <c r="B115" s="145"/>
      <c r="C115" s="145"/>
      <c r="D115" s="145"/>
      <c r="E115" s="145"/>
      <c r="F115" s="145"/>
      <c r="G115" s="145"/>
      <c r="H115" s="145"/>
      <c r="I115" s="145"/>
      <c r="J115" s="145"/>
      <c r="K115" s="145"/>
      <c r="L115" s="145"/>
      <c r="M115" s="145"/>
      <c r="N115" s="145"/>
      <c r="O115" s="145"/>
      <c r="P115" s="145"/>
      <c r="Q115" s="145"/>
      <c r="R115" s="145"/>
      <c r="S115" s="145"/>
      <c r="T115" s="145"/>
      <c r="U115" s="145"/>
      <c r="V115" s="145"/>
      <c r="W115" s="145"/>
      <c r="X115" s="145"/>
      <c r="Y115" s="145"/>
      <c r="Z115" s="145"/>
      <c r="AA115" s="145"/>
      <c r="AB115" s="145"/>
      <c r="AC115" s="145"/>
      <c r="AD115" s="145"/>
      <c r="AE115" s="145"/>
      <c r="AF115" s="145"/>
      <c r="AG115" s="145"/>
      <c r="AH115" s="145"/>
      <c r="AI115" s="145"/>
      <c r="AJ115" s="145"/>
    </row>
    <row r="116" spans="1:36">
      <c r="A116" s="145"/>
      <c r="B116" s="145"/>
      <c r="C116" s="145"/>
      <c r="D116" s="145"/>
      <c r="E116" s="145"/>
      <c r="F116" s="145"/>
      <c r="G116" s="145"/>
      <c r="H116" s="145"/>
      <c r="I116" s="145"/>
      <c r="J116" s="145"/>
      <c r="K116" s="145"/>
      <c r="L116" s="145"/>
      <c r="M116" s="145"/>
      <c r="N116" s="145"/>
      <c r="O116" s="145"/>
      <c r="P116" s="145"/>
      <c r="Q116" s="145"/>
      <c r="R116" s="145"/>
      <c r="S116" s="145"/>
      <c r="T116" s="145"/>
      <c r="U116" s="145"/>
      <c r="V116" s="145"/>
      <c r="W116" s="145"/>
      <c r="X116" s="145"/>
      <c r="Y116" s="145"/>
      <c r="Z116" s="145"/>
      <c r="AA116" s="145"/>
      <c r="AB116" s="145"/>
      <c r="AC116" s="145"/>
      <c r="AD116" s="145"/>
      <c r="AE116" s="145"/>
      <c r="AF116" s="145"/>
      <c r="AG116" s="145"/>
      <c r="AH116" s="145"/>
      <c r="AI116" s="145"/>
      <c r="AJ116" s="145"/>
    </row>
    <row r="117" spans="1:36">
      <c r="A117" s="145"/>
      <c r="B117" s="145"/>
      <c r="C117" s="145"/>
      <c r="D117" s="145"/>
      <c r="E117" s="145"/>
      <c r="F117" s="145"/>
      <c r="G117" s="145"/>
      <c r="H117" s="145"/>
      <c r="I117" s="145"/>
      <c r="J117" s="145"/>
      <c r="K117" s="145"/>
      <c r="L117" s="145"/>
      <c r="M117" s="145"/>
      <c r="N117" s="145"/>
      <c r="O117" s="145"/>
      <c r="P117" s="145"/>
      <c r="Q117" s="145"/>
      <c r="R117" s="145"/>
      <c r="S117" s="145"/>
      <c r="T117" s="145"/>
      <c r="U117" s="145"/>
      <c r="V117" s="145"/>
      <c r="W117" s="145"/>
      <c r="X117" s="145"/>
      <c r="Y117" s="145"/>
      <c r="Z117" s="145"/>
      <c r="AA117" s="145"/>
      <c r="AB117" s="145"/>
      <c r="AC117" s="145"/>
      <c r="AD117" s="145"/>
      <c r="AE117" s="145"/>
      <c r="AF117" s="145"/>
      <c r="AG117" s="145"/>
      <c r="AH117" s="145"/>
      <c r="AI117" s="145"/>
      <c r="AJ117" s="145"/>
    </row>
    <row r="118" spans="1:36">
      <c r="A118" s="145"/>
      <c r="B118" s="145"/>
      <c r="C118" s="145"/>
      <c r="D118" s="145"/>
      <c r="E118" s="145"/>
      <c r="F118" s="145"/>
      <c r="G118" s="145"/>
      <c r="H118" s="145"/>
      <c r="I118" s="145"/>
      <c r="J118" s="145"/>
      <c r="K118" s="145"/>
      <c r="L118" s="145"/>
      <c r="M118" s="145"/>
      <c r="N118" s="145"/>
      <c r="O118" s="145"/>
      <c r="P118" s="145"/>
      <c r="Q118" s="145"/>
      <c r="R118" s="145"/>
      <c r="S118" s="145"/>
      <c r="T118" s="145"/>
      <c r="U118" s="145"/>
      <c r="V118" s="145"/>
      <c r="W118" s="145"/>
      <c r="X118" s="145"/>
      <c r="Y118" s="145"/>
      <c r="Z118" s="145"/>
      <c r="AA118" s="145"/>
      <c r="AB118" s="145"/>
      <c r="AC118" s="145"/>
      <c r="AD118" s="145"/>
      <c r="AE118" s="145"/>
      <c r="AF118" s="145"/>
      <c r="AG118" s="145"/>
      <c r="AH118" s="145"/>
      <c r="AI118" s="145"/>
      <c r="AJ118" s="145"/>
    </row>
    <row r="119" spans="1:36">
      <c r="A119" s="145"/>
      <c r="B119" s="145"/>
      <c r="C119" s="145"/>
      <c r="D119" s="145"/>
      <c r="E119" s="145"/>
      <c r="F119" s="145"/>
      <c r="G119" s="145"/>
      <c r="H119" s="145"/>
      <c r="I119" s="145"/>
      <c r="J119" s="145"/>
      <c r="K119" s="145"/>
      <c r="L119" s="145"/>
      <c r="M119" s="145"/>
      <c r="N119" s="145"/>
      <c r="O119" s="145"/>
      <c r="P119" s="145"/>
      <c r="Q119" s="145"/>
      <c r="R119" s="145"/>
      <c r="S119" s="145"/>
      <c r="T119" s="145"/>
      <c r="U119" s="145"/>
      <c r="V119" s="145"/>
      <c r="W119" s="145"/>
      <c r="X119" s="145"/>
      <c r="Y119" s="145"/>
      <c r="Z119" s="145"/>
      <c r="AA119" s="145"/>
      <c r="AB119" s="145"/>
      <c r="AC119" s="145"/>
      <c r="AD119" s="145"/>
      <c r="AE119" s="145"/>
      <c r="AF119" s="145"/>
      <c r="AG119" s="145"/>
      <c r="AH119" s="145"/>
      <c r="AI119" s="145"/>
      <c r="AJ119" s="145"/>
    </row>
    <row r="120" spans="1:36">
      <c r="A120" s="145"/>
      <c r="B120" s="145"/>
      <c r="C120" s="145"/>
      <c r="D120" s="145"/>
      <c r="E120" s="145"/>
      <c r="F120" s="145"/>
      <c r="G120" s="145"/>
      <c r="H120" s="145"/>
      <c r="I120" s="145"/>
      <c r="J120" s="145"/>
      <c r="K120" s="145"/>
      <c r="L120" s="145"/>
      <c r="M120" s="145"/>
      <c r="N120" s="145"/>
      <c r="O120" s="145"/>
      <c r="P120" s="145"/>
      <c r="Q120" s="145"/>
      <c r="R120" s="145"/>
      <c r="S120" s="145"/>
      <c r="T120" s="145"/>
      <c r="U120" s="145"/>
      <c r="V120" s="145"/>
      <c r="W120" s="145"/>
      <c r="X120" s="145"/>
      <c r="Y120" s="145"/>
      <c r="Z120" s="145"/>
      <c r="AA120" s="145"/>
      <c r="AB120" s="145"/>
      <c r="AC120" s="145"/>
      <c r="AD120" s="145"/>
      <c r="AE120" s="145"/>
      <c r="AF120" s="145"/>
      <c r="AG120" s="145"/>
      <c r="AH120" s="145"/>
      <c r="AI120" s="145"/>
      <c r="AJ120" s="145"/>
    </row>
    <row r="121" spans="1:36">
      <c r="A121" s="145"/>
      <c r="B121" s="145"/>
      <c r="C121" s="145"/>
      <c r="D121" s="145"/>
      <c r="E121" s="145"/>
      <c r="F121" s="145"/>
      <c r="G121" s="145"/>
      <c r="H121" s="145"/>
      <c r="I121" s="145"/>
      <c r="J121" s="145"/>
      <c r="K121" s="145"/>
      <c r="L121" s="145"/>
      <c r="M121" s="145"/>
      <c r="N121" s="145"/>
      <c r="O121" s="145"/>
      <c r="P121" s="145"/>
      <c r="Q121" s="145"/>
      <c r="R121" s="145"/>
      <c r="S121" s="145"/>
      <c r="T121" s="145"/>
      <c r="U121" s="145"/>
      <c r="V121" s="145"/>
      <c r="W121" s="145"/>
      <c r="X121" s="145"/>
      <c r="Y121" s="145"/>
      <c r="Z121" s="145"/>
      <c r="AA121" s="145"/>
      <c r="AB121" s="145"/>
      <c r="AC121" s="145"/>
      <c r="AD121" s="145"/>
      <c r="AE121" s="145"/>
      <c r="AF121" s="145"/>
      <c r="AG121" s="145"/>
      <c r="AH121" s="145"/>
      <c r="AI121" s="145"/>
      <c r="AJ121" s="145"/>
    </row>
    <row r="122" spans="1:36">
      <c r="A122" s="145"/>
      <c r="B122" s="145"/>
      <c r="C122" s="145"/>
      <c r="D122" s="145"/>
      <c r="E122" s="145"/>
      <c r="F122" s="145"/>
      <c r="G122" s="145"/>
      <c r="H122" s="145"/>
      <c r="I122" s="145"/>
      <c r="J122" s="145"/>
      <c r="K122" s="145"/>
      <c r="L122" s="145"/>
      <c r="M122" s="145"/>
      <c r="N122" s="145"/>
      <c r="O122" s="145"/>
      <c r="P122" s="145"/>
      <c r="Q122" s="145"/>
      <c r="R122" s="145"/>
      <c r="S122" s="145"/>
      <c r="T122" s="145"/>
      <c r="U122" s="145"/>
      <c r="V122" s="145"/>
      <c r="W122" s="145"/>
      <c r="X122" s="145"/>
      <c r="Y122" s="145"/>
      <c r="Z122" s="145"/>
      <c r="AA122" s="145"/>
      <c r="AB122" s="145"/>
      <c r="AC122" s="145"/>
      <c r="AD122" s="145"/>
      <c r="AE122" s="145"/>
      <c r="AF122" s="145"/>
      <c r="AG122" s="145"/>
      <c r="AH122" s="145"/>
      <c r="AI122" s="145"/>
      <c r="AJ122" s="145"/>
    </row>
    <row r="123" spans="1:36">
      <c r="A123" s="145"/>
      <c r="B123" s="145"/>
      <c r="C123" s="145"/>
      <c r="D123" s="145"/>
      <c r="E123" s="145"/>
      <c r="F123" s="145"/>
      <c r="G123" s="145"/>
      <c r="H123" s="145"/>
      <c r="I123" s="145"/>
      <c r="J123" s="145"/>
      <c r="K123" s="145"/>
      <c r="L123" s="145"/>
      <c r="M123" s="145"/>
      <c r="N123" s="145"/>
      <c r="O123" s="145"/>
      <c r="P123" s="145"/>
      <c r="Q123" s="145"/>
      <c r="R123" s="145"/>
      <c r="S123" s="145"/>
      <c r="T123" s="145"/>
      <c r="U123" s="145"/>
      <c r="V123" s="145"/>
      <c r="W123" s="145"/>
      <c r="X123" s="145"/>
      <c r="Y123" s="145"/>
      <c r="Z123" s="145"/>
      <c r="AA123" s="145"/>
      <c r="AB123" s="145"/>
      <c r="AC123" s="145"/>
      <c r="AD123" s="145"/>
      <c r="AE123" s="145"/>
      <c r="AF123" s="145"/>
      <c r="AG123" s="145"/>
      <c r="AH123" s="145"/>
      <c r="AI123" s="145"/>
      <c r="AJ123" s="145"/>
    </row>
    <row r="124" spans="1:36">
      <c r="A124" s="145"/>
      <c r="B124" s="145"/>
      <c r="C124" s="145"/>
      <c r="D124" s="145"/>
      <c r="E124" s="145"/>
      <c r="F124" s="145"/>
      <c r="G124" s="145"/>
      <c r="H124" s="145"/>
      <c r="I124" s="145"/>
      <c r="J124" s="145"/>
      <c r="K124" s="145"/>
      <c r="L124" s="145"/>
      <c r="M124" s="145"/>
      <c r="N124" s="145"/>
      <c r="O124" s="145"/>
      <c r="P124" s="145"/>
      <c r="Q124" s="145"/>
      <c r="R124" s="145"/>
      <c r="S124" s="145"/>
      <c r="T124" s="145"/>
      <c r="U124" s="145"/>
      <c r="V124" s="145"/>
      <c r="W124" s="145"/>
      <c r="X124" s="145"/>
      <c r="Y124" s="145"/>
      <c r="Z124" s="145"/>
      <c r="AA124" s="145"/>
      <c r="AB124" s="145"/>
      <c r="AC124" s="145"/>
      <c r="AD124" s="145"/>
      <c r="AE124" s="145"/>
      <c r="AF124" s="145"/>
      <c r="AG124" s="145"/>
      <c r="AH124" s="145"/>
      <c r="AI124" s="145"/>
      <c r="AJ124" s="145"/>
    </row>
    <row r="125" spans="1:36">
      <c r="A125" s="145"/>
      <c r="B125" s="145"/>
      <c r="C125" s="145"/>
      <c r="D125" s="145"/>
      <c r="E125" s="145"/>
      <c r="F125" s="145"/>
      <c r="G125" s="145"/>
      <c r="H125" s="145"/>
      <c r="I125" s="145"/>
      <c r="J125" s="145"/>
      <c r="K125" s="145"/>
      <c r="L125" s="145"/>
      <c r="M125" s="145"/>
      <c r="N125" s="145"/>
      <c r="O125" s="145"/>
      <c r="P125" s="145"/>
      <c r="Q125" s="145"/>
      <c r="R125" s="145"/>
      <c r="S125" s="145"/>
      <c r="T125" s="145"/>
      <c r="U125" s="145"/>
      <c r="V125" s="145"/>
      <c r="W125" s="145"/>
      <c r="X125" s="145"/>
      <c r="Y125" s="145"/>
      <c r="Z125" s="145"/>
      <c r="AA125" s="145"/>
      <c r="AB125" s="145"/>
      <c r="AC125" s="145"/>
      <c r="AD125" s="145"/>
      <c r="AE125" s="145"/>
      <c r="AF125" s="145"/>
      <c r="AG125" s="145"/>
      <c r="AH125" s="145"/>
      <c r="AI125" s="145"/>
      <c r="AJ125" s="145"/>
    </row>
    <row r="126" spans="1:36">
      <c r="A126" s="145"/>
      <c r="B126" s="145"/>
      <c r="C126" s="145"/>
      <c r="D126" s="145"/>
      <c r="E126" s="145"/>
      <c r="F126" s="145"/>
      <c r="G126" s="145"/>
      <c r="H126" s="145"/>
      <c r="I126" s="145"/>
      <c r="J126" s="145"/>
      <c r="K126" s="145"/>
      <c r="L126" s="145"/>
      <c r="M126" s="145"/>
      <c r="N126" s="145"/>
      <c r="O126" s="145"/>
      <c r="P126" s="145"/>
      <c r="Q126" s="145"/>
      <c r="R126" s="145"/>
      <c r="S126" s="145"/>
      <c r="T126" s="145"/>
      <c r="U126" s="145"/>
      <c r="V126" s="145"/>
      <c r="W126" s="145"/>
      <c r="X126" s="145"/>
      <c r="Y126" s="145"/>
      <c r="Z126" s="145"/>
      <c r="AA126" s="145"/>
      <c r="AB126" s="145"/>
      <c r="AC126" s="145"/>
      <c r="AD126" s="145"/>
      <c r="AE126" s="145"/>
      <c r="AF126" s="145"/>
      <c r="AG126" s="145"/>
      <c r="AH126" s="145"/>
      <c r="AI126" s="145"/>
      <c r="AJ126" s="145"/>
    </row>
    <row r="127" spans="1:36">
      <c r="A127" s="145"/>
      <c r="B127" s="145"/>
      <c r="C127" s="145"/>
      <c r="D127" s="145"/>
      <c r="E127" s="145"/>
      <c r="F127" s="145"/>
      <c r="G127" s="145"/>
      <c r="H127" s="145"/>
      <c r="I127" s="145"/>
      <c r="J127" s="145"/>
      <c r="K127" s="145"/>
      <c r="L127" s="145"/>
      <c r="M127" s="145"/>
      <c r="N127" s="145"/>
      <c r="O127" s="145"/>
      <c r="P127" s="145"/>
      <c r="Q127" s="145"/>
      <c r="R127" s="145"/>
      <c r="S127" s="145"/>
      <c r="T127" s="145"/>
      <c r="U127" s="145"/>
      <c r="V127" s="145"/>
      <c r="W127" s="145"/>
      <c r="X127" s="145"/>
      <c r="Y127" s="145"/>
      <c r="Z127" s="145"/>
      <c r="AA127" s="145"/>
      <c r="AB127" s="145"/>
      <c r="AC127" s="145"/>
      <c r="AD127" s="145"/>
      <c r="AE127" s="145"/>
      <c r="AF127" s="145"/>
      <c r="AG127" s="145"/>
      <c r="AH127" s="145"/>
      <c r="AI127" s="145"/>
      <c r="AJ127" s="145"/>
    </row>
    <row r="128" spans="1:36">
      <c r="A128" s="145"/>
      <c r="B128" s="145"/>
      <c r="C128" s="145"/>
      <c r="D128" s="145"/>
      <c r="E128" s="145"/>
      <c r="F128" s="145"/>
      <c r="G128" s="145"/>
      <c r="H128" s="145"/>
      <c r="I128" s="145"/>
      <c r="J128" s="145"/>
      <c r="K128" s="145"/>
      <c r="L128" s="145"/>
      <c r="M128" s="145"/>
      <c r="N128" s="145"/>
      <c r="O128" s="145"/>
      <c r="P128" s="145"/>
      <c r="Q128" s="145"/>
      <c r="R128" s="145"/>
      <c r="S128" s="145"/>
      <c r="T128" s="145"/>
      <c r="U128" s="145"/>
      <c r="V128" s="145"/>
      <c r="W128" s="145"/>
      <c r="X128" s="145"/>
      <c r="Y128" s="145"/>
      <c r="Z128" s="145"/>
      <c r="AA128" s="145"/>
      <c r="AB128" s="145"/>
      <c r="AC128" s="145"/>
      <c r="AD128" s="145"/>
      <c r="AE128" s="145"/>
      <c r="AF128" s="145"/>
      <c r="AG128" s="145"/>
      <c r="AH128" s="145"/>
      <c r="AI128" s="145"/>
      <c r="AJ128" s="145"/>
    </row>
    <row r="129" spans="1:36">
      <c r="A129" s="145"/>
      <c r="B129" s="145"/>
      <c r="C129" s="145"/>
      <c r="D129" s="145"/>
      <c r="E129" s="145"/>
      <c r="F129" s="145"/>
      <c r="G129" s="145"/>
      <c r="H129" s="145"/>
      <c r="I129" s="145"/>
      <c r="J129" s="145"/>
      <c r="K129" s="145"/>
      <c r="L129" s="145"/>
      <c r="M129" s="145"/>
      <c r="N129" s="145"/>
      <c r="O129" s="145"/>
      <c r="P129" s="145"/>
      <c r="Q129" s="145"/>
      <c r="R129" s="145"/>
      <c r="S129" s="145"/>
      <c r="T129" s="145"/>
      <c r="U129" s="145"/>
      <c r="V129" s="145"/>
      <c r="W129" s="145"/>
      <c r="X129" s="145"/>
      <c r="Y129" s="145"/>
      <c r="Z129" s="145"/>
      <c r="AA129" s="145"/>
      <c r="AB129" s="145"/>
      <c r="AC129" s="145"/>
      <c r="AD129" s="145"/>
      <c r="AE129" s="145"/>
      <c r="AF129" s="145"/>
      <c r="AG129" s="145"/>
      <c r="AH129" s="145"/>
      <c r="AI129" s="145"/>
      <c r="AJ129" s="145"/>
    </row>
    <row r="130" spans="1:36">
      <c r="A130" s="145"/>
      <c r="B130" s="145"/>
      <c r="C130" s="145"/>
      <c r="D130" s="145"/>
      <c r="E130" s="145"/>
      <c r="F130" s="145"/>
      <c r="G130" s="145"/>
      <c r="H130" s="145"/>
      <c r="I130" s="145"/>
      <c r="J130" s="145"/>
      <c r="K130" s="145"/>
      <c r="L130" s="145"/>
      <c r="M130" s="145"/>
      <c r="N130" s="145"/>
      <c r="O130" s="145"/>
      <c r="P130" s="145"/>
      <c r="Q130" s="145"/>
      <c r="R130" s="145"/>
      <c r="S130" s="145"/>
      <c r="T130" s="145"/>
      <c r="U130" s="145"/>
      <c r="V130" s="145"/>
      <c r="W130" s="145"/>
      <c r="X130" s="145"/>
      <c r="Y130" s="145"/>
      <c r="Z130" s="145"/>
      <c r="AA130" s="145"/>
      <c r="AB130" s="145"/>
      <c r="AC130" s="145"/>
      <c r="AD130" s="145"/>
      <c r="AE130" s="145"/>
      <c r="AF130" s="145"/>
      <c r="AG130" s="145"/>
      <c r="AH130" s="145"/>
      <c r="AI130" s="145"/>
      <c r="AJ130" s="145"/>
    </row>
    <row r="131" spans="1:36">
      <c r="A131" s="145"/>
      <c r="B131" s="145"/>
      <c r="C131" s="145"/>
      <c r="D131" s="145"/>
      <c r="E131" s="145"/>
      <c r="F131" s="145"/>
      <c r="G131" s="145"/>
      <c r="H131" s="145"/>
      <c r="I131" s="145"/>
      <c r="J131" s="145"/>
      <c r="K131" s="145"/>
      <c r="L131" s="145"/>
      <c r="M131" s="145"/>
      <c r="N131" s="145"/>
      <c r="O131" s="145"/>
      <c r="P131" s="145"/>
      <c r="Q131" s="145"/>
      <c r="R131" s="145"/>
      <c r="S131" s="145"/>
      <c r="T131" s="145"/>
      <c r="U131" s="145"/>
      <c r="V131" s="145"/>
      <c r="W131" s="145"/>
      <c r="X131" s="145"/>
      <c r="Y131" s="145"/>
      <c r="Z131" s="145"/>
      <c r="AA131" s="145"/>
      <c r="AB131" s="145"/>
      <c r="AC131" s="145"/>
      <c r="AD131" s="145"/>
      <c r="AE131" s="145"/>
      <c r="AF131" s="145"/>
      <c r="AG131" s="145"/>
      <c r="AH131" s="145"/>
      <c r="AI131" s="145"/>
      <c r="AJ131" s="145"/>
    </row>
    <row r="132" spans="1:36">
      <c r="A132" s="145"/>
      <c r="B132" s="145"/>
      <c r="C132" s="145"/>
      <c r="D132" s="145"/>
      <c r="E132" s="145"/>
      <c r="F132" s="145"/>
      <c r="G132" s="145"/>
      <c r="H132" s="145"/>
      <c r="I132" s="145"/>
      <c r="J132" s="145"/>
      <c r="K132" s="145"/>
      <c r="L132" s="145"/>
      <c r="M132" s="145"/>
      <c r="N132" s="145"/>
      <c r="O132" s="145"/>
      <c r="P132" s="145"/>
      <c r="Q132" s="145"/>
      <c r="R132" s="145"/>
      <c r="S132" s="145"/>
      <c r="T132" s="145"/>
      <c r="U132" s="145"/>
      <c r="V132" s="145"/>
      <c r="W132" s="145"/>
      <c r="X132" s="145"/>
      <c r="Y132" s="145"/>
      <c r="Z132" s="145"/>
      <c r="AA132" s="145"/>
      <c r="AB132" s="145"/>
      <c r="AC132" s="145"/>
      <c r="AD132" s="145"/>
      <c r="AE132" s="145"/>
      <c r="AF132" s="145"/>
      <c r="AG132" s="145"/>
      <c r="AH132" s="145"/>
      <c r="AI132" s="145"/>
      <c r="AJ132" s="145"/>
    </row>
    <row r="133" spans="1:36">
      <c r="A133" s="145"/>
      <c r="B133" s="145"/>
      <c r="C133" s="145"/>
      <c r="D133" s="145"/>
      <c r="E133" s="145"/>
      <c r="F133" s="145"/>
      <c r="G133" s="145"/>
      <c r="H133" s="145"/>
      <c r="I133" s="145"/>
      <c r="J133" s="145"/>
      <c r="K133" s="145"/>
      <c r="L133" s="145"/>
      <c r="M133" s="145"/>
      <c r="N133" s="145"/>
      <c r="O133" s="145"/>
      <c r="P133" s="145"/>
      <c r="Q133" s="145"/>
      <c r="R133" s="145"/>
      <c r="S133" s="145"/>
      <c r="T133" s="145"/>
      <c r="U133" s="145"/>
      <c r="V133" s="145"/>
      <c r="W133" s="145"/>
      <c r="X133" s="145"/>
      <c r="Y133" s="145"/>
      <c r="Z133" s="145"/>
      <c r="AA133" s="145"/>
      <c r="AB133" s="145"/>
      <c r="AC133" s="145"/>
      <c r="AD133" s="145"/>
      <c r="AE133" s="145"/>
      <c r="AF133" s="145"/>
      <c r="AG133" s="145"/>
      <c r="AH133" s="145"/>
      <c r="AI133" s="145"/>
      <c r="AJ133" s="145"/>
    </row>
    <row r="134" spans="1:36">
      <c r="A134" s="145"/>
      <c r="B134" s="145"/>
      <c r="C134" s="145"/>
      <c r="D134" s="145"/>
      <c r="E134" s="145"/>
      <c r="F134" s="145"/>
      <c r="G134" s="145"/>
      <c r="H134" s="145"/>
      <c r="I134" s="145"/>
      <c r="J134" s="145"/>
      <c r="K134" s="145"/>
      <c r="L134" s="145"/>
      <c r="M134" s="145"/>
      <c r="N134" s="145"/>
      <c r="O134" s="145"/>
      <c r="P134" s="145"/>
      <c r="Q134" s="145"/>
      <c r="R134" s="145"/>
      <c r="S134" s="145"/>
      <c r="T134" s="145"/>
      <c r="U134" s="145"/>
      <c r="V134" s="145"/>
      <c r="W134" s="145"/>
      <c r="X134" s="145"/>
      <c r="Y134" s="145"/>
      <c r="Z134" s="145"/>
      <c r="AA134" s="145"/>
      <c r="AB134" s="145"/>
      <c r="AC134" s="145"/>
      <c r="AD134" s="145"/>
      <c r="AE134" s="145"/>
      <c r="AF134" s="145"/>
      <c r="AG134" s="145"/>
      <c r="AH134" s="145"/>
      <c r="AI134" s="145"/>
      <c r="AJ134" s="145"/>
    </row>
    <row r="135" spans="1:36">
      <c r="A135" s="145"/>
      <c r="B135" s="145"/>
      <c r="C135" s="145"/>
      <c r="D135" s="145"/>
      <c r="E135" s="145"/>
      <c r="F135" s="145"/>
      <c r="G135" s="145"/>
      <c r="H135" s="145"/>
      <c r="I135" s="145"/>
      <c r="J135" s="145"/>
      <c r="K135" s="145"/>
      <c r="L135" s="145"/>
      <c r="M135" s="145"/>
      <c r="N135" s="145"/>
      <c r="O135" s="145"/>
      <c r="P135" s="145"/>
      <c r="Q135" s="145"/>
      <c r="R135" s="145"/>
      <c r="S135" s="145"/>
      <c r="T135" s="145"/>
      <c r="U135" s="145"/>
      <c r="V135" s="145"/>
      <c r="W135" s="145"/>
      <c r="X135" s="145"/>
      <c r="Y135" s="145"/>
      <c r="Z135" s="145"/>
      <c r="AA135" s="145"/>
      <c r="AB135" s="145"/>
      <c r="AC135" s="145"/>
      <c r="AD135" s="145"/>
      <c r="AE135" s="145"/>
      <c r="AF135" s="145"/>
      <c r="AG135" s="145"/>
      <c r="AH135" s="145"/>
      <c r="AI135" s="145"/>
      <c r="AJ135" s="145"/>
    </row>
    <row r="136" spans="1:36">
      <c r="A136" s="145"/>
      <c r="B136" s="145"/>
      <c r="C136" s="145"/>
      <c r="D136" s="145"/>
      <c r="E136" s="145"/>
      <c r="F136" s="145"/>
      <c r="G136" s="145"/>
      <c r="H136" s="145"/>
      <c r="I136" s="145"/>
      <c r="J136" s="145"/>
      <c r="K136" s="145"/>
      <c r="L136" s="145"/>
      <c r="M136" s="145"/>
      <c r="N136" s="145"/>
      <c r="O136" s="145"/>
      <c r="P136" s="145"/>
      <c r="Q136" s="145"/>
      <c r="R136" s="145"/>
      <c r="S136" s="145"/>
      <c r="T136" s="145"/>
      <c r="U136" s="145"/>
      <c r="V136" s="145"/>
      <c r="W136" s="145"/>
      <c r="X136" s="145"/>
      <c r="Y136" s="145"/>
      <c r="Z136" s="145"/>
      <c r="AA136" s="145"/>
      <c r="AB136" s="145"/>
      <c r="AC136" s="145"/>
      <c r="AD136" s="145"/>
      <c r="AE136" s="145"/>
      <c r="AF136" s="145"/>
      <c r="AG136" s="145"/>
      <c r="AH136" s="145"/>
      <c r="AI136" s="145"/>
      <c r="AJ136" s="145"/>
    </row>
    <row r="137" spans="1:36">
      <c r="A137" s="145"/>
      <c r="B137" s="145"/>
      <c r="C137" s="145"/>
      <c r="D137" s="145"/>
      <c r="E137" s="145"/>
      <c r="F137" s="145"/>
      <c r="G137" s="145"/>
      <c r="H137" s="145"/>
      <c r="I137" s="145"/>
      <c r="J137" s="145"/>
      <c r="K137" s="145"/>
      <c r="L137" s="145"/>
      <c r="M137" s="145"/>
      <c r="N137" s="145"/>
      <c r="O137" s="145"/>
      <c r="P137" s="145"/>
      <c r="Q137" s="145"/>
      <c r="R137" s="145"/>
      <c r="S137" s="145"/>
      <c r="T137" s="145"/>
      <c r="U137" s="145"/>
      <c r="V137" s="145"/>
      <c r="W137" s="145"/>
      <c r="X137" s="145"/>
      <c r="Y137" s="145"/>
      <c r="Z137" s="145"/>
      <c r="AA137" s="145"/>
      <c r="AB137" s="145"/>
      <c r="AC137" s="145"/>
      <c r="AD137" s="145"/>
      <c r="AE137" s="145"/>
      <c r="AF137" s="145"/>
      <c r="AG137" s="145"/>
      <c r="AH137" s="145"/>
      <c r="AI137" s="145"/>
      <c r="AJ137" s="145"/>
    </row>
    <row r="138" spans="1:36">
      <c r="A138" s="145"/>
      <c r="B138" s="145"/>
      <c r="C138" s="145"/>
      <c r="D138" s="145"/>
      <c r="E138" s="145"/>
      <c r="F138" s="145"/>
      <c r="G138" s="145"/>
      <c r="H138" s="145"/>
      <c r="I138" s="145"/>
      <c r="J138" s="145"/>
      <c r="K138" s="145"/>
      <c r="L138" s="145"/>
      <c r="M138" s="145"/>
      <c r="N138" s="145"/>
      <c r="O138" s="145"/>
      <c r="P138" s="145"/>
      <c r="Q138" s="145"/>
      <c r="R138" s="145"/>
      <c r="S138" s="145"/>
      <c r="T138" s="145"/>
      <c r="U138" s="145"/>
      <c r="V138" s="145"/>
      <c r="W138" s="145"/>
      <c r="X138" s="145"/>
      <c r="Y138" s="145"/>
      <c r="Z138" s="145"/>
      <c r="AA138" s="145"/>
      <c r="AB138" s="145"/>
      <c r="AC138" s="145"/>
      <c r="AD138" s="145"/>
      <c r="AE138" s="145"/>
      <c r="AF138" s="145"/>
      <c r="AG138" s="145"/>
      <c r="AH138" s="145"/>
      <c r="AI138" s="145"/>
      <c r="AJ138" s="145"/>
    </row>
    <row r="139" spans="1:36">
      <c r="A139" s="145"/>
      <c r="B139" s="145"/>
      <c r="C139" s="145"/>
      <c r="D139" s="145"/>
      <c r="E139" s="145"/>
      <c r="F139" s="145"/>
      <c r="G139" s="145"/>
      <c r="H139" s="145"/>
      <c r="I139" s="145"/>
      <c r="J139" s="145"/>
      <c r="K139" s="145"/>
      <c r="L139" s="145"/>
      <c r="M139" s="145"/>
      <c r="N139" s="145"/>
      <c r="O139" s="145"/>
      <c r="P139" s="145"/>
      <c r="Q139" s="145"/>
      <c r="R139" s="145"/>
      <c r="S139" s="145"/>
      <c r="T139" s="145"/>
      <c r="U139" s="145"/>
      <c r="V139" s="145"/>
      <c r="W139" s="145"/>
      <c r="X139" s="145"/>
      <c r="Y139" s="145"/>
      <c r="Z139" s="145"/>
      <c r="AA139" s="145"/>
      <c r="AB139" s="145"/>
      <c r="AC139" s="145"/>
      <c r="AD139" s="145"/>
      <c r="AE139" s="145"/>
      <c r="AF139" s="145"/>
      <c r="AG139" s="145"/>
      <c r="AH139" s="145"/>
      <c r="AI139" s="145"/>
      <c r="AJ139" s="145"/>
    </row>
    <row r="140" spans="1:36">
      <c r="A140" s="145"/>
      <c r="B140" s="145"/>
      <c r="C140" s="145"/>
      <c r="D140" s="145"/>
      <c r="E140" s="145"/>
      <c r="F140" s="145"/>
      <c r="G140" s="145"/>
      <c r="H140" s="145"/>
      <c r="I140" s="145"/>
      <c r="J140" s="145"/>
      <c r="K140" s="145"/>
      <c r="L140" s="145"/>
      <c r="M140" s="145"/>
      <c r="N140" s="145"/>
      <c r="O140" s="145"/>
      <c r="P140" s="145"/>
      <c r="Q140" s="145"/>
      <c r="R140" s="145"/>
      <c r="S140" s="145"/>
      <c r="T140" s="145"/>
      <c r="U140" s="145"/>
      <c r="V140" s="145"/>
      <c r="W140" s="145"/>
      <c r="X140" s="145"/>
      <c r="Y140" s="145"/>
      <c r="Z140" s="145"/>
      <c r="AA140" s="145"/>
      <c r="AB140" s="145"/>
      <c r="AC140" s="145"/>
      <c r="AD140" s="145"/>
      <c r="AE140" s="145"/>
      <c r="AF140" s="145"/>
      <c r="AG140" s="145"/>
      <c r="AH140" s="145"/>
      <c r="AI140" s="145"/>
      <c r="AJ140" s="145"/>
    </row>
    <row r="141" spans="1:36">
      <c r="A141" s="145"/>
      <c r="B141" s="145"/>
      <c r="C141" s="145"/>
      <c r="D141" s="145"/>
      <c r="E141" s="145"/>
      <c r="F141" s="145"/>
      <c r="G141" s="145"/>
      <c r="H141" s="145"/>
      <c r="I141" s="145"/>
      <c r="J141" s="145"/>
      <c r="K141" s="145"/>
      <c r="L141" s="145"/>
      <c r="M141" s="145"/>
      <c r="N141" s="145"/>
      <c r="O141" s="145"/>
      <c r="P141" s="145"/>
      <c r="Q141" s="145"/>
      <c r="R141" s="145"/>
      <c r="S141" s="145"/>
      <c r="T141" s="145"/>
      <c r="U141" s="145"/>
      <c r="V141" s="145"/>
      <c r="W141" s="145"/>
      <c r="X141" s="145"/>
      <c r="Y141" s="145"/>
      <c r="Z141" s="145"/>
      <c r="AA141" s="145"/>
      <c r="AB141" s="145"/>
      <c r="AC141" s="145"/>
      <c r="AD141" s="145"/>
      <c r="AE141" s="145"/>
      <c r="AF141" s="145"/>
      <c r="AG141" s="145"/>
      <c r="AH141" s="145"/>
      <c r="AI141" s="145"/>
      <c r="AJ141" s="145"/>
    </row>
    <row r="142" spans="1:36">
      <c r="A142" s="145"/>
      <c r="B142" s="145"/>
      <c r="C142" s="145"/>
      <c r="D142" s="145"/>
      <c r="E142" s="145"/>
      <c r="F142" s="145"/>
      <c r="G142" s="145"/>
      <c r="H142" s="145"/>
      <c r="I142" s="145"/>
      <c r="J142" s="145"/>
      <c r="K142" s="145"/>
      <c r="L142" s="145"/>
      <c r="M142" s="145"/>
      <c r="N142" s="145"/>
      <c r="O142" s="145"/>
      <c r="P142" s="145"/>
      <c r="Q142" s="145"/>
      <c r="R142" s="145"/>
      <c r="S142" s="145"/>
      <c r="T142" s="145"/>
      <c r="U142" s="145"/>
      <c r="V142" s="145"/>
      <c r="W142" s="145"/>
      <c r="X142" s="145"/>
      <c r="Y142" s="145"/>
      <c r="Z142" s="145"/>
      <c r="AA142" s="145"/>
      <c r="AB142" s="145"/>
      <c r="AC142" s="145"/>
      <c r="AD142" s="145"/>
      <c r="AE142" s="145"/>
      <c r="AF142" s="145"/>
      <c r="AG142" s="145"/>
      <c r="AH142" s="145"/>
      <c r="AI142" s="145"/>
      <c r="AJ142" s="145"/>
    </row>
    <row r="143" spans="1:36">
      <c r="A143" s="145"/>
      <c r="B143" s="145"/>
      <c r="C143" s="145"/>
      <c r="D143" s="145"/>
      <c r="E143" s="145"/>
      <c r="F143" s="145"/>
      <c r="G143" s="145"/>
      <c r="H143" s="145"/>
      <c r="I143" s="145"/>
      <c r="J143" s="145"/>
      <c r="K143" s="145"/>
      <c r="L143" s="145"/>
      <c r="M143" s="145"/>
      <c r="N143" s="145"/>
      <c r="O143" s="145"/>
      <c r="P143" s="145"/>
      <c r="Q143" s="145"/>
      <c r="R143" s="145"/>
      <c r="S143" s="145"/>
      <c r="T143" s="145"/>
      <c r="U143" s="145"/>
      <c r="V143" s="145"/>
      <c r="W143" s="145"/>
      <c r="X143" s="145"/>
      <c r="Y143" s="145"/>
      <c r="Z143" s="145"/>
      <c r="AA143" s="145"/>
      <c r="AB143" s="145"/>
      <c r="AC143" s="145"/>
      <c r="AD143" s="145"/>
      <c r="AE143" s="145"/>
      <c r="AF143" s="145"/>
      <c r="AG143" s="145"/>
      <c r="AH143" s="145"/>
      <c r="AI143" s="145"/>
      <c r="AJ143" s="145"/>
    </row>
    <row r="144" spans="1:36">
      <c r="A144" s="145"/>
      <c r="B144" s="145"/>
      <c r="C144" s="145"/>
      <c r="D144" s="145"/>
      <c r="E144" s="145"/>
      <c r="F144" s="145"/>
      <c r="G144" s="145"/>
      <c r="H144" s="145"/>
      <c r="I144" s="145"/>
      <c r="J144" s="145"/>
      <c r="K144" s="145"/>
      <c r="L144" s="145"/>
      <c r="M144" s="145"/>
      <c r="N144" s="145"/>
      <c r="O144" s="145"/>
      <c r="P144" s="145"/>
      <c r="Q144" s="145"/>
      <c r="R144" s="145"/>
      <c r="S144" s="145"/>
      <c r="T144" s="145"/>
      <c r="U144" s="145"/>
      <c r="V144" s="145"/>
      <c r="W144" s="145"/>
      <c r="X144" s="145"/>
      <c r="Y144" s="145"/>
      <c r="Z144" s="145"/>
      <c r="AA144" s="145"/>
      <c r="AB144" s="145"/>
      <c r="AC144" s="145"/>
      <c r="AD144" s="145"/>
      <c r="AE144" s="145"/>
      <c r="AF144" s="145"/>
      <c r="AG144" s="145"/>
      <c r="AH144" s="145"/>
      <c r="AI144" s="145"/>
      <c r="AJ144" s="145"/>
    </row>
    <row r="145" spans="1:36">
      <c r="A145" s="145"/>
      <c r="B145" s="145"/>
      <c r="C145" s="145"/>
      <c r="D145" s="145"/>
      <c r="E145" s="145"/>
      <c r="F145" s="145"/>
      <c r="G145" s="145"/>
      <c r="H145" s="145"/>
      <c r="I145" s="145"/>
      <c r="J145" s="145"/>
      <c r="K145" s="145"/>
      <c r="L145" s="145"/>
      <c r="M145" s="145"/>
      <c r="N145" s="145"/>
      <c r="O145" s="145"/>
      <c r="P145" s="145"/>
      <c r="Q145" s="145"/>
      <c r="R145" s="145"/>
      <c r="S145" s="145"/>
      <c r="T145" s="145"/>
      <c r="U145" s="145"/>
      <c r="V145" s="145"/>
      <c r="W145" s="145"/>
      <c r="X145" s="145"/>
      <c r="Y145" s="145"/>
      <c r="Z145" s="145"/>
      <c r="AA145" s="145"/>
      <c r="AB145" s="145"/>
      <c r="AC145" s="145"/>
      <c r="AD145" s="145"/>
      <c r="AE145" s="145"/>
      <c r="AF145" s="145"/>
      <c r="AG145" s="145"/>
      <c r="AH145" s="145"/>
      <c r="AI145" s="145"/>
      <c r="AJ145" s="145"/>
    </row>
    <row r="146" spans="1:36">
      <c r="A146" s="145"/>
      <c r="B146" s="145"/>
      <c r="C146" s="145"/>
      <c r="D146" s="145"/>
      <c r="E146" s="145"/>
      <c r="F146" s="145"/>
      <c r="G146" s="145"/>
      <c r="H146" s="145"/>
      <c r="I146" s="145"/>
      <c r="J146" s="145"/>
      <c r="K146" s="145"/>
      <c r="L146" s="145"/>
      <c r="M146" s="145"/>
      <c r="N146" s="145"/>
      <c r="O146" s="145"/>
      <c r="P146" s="145"/>
      <c r="Q146" s="145"/>
      <c r="R146" s="145"/>
      <c r="S146" s="145"/>
      <c r="T146" s="145"/>
      <c r="U146" s="145"/>
      <c r="V146" s="145"/>
      <c r="W146" s="145"/>
      <c r="X146" s="145"/>
      <c r="Y146" s="145"/>
      <c r="Z146" s="145"/>
      <c r="AA146" s="145"/>
      <c r="AB146" s="145"/>
      <c r="AC146" s="145"/>
      <c r="AD146" s="145"/>
      <c r="AE146" s="145"/>
      <c r="AF146" s="145"/>
      <c r="AG146" s="145"/>
      <c r="AH146" s="145"/>
      <c r="AI146" s="145"/>
      <c r="AJ146" s="145"/>
    </row>
    <row r="147" spans="1:36">
      <c r="A147" s="145"/>
      <c r="B147" s="145"/>
      <c r="C147" s="145"/>
      <c r="D147" s="145"/>
      <c r="E147" s="145"/>
      <c r="F147" s="145"/>
      <c r="G147" s="145"/>
      <c r="H147" s="145"/>
      <c r="I147" s="145"/>
      <c r="J147" s="145"/>
      <c r="K147" s="145"/>
      <c r="L147" s="145"/>
      <c r="M147" s="145"/>
      <c r="N147" s="145"/>
      <c r="O147" s="145"/>
      <c r="P147" s="145"/>
      <c r="Q147" s="145"/>
      <c r="R147" s="145"/>
      <c r="S147" s="145"/>
      <c r="T147" s="145"/>
      <c r="U147" s="145"/>
      <c r="V147" s="145"/>
      <c r="W147" s="145"/>
      <c r="X147" s="145"/>
      <c r="Y147" s="145"/>
      <c r="Z147" s="145"/>
      <c r="AA147" s="145"/>
      <c r="AB147" s="145"/>
      <c r="AC147" s="145"/>
      <c r="AD147" s="145"/>
      <c r="AE147" s="145"/>
      <c r="AF147" s="145"/>
      <c r="AG147" s="145"/>
      <c r="AH147" s="145"/>
      <c r="AI147" s="145"/>
      <c r="AJ147" s="145"/>
    </row>
    <row r="148" spans="1:36">
      <c r="A148" s="145"/>
      <c r="B148" s="145"/>
      <c r="C148" s="145"/>
      <c r="D148" s="145"/>
      <c r="E148" s="145"/>
      <c r="F148" s="145"/>
      <c r="G148" s="145"/>
      <c r="H148" s="145"/>
      <c r="I148" s="145"/>
      <c r="J148" s="145"/>
      <c r="K148" s="145"/>
      <c r="L148" s="145"/>
      <c r="M148" s="145"/>
      <c r="N148" s="145"/>
      <c r="O148" s="145"/>
      <c r="P148" s="145"/>
      <c r="Q148" s="145"/>
      <c r="R148" s="145"/>
      <c r="S148" s="145"/>
      <c r="T148" s="145"/>
      <c r="U148" s="145"/>
      <c r="V148" s="145"/>
      <c r="W148" s="145"/>
      <c r="X148" s="145"/>
      <c r="Y148" s="145"/>
      <c r="Z148" s="145"/>
      <c r="AA148" s="145"/>
      <c r="AB148" s="145"/>
      <c r="AC148" s="145"/>
      <c r="AD148" s="145"/>
      <c r="AE148" s="145"/>
      <c r="AF148" s="145"/>
      <c r="AG148" s="145"/>
      <c r="AH148" s="145"/>
      <c r="AI148" s="145"/>
      <c r="AJ148" s="145"/>
    </row>
    <row r="149" spans="1:36">
      <c r="A149" s="145"/>
      <c r="B149" s="145"/>
      <c r="C149" s="145"/>
      <c r="D149" s="145"/>
      <c r="E149" s="145"/>
      <c r="F149" s="145"/>
      <c r="G149" s="145"/>
      <c r="H149" s="145"/>
      <c r="I149" s="145"/>
      <c r="J149" s="145"/>
      <c r="K149" s="145"/>
      <c r="L149" s="145"/>
      <c r="M149" s="145"/>
      <c r="N149" s="145"/>
      <c r="O149" s="145"/>
      <c r="P149" s="145"/>
      <c r="Q149" s="145"/>
      <c r="R149" s="145"/>
      <c r="S149" s="145"/>
      <c r="T149" s="145"/>
      <c r="U149" s="145"/>
      <c r="V149" s="145"/>
      <c r="W149" s="145"/>
      <c r="X149" s="145"/>
      <c r="Y149" s="145"/>
      <c r="Z149" s="145"/>
      <c r="AA149" s="145"/>
      <c r="AB149" s="145"/>
      <c r="AC149" s="145"/>
      <c r="AD149" s="145"/>
      <c r="AE149" s="145"/>
      <c r="AF149" s="145"/>
      <c r="AG149" s="145"/>
      <c r="AH149" s="145"/>
      <c r="AI149" s="145"/>
      <c r="AJ149" s="145"/>
    </row>
    <row r="150" spans="1:36">
      <c r="A150" s="145"/>
      <c r="B150" s="145"/>
      <c r="C150" s="145"/>
      <c r="D150" s="145"/>
      <c r="E150" s="145"/>
      <c r="F150" s="145"/>
      <c r="G150" s="145"/>
      <c r="H150" s="145"/>
      <c r="I150" s="145"/>
      <c r="J150" s="145"/>
      <c r="K150" s="145"/>
      <c r="L150" s="145"/>
      <c r="M150" s="145"/>
      <c r="N150" s="145"/>
      <c r="O150" s="145"/>
      <c r="P150" s="145"/>
      <c r="Q150" s="145"/>
      <c r="R150" s="145"/>
      <c r="S150" s="145"/>
      <c r="T150" s="145"/>
      <c r="U150" s="145"/>
      <c r="V150" s="145"/>
      <c r="W150" s="145"/>
      <c r="X150" s="145"/>
      <c r="Y150" s="145"/>
      <c r="Z150" s="145"/>
      <c r="AA150" s="145"/>
      <c r="AB150" s="145"/>
      <c r="AC150" s="145"/>
      <c r="AD150" s="145"/>
      <c r="AE150" s="145"/>
      <c r="AF150" s="145"/>
      <c r="AG150" s="145"/>
      <c r="AH150" s="145"/>
      <c r="AI150" s="145"/>
      <c r="AJ150" s="145"/>
    </row>
    <row r="151" spans="1:36">
      <c r="A151" s="145"/>
      <c r="B151" s="145"/>
      <c r="C151" s="145"/>
      <c r="D151" s="145"/>
      <c r="E151" s="145"/>
      <c r="F151" s="145"/>
      <c r="G151" s="145"/>
      <c r="H151" s="145"/>
      <c r="I151" s="145"/>
      <c r="J151" s="145"/>
      <c r="K151" s="145"/>
      <c r="L151" s="145"/>
      <c r="M151" s="145"/>
      <c r="N151" s="145"/>
      <c r="O151" s="145"/>
      <c r="P151" s="145"/>
      <c r="Q151" s="145"/>
      <c r="R151" s="145"/>
      <c r="S151" s="145"/>
      <c r="T151" s="145"/>
      <c r="U151" s="145"/>
      <c r="V151" s="145"/>
      <c r="W151" s="145"/>
      <c r="X151" s="145"/>
      <c r="Y151" s="145"/>
      <c r="Z151" s="145"/>
      <c r="AA151" s="145"/>
      <c r="AB151" s="145"/>
      <c r="AC151" s="145"/>
      <c r="AD151" s="145"/>
      <c r="AE151" s="145"/>
      <c r="AF151" s="145"/>
      <c r="AG151" s="145"/>
      <c r="AH151" s="145"/>
      <c r="AI151" s="145"/>
      <c r="AJ151" s="145"/>
    </row>
    <row r="152" spans="1:36">
      <c r="A152" s="145"/>
      <c r="B152" s="145"/>
      <c r="C152" s="145"/>
      <c r="D152" s="145"/>
      <c r="E152" s="145"/>
      <c r="F152" s="145"/>
      <c r="G152" s="145"/>
      <c r="H152" s="145"/>
      <c r="I152" s="145"/>
      <c r="J152" s="145"/>
      <c r="K152" s="145"/>
      <c r="L152" s="145"/>
      <c r="M152" s="145"/>
      <c r="N152" s="145"/>
      <c r="O152" s="145"/>
      <c r="P152" s="145"/>
      <c r="Q152" s="145"/>
      <c r="R152" s="145"/>
      <c r="S152" s="145"/>
      <c r="T152" s="145"/>
      <c r="U152" s="145"/>
      <c r="V152" s="145"/>
      <c r="W152" s="145"/>
      <c r="X152" s="145"/>
      <c r="Y152" s="145"/>
      <c r="Z152" s="145"/>
      <c r="AA152" s="145"/>
      <c r="AB152" s="145"/>
      <c r="AC152" s="145"/>
      <c r="AD152" s="145"/>
      <c r="AE152" s="145"/>
      <c r="AF152" s="145"/>
      <c r="AG152" s="145"/>
      <c r="AH152" s="145"/>
      <c r="AI152" s="145"/>
      <c r="AJ152" s="145"/>
    </row>
    <row r="153" spans="1:36">
      <c r="A153" s="145"/>
      <c r="B153" s="145"/>
      <c r="C153" s="145"/>
      <c r="D153" s="145"/>
      <c r="E153" s="145"/>
      <c r="F153" s="145"/>
      <c r="G153" s="145"/>
      <c r="H153" s="145"/>
      <c r="I153" s="145"/>
      <c r="J153" s="145"/>
      <c r="K153" s="145"/>
      <c r="L153" s="145"/>
      <c r="M153" s="145"/>
      <c r="N153" s="145"/>
      <c r="O153" s="145"/>
      <c r="P153" s="145"/>
      <c r="Q153" s="145"/>
      <c r="R153" s="145"/>
      <c r="S153" s="145"/>
      <c r="T153" s="145"/>
      <c r="U153" s="145"/>
      <c r="V153" s="145"/>
      <c r="W153" s="145"/>
      <c r="X153" s="145"/>
      <c r="Y153" s="145"/>
      <c r="Z153" s="145"/>
      <c r="AA153" s="145"/>
      <c r="AB153" s="145"/>
      <c r="AC153" s="145"/>
      <c r="AD153" s="145"/>
      <c r="AE153" s="145"/>
      <c r="AF153" s="145"/>
      <c r="AG153" s="145"/>
      <c r="AH153" s="145"/>
      <c r="AI153" s="145"/>
      <c r="AJ153" s="145"/>
    </row>
    <row r="154" spans="1:36">
      <c r="A154" s="145"/>
      <c r="B154" s="145"/>
      <c r="C154" s="145"/>
      <c r="D154" s="145"/>
      <c r="E154" s="145"/>
      <c r="F154" s="145"/>
      <c r="G154" s="145"/>
      <c r="H154" s="145"/>
      <c r="I154" s="145"/>
      <c r="J154" s="145"/>
      <c r="K154" s="145"/>
      <c r="L154" s="145"/>
      <c r="M154" s="145"/>
      <c r="N154" s="145"/>
      <c r="O154" s="145"/>
      <c r="P154" s="145"/>
      <c r="Q154" s="145"/>
      <c r="R154" s="145"/>
      <c r="S154" s="145"/>
      <c r="T154" s="145"/>
      <c r="U154" s="145"/>
      <c r="V154" s="145"/>
      <c r="W154" s="145"/>
      <c r="X154" s="145"/>
      <c r="Y154" s="145"/>
      <c r="Z154" s="145"/>
      <c r="AA154" s="145"/>
      <c r="AB154" s="145"/>
      <c r="AC154" s="145"/>
      <c r="AD154" s="145"/>
      <c r="AE154" s="145"/>
      <c r="AF154" s="145"/>
      <c r="AG154" s="145"/>
      <c r="AH154" s="145"/>
      <c r="AI154" s="145"/>
      <c r="AJ154" s="145"/>
    </row>
    <row r="155" spans="1:36">
      <c r="A155" s="145"/>
      <c r="B155" s="145"/>
      <c r="C155" s="145"/>
      <c r="D155" s="145"/>
      <c r="E155" s="145"/>
      <c r="F155" s="145"/>
      <c r="G155" s="145"/>
      <c r="H155" s="145"/>
      <c r="I155" s="145"/>
      <c r="J155" s="145"/>
      <c r="K155" s="145"/>
      <c r="L155" s="145"/>
      <c r="M155" s="145"/>
      <c r="N155" s="145"/>
      <c r="O155" s="145"/>
      <c r="P155" s="145"/>
      <c r="Q155" s="145"/>
      <c r="R155" s="145"/>
      <c r="S155" s="145"/>
      <c r="T155" s="145"/>
      <c r="U155" s="145"/>
      <c r="V155" s="145"/>
      <c r="W155" s="145"/>
      <c r="X155" s="145"/>
      <c r="Y155" s="145"/>
      <c r="Z155" s="145"/>
      <c r="AA155" s="145"/>
      <c r="AB155" s="145"/>
      <c r="AC155" s="145"/>
      <c r="AD155" s="145"/>
      <c r="AE155" s="145"/>
      <c r="AF155" s="145"/>
      <c r="AG155" s="145"/>
      <c r="AH155" s="145"/>
      <c r="AI155" s="145"/>
      <c r="AJ155" s="145"/>
    </row>
    <row r="156" spans="1:36">
      <c r="A156" s="145"/>
      <c r="B156" s="145"/>
      <c r="C156" s="145"/>
      <c r="D156" s="145"/>
      <c r="E156" s="145"/>
      <c r="F156" s="145"/>
      <c r="G156" s="145"/>
      <c r="H156" s="145"/>
      <c r="I156" s="145"/>
      <c r="J156" s="145"/>
      <c r="K156" s="145"/>
      <c r="L156" s="145"/>
      <c r="M156" s="145"/>
      <c r="N156" s="145"/>
      <c r="O156" s="145"/>
      <c r="P156" s="145"/>
      <c r="Q156" s="145"/>
      <c r="R156" s="145"/>
      <c r="S156" s="145"/>
      <c r="T156" s="145"/>
      <c r="U156" s="145"/>
      <c r="V156" s="145"/>
      <c r="W156" s="145"/>
      <c r="X156" s="145"/>
      <c r="Y156" s="145"/>
      <c r="Z156" s="145"/>
      <c r="AA156" s="145"/>
      <c r="AB156" s="145"/>
      <c r="AC156" s="145"/>
      <c r="AD156" s="145"/>
      <c r="AE156" s="145"/>
      <c r="AF156" s="145"/>
      <c r="AG156" s="145"/>
      <c r="AH156" s="145"/>
      <c r="AI156" s="145"/>
      <c r="AJ156" s="145"/>
    </row>
    <row r="157" spans="1:36">
      <c r="A157" s="145"/>
      <c r="B157" s="145"/>
      <c r="C157" s="145"/>
      <c r="D157" s="145"/>
      <c r="E157" s="145"/>
      <c r="F157" s="145"/>
      <c r="G157" s="145"/>
      <c r="H157" s="145"/>
      <c r="I157" s="145"/>
      <c r="J157" s="145"/>
      <c r="K157" s="145"/>
      <c r="L157" s="145"/>
      <c r="M157" s="145"/>
      <c r="N157" s="145"/>
      <c r="O157" s="145"/>
      <c r="P157" s="145"/>
      <c r="Q157" s="145"/>
      <c r="R157" s="145"/>
      <c r="S157" s="145"/>
      <c r="T157" s="145"/>
      <c r="U157" s="145"/>
      <c r="V157" s="145"/>
      <c r="W157" s="145"/>
      <c r="X157" s="145"/>
      <c r="Y157" s="145"/>
      <c r="Z157" s="145"/>
      <c r="AA157" s="145"/>
      <c r="AB157" s="145"/>
      <c r="AC157" s="145"/>
      <c r="AD157" s="145"/>
      <c r="AE157" s="145"/>
      <c r="AF157" s="145"/>
      <c r="AG157" s="145"/>
      <c r="AH157" s="145"/>
      <c r="AI157" s="145"/>
      <c r="AJ157" s="145"/>
    </row>
    <row r="158" spans="1:36">
      <c r="A158" s="145"/>
      <c r="B158" s="145"/>
      <c r="C158" s="145"/>
      <c r="D158" s="145"/>
      <c r="E158" s="145"/>
      <c r="F158" s="145"/>
      <c r="G158" s="145"/>
      <c r="H158" s="145"/>
      <c r="I158" s="145"/>
      <c r="J158" s="145"/>
      <c r="K158" s="145"/>
      <c r="L158" s="145"/>
      <c r="M158" s="145"/>
      <c r="N158" s="145"/>
      <c r="O158" s="145"/>
      <c r="P158" s="145"/>
      <c r="Q158" s="145"/>
      <c r="R158" s="145"/>
      <c r="S158" s="145"/>
      <c r="T158" s="145"/>
      <c r="U158" s="145"/>
      <c r="V158" s="145"/>
      <c r="W158" s="145"/>
      <c r="X158" s="145"/>
      <c r="Y158" s="145"/>
      <c r="Z158" s="145"/>
      <c r="AA158" s="145"/>
      <c r="AB158" s="145"/>
      <c r="AC158" s="145"/>
      <c r="AD158" s="145"/>
      <c r="AE158" s="145"/>
      <c r="AF158" s="145"/>
      <c r="AG158" s="145"/>
      <c r="AH158" s="145"/>
      <c r="AI158" s="145"/>
      <c r="AJ158" s="145"/>
    </row>
    <row r="159" spans="1:36">
      <c r="A159" s="145"/>
      <c r="B159" s="145"/>
      <c r="C159" s="145"/>
      <c r="D159" s="145"/>
      <c r="E159" s="145"/>
      <c r="F159" s="145"/>
      <c r="G159" s="145"/>
      <c r="H159" s="145"/>
      <c r="I159" s="145"/>
      <c r="J159" s="145"/>
      <c r="K159" s="145"/>
      <c r="L159" s="145"/>
      <c r="M159" s="145"/>
      <c r="N159" s="145"/>
      <c r="O159" s="145"/>
      <c r="P159" s="145"/>
      <c r="Q159" s="145"/>
      <c r="R159" s="145"/>
      <c r="S159" s="145"/>
      <c r="T159" s="145"/>
      <c r="U159" s="145"/>
      <c r="V159" s="145"/>
      <c r="W159" s="145"/>
      <c r="X159" s="145"/>
      <c r="Y159" s="145"/>
      <c r="Z159" s="145"/>
      <c r="AA159" s="145"/>
      <c r="AB159" s="145"/>
      <c r="AC159" s="145"/>
      <c r="AD159" s="145"/>
      <c r="AE159" s="145"/>
      <c r="AF159" s="145"/>
      <c r="AG159" s="145"/>
      <c r="AH159" s="145"/>
      <c r="AI159" s="145"/>
      <c r="AJ159" s="145"/>
    </row>
    <row r="160" spans="1:36">
      <c r="A160" s="145"/>
      <c r="B160" s="145"/>
      <c r="C160" s="145"/>
      <c r="D160" s="145"/>
      <c r="E160" s="145"/>
      <c r="F160" s="145"/>
      <c r="G160" s="145"/>
      <c r="H160" s="145"/>
      <c r="I160" s="145"/>
      <c r="J160" s="145"/>
      <c r="K160" s="145"/>
      <c r="L160" s="145"/>
      <c r="M160" s="145"/>
      <c r="N160" s="145"/>
      <c r="O160" s="145"/>
      <c r="P160" s="145"/>
      <c r="Q160" s="145"/>
      <c r="R160" s="145"/>
      <c r="S160" s="145"/>
      <c r="T160" s="145"/>
      <c r="U160" s="145"/>
      <c r="V160" s="145"/>
      <c r="W160" s="145"/>
      <c r="X160" s="145"/>
      <c r="Y160" s="145"/>
      <c r="Z160" s="145"/>
      <c r="AA160" s="145"/>
      <c r="AB160" s="145"/>
      <c r="AC160" s="145"/>
      <c r="AD160" s="145"/>
      <c r="AE160" s="145"/>
      <c r="AF160" s="145"/>
      <c r="AG160" s="145"/>
      <c r="AH160" s="145"/>
      <c r="AI160" s="145"/>
      <c r="AJ160" s="145"/>
    </row>
    <row r="161" spans="1:36">
      <c r="A161" s="145"/>
      <c r="B161" s="145"/>
      <c r="C161" s="145"/>
      <c r="D161" s="145"/>
      <c r="E161" s="145"/>
      <c r="F161" s="145"/>
      <c r="G161" s="145"/>
      <c r="H161" s="145"/>
      <c r="I161" s="145"/>
      <c r="J161" s="145"/>
      <c r="K161" s="145"/>
      <c r="L161" s="145"/>
      <c r="M161" s="145"/>
      <c r="N161" s="145"/>
      <c r="O161" s="145"/>
      <c r="P161" s="145"/>
      <c r="Q161" s="145"/>
      <c r="R161" s="145"/>
      <c r="S161" s="145"/>
      <c r="T161" s="145"/>
      <c r="U161" s="145"/>
      <c r="V161" s="145"/>
      <c r="W161" s="145"/>
      <c r="X161" s="145"/>
      <c r="Y161" s="145"/>
      <c r="Z161" s="145"/>
      <c r="AA161" s="145"/>
      <c r="AB161" s="145"/>
      <c r="AC161" s="145"/>
      <c r="AD161" s="145"/>
      <c r="AE161" s="145"/>
      <c r="AF161" s="145"/>
      <c r="AG161" s="145"/>
      <c r="AH161" s="145"/>
      <c r="AI161" s="145"/>
      <c r="AJ161" s="145"/>
    </row>
    <row r="162" spans="1:36">
      <c r="A162" s="145"/>
      <c r="B162" s="145"/>
      <c r="C162" s="145"/>
      <c r="D162" s="145"/>
      <c r="E162" s="145"/>
      <c r="F162" s="145"/>
      <c r="G162" s="145"/>
      <c r="H162" s="145"/>
      <c r="I162" s="145"/>
      <c r="J162" s="145"/>
      <c r="K162" s="145"/>
      <c r="L162" s="145"/>
      <c r="M162" s="145"/>
      <c r="N162" s="145"/>
      <c r="O162" s="145"/>
      <c r="P162" s="145"/>
      <c r="Q162" s="145"/>
      <c r="R162" s="145"/>
      <c r="S162" s="145"/>
      <c r="T162" s="145"/>
      <c r="U162" s="145"/>
      <c r="V162" s="145"/>
      <c r="W162" s="145"/>
      <c r="X162" s="145"/>
      <c r="Y162" s="145"/>
      <c r="Z162" s="145"/>
      <c r="AA162" s="145"/>
      <c r="AB162" s="145"/>
      <c r="AC162" s="145"/>
      <c r="AD162" s="145"/>
      <c r="AE162" s="145"/>
      <c r="AF162" s="145"/>
      <c r="AG162" s="145"/>
      <c r="AH162" s="145"/>
      <c r="AI162" s="145"/>
      <c r="AJ162" s="145"/>
    </row>
    <row r="163" spans="1:36">
      <c r="A163" s="145"/>
      <c r="B163" s="145"/>
      <c r="C163" s="145"/>
      <c r="D163" s="145"/>
      <c r="E163" s="145"/>
      <c r="F163" s="145"/>
      <c r="G163" s="145"/>
      <c r="H163" s="145"/>
      <c r="I163" s="145"/>
      <c r="J163" s="145"/>
      <c r="K163" s="145"/>
      <c r="L163" s="145"/>
      <c r="M163" s="145"/>
      <c r="N163" s="145"/>
      <c r="O163" s="145"/>
      <c r="P163" s="145"/>
      <c r="Q163" s="145"/>
      <c r="R163" s="145"/>
      <c r="S163" s="145"/>
      <c r="T163" s="145"/>
      <c r="U163" s="145"/>
      <c r="V163" s="145"/>
      <c r="W163" s="145"/>
      <c r="X163" s="145"/>
      <c r="Y163" s="145"/>
      <c r="Z163" s="145"/>
      <c r="AA163" s="145"/>
      <c r="AB163" s="145"/>
      <c r="AC163" s="145"/>
      <c r="AD163" s="145"/>
      <c r="AE163" s="145"/>
      <c r="AF163" s="145"/>
      <c r="AG163" s="145"/>
      <c r="AH163" s="145"/>
      <c r="AI163" s="145"/>
      <c r="AJ163" s="145"/>
    </row>
    <row r="164" spans="1:36">
      <c r="A164" s="145"/>
      <c r="B164" s="145"/>
      <c r="C164" s="145"/>
      <c r="D164" s="145"/>
      <c r="E164" s="145"/>
      <c r="F164" s="145"/>
      <c r="G164" s="145"/>
      <c r="H164" s="145"/>
      <c r="I164" s="145"/>
      <c r="J164" s="145"/>
      <c r="K164" s="145"/>
      <c r="L164" s="145"/>
      <c r="M164" s="145"/>
      <c r="N164" s="145"/>
      <c r="O164" s="145"/>
      <c r="P164" s="145"/>
      <c r="Q164" s="145"/>
      <c r="R164" s="145"/>
      <c r="S164" s="145"/>
      <c r="T164" s="145"/>
      <c r="U164" s="145"/>
      <c r="V164" s="145"/>
      <c r="W164" s="145"/>
      <c r="X164" s="145"/>
      <c r="Y164" s="145"/>
      <c r="Z164" s="145"/>
      <c r="AA164" s="145"/>
      <c r="AB164" s="145"/>
      <c r="AC164" s="145"/>
      <c r="AD164" s="145"/>
      <c r="AE164" s="145"/>
      <c r="AF164" s="145"/>
      <c r="AG164" s="145"/>
      <c r="AH164" s="145"/>
      <c r="AI164" s="145"/>
      <c r="AJ164" s="145"/>
    </row>
    <row r="165" spans="1:36">
      <c r="A165" s="145"/>
      <c r="B165" s="145"/>
      <c r="C165" s="145"/>
      <c r="D165" s="145"/>
      <c r="E165" s="145"/>
      <c r="F165" s="145"/>
      <c r="G165" s="145"/>
      <c r="H165" s="145"/>
      <c r="I165" s="145"/>
      <c r="J165" s="145"/>
      <c r="K165" s="145"/>
      <c r="L165" s="145"/>
      <c r="M165" s="145"/>
      <c r="N165" s="145"/>
      <c r="O165" s="145"/>
      <c r="P165" s="145"/>
      <c r="Q165" s="145"/>
      <c r="R165" s="145"/>
      <c r="S165" s="145"/>
      <c r="T165" s="145"/>
      <c r="U165" s="145"/>
      <c r="V165" s="145"/>
      <c r="W165" s="145"/>
      <c r="X165" s="145"/>
      <c r="Y165" s="145"/>
      <c r="Z165" s="145"/>
      <c r="AA165" s="145"/>
      <c r="AB165" s="145"/>
      <c r="AC165" s="145"/>
      <c r="AD165" s="145"/>
      <c r="AE165" s="145"/>
      <c r="AF165" s="145"/>
      <c r="AG165" s="145"/>
      <c r="AH165" s="145"/>
      <c r="AI165" s="145"/>
      <c r="AJ165" s="145"/>
    </row>
    <row r="166" spans="1:36">
      <c r="A166" s="145"/>
      <c r="B166" s="145"/>
      <c r="C166" s="145"/>
      <c r="D166" s="145"/>
      <c r="E166" s="145"/>
      <c r="F166" s="145"/>
      <c r="G166" s="145"/>
      <c r="H166" s="145"/>
      <c r="I166" s="145"/>
      <c r="J166" s="145"/>
      <c r="K166" s="145"/>
      <c r="L166" s="145"/>
      <c r="M166" s="145"/>
      <c r="N166" s="145"/>
      <c r="O166" s="145"/>
      <c r="P166" s="145"/>
      <c r="Q166" s="145"/>
      <c r="R166" s="145"/>
      <c r="S166" s="145"/>
      <c r="T166" s="145"/>
      <c r="U166" s="145"/>
      <c r="V166" s="145"/>
      <c r="W166" s="145"/>
      <c r="X166" s="145"/>
      <c r="Y166" s="145"/>
      <c r="Z166" s="145"/>
      <c r="AA166" s="145"/>
      <c r="AB166" s="145"/>
      <c r="AC166" s="145"/>
      <c r="AD166" s="145"/>
      <c r="AE166" s="145"/>
      <c r="AF166" s="145"/>
      <c r="AG166" s="145"/>
      <c r="AH166" s="145"/>
      <c r="AI166" s="145"/>
      <c r="AJ166" s="145"/>
    </row>
    <row r="167" spans="1:36">
      <c r="A167" s="145"/>
      <c r="B167" s="145"/>
      <c r="C167" s="145"/>
      <c r="D167" s="145"/>
      <c r="E167" s="145"/>
      <c r="F167" s="145"/>
      <c r="G167" s="145"/>
      <c r="H167" s="145"/>
      <c r="I167" s="145"/>
      <c r="J167" s="145"/>
      <c r="K167" s="145"/>
      <c r="L167" s="145"/>
      <c r="M167" s="145"/>
      <c r="N167" s="145"/>
      <c r="O167" s="145"/>
      <c r="P167" s="145"/>
      <c r="Q167" s="145"/>
      <c r="R167" s="145"/>
      <c r="S167" s="145"/>
      <c r="T167" s="145"/>
      <c r="U167" s="145"/>
      <c r="V167" s="145"/>
      <c r="W167" s="145"/>
      <c r="X167" s="145"/>
      <c r="Y167" s="145"/>
      <c r="Z167" s="145"/>
      <c r="AA167" s="145"/>
      <c r="AB167" s="145"/>
      <c r="AC167" s="145"/>
      <c r="AD167" s="145"/>
      <c r="AE167" s="145"/>
      <c r="AF167" s="145"/>
      <c r="AG167" s="145"/>
      <c r="AH167" s="145"/>
      <c r="AI167" s="145"/>
      <c r="AJ167" s="145"/>
    </row>
    <row r="168" spans="1:36">
      <c r="A168" s="145"/>
      <c r="B168" s="145"/>
      <c r="C168" s="145"/>
      <c r="D168" s="145"/>
      <c r="E168" s="145"/>
      <c r="F168" s="145"/>
      <c r="G168" s="145"/>
      <c r="H168" s="145"/>
      <c r="I168" s="145"/>
      <c r="J168" s="145"/>
      <c r="K168" s="145"/>
      <c r="L168" s="145"/>
      <c r="M168" s="145"/>
      <c r="N168" s="145"/>
      <c r="O168" s="145"/>
      <c r="P168" s="145"/>
      <c r="Q168" s="145"/>
      <c r="R168" s="145"/>
      <c r="S168" s="145"/>
      <c r="T168" s="145"/>
      <c r="U168" s="145"/>
      <c r="V168" s="145"/>
      <c r="W168" s="145"/>
      <c r="X168" s="145"/>
      <c r="Y168" s="145"/>
      <c r="Z168" s="145"/>
      <c r="AA168" s="145"/>
      <c r="AB168" s="145"/>
      <c r="AC168" s="145"/>
      <c r="AD168" s="145"/>
      <c r="AE168" s="145"/>
      <c r="AF168" s="145"/>
      <c r="AG168" s="145"/>
      <c r="AH168" s="145"/>
      <c r="AI168" s="145"/>
      <c r="AJ168" s="145"/>
    </row>
    <row r="169" spans="1:36">
      <c r="A169" s="145"/>
      <c r="B169" s="145"/>
      <c r="C169" s="145"/>
      <c r="D169" s="145"/>
      <c r="E169" s="145"/>
      <c r="F169" s="145"/>
      <c r="G169" s="145"/>
      <c r="H169" s="145"/>
      <c r="I169" s="145"/>
      <c r="J169" s="145"/>
      <c r="K169" s="145"/>
      <c r="L169" s="145"/>
      <c r="M169" s="145"/>
      <c r="N169" s="145"/>
      <c r="O169" s="145"/>
      <c r="P169" s="145"/>
      <c r="Q169" s="145"/>
      <c r="R169" s="145"/>
      <c r="S169" s="145"/>
      <c r="T169" s="145"/>
      <c r="U169" s="145"/>
      <c r="V169" s="145"/>
      <c r="W169" s="145"/>
      <c r="X169" s="145"/>
      <c r="Y169" s="145"/>
      <c r="Z169" s="145"/>
      <c r="AA169" s="145"/>
      <c r="AB169" s="145"/>
      <c r="AC169" s="145"/>
      <c r="AD169" s="145"/>
      <c r="AE169" s="145"/>
      <c r="AF169" s="145"/>
      <c r="AG169" s="145"/>
      <c r="AH169" s="145"/>
      <c r="AI169" s="145"/>
      <c r="AJ169" s="145"/>
    </row>
    <row r="170" spans="1:36">
      <c r="A170" s="145"/>
      <c r="B170" s="145"/>
      <c r="C170" s="145"/>
      <c r="D170" s="145"/>
      <c r="E170" s="145"/>
      <c r="F170" s="145"/>
      <c r="G170" s="145"/>
      <c r="H170" s="145"/>
      <c r="I170" s="145"/>
      <c r="J170" s="145"/>
      <c r="K170" s="145"/>
      <c r="L170" s="145"/>
      <c r="M170" s="145"/>
      <c r="N170" s="145"/>
      <c r="O170" s="145"/>
      <c r="P170" s="145"/>
      <c r="Q170" s="145"/>
      <c r="R170" s="145"/>
      <c r="S170" s="145"/>
      <c r="T170" s="145"/>
      <c r="U170" s="145"/>
      <c r="V170" s="145"/>
      <c r="W170" s="145"/>
      <c r="X170" s="145"/>
      <c r="Y170" s="145"/>
      <c r="Z170" s="145"/>
      <c r="AA170" s="145"/>
      <c r="AB170" s="145"/>
      <c r="AC170" s="145"/>
      <c r="AD170" s="145"/>
      <c r="AE170" s="145"/>
      <c r="AF170" s="145"/>
      <c r="AG170" s="145"/>
      <c r="AH170" s="145"/>
      <c r="AI170" s="145"/>
      <c r="AJ170" s="145"/>
    </row>
    <row r="171" spans="1:36">
      <c r="A171" s="145"/>
      <c r="B171" s="145"/>
      <c r="C171" s="145"/>
      <c r="D171" s="145"/>
      <c r="E171" s="145"/>
      <c r="F171" s="145"/>
      <c r="G171" s="145"/>
      <c r="H171" s="145"/>
      <c r="I171" s="145"/>
      <c r="J171" s="145"/>
      <c r="K171" s="145"/>
      <c r="L171" s="145"/>
      <c r="M171" s="145"/>
      <c r="N171" s="145"/>
      <c r="O171" s="145"/>
      <c r="P171" s="145"/>
      <c r="Q171" s="145"/>
      <c r="R171" s="145"/>
      <c r="S171" s="145"/>
      <c r="T171" s="145"/>
      <c r="U171" s="145"/>
      <c r="V171" s="145"/>
      <c r="W171" s="145"/>
      <c r="X171" s="145"/>
      <c r="Y171" s="145"/>
      <c r="Z171" s="145"/>
      <c r="AA171" s="145"/>
      <c r="AB171" s="145"/>
      <c r="AC171" s="145"/>
      <c r="AD171" s="145"/>
      <c r="AE171" s="145"/>
      <c r="AF171" s="145"/>
      <c r="AG171" s="145"/>
      <c r="AH171" s="145"/>
      <c r="AI171" s="145"/>
      <c r="AJ171" s="145"/>
    </row>
    <row r="172" spans="1:36">
      <c r="A172" s="145"/>
      <c r="B172" s="145"/>
      <c r="C172" s="145"/>
      <c r="D172" s="145"/>
      <c r="E172" s="145"/>
      <c r="F172" s="145"/>
      <c r="G172" s="145"/>
      <c r="H172" s="145"/>
      <c r="I172" s="145"/>
      <c r="J172" s="145"/>
      <c r="K172" s="145"/>
      <c r="L172" s="145"/>
      <c r="M172" s="145"/>
      <c r="N172" s="145"/>
      <c r="O172" s="145"/>
      <c r="P172" s="145"/>
      <c r="Q172" s="145"/>
      <c r="R172" s="145"/>
      <c r="S172" s="145"/>
      <c r="T172" s="145"/>
      <c r="U172" s="145"/>
      <c r="V172" s="145"/>
      <c r="W172" s="145"/>
      <c r="X172" s="145"/>
      <c r="Y172" s="145"/>
      <c r="Z172" s="145"/>
      <c r="AA172" s="145"/>
      <c r="AB172" s="145"/>
      <c r="AC172" s="145"/>
      <c r="AD172" s="145"/>
      <c r="AE172" s="145"/>
      <c r="AF172" s="145"/>
      <c r="AG172" s="145"/>
      <c r="AH172" s="145"/>
      <c r="AI172" s="145"/>
      <c r="AJ172" s="145"/>
    </row>
    <row r="173" spans="1:36">
      <c r="A173" s="143"/>
      <c r="B173" s="145"/>
      <c r="C173" s="143"/>
      <c r="D173" s="143"/>
      <c r="E173" s="143"/>
      <c r="F173" s="143"/>
      <c r="G173" s="143"/>
      <c r="H173" s="143"/>
      <c r="I173" s="143"/>
      <c r="J173" s="143"/>
      <c r="K173" s="143"/>
      <c r="L173" s="143"/>
      <c r="M173" s="143"/>
      <c r="N173" s="143"/>
      <c r="O173" s="143"/>
      <c r="P173" s="143"/>
      <c r="Q173" s="143"/>
      <c r="R173" s="143"/>
      <c r="S173" s="143"/>
      <c r="T173" s="143"/>
      <c r="U173" s="143"/>
      <c r="V173" s="143"/>
      <c r="W173" s="143"/>
      <c r="X173" s="143"/>
      <c r="Y173" s="143"/>
      <c r="Z173" s="143"/>
      <c r="AA173" s="143"/>
      <c r="AB173" s="143"/>
      <c r="AC173" s="143"/>
      <c r="AD173" s="143"/>
      <c r="AE173" s="143"/>
      <c r="AF173" s="143"/>
      <c r="AG173" s="143"/>
      <c r="AH173" s="143"/>
      <c r="AI173" s="143"/>
      <c r="AJ173" s="143"/>
    </row>
    <row r="174" spans="1:36">
      <c r="A174" s="143"/>
      <c r="B174" s="143"/>
      <c r="C174" s="143"/>
      <c r="D174" s="143"/>
      <c r="E174" s="143"/>
      <c r="F174" s="143"/>
      <c r="G174" s="143"/>
      <c r="H174" s="143"/>
      <c r="I174" s="143"/>
      <c r="J174" s="143"/>
      <c r="K174" s="143"/>
      <c r="L174" s="143"/>
      <c r="M174" s="143"/>
      <c r="N174" s="143"/>
      <c r="O174" s="143"/>
      <c r="P174" s="143"/>
      <c r="Q174" s="143"/>
      <c r="R174" s="143"/>
      <c r="S174" s="143"/>
      <c r="T174" s="143"/>
      <c r="U174" s="143"/>
      <c r="V174" s="143"/>
      <c r="W174" s="143"/>
      <c r="X174" s="143"/>
      <c r="Y174" s="143"/>
      <c r="Z174" s="143"/>
      <c r="AA174" s="143"/>
      <c r="AB174" s="143"/>
      <c r="AC174" s="143"/>
      <c r="AD174" s="143"/>
      <c r="AE174" s="143"/>
      <c r="AF174" s="143"/>
      <c r="AG174" s="143"/>
      <c r="AH174" s="143"/>
      <c r="AI174" s="143"/>
      <c r="AJ174" s="143"/>
    </row>
    <row r="175" spans="1:36">
      <c r="B175" s="143"/>
    </row>
  </sheetData>
  <sheetProtection formatCells="0" formatColumns="0" formatRows="0" insertColumns="0" insertRows="0" autoFilter="0"/>
  <mergeCells count="140">
    <mergeCell ref="F86:AJ86"/>
    <mergeCell ref="F87:AJ87"/>
    <mergeCell ref="F88:AJ88"/>
    <mergeCell ref="F89:AJ89"/>
    <mergeCell ref="B104:AJ104"/>
    <mergeCell ref="B105:AJ105"/>
    <mergeCell ref="A102:N102"/>
    <mergeCell ref="O102:P102"/>
    <mergeCell ref="Q102:R102"/>
    <mergeCell ref="A94:D97"/>
    <mergeCell ref="F94:AJ94"/>
    <mergeCell ref="F95:AJ95"/>
    <mergeCell ref="F96:AJ96"/>
    <mergeCell ref="F97:AJ97"/>
    <mergeCell ref="A98:D101"/>
    <mergeCell ref="F98:AJ98"/>
    <mergeCell ref="F99:AJ99"/>
    <mergeCell ref="F100:AJ100"/>
    <mergeCell ref="F101:AJ101"/>
    <mergeCell ref="S102:AJ102"/>
    <mergeCell ref="F93:AJ93"/>
    <mergeCell ref="A85:D89"/>
    <mergeCell ref="F85:AJ85"/>
    <mergeCell ref="A4:AJ4"/>
    <mergeCell ref="AB26:AJ26"/>
    <mergeCell ref="D27:E27"/>
    <mergeCell ref="AB27:AH27"/>
    <mergeCell ref="AI27:AJ27"/>
    <mergeCell ref="A26:AA26"/>
    <mergeCell ref="A10:F12"/>
    <mergeCell ref="A9:F9"/>
    <mergeCell ref="A14:F14"/>
    <mergeCell ref="A13:F13"/>
    <mergeCell ref="A8:F8"/>
    <mergeCell ref="Y15:AB15"/>
    <mergeCell ref="D64:AI64"/>
    <mergeCell ref="G65:AH65"/>
    <mergeCell ref="AF59:AH59"/>
    <mergeCell ref="AI46:AJ46"/>
    <mergeCell ref="S46:Y46"/>
    <mergeCell ref="AB46:AH46"/>
    <mergeCell ref="Z46:AA46"/>
    <mergeCell ref="A69:AJ69"/>
    <mergeCell ref="F84:AJ84"/>
    <mergeCell ref="AF53:AJ53"/>
    <mergeCell ref="AC53:AE53"/>
    <mergeCell ref="AI59:AJ59"/>
    <mergeCell ref="X59:AE59"/>
    <mergeCell ref="X54:AA54"/>
    <mergeCell ref="AC54:AE54"/>
    <mergeCell ref="S55:V55"/>
    <mergeCell ref="AF56:AI56"/>
    <mergeCell ref="AC55:AE55"/>
    <mergeCell ref="AC56:AE56"/>
    <mergeCell ref="K53:M53"/>
    <mergeCell ref="N53:R53"/>
    <mergeCell ref="S53:W53"/>
    <mergeCell ref="X53:AB53"/>
    <mergeCell ref="N56:Q56"/>
    <mergeCell ref="R111:V111"/>
    <mergeCell ref="W111:AH111"/>
    <mergeCell ref="E110:F110"/>
    <mergeCell ref="H110:I110"/>
    <mergeCell ref="K110:L110"/>
    <mergeCell ref="R110:V110"/>
    <mergeCell ref="W110:AH110"/>
    <mergeCell ref="B108:AI108"/>
    <mergeCell ref="A74:AJ74"/>
    <mergeCell ref="A76:D76"/>
    <mergeCell ref="E76:AJ76"/>
    <mergeCell ref="A77:D80"/>
    <mergeCell ref="F77:AJ77"/>
    <mergeCell ref="F78:AJ78"/>
    <mergeCell ref="F79:AJ79"/>
    <mergeCell ref="F80:AJ80"/>
    <mergeCell ref="A81:D84"/>
    <mergeCell ref="F81:AJ81"/>
    <mergeCell ref="F82:AJ82"/>
    <mergeCell ref="F83:AJ83"/>
    <mergeCell ref="A90:D93"/>
    <mergeCell ref="F90:AJ90"/>
    <mergeCell ref="F91:AJ91"/>
    <mergeCell ref="F92:AJ92"/>
    <mergeCell ref="S56:V56"/>
    <mergeCell ref="X56:AA56"/>
    <mergeCell ref="X55:AA55"/>
    <mergeCell ref="K54:M54"/>
    <mergeCell ref="K55:M55"/>
    <mergeCell ref="K56:M56"/>
    <mergeCell ref="N54:Q54"/>
    <mergeCell ref="S54:V54"/>
    <mergeCell ref="N55:Q55"/>
    <mergeCell ref="Y1:AB1"/>
    <mergeCell ref="AC1:AJ1"/>
    <mergeCell ref="S44:AA44"/>
    <mergeCell ref="AB45:AJ45"/>
    <mergeCell ref="AB42:AH42"/>
    <mergeCell ref="AI42:AJ42"/>
    <mergeCell ref="AB44:AH44"/>
    <mergeCell ref="AI44:AJ44"/>
    <mergeCell ref="S43:Y43"/>
    <mergeCell ref="Z43:AA43"/>
    <mergeCell ref="AB43:AH43"/>
    <mergeCell ref="AI43:AJ43"/>
    <mergeCell ref="Z42:AA42"/>
    <mergeCell ref="AI40:AJ40"/>
    <mergeCell ref="AB41:AH41"/>
    <mergeCell ref="AA3:AB3"/>
    <mergeCell ref="G14:AJ14"/>
    <mergeCell ref="H10:L10"/>
    <mergeCell ref="G11:AJ11"/>
    <mergeCell ref="G12:AJ12"/>
    <mergeCell ref="G8:AJ8"/>
    <mergeCell ref="G9:AJ9"/>
    <mergeCell ref="G13:AJ13"/>
    <mergeCell ref="T15:X15"/>
    <mergeCell ref="C45:R45"/>
    <mergeCell ref="S42:Y42"/>
    <mergeCell ref="Z45:AA45"/>
    <mergeCell ref="D40:E40"/>
    <mergeCell ref="AB40:AH40"/>
    <mergeCell ref="K15:O15"/>
    <mergeCell ref="P15:S15"/>
    <mergeCell ref="AC15:AJ15"/>
    <mergeCell ref="S39:AA39"/>
    <mergeCell ref="AB39:AJ39"/>
    <mergeCell ref="A15:F15"/>
    <mergeCell ref="G15:J15"/>
    <mergeCell ref="S45:Y45"/>
    <mergeCell ref="AI41:AJ41"/>
    <mergeCell ref="S40:Y40"/>
    <mergeCell ref="Z40:AA40"/>
    <mergeCell ref="S41:Y41"/>
    <mergeCell ref="Z41:AA41"/>
    <mergeCell ref="AB30:AH30"/>
    <mergeCell ref="AI30:AJ30"/>
    <mergeCell ref="AB29:AH29"/>
    <mergeCell ref="AB28:AH28"/>
    <mergeCell ref="AI28:AJ28"/>
    <mergeCell ref="AI29:AJ29"/>
  </mergeCells>
  <phoneticPr fontId="3"/>
  <conditionalFormatting sqref="A37:AJ69">
    <cfRule type="expression" dxfId="8" priority="10">
      <formula>AND($AL$19=TRUE,$AM$19=FALSE)</formula>
    </cfRule>
  </conditionalFormatting>
  <conditionalFormatting sqref="A25:AJ34">
    <cfRule type="expression" dxfId="7" priority="9">
      <formula>$AM$19=TRUE</formula>
    </cfRule>
  </conditionalFormatting>
  <dataValidations count="2">
    <dataValidation imeMode="halfAlpha" allowBlank="1" showInputMessage="1" showErrorMessage="1" sqref="H110:I110 K110:L110 E110:F110 Z61:AJ63 A15 Z38:AJ38 N53 S53 K61:U63 K50:R52 K57:R60 K46:R47 AJ48:AJ49 AJ32:AJ34 L22:M22 K15 T15 Z16:AJ16 K16:U16 K53 AF53:AF55 AG54:AG55 L38:L44 S38:U38 R42:R44 L24:M24 N22:U24 K22:K24 AJ24 K35:K44 K28:Q28 L35:L36 Z22:AI24 AJ22 K25:R25 AA28 K27:R27 K29:R31 M35:Q44 R35:R40 K72:R72 AJ65:AJ66 AJ70:AJ72" xr:uid="{00000000-0002-0000-0100-000000000000}"/>
    <dataValidation imeMode="hiragana" allowBlank="1" showInputMessage="1" showErrorMessage="1" sqref="W111" xr:uid="{00000000-0002-0000-0100-000001000000}"/>
  </dataValidations>
  <printOptions horizontalCentered="1"/>
  <pageMargins left="0.55118110236220474" right="0.55118110236220474" top="0.82677165354330717" bottom="0.23622047244094491" header="0.51181102362204722" footer="0.35433070866141736"/>
  <pageSetup paperSize="9" orientation="portrait" r:id="rId1"/>
  <headerFooter alignWithMargins="0"/>
  <rowBreaks count="1" manualBreakCount="1">
    <brk id="11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5463" r:id="rId4" name="Check Box 103">
              <controlPr defaultSize="0" autoFill="0" autoLine="0" autoPict="0">
                <anchor moveWithCells="1">
                  <from>
                    <xdr:col>2</xdr:col>
                    <xdr:colOff>6350</xdr:colOff>
                    <xdr:row>60</xdr:row>
                    <xdr:rowOff>158750</xdr:rowOff>
                  </from>
                  <to>
                    <xdr:col>3</xdr:col>
                    <xdr:colOff>31750</xdr:colOff>
                    <xdr:row>62</xdr:row>
                    <xdr:rowOff>25400</xdr:rowOff>
                  </to>
                </anchor>
              </controlPr>
            </control>
          </mc:Choice>
        </mc:AlternateContent>
        <mc:AlternateContent xmlns:mc="http://schemas.openxmlformats.org/markup-compatibility/2006">
          <mc:Choice Requires="x14">
            <control shapeId="15464" r:id="rId5" name="Check Box 104">
              <controlPr defaultSize="0" autoFill="0" autoLine="0" autoPict="0">
                <anchor moveWithCells="1">
                  <from>
                    <xdr:col>2</xdr:col>
                    <xdr:colOff>6350</xdr:colOff>
                    <xdr:row>61</xdr:row>
                    <xdr:rowOff>184150</xdr:rowOff>
                  </from>
                  <to>
                    <xdr:col>3</xdr:col>
                    <xdr:colOff>31750</xdr:colOff>
                    <xdr:row>63</xdr:row>
                    <xdr:rowOff>38100</xdr:rowOff>
                  </to>
                </anchor>
              </controlPr>
            </control>
          </mc:Choice>
        </mc:AlternateContent>
        <mc:AlternateContent xmlns:mc="http://schemas.openxmlformats.org/markup-compatibility/2006">
          <mc:Choice Requires="x14">
            <control shapeId="15465" r:id="rId6" name="Check Box 105">
              <controlPr defaultSize="0" autoFill="0" autoLine="0" autoPict="0">
                <anchor moveWithCells="1">
                  <from>
                    <xdr:col>2</xdr:col>
                    <xdr:colOff>6350</xdr:colOff>
                    <xdr:row>63</xdr:row>
                    <xdr:rowOff>63500</xdr:rowOff>
                  </from>
                  <to>
                    <xdr:col>3</xdr:col>
                    <xdr:colOff>31750</xdr:colOff>
                    <xdr:row>63</xdr:row>
                    <xdr:rowOff>298450</xdr:rowOff>
                  </to>
                </anchor>
              </controlPr>
            </control>
          </mc:Choice>
        </mc:AlternateContent>
        <mc:AlternateContent xmlns:mc="http://schemas.openxmlformats.org/markup-compatibility/2006">
          <mc:Choice Requires="x14">
            <control shapeId="15467" r:id="rId7" name="Check Box 107">
              <controlPr defaultSize="0" autoFill="0" autoLine="0" autoPict="0">
                <anchor moveWithCells="1">
                  <from>
                    <xdr:col>2</xdr:col>
                    <xdr:colOff>6350</xdr:colOff>
                    <xdr:row>63</xdr:row>
                    <xdr:rowOff>311150</xdr:rowOff>
                  </from>
                  <to>
                    <xdr:col>3</xdr:col>
                    <xdr:colOff>31750</xdr:colOff>
                    <xdr:row>65</xdr:row>
                    <xdr:rowOff>25400</xdr:rowOff>
                  </to>
                </anchor>
              </controlPr>
            </control>
          </mc:Choice>
        </mc:AlternateContent>
        <mc:AlternateContent xmlns:mc="http://schemas.openxmlformats.org/markup-compatibility/2006">
          <mc:Choice Requires="x14">
            <control shapeId="15469" r:id="rId8" name="Check Box 109">
              <controlPr defaultSize="0" autoFill="0" autoLine="0" autoPict="0">
                <anchor moveWithCells="1">
                  <from>
                    <xdr:col>17</xdr:col>
                    <xdr:colOff>184150</xdr:colOff>
                    <xdr:row>18</xdr:row>
                    <xdr:rowOff>6350</xdr:rowOff>
                  </from>
                  <to>
                    <xdr:col>19</xdr:col>
                    <xdr:colOff>25400</xdr:colOff>
                    <xdr:row>19</xdr:row>
                    <xdr:rowOff>6350</xdr:rowOff>
                  </to>
                </anchor>
              </controlPr>
            </control>
          </mc:Choice>
        </mc:AlternateContent>
        <mc:AlternateContent xmlns:mc="http://schemas.openxmlformats.org/markup-compatibility/2006">
          <mc:Choice Requires="x14">
            <control shapeId="15470" r:id="rId9" name="Check Box 110">
              <controlPr defaultSize="0" autoFill="0" autoLine="0" autoPict="0">
                <anchor moveWithCells="1">
                  <from>
                    <xdr:col>1</xdr:col>
                    <xdr:colOff>25400</xdr:colOff>
                    <xdr:row>18</xdr:row>
                    <xdr:rowOff>6350</xdr:rowOff>
                  </from>
                  <to>
                    <xdr:col>2</xdr:col>
                    <xdr:colOff>38100</xdr:colOff>
                    <xdr:row>19</xdr:row>
                    <xdr:rowOff>6350</xdr:rowOff>
                  </to>
                </anchor>
              </controlPr>
            </control>
          </mc:Choice>
        </mc:AlternateContent>
        <mc:AlternateContent xmlns:mc="http://schemas.openxmlformats.org/markup-compatibility/2006">
          <mc:Choice Requires="x14">
            <control shapeId="15472" r:id="rId10" name="Check Box 112">
              <controlPr defaultSize="0" autoFill="0" autoLine="0" autoPict="0">
                <anchor moveWithCells="1">
                  <from>
                    <xdr:col>11</xdr:col>
                    <xdr:colOff>0</xdr:colOff>
                    <xdr:row>53</xdr:row>
                    <xdr:rowOff>25400</xdr:rowOff>
                  </from>
                  <to>
                    <xdr:col>13</xdr:col>
                    <xdr:colOff>0</xdr:colOff>
                    <xdr:row>53</xdr:row>
                    <xdr:rowOff>184150</xdr:rowOff>
                  </to>
                </anchor>
              </controlPr>
            </control>
          </mc:Choice>
        </mc:AlternateContent>
        <mc:AlternateContent xmlns:mc="http://schemas.openxmlformats.org/markup-compatibility/2006">
          <mc:Choice Requires="x14">
            <control shapeId="15473" r:id="rId11" name="Check Box 113">
              <controlPr defaultSize="0" autoFill="0" autoLine="0" autoPict="0">
                <anchor moveWithCells="1">
                  <from>
                    <xdr:col>11</xdr:col>
                    <xdr:colOff>0</xdr:colOff>
                    <xdr:row>54</xdr:row>
                    <xdr:rowOff>6350</xdr:rowOff>
                  </from>
                  <to>
                    <xdr:col>12</xdr:col>
                    <xdr:colOff>0</xdr:colOff>
                    <xdr:row>54</xdr:row>
                    <xdr:rowOff>184150</xdr:rowOff>
                  </to>
                </anchor>
              </controlPr>
            </control>
          </mc:Choice>
        </mc:AlternateContent>
        <mc:AlternateContent xmlns:mc="http://schemas.openxmlformats.org/markup-compatibility/2006">
          <mc:Choice Requires="x14">
            <control shapeId="15474" r:id="rId12" name="Check Box 114">
              <controlPr defaultSize="0" autoFill="0" autoLine="0" autoPict="0">
                <anchor moveWithCells="1">
                  <from>
                    <xdr:col>11</xdr:col>
                    <xdr:colOff>0</xdr:colOff>
                    <xdr:row>55</xdr:row>
                    <xdr:rowOff>6350</xdr:rowOff>
                  </from>
                  <to>
                    <xdr:col>12</xdr:col>
                    <xdr:colOff>0</xdr:colOff>
                    <xdr:row>55</xdr:row>
                    <xdr:rowOff>184150</xdr:rowOff>
                  </to>
                </anchor>
              </controlPr>
            </control>
          </mc:Choice>
        </mc:AlternateContent>
        <mc:AlternateContent xmlns:mc="http://schemas.openxmlformats.org/markup-compatibility/2006">
          <mc:Choice Requires="x14">
            <control shapeId="15475" r:id="rId13" name="Check Box 115">
              <controlPr defaultSize="0" autoFill="0" autoLine="0" autoPict="0">
                <anchor moveWithCells="1">
                  <from>
                    <xdr:col>1</xdr:col>
                    <xdr:colOff>25400</xdr:colOff>
                    <xdr:row>18</xdr:row>
                    <xdr:rowOff>6350</xdr:rowOff>
                  </from>
                  <to>
                    <xdr:col>2</xdr:col>
                    <xdr:colOff>38100</xdr:colOff>
                    <xdr:row>19</xdr:row>
                    <xdr:rowOff>6350</xdr:rowOff>
                  </to>
                </anchor>
              </controlPr>
            </control>
          </mc:Choice>
        </mc:AlternateContent>
        <mc:AlternateContent xmlns:mc="http://schemas.openxmlformats.org/markup-compatibility/2006">
          <mc:Choice Requires="x14">
            <control shapeId="15476" r:id="rId14" name="Check Box 116">
              <controlPr defaultSize="0" autoFill="0" autoLine="0" autoPict="0">
                <anchor moveWithCells="1">
                  <from>
                    <xdr:col>1</xdr:col>
                    <xdr:colOff>25400</xdr:colOff>
                    <xdr:row>18</xdr:row>
                    <xdr:rowOff>6350</xdr:rowOff>
                  </from>
                  <to>
                    <xdr:col>2</xdr:col>
                    <xdr:colOff>38100</xdr:colOff>
                    <xdr:row>19</xdr:row>
                    <xdr:rowOff>6350</xdr:rowOff>
                  </to>
                </anchor>
              </controlPr>
            </control>
          </mc:Choice>
        </mc:AlternateContent>
        <mc:AlternateContent xmlns:mc="http://schemas.openxmlformats.org/markup-compatibility/2006">
          <mc:Choice Requires="x14">
            <control shapeId="15477" r:id="rId15" name="Check Box 117">
              <controlPr defaultSize="0" autoFill="0" autoLine="0" autoPict="0">
                <anchor moveWithCells="1">
                  <from>
                    <xdr:col>1</xdr:col>
                    <xdr:colOff>25400</xdr:colOff>
                    <xdr:row>18</xdr:row>
                    <xdr:rowOff>6350</xdr:rowOff>
                  </from>
                  <to>
                    <xdr:col>2</xdr:col>
                    <xdr:colOff>38100</xdr:colOff>
                    <xdr:row>19</xdr:row>
                    <xdr:rowOff>6350</xdr:rowOff>
                  </to>
                </anchor>
              </controlPr>
            </control>
          </mc:Choice>
        </mc:AlternateContent>
        <mc:AlternateContent xmlns:mc="http://schemas.openxmlformats.org/markup-compatibility/2006">
          <mc:Choice Requires="x14">
            <control shapeId="15478" r:id="rId16" name="Check Box 118">
              <controlPr defaultSize="0" autoFill="0" autoLine="0" autoPict="0">
                <anchor moveWithCells="1">
                  <from>
                    <xdr:col>3</xdr:col>
                    <xdr:colOff>190500</xdr:colOff>
                    <xdr:row>75</xdr:row>
                    <xdr:rowOff>107950</xdr:rowOff>
                  </from>
                  <to>
                    <xdr:col>5</xdr:col>
                    <xdr:colOff>0</xdr:colOff>
                    <xdr:row>77</xdr:row>
                    <xdr:rowOff>69850</xdr:rowOff>
                  </to>
                </anchor>
              </controlPr>
            </control>
          </mc:Choice>
        </mc:AlternateContent>
        <mc:AlternateContent xmlns:mc="http://schemas.openxmlformats.org/markup-compatibility/2006">
          <mc:Choice Requires="x14">
            <control shapeId="15479" r:id="rId17" name="Check Box 119">
              <controlPr defaultSize="0" autoFill="0" autoLine="0" autoPict="0">
                <anchor moveWithCells="1">
                  <from>
                    <xdr:col>3</xdr:col>
                    <xdr:colOff>190500</xdr:colOff>
                    <xdr:row>76</xdr:row>
                    <xdr:rowOff>127000</xdr:rowOff>
                  </from>
                  <to>
                    <xdr:col>4</xdr:col>
                    <xdr:colOff>190500</xdr:colOff>
                    <xdr:row>78</xdr:row>
                    <xdr:rowOff>88900</xdr:rowOff>
                  </to>
                </anchor>
              </controlPr>
            </control>
          </mc:Choice>
        </mc:AlternateContent>
        <mc:AlternateContent xmlns:mc="http://schemas.openxmlformats.org/markup-compatibility/2006">
          <mc:Choice Requires="x14">
            <control shapeId="15480" r:id="rId18" name="Check Box 120">
              <controlPr defaultSize="0" autoFill="0" autoLine="0" autoPict="0">
                <anchor moveWithCells="1">
                  <from>
                    <xdr:col>4</xdr:col>
                    <xdr:colOff>6350</xdr:colOff>
                    <xdr:row>78</xdr:row>
                    <xdr:rowOff>107950</xdr:rowOff>
                  </from>
                  <to>
                    <xdr:col>5</xdr:col>
                    <xdr:colOff>6350</xdr:colOff>
                    <xdr:row>80</xdr:row>
                    <xdr:rowOff>69850</xdr:rowOff>
                  </to>
                </anchor>
              </controlPr>
            </control>
          </mc:Choice>
        </mc:AlternateContent>
        <mc:AlternateContent xmlns:mc="http://schemas.openxmlformats.org/markup-compatibility/2006">
          <mc:Choice Requires="x14">
            <control shapeId="15481" r:id="rId19" name="Check Box 121">
              <controlPr defaultSize="0" autoFill="0" autoLine="0" autoPict="0">
                <anchor moveWithCells="1">
                  <from>
                    <xdr:col>4</xdr:col>
                    <xdr:colOff>6350</xdr:colOff>
                    <xdr:row>77</xdr:row>
                    <xdr:rowOff>114300</xdr:rowOff>
                  </from>
                  <to>
                    <xdr:col>5</xdr:col>
                    <xdr:colOff>6350</xdr:colOff>
                    <xdr:row>79</xdr:row>
                    <xdr:rowOff>76200</xdr:rowOff>
                  </to>
                </anchor>
              </controlPr>
            </control>
          </mc:Choice>
        </mc:AlternateContent>
        <mc:AlternateContent xmlns:mc="http://schemas.openxmlformats.org/markup-compatibility/2006">
          <mc:Choice Requires="x14">
            <control shapeId="15504" r:id="rId20" name="Check Box 144">
              <controlPr defaultSize="0" autoFill="0" autoLine="0" autoPict="0">
                <anchor moveWithCells="1">
                  <from>
                    <xdr:col>4</xdr:col>
                    <xdr:colOff>6350</xdr:colOff>
                    <xdr:row>80</xdr:row>
                    <xdr:rowOff>12700</xdr:rowOff>
                  </from>
                  <to>
                    <xdr:col>5</xdr:col>
                    <xdr:colOff>12700</xdr:colOff>
                    <xdr:row>80</xdr:row>
                    <xdr:rowOff>355600</xdr:rowOff>
                  </to>
                </anchor>
              </controlPr>
            </control>
          </mc:Choice>
        </mc:AlternateContent>
        <mc:AlternateContent xmlns:mc="http://schemas.openxmlformats.org/markup-compatibility/2006">
          <mc:Choice Requires="x14">
            <control shapeId="15505" r:id="rId21" name="Check Box 145">
              <controlPr defaultSize="0" autoFill="0" autoLine="0" autoPict="0">
                <anchor moveWithCells="1">
                  <from>
                    <xdr:col>4</xdr:col>
                    <xdr:colOff>6350</xdr:colOff>
                    <xdr:row>80</xdr:row>
                    <xdr:rowOff>298450</xdr:rowOff>
                  </from>
                  <to>
                    <xdr:col>5</xdr:col>
                    <xdr:colOff>12700</xdr:colOff>
                    <xdr:row>82</xdr:row>
                    <xdr:rowOff>69850</xdr:rowOff>
                  </to>
                </anchor>
              </controlPr>
            </control>
          </mc:Choice>
        </mc:AlternateContent>
        <mc:AlternateContent xmlns:mc="http://schemas.openxmlformats.org/markup-compatibility/2006">
          <mc:Choice Requires="x14">
            <control shapeId="15506" r:id="rId22" name="Check Box 146">
              <controlPr defaultSize="0" autoFill="0" autoLine="0" autoPict="0">
                <anchor moveWithCells="1">
                  <from>
                    <xdr:col>4</xdr:col>
                    <xdr:colOff>12700</xdr:colOff>
                    <xdr:row>82</xdr:row>
                    <xdr:rowOff>114300</xdr:rowOff>
                  </from>
                  <to>
                    <xdr:col>5</xdr:col>
                    <xdr:colOff>25400</xdr:colOff>
                    <xdr:row>84</xdr:row>
                    <xdr:rowOff>76200</xdr:rowOff>
                  </to>
                </anchor>
              </controlPr>
            </control>
          </mc:Choice>
        </mc:AlternateContent>
        <mc:AlternateContent xmlns:mc="http://schemas.openxmlformats.org/markup-compatibility/2006">
          <mc:Choice Requires="x14">
            <control shapeId="15507" r:id="rId23" name="Check Box 147">
              <controlPr defaultSize="0" autoFill="0" autoLine="0" autoPict="0">
                <anchor moveWithCells="1">
                  <from>
                    <xdr:col>4</xdr:col>
                    <xdr:colOff>12700</xdr:colOff>
                    <xdr:row>81</xdr:row>
                    <xdr:rowOff>107950</xdr:rowOff>
                  </from>
                  <to>
                    <xdr:col>5</xdr:col>
                    <xdr:colOff>25400</xdr:colOff>
                    <xdr:row>83</xdr:row>
                    <xdr:rowOff>69850</xdr:rowOff>
                  </to>
                </anchor>
              </controlPr>
            </control>
          </mc:Choice>
        </mc:AlternateContent>
        <mc:AlternateContent xmlns:mc="http://schemas.openxmlformats.org/markup-compatibility/2006">
          <mc:Choice Requires="x14">
            <control shapeId="15509" r:id="rId24" name="Check Box 149">
              <controlPr defaultSize="0" autoFill="0" autoLine="0" autoPict="0">
                <anchor moveWithCells="1">
                  <from>
                    <xdr:col>3</xdr:col>
                    <xdr:colOff>190500</xdr:colOff>
                    <xdr:row>84</xdr:row>
                    <xdr:rowOff>177800</xdr:rowOff>
                  </from>
                  <to>
                    <xdr:col>5</xdr:col>
                    <xdr:colOff>0</xdr:colOff>
                    <xdr:row>85</xdr:row>
                    <xdr:rowOff>330200</xdr:rowOff>
                  </to>
                </anchor>
              </controlPr>
            </control>
          </mc:Choice>
        </mc:AlternateContent>
        <mc:AlternateContent xmlns:mc="http://schemas.openxmlformats.org/markup-compatibility/2006">
          <mc:Choice Requires="x14">
            <control shapeId="15510" r:id="rId25" name="Check Box 150">
              <controlPr defaultSize="0" autoFill="0" autoLine="0" autoPict="0">
                <anchor moveWithCells="1">
                  <from>
                    <xdr:col>3</xdr:col>
                    <xdr:colOff>190500</xdr:colOff>
                    <xdr:row>85</xdr:row>
                    <xdr:rowOff>304800</xdr:rowOff>
                  </from>
                  <to>
                    <xdr:col>4</xdr:col>
                    <xdr:colOff>190500</xdr:colOff>
                    <xdr:row>87</xdr:row>
                    <xdr:rowOff>76200</xdr:rowOff>
                  </to>
                </anchor>
              </controlPr>
            </control>
          </mc:Choice>
        </mc:AlternateContent>
        <mc:AlternateContent xmlns:mc="http://schemas.openxmlformats.org/markup-compatibility/2006">
          <mc:Choice Requires="x14">
            <control shapeId="15511" r:id="rId26" name="Check Box 151">
              <controlPr defaultSize="0" autoFill="0" autoLine="0" autoPict="0">
                <anchor moveWithCells="1">
                  <from>
                    <xdr:col>4</xdr:col>
                    <xdr:colOff>6350</xdr:colOff>
                    <xdr:row>87</xdr:row>
                    <xdr:rowOff>114300</xdr:rowOff>
                  </from>
                  <to>
                    <xdr:col>5</xdr:col>
                    <xdr:colOff>6350</xdr:colOff>
                    <xdr:row>89</xdr:row>
                    <xdr:rowOff>76200</xdr:rowOff>
                  </to>
                </anchor>
              </controlPr>
            </control>
          </mc:Choice>
        </mc:AlternateContent>
        <mc:AlternateContent xmlns:mc="http://schemas.openxmlformats.org/markup-compatibility/2006">
          <mc:Choice Requires="x14">
            <control shapeId="15512" r:id="rId27" name="Check Box 152">
              <controlPr defaultSize="0" autoFill="0" autoLine="0" autoPict="0">
                <anchor moveWithCells="1">
                  <from>
                    <xdr:col>4</xdr:col>
                    <xdr:colOff>6350</xdr:colOff>
                    <xdr:row>86</xdr:row>
                    <xdr:rowOff>114300</xdr:rowOff>
                  </from>
                  <to>
                    <xdr:col>5</xdr:col>
                    <xdr:colOff>6350</xdr:colOff>
                    <xdr:row>88</xdr:row>
                    <xdr:rowOff>76200</xdr:rowOff>
                  </to>
                </anchor>
              </controlPr>
            </control>
          </mc:Choice>
        </mc:AlternateContent>
        <mc:AlternateContent xmlns:mc="http://schemas.openxmlformats.org/markup-compatibility/2006">
          <mc:Choice Requires="x14">
            <control shapeId="15513" r:id="rId28" name="Check Box 153">
              <controlPr defaultSize="0" autoFill="0" autoLine="0" autoPict="0">
                <anchor moveWithCells="1">
                  <from>
                    <xdr:col>4</xdr:col>
                    <xdr:colOff>6350</xdr:colOff>
                    <xdr:row>83</xdr:row>
                    <xdr:rowOff>114300</xdr:rowOff>
                  </from>
                  <to>
                    <xdr:col>5</xdr:col>
                    <xdr:colOff>6350</xdr:colOff>
                    <xdr:row>85</xdr:row>
                    <xdr:rowOff>76200</xdr:rowOff>
                  </to>
                </anchor>
              </controlPr>
            </control>
          </mc:Choice>
        </mc:AlternateContent>
        <mc:AlternateContent xmlns:mc="http://schemas.openxmlformats.org/markup-compatibility/2006">
          <mc:Choice Requires="x14">
            <control shapeId="15514" r:id="rId29" name="Check Box 154">
              <controlPr defaultSize="0" autoFill="0" autoLine="0" autoPict="0">
                <anchor moveWithCells="1">
                  <from>
                    <xdr:col>4</xdr:col>
                    <xdr:colOff>0</xdr:colOff>
                    <xdr:row>89</xdr:row>
                    <xdr:rowOff>25400</xdr:rowOff>
                  </from>
                  <to>
                    <xdr:col>5</xdr:col>
                    <xdr:colOff>6350</xdr:colOff>
                    <xdr:row>89</xdr:row>
                    <xdr:rowOff>368300</xdr:rowOff>
                  </to>
                </anchor>
              </controlPr>
            </control>
          </mc:Choice>
        </mc:AlternateContent>
        <mc:AlternateContent xmlns:mc="http://schemas.openxmlformats.org/markup-compatibility/2006">
          <mc:Choice Requires="x14">
            <control shapeId="15515" r:id="rId30" name="Check Box 155">
              <controlPr defaultSize="0" autoFill="0" autoLine="0" autoPict="0">
                <anchor moveWithCells="1">
                  <from>
                    <xdr:col>4</xdr:col>
                    <xdr:colOff>0</xdr:colOff>
                    <xdr:row>89</xdr:row>
                    <xdr:rowOff>304800</xdr:rowOff>
                  </from>
                  <to>
                    <xdr:col>5</xdr:col>
                    <xdr:colOff>6350</xdr:colOff>
                    <xdr:row>91</xdr:row>
                    <xdr:rowOff>76200</xdr:rowOff>
                  </to>
                </anchor>
              </controlPr>
            </control>
          </mc:Choice>
        </mc:AlternateContent>
        <mc:AlternateContent xmlns:mc="http://schemas.openxmlformats.org/markup-compatibility/2006">
          <mc:Choice Requires="x14">
            <control shapeId="15516" r:id="rId31" name="Check Box 156">
              <controlPr defaultSize="0" autoFill="0" autoLine="0" autoPict="0">
                <anchor moveWithCells="1">
                  <from>
                    <xdr:col>4</xdr:col>
                    <xdr:colOff>6350</xdr:colOff>
                    <xdr:row>91</xdr:row>
                    <xdr:rowOff>120650</xdr:rowOff>
                  </from>
                  <to>
                    <xdr:col>5</xdr:col>
                    <xdr:colOff>12700</xdr:colOff>
                    <xdr:row>93</xdr:row>
                    <xdr:rowOff>82550</xdr:rowOff>
                  </to>
                </anchor>
              </controlPr>
            </control>
          </mc:Choice>
        </mc:AlternateContent>
        <mc:AlternateContent xmlns:mc="http://schemas.openxmlformats.org/markup-compatibility/2006">
          <mc:Choice Requires="x14">
            <control shapeId="15517" r:id="rId32" name="Check Box 157">
              <controlPr defaultSize="0" autoFill="0" autoLine="0" autoPict="0">
                <anchor moveWithCells="1">
                  <from>
                    <xdr:col>4</xdr:col>
                    <xdr:colOff>6350</xdr:colOff>
                    <xdr:row>90</xdr:row>
                    <xdr:rowOff>114300</xdr:rowOff>
                  </from>
                  <to>
                    <xdr:col>5</xdr:col>
                    <xdr:colOff>12700</xdr:colOff>
                    <xdr:row>92</xdr:row>
                    <xdr:rowOff>76200</xdr:rowOff>
                  </to>
                </anchor>
              </controlPr>
            </control>
          </mc:Choice>
        </mc:AlternateContent>
        <mc:AlternateContent xmlns:mc="http://schemas.openxmlformats.org/markup-compatibility/2006">
          <mc:Choice Requires="x14">
            <control shapeId="15518" r:id="rId33" name="Check Box 158">
              <controlPr defaultSize="0" autoFill="0" autoLine="0" autoPict="0">
                <anchor moveWithCells="1">
                  <from>
                    <xdr:col>4</xdr:col>
                    <xdr:colOff>0</xdr:colOff>
                    <xdr:row>92</xdr:row>
                    <xdr:rowOff>127000</xdr:rowOff>
                  </from>
                  <to>
                    <xdr:col>5</xdr:col>
                    <xdr:colOff>6350</xdr:colOff>
                    <xdr:row>94</xdr:row>
                    <xdr:rowOff>88900</xdr:rowOff>
                  </to>
                </anchor>
              </controlPr>
            </control>
          </mc:Choice>
        </mc:AlternateContent>
        <mc:AlternateContent xmlns:mc="http://schemas.openxmlformats.org/markup-compatibility/2006">
          <mc:Choice Requires="x14">
            <control shapeId="15519" r:id="rId34" name="Check Box 159">
              <controlPr defaultSize="0" autoFill="0" autoLine="0" autoPict="0">
                <anchor moveWithCells="1">
                  <from>
                    <xdr:col>4</xdr:col>
                    <xdr:colOff>0</xdr:colOff>
                    <xdr:row>93</xdr:row>
                    <xdr:rowOff>190500</xdr:rowOff>
                  </from>
                  <to>
                    <xdr:col>5</xdr:col>
                    <xdr:colOff>6350</xdr:colOff>
                    <xdr:row>94</xdr:row>
                    <xdr:rowOff>342900</xdr:rowOff>
                  </to>
                </anchor>
              </controlPr>
            </control>
          </mc:Choice>
        </mc:AlternateContent>
        <mc:AlternateContent xmlns:mc="http://schemas.openxmlformats.org/markup-compatibility/2006">
          <mc:Choice Requires="x14">
            <control shapeId="15520" r:id="rId35" name="Check Box 160">
              <controlPr defaultSize="0" autoFill="0" autoLine="0" autoPict="0">
                <anchor moveWithCells="1">
                  <from>
                    <xdr:col>4</xdr:col>
                    <xdr:colOff>6350</xdr:colOff>
                    <xdr:row>94</xdr:row>
                    <xdr:rowOff>304800</xdr:rowOff>
                  </from>
                  <to>
                    <xdr:col>5</xdr:col>
                    <xdr:colOff>12700</xdr:colOff>
                    <xdr:row>96</xdr:row>
                    <xdr:rowOff>76200</xdr:rowOff>
                  </to>
                </anchor>
              </controlPr>
            </control>
          </mc:Choice>
        </mc:AlternateContent>
        <mc:AlternateContent xmlns:mc="http://schemas.openxmlformats.org/markup-compatibility/2006">
          <mc:Choice Requires="x14">
            <control shapeId="15521" r:id="rId36" name="Check Box 161">
              <controlPr defaultSize="0" autoFill="0" autoLine="0" autoPict="0">
                <anchor moveWithCells="1">
                  <from>
                    <xdr:col>4</xdr:col>
                    <xdr:colOff>6350</xdr:colOff>
                    <xdr:row>95</xdr:row>
                    <xdr:rowOff>127000</xdr:rowOff>
                  </from>
                  <to>
                    <xdr:col>5</xdr:col>
                    <xdr:colOff>12700</xdr:colOff>
                    <xdr:row>97</xdr:row>
                    <xdr:rowOff>88900</xdr:rowOff>
                  </to>
                </anchor>
              </controlPr>
            </control>
          </mc:Choice>
        </mc:AlternateContent>
        <mc:AlternateContent xmlns:mc="http://schemas.openxmlformats.org/markup-compatibility/2006">
          <mc:Choice Requires="x14">
            <control shapeId="15522" r:id="rId37" name="Check Box 162">
              <controlPr defaultSize="0" autoFill="0" autoLine="0" autoPict="0">
                <anchor moveWithCells="1">
                  <from>
                    <xdr:col>4</xdr:col>
                    <xdr:colOff>0</xdr:colOff>
                    <xdr:row>97</xdr:row>
                    <xdr:rowOff>25400</xdr:rowOff>
                  </from>
                  <to>
                    <xdr:col>5</xdr:col>
                    <xdr:colOff>0</xdr:colOff>
                    <xdr:row>97</xdr:row>
                    <xdr:rowOff>368300</xdr:rowOff>
                  </to>
                </anchor>
              </controlPr>
            </control>
          </mc:Choice>
        </mc:AlternateContent>
        <mc:AlternateContent xmlns:mc="http://schemas.openxmlformats.org/markup-compatibility/2006">
          <mc:Choice Requires="x14">
            <control shapeId="15523" r:id="rId38" name="Check Box 163">
              <controlPr defaultSize="0" autoFill="0" autoLine="0" autoPict="0">
                <anchor moveWithCells="1">
                  <from>
                    <xdr:col>4</xdr:col>
                    <xdr:colOff>0</xdr:colOff>
                    <xdr:row>97</xdr:row>
                    <xdr:rowOff>304800</xdr:rowOff>
                  </from>
                  <to>
                    <xdr:col>5</xdr:col>
                    <xdr:colOff>0</xdr:colOff>
                    <xdr:row>99</xdr:row>
                    <xdr:rowOff>76200</xdr:rowOff>
                  </to>
                </anchor>
              </controlPr>
            </control>
          </mc:Choice>
        </mc:AlternateContent>
        <mc:AlternateContent xmlns:mc="http://schemas.openxmlformats.org/markup-compatibility/2006">
          <mc:Choice Requires="x14">
            <control shapeId="15524" r:id="rId39" name="Check Box 164">
              <controlPr defaultSize="0" autoFill="0" autoLine="0" autoPict="0">
                <anchor moveWithCells="1">
                  <from>
                    <xdr:col>4</xdr:col>
                    <xdr:colOff>6350</xdr:colOff>
                    <xdr:row>99</xdr:row>
                    <xdr:rowOff>120650</xdr:rowOff>
                  </from>
                  <to>
                    <xdr:col>5</xdr:col>
                    <xdr:colOff>6350</xdr:colOff>
                    <xdr:row>101</xdr:row>
                    <xdr:rowOff>82550</xdr:rowOff>
                  </to>
                </anchor>
              </controlPr>
            </control>
          </mc:Choice>
        </mc:AlternateContent>
        <mc:AlternateContent xmlns:mc="http://schemas.openxmlformats.org/markup-compatibility/2006">
          <mc:Choice Requires="x14">
            <control shapeId="15525" r:id="rId40" name="Check Box 165">
              <controlPr defaultSize="0" autoFill="0" autoLine="0" autoPict="0">
                <anchor moveWithCells="1">
                  <from>
                    <xdr:col>4</xdr:col>
                    <xdr:colOff>6350</xdr:colOff>
                    <xdr:row>98</xdr:row>
                    <xdr:rowOff>114300</xdr:rowOff>
                  </from>
                  <to>
                    <xdr:col>5</xdr:col>
                    <xdr:colOff>6350</xdr:colOff>
                    <xdr:row>100</xdr:row>
                    <xdr:rowOff>76200</xdr:rowOff>
                  </to>
                </anchor>
              </controlPr>
            </control>
          </mc:Choice>
        </mc:AlternateContent>
        <mc:AlternateContent xmlns:mc="http://schemas.openxmlformats.org/markup-compatibility/2006">
          <mc:Choice Requires="x14">
            <control shapeId="15529" r:id="rId41" name="Check Box 169">
              <controlPr defaultSize="0" autoFill="0" autoLine="0" autoPict="0">
                <anchor moveWithCells="1">
                  <from>
                    <xdr:col>14</xdr:col>
                    <xdr:colOff>82550</xdr:colOff>
                    <xdr:row>101</xdr:row>
                    <xdr:rowOff>6350</xdr:rowOff>
                  </from>
                  <to>
                    <xdr:col>15</xdr:col>
                    <xdr:colOff>114300</xdr:colOff>
                    <xdr:row>101</xdr:row>
                    <xdr:rowOff>349250</xdr:rowOff>
                  </to>
                </anchor>
              </controlPr>
            </control>
          </mc:Choice>
        </mc:AlternateContent>
        <mc:AlternateContent xmlns:mc="http://schemas.openxmlformats.org/markup-compatibility/2006">
          <mc:Choice Requires="x14">
            <control shapeId="15530" r:id="rId42" name="Check Box 170">
              <controlPr defaultSize="0" autoFill="0" autoLine="0" autoPict="0">
                <anchor moveWithCells="1">
                  <from>
                    <xdr:col>32</xdr:col>
                    <xdr:colOff>0</xdr:colOff>
                    <xdr:row>71</xdr:row>
                    <xdr:rowOff>146050</xdr:rowOff>
                  </from>
                  <to>
                    <xdr:col>33</xdr:col>
                    <xdr:colOff>44450</xdr:colOff>
                    <xdr:row>73</xdr:row>
                    <xdr:rowOff>63500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AN124"/>
  <sheetViews>
    <sheetView view="pageBreakPreview" zoomScale="90" zoomScaleNormal="120" zoomScaleSheetLayoutView="90" workbookViewId="0">
      <selection activeCell="D64" sqref="D64:AI64"/>
    </sheetView>
  </sheetViews>
  <sheetFormatPr defaultColWidth="9" defaultRowHeight="13"/>
  <cols>
    <col min="1" max="1" width="4" style="5" customWidth="1"/>
    <col min="2" max="4" width="2" style="5" customWidth="1"/>
    <col min="5" max="5" width="1.90625" style="5" customWidth="1"/>
    <col min="6" max="9" width="2" style="5" customWidth="1"/>
    <col min="10" max="10" width="2.08984375" style="5" customWidth="1"/>
    <col min="11" max="11" width="2" style="5" customWidth="1"/>
    <col min="12" max="12" width="2" style="5" hidden="1" customWidth="1"/>
    <col min="13" max="14" width="7.453125" style="5" bestFit="1" customWidth="1"/>
    <col min="15" max="15" width="8.81640625" style="5" customWidth="1"/>
    <col min="16" max="17" width="17" style="5" customWidth="1"/>
    <col min="18" max="24" width="10.6328125" style="5" customWidth="1"/>
    <col min="25" max="34" width="9.1796875" style="5" customWidth="1"/>
    <col min="35" max="35" width="9.81640625" style="5" customWidth="1"/>
    <col min="36" max="36" width="3" style="5" bestFit="1" customWidth="1"/>
    <col min="37" max="37" width="9.1796875" style="298" bestFit="1" customWidth="1"/>
    <col min="38" max="38" width="9" style="298"/>
    <col min="39" max="39" width="23.6328125" style="298" customWidth="1"/>
    <col min="40" max="40" width="9.6328125" style="5" customWidth="1"/>
    <col min="41" max="16384" width="9" style="5"/>
  </cols>
  <sheetData>
    <row r="1" spans="1:35" ht="13.5">
      <c r="A1" s="149" t="s">
        <v>215</v>
      </c>
      <c r="B1" s="149"/>
      <c r="C1" s="150"/>
      <c r="D1" s="150"/>
      <c r="E1" s="150"/>
      <c r="F1" s="150"/>
      <c r="G1" s="150"/>
      <c r="H1" s="150"/>
      <c r="I1" s="150" t="s">
        <v>131</v>
      </c>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row>
    <row r="2" spans="1:35" ht="10.5" customHeight="1" thickBot="1">
      <c r="A2" s="150"/>
      <c r="B2" s="150"/>
      <c r="C2" s="150"/>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row>
    <row r="3" spans="1:35" ht="14.5" thickBot="1">
      <c r="A3" s="785" t="s">
        <v>34</v>
      </c>
      <c r="B3" s="785"/>
      <c r="C3" s="786"/>
      <c r="D3" s="813">
        <f>【最初に作成】基本情報入力シート!$M$16</f>
        <v>0</v>
      </c>
      <c r="E3" s="814"/>
      <c r="F3" s="814"/>
      <c r="G3" s="814"/>
      <c r="H3" s="814"/>
      <c r="I3" s="814"/>
      <c r="J3" s="814"/>
      <c r="K3" s="814"/>
      <c r="L3" s="814"/>
      <c r="M3" s="814"/>
      <c r="N3" s="814"/>
      <c r="O3" s="814"/>
      <c r="P3" s="815"/>
      <c r="Q3" s="150"/>
      <c r="R3" s="150"/>
      <c r="S3" s="150"/>
      <c r="T3" s="150"/>
      <c r="U3" s="150"/>
      <c r="V3" s="150"/>
      <c r="W3" s="150"/>
      <c r="X3" s="150"/>
      <c r="Y3" s="150"/>
      <c r="Z3" s="150"/>
      <c r="AA3" s="150"/>
      <c r="AB3" s="150"/>
      <c r="AC3" s="150"/>
      <c r="AD3" s="150"/>
      <c r="AE3" s="150"/>
      <c r="AF3" s="150"/>
      <c r="AG3" s="150"/>
      <c r="AH3" s="150"/>
    </row>
    <row r="4" spans="1:35" ht="14">
      <c r="A4" s="151"/>
      <c r="B4" s="151"/>
      <c r="C4" s="151"/>
      <c r="D4" s="152"/>
      <c r="E4" s="152"/>
      <c r="F4" s="152"/>
      <c r="G4" s="152"/>
      <c r="H4" s="152"/>
      <c r="I4" s="152"/>
      <c r="J4" s="152"/>
      <c r="K4" s="152"/>
      <c r="L4" s="152"/>
      <c r="M4" s="152"/>
      <c r="N4" s="152"/>
      <c r="O4" s="152"/>
      <c r="P4" s="150"/>
      <c r="Q4" s="150"/>
      <c r="R4" s="150"/>
      <c r="S4" s="150"/>
      <c r="T4" s="150"/>
      <c r="U4" s="150"/>
      <c r="V4" s="150"/>
      <c r="W4" s="150"/>
      <c r="X4" s="150"/>
      <c r="Y4" s="150"/>
      <c r="Z4" s="150"/>
      <c r="AA4" s="150"/>
      <c r="AB4" s="150"/>
      <c r="AC4" s="153"/>
      <c r="AD4" s="150"/>
      <c r="AE4" s="150"/>
      <c r="AF4" s="150"/>
      <c r="AG4" s="150"/>
      <c r="AH4" s="150"/>
    </row>
    <row r="5" spans="1:35">
      <c r="A5" s="150"/>
      <c r="B5" s="154"/>
      <c r="C5" s="155"/>
      <c r="D5" s="155"/>
      <c r="E5" s="155"/>
      <c r="F5" s="155"/>
      <c r="G5" s="155"/>
      <c r="H5" s="155"/>
      <c r="I5" s="155"/>
      <c r="J5" s="155"/>
      <c r="K5" s="155"/>
      <c r="L5" s="155"/>
      <c r="M5" s="155"/>
      <c r="N5" s="155"/>
      <c r="O5" s="155"/>
      <c r="P5" s="156"/>
      <c r="Q5" s="787" t="s">
        <v>93</v>
      </c>
      <c r="R5" s="791" t="s">
        <v>67</v>
      </c>
      <c r="S5" s="791"/>
      <c r="T5" s="792"/>
      <c r="U5" s="789" t="s">
        <v>94</v>
      </c>
      <c r="V5" s="791" t="s">
        <v>67</v>
      </c>
      <c r="W5" s="791"/>
      <c r="X5" s="791"/>
      <c r="Y5" s="792"/>
      <c r="Z5" s="819" t="s">
        <v>65</v>
      </c>
      <c r="AA5" s="791"/>
      <c r="AB5" s="792"/>
      <c r="AC5" s="817" t="s">
        <v>135</v>
      </c>
      <c r="AD5" s="157"/>
      <c r="AE5" s="158"/>
      <c r="AF5" s="158"/>
      <c r="AG5" s="150"/>
      <c r="AH5" s="150"/>
    </row>
    <row r="6" spans="1:35" ht="48" customHeight="1" thickBot="1">
      <c r="A6" s="150"/>
      <c r="B6" s="159"/>
      <c r="C6" s="160"/>
      <c r="D6" s="160"/>
      <c r="E6" s="160"/>
      <c r="F6" s="160"/>
      <c r="G6" s="160"/>
      <c r="H6" s="160"/>
      <c r="I6" s="160"/>
      <c r="J6" s="160"/>
      <c r="K6" s="160"/>
      <c r="L6" s="160"/>
      <c r="M6" s="160"/>
      <c r="N6" s="160"/>
      <c r="O6" s="160"/>
      <c r="P6" s="161"/>
      <c r="Q6" s="788"/>
      <c r="R6" s="162" t="s">
        <v>134</v>
      </c>
      <c r="S6" s="162" t="s">
        <v>136</v>
      </c>
      <c r="T6" s="163" t="s">
        <v>64</v>
      </c>
      <c r="U6" s="790"/>
      <c r="V6" s="325" t="s">
        <v>137</v>
      </c>
      <c r="W6" s="325" t="s">
        <v>136</v>
      </c>
      <c r="X6" s="325" t="s">
        <v>64</v>
      </c>
      <c r="Y6" s="326" t="s">
        <v>216</v>
      </c>
      <c r="Z6" s="163" t="s">
        <v>137</v>
      </c>
      <c r="AA6" s="163" t="s">
        <v>136</v>
      </c>
      <c r="AB6" s="163" t="s">
        <v>64</v>
      </c>
      <c r="AC6" s="818"/>
      <c r="AD6" s="164" t="s">
        <v>86</v>
      </c>
      <c r="AE6" s="165"/>
      <c r="AF6" s="165"/>
      <c r="AG6" s="150"/>
      <c r="AH6" s="150"/>
    </row>
    <row r="7" spans="1:35" ht="18" customHeight="1" thickBot="1">
      <c r="B7" s="166" t="s">
        <v>132</v>
      </c>
      <c r="C7" s="167"/>
      <c r="D7" s="167"/>
      <c r="E7" s="167"/>
      <c r="F7" s="167"/>
      <c r="G7" s="167"/>
      <c r="H7" s="167"/>
      <c r="I7" s="167"/>
      <c r="J7" s="167"/>
      <c r="K7" s="167"/>
      <c r="L7" s="167"/>
      <c r="M7" s="167"/>
      <c r="N7" s="167"/>
      <c r="O7" s="167"/>
      <c r="P7" s="167"/>
      <c r="Q7" s="168">
        <f>SUM(S20:S119)</f>
        <v>24535200</v>
      </c>
      <c r="R7" s="169">
        <f>SUM(T20:T119)</f>
        <v>6145200</v>
      </c>
      <c r="S7" s="170">
        <f>SUM(U20:U119)</f>
        <v>18390000</v>
      </c>
      <c r="T7" s="171"/>
      <c r="U7" s="172">
        <f>SUM(V20:V119)</f>
        <v>236850000</v>
      </c>
      <c r="V7" s="173"/>
      <c r="W7" s="174"/>
      <c r="X7" s="174"/>
      <c r="Y7" s="174"/>
      <c r="Z7" s="174"/>
      <c r="AA7" s="174"/>
      <c r="AB7" s="174"/>
      <c r="AC7" s="175"/>
      <c r="AD7" s="174"/>
      <c r="AE7" s="176"/>
      <c r="AF7" s="176"/>
      <c r="AG7" s="150"/>
      <c r="AH7" s="150"/>
    </row>
    <row r="8" spans="1:35" ht="18" customHeight="1" thickBot="1">
      <c r="B8" s="177" t="s">
        <v>133</v>
      </c>
      <c r="C8" s="178"/>
      <c r="D8" s="178"/>
      <c r="E8" s="178"/>
      <c r="F8" s="178"/>
      <c r="G8" s="178"/>
      <c r="H8" s="178"/>
      <c r="I8" s="178"/>
      <c r="J8" s="178"/>
      <c r="K8" s="178"/>
      <c r="L8" s="178"/>
      <c r="M8" s="178"/>
      <c r="N8" s="178"/>
      <c r="O8" s="178"/>
      <c r="P8" s="178"/>
      <c r="Q8" s="179">
        <f>SUM(X20:X119)</f>
        <v>6727560</v>
      </c>
      <c r="R8" s="180">
        <f>SUM(Y20:Y119)</f>
        <v>1561560</v>
      </c>
      <c r="S8" s="180">
        <f>SUM(Z20:Z119)</f>
        <v>4590000</v>
      </c>
      <c r="T8" s="180">
        <f>SUM(AA20:AA119)</f>
        <v>576000</v>
      </c>
      <c r="U8" s="181">
        <f>SUM(V8:X8)</f>
        <v>284850000</v>
      </c>
      <c r="V8" s="180">
        <f t="shared" ref="V8:W8" si="0">SUM(AB20:AB119)</f>
        <v>65850000</v>
      </c>
      <c r="W8" s="180">
        <f t="shared" si="0"/>
        <v>171000000</v>
      </c>
      <c r="X8" s="180">
        <f t="shared" ref="X8:AC8" si="1">SUM(AD20:AD119)</f>
        <v>48000000</v>
      </c>
      <c r="Y8" s="180">
        <f t="shared" si="1"/>
        <v>0</v>
      </c>
      <c r="Z8" s="182">
        <f t="shared" si="1"/>
        <v>14.3</v>
      </c>
      <c r="AA8" s="182">
        <f t="shared" si="1"/>
        <v>42.5</v>
      </c>
      <c r="AB8" s="183">
        <f t="shared" si="1"/>
        <v>12</v>
      </c>
      <c r="AC8" s="184">
        <f t="shared" si="1"/>
        <v>6</v>
      </c>
      <c r="AD8" s="185">
        <f>COUNTIFS(AI20:AI119,"",AG20:AG119,"&gt;０")+COUNTIFS(AI20:AI119,"",AF20:AF119,"&gt;０")-COUNTIFS(AF20:AF119,"&gt;0",AG20:AG119,"&gt;０",AI20:AI119,"")</f>
        <v>0</v>
      </c>
      <c r="AE8" s="186"/>
      <c r="AF8" s="294" t="str">
        <f>IFERROR(IF(COUNTA(W20:W104)=0,"",IF(AND(Q8=SUM(R8:T8),U8=SUM(V8:X8)),"○","×")),"")</f>
        <v>○</v>
      </c>
      <c r="AG8" s="295" t="str">
        <f>IF(AF8="×","【エラー】特定加算に係る加算額または賃金額が総額と内訳で異なっています。","")</f>
        <v/>
      </c>
      <c r="AH8" s="296"/>
      <c r="AI8" s="297"/>
    </row>
    <row r="9" spans="1:35" ht="9" customHeight="1">
      <c r="A9" s="150"/>
      <c r="B9" s="150"/>
      <c r="C9" s="150"/>
      <c r="D9" s="150"/>
      <c r="E9" s="150"/>
      <c r="F9" s="150"/>
      <c r="G9" s="150"/>
      <c r="H9" s="150"/>
      <c r="I9" s="150"/>
      <c r="J9" s="150"/>
      <c r="K9" s="150"/>
      <c r="L9" s="150"/>
      <c r="M9" s="150"/>
      <c r="N9" s="150"/>
      <c r="O9" s="150"/>
      <c r="P9" s="150"/>
      <c r="Q9" s="150"/>
      <c r="R9" s="150"/>
      <c r="S9" s="150"/>
      <c r="T9" s="150"/>
      <c r="U9" s="150"/>
      <c r="V9" s="187"/>
      <c r="W9" s="150"/>
      <c r="X9" s="150"/>
      <c r="Y9" s="150"/>
      <c r="Z9" s="150"/>
      <c r="AA9" s="150"/>
      <c r="AB9" s="150"/>
      <c r="AC9" s="150"/>
      <c r="AD9" s="150"/>
      <c r="AE9" s="150"/>
      <c r="AF9" s="150"/>
      <c r="AG9" s="150"/>
      <c r="AH9" s="150"/>
    </row>
    <row r="10" spans="1:35">
      <c r="A10" s="150"/>
      <c r="B10" s="188" t="s">
        <v>76</v>
      </c>
      <c r="C10" s="150"/>
      <c r="D10" s="150"/>
      <c r="E10" s="150"/>
      <c r="F10" s="150"/>
      <c r="G10" s="150"/>
      <c r="H10" s="150"/>
      <c r="I10" s="150"/>
      <c r="J10" s="150"/>
      <c r="K10" s="150"/>
      <c r="L10" s="150"/>
      <c r="M10" s="150"/>
      <c r="N10" s="150"/>
      <c r="O10" s="150"/>
      <c r="P10" s="150"/>
      <c r="Q10" s="150"/>
      <c r="R10" s="150"/>
      <c r="S10" s="150"/>
      <c r="T10" s="150"/>
      <c r="U10" s="150"/>
      <c r="V10" s="150"/>
      <c r="W10" s="150"/>
      <c r="X10" s="150"/>
      <c r="Y10" s="150"/>
      <c r="Z10" s="150"/>
      <c r="AA10" s="150"/>
      <c r="AB10" s="150"/>
      <c r="AC10" s="150"/>
      <c r="AD10" s="150"/>
      <c r="AE10" s="150"/>
      <c r="AF10" s="150"/>
      <c r="AG10" s="150"/>
      <c r="AH10" s="150"/>
    </row>
    <row r="11" spans="1:35">
      <c r="A11" s="150"/>
      <c r="B11" s="189" t="s">
        <v>75</v>
      </c>
      <c r="C11" s="150"/>
      <c r="D11" s="150"/>
      <c r="E11" s="150"/>
      <c r="F11" s="150"/>
      <c r="G11" s="150"/>
      <c r="H11" s="150"/>
      <c r="I11" s="150"/>
      <c r="J11" s="150"/>
      <c r="K11" s="150"/>
      <c r="L11" s="150"/>
      <c r="M11" s="150"/>
      <c r="N11" s="150"/>
      <c r="O11" s="150"/>
      <c r="P11" s="150"/>
      <c r="Q11" s="150"/>
      <c r="R11" s="150"/>
      <c r="S11" s="150"/>
      <c r="T11" s="150"/>
      <c r="U11" s="150"/>
      <c r="V11" s="150"/>
      <c r="W11" s="150"/>
      <c r="X11" s="150"/>
      <c r="Y11" s="150"/>
      <c r="Z11" s="150"/>
      <c r="AA11" s="150"/>
      <c r="AB11" s="190"/>
      <c r="AC11" s="190"/>
      <c r="AD11" s="190"/>
      <c r="AE11" s="190"/>
      <c r="AF11" s="150"/>
      <c r="AG11" s="150"/>
      <c r="AH11" s="150"/>
    </row>
    <row r="12" spans="1:35">
      <c r="A12" s="150"/>
      <c r="B12" s="271" t="s">
        <v>162</v>
      </c>
      <c r="C12" s="270"/>
      <c r="D12" s="150"/>
      <c r="E12" s="150"/>
      <c r="F12" s="150"/>
      <c r="G12" s="150"/>
      <c r="H12" s="150"/>
      <c r="I12" s="150"/>
      <c r="J12" s="150"/>
      <c r="K12" s="150"/>
      <c r="L12" s="150"/>
      <c r="M12" s="150"/>
      <c r="N12" s="150"/>
      <c r="O12" s="150"/>
      <c r="P12" s="150"/>
      <c r="Q12" s="150"/>
      <c r="R12" s="150"/>
      <c r="S12" s="150"/>
      <c r="T12" s="150"/>
      <c r="U12" s="150"/>
      <c r="V12" s="150"/>
      <c r="W12" s="150"/>
      <c r="X12" s="150"/>
      <c r="Y12" s="150"/>
      <c r="Z12" s="150"/>
      <c r="AA12" s="150"/>
      <c r="AB12" s="190"/>
      <c r="AC12" s="190"/>
      <c r="AD12" s="190"/>
      <c r="AE12" s="190"/>
      <c r="AF12" s="150"/>
      <c r="AG12" s="150"/>
      <c r="AH12" s="150"/>
    </row>
    <row r="13" spans="1:35" ht="9" customHeight="1">
      <c r="A13" s="191"/>
      <c r="B13" s="191"/>
      <c r="C13" s="191"/>
      <c r="D13" s="191"/>
      <c r="E13" s="191"/>
      <c r="F13" s="191"/>
      <c r="G13" s="191"/>
      <c r="H13" s="191"/>
      <c r="I13" s="191"/>
      <c r="J13" s="191"/>
      <c r="K13" s="191"/>
      <c r="L13" s="191"/>
      <c r="M13" s="191"/>
      <c r="N13" s="191"/>
      <c r="O13" s="191"/>
      <c r="P13" s="192"/>
      <c r="Q13" s="150"/>
      <c r="R13" s="150"/>
      <c r="S13" s="150"/>
      <c r="T13" s="150"/>
      <c r="U13" s="150"/>
      <c r="V13" s="150"/>
      <c r="W13" s="150"/>
      <c r="X13" s="150"/>
      <c r="Y13" s="150"/>
      <c r="Z13" s="150"/>
      <c r="AA13" s="150"/>
      <c r="AB13" s="150"/>
      <c r="AC13" s="150"/>
      <c r="AD13" s="150"/>
      <c r="AE13" s="150"/>
      <c r="AF13" s="150"/>
      <c r="AG13" s="150"/>
      <c r="AH13" s="150"/>
    </row>
    <row r="14" spans="1:35" ht="13.5" customHeight="1">
      <c r="A14" s="797"/>
      <c r="B14" s="799" t="s">
        <v>153</v>
      </c>
      <c r="C14" s="801"/>
      <c r="D14" s="801"/>
      <c r="E14" s="801"/>
      <c r="F14" s="801"/>
      <c r="G14" s="801"/>
      <c r="H14" s="801"/>
      <c r="I14" s="801"/>
      <c r="J14" s="801"/>
      <c r="K14" s="802"/>
      <c r="L14" s="193"/>
      <c r="M14" s="799" t="s">
        <v>58</v>
      </c>
      <c r="N14" s="810" t="s">
        <v>71</v>
      </c>
      <c r="O14" s="802"/>
      <c r="P14" s="802" t="s">
        <v>59</v>
      </c>
      <c r="Q14" s="795" t="s">
        <v>9</v>
      </c>
      <c r="R14" s="194" t="s">
        <v>141</v>
      </c>
      <c r="S14" s="195"/>
      <c r="T14" s="195"/>
      <c r="U14" s="195"/>
      <c r="V14" s="196"/>
      <c r="W14" s="177" t="s">
        <v>142</v>
      </c>
      <c r="X14" s="197"/>
      <c r="Y14" s="197"/>
      <c r="Z14" s="197"/>
      <c r="AA14" s="197"/>
      <c r="AB14" s="197"/>
      <c r="AC14" s="197"/>
      <c r="AD14" s="197"/>
      <c r="AE14" s="197"/>
      <c r="AF14" s="197"/>
      <c r="AG14" s="197"/>
      <c r="AH14" s="197"/>
      <c r="AI14" s="198"/>
    </row>
    <row r="15" spans="1:35" ht="13.5" customHeight="1">
      <c r="A15" s="798"/>
      <c r="B15" s="803"/>
      <c r="C15" s="804"/>
      <c r="D15" s="804"/>
      <c r="E15" s="804"/>
      <c r="F15" s="804"/>
      <c r="G15" s="804"/>
      <c r="H15" s="804"/>
      <c r="I15" s="804"/>
      <c r="J15" s="804"/>
      <c r="K15" s="805"/>
      <c r="L15" s="199"/>
      <c r="M15" s="800"/>
      <c r="N15" s="811"/>
      <c r="O15" s="812"/>
      <c r="P15" s="805"/>
      <c r="Q15" s="796"/>
      <c r="R15" s="793" t="s">
        <v>138</v>
      </c>
      <c r="S15" s="799" t="s">
        <v>93</v>
      </c>
      <c r="T15" s="200"/>
      <c r="U15" s="201"/>
      <c r="V15" s="793" t="s">
        <v>94</v>
      </c>
      <c r="W15" s="793" t="s">
        <v>139</v>
      </c>
      <c r="X15" s="799" t="s">
        <v>93</v>
      </c>
      <c r="Y15" s="202"/>
      <c r="Z15" s="202"/>
      <c r="AA15" s="203"/>
      <c r="AB15" s="806" t="s">
        <v>95</v>
      </c>
      <c r="AC15" s="820"/>
      <c r="AD15" s="820"/>
      <c r="AE15" s="821"/>
      <c r="AF15" s="806" t="s">
        <v>87</v>
      </c>
      <c r="AG15" s="820"/>
      <c r="AH15" s="821"/>
      <c r="AI15" s="797" t="s">
        <v>140</v>
      </c>
    </row>
    <row r="16" spans="1:35" ht="13.5" customHeight="1">
      <c r="A16" s="798"/>
      <c r="B16" s="803"/>
      <c r="C16" s="804"/>
      <c r="D16" s="804"/>
      <c r="E16" s="804"/>
      <c r="F16" s="804"/>
      <c r="G16" s="804"/>
      <c r="H16" s="804"/>
      <c r="I16" s="804"/>
      <c r="J16" s="804"/>
      <c r="K16" s="805"/>
      <c r="L16" s="199"/>
      <c r="M16" s="800"/>
      <c r="N16" s="795" t="s">
        <v>74</v>
      </c>
      <c r="O16" s="795" t="s">
        <v>73</v>
      </c>
      <c r="P16" s="805"/>
      <c r="Q16" s="796"/>
      <c r="R16" s="794"/>
      <c r="S16" s="794"/>
      <c r="T16" s="808" t="s">
        <v>77</v>
      </c>
      <c r="U16" s="809"/>
      <c r="V16" s="794"/>
      <c r="W16" s="794"/>
      <c r="X16" s="800"/>
      <c r="Y16" s="789" t="s">
        <v>66</v>
      </c>
      <c r="Z16" s="831"/>
      <c r="AA16" s="832"/>
      <c r="AB16" s="822"/>
      <c r="AC16" s="823"/>
      <c r="AD16" s="823"/>
      <c r="AE16" s="824"/>
      <c r="AF16" s="822"/>
      <c r="AG16" s="823"/>
      <c r="AH16" s="824"/>
      <c r="AI16" s="798"/>
    </row>
    <row r="17" spans="1:40" ht="18.75" customHeight="1">
      <c r="A17" s="798"/>
      <c r="B17" s="803"/>
      <c r="C17" s="804"/>
      <c r="D17" s="804"/>
      <c r="E17" s="804"/>
      <c r="F17" s="804"/>
      <c r="G17" s="804"/>
      <c r="H17" s="804"/>
      <c r="I17" s="804"/>
      <c r="J17" s="804"/>
      <c r="K17" s="805"/>
      <c r="L17" s="199"/>
      <c r="M17" s="800"/>
      <c r="N17" s="796"/>
      <c r="O17" s="796"/>
      <c r="P17" s="805"/>
      <c r="Q17" s="796"/>
      <c r="R17" s="794"/>
      <c r="S17" s="794"/>
      <c r="T17" s="806" t="s">
        <v>137</v>
      </c>
      <c r="U17" s="797" t="s">
        <v>136</v>
      </c>
      <c r="V17" s="794"/>
      <c r="W17" s="794"/>
      <c r="X17" s="794"/>
      <c r="Y17" s="806" t="s">
        <v>137</v>
      </c>
      <c r="Z17" s="797" t="s">
        <v>136</v>
      </c>
      <c r="AA17" s="821" t="s">
        <v>64</v>
      </c>
      <c r="AB17" s="806" t="s">
        <v>137</v>
      </c>
      <c r="AC17" s="797" t="s">
        <v>136</v>
      </c>
      <c r="AD17" s="821" t="s">
        <v>64</v>
      </c>
      <c r="AE17" s="828" t="s">
        <v>216</v>
      </c>
      <c r="AF17" s="806" t="s">
        <v>137</v>
      </c>
      <c r="AG17" s="797" t="s">
        <v>136</v>
      </c>
      <c r="AH17" s="821" t="s">
        <v>64</v>
      </c>
      <c r="AI17" s="798"/>
      <c r="AK17" s="827" t="s">
        <v>167</v>
      </c>
      <c r="AL17" s="827"/>
      <c r="AM17" s="827"/>
      <c r="AN17" s="300"/>
    </row>
    <row r="18" spans="1:40" ht="18.75" customHeight="1">
      <c r="A18" s="204"/>
      <c r="B18" s="803"/>
      <c r="C18" s="804"/>
      <c r="D18" s="804"/>
      <c r="E18" s="804"/>
      <c r="F18" s="804"/>
      <c r="G18" s="804"/>
      <c r="H18" s="804"/>
      <c r="I18" s="804"/>
      <c r="J18" s="804"/>
      <c r="K18" s="805"/>
      <c r="L18" s="205"/>
      <c r="M18" s="800"/>
      <c r="N18" s="796"/>
      <c r="O18" s="796"/>
      <c r="P18" s="805"/>
      <c r="Q18" s="796"/>
      <c r="R18" s="794"/>
      <c r="S18" s="794"/>
      <c r="T18" s="807"/>
      <c r="U18" s="798"/>
      <c r="V18" s="794"/>
      <c r="W18" s="794"/>
      <c r="X18" s="794"/>
      <c r="Y18" s="807"/>
      <c r="Z18" s="798"/>
      <c r="AA18" s="825"/>
      <c r="AB18" s="807"/>
      <c r="AC18" s="798"/>
      <c r="AD18" s="825"/>
      <c r="AE18" s="829"/>
      <c r="AF18" s="807"/>
      <c r="AG18" s="798"/>
      <c r="AH18" s="825"/>
      <c r="AI18" s="798"/>
      <c r="AK18" s="826" t="s">
        <v>166</v>
      </c>
      <c r="AL18" s="826" t="s">
        <v>165</v>
      </c>
      <c r="AM18" s="826" t="s">
        <v>168</v>
      </c>
      <c r="AN18" s="816"/>
    </row>
    <row r="19" spans="1:40" ht="11.25" customHeight="1">
      <c r="A19" s="206"/>
      <c r="B19" s="207"/>
      <c r="C19" s="208"/>
      <c r="D19" s="208"/>
      <c r="E19" s="208"/>
      <c r="F19" s="208"/>
      <c r="G19" s="208"/>
      <c r="H19" s="208"/>
      <c r="I19" s="208"/>
      <c r="J19" s="208"/>
      <c r="K19" s="209"/>
      <c r="L19" s="210"/>
      <c r="M19" s="211"/>
      <c r="N19" s="830"/>
      <c r="O19" s="830"/>
      <c r="P19" s="213"/>
      <c r="Q19" s="212"/>
      <c r="R19" s="214"/>
      <c r="S19" s="214"/>
      <c r="T19" s="215"/>
      <c r="U19" s="215"/>
      <c r="V19" s="215"/>
      <c r="W19" s="214"/>
      <c r="X19" s="214"/>
      <c r="Y19" s="216"/>
      <c r="Z19" s="206"/>
      <c r="AA19" s="217"/>
      <c r="AB19" s="216"/>
      <c r="AC19" s="206"/>
      <c r="AD19" s="316"/>
      <c r="AE19" s="217"/>
      <c r="AF19" s="216"/>
      <c r="AG19" s="206"/>
      <c r="AH19" s="217"/>
      <c r="AI19" s="206"/>
      <c r="AK19" s="826"/>
      <c r="AL19" s="826"/>
      <c r="AM19" s="826"/>
      <c r="AN19" s="816"/>
    </row>
    <row r="20" spans="1:40" s="235" customFormat="1" ht="27.75" customHeight="1">
      <c r="A20" s="218" t="s">
        <v>8</v>
      </c>
      <c r="B20" s="219" t="str">
        <f>IF(【最初に作成】基本情報入力シート!C33="","",【最初に作成】基本情報入力シート!C33)</f>
        <v/>
      </c>
      <c r="C20" s="220" t="str">
        <f>IF(【最初に作成】基本情報入力シート!D33="","",【最初に作成】基本情報入力シート!D33)</f>
        <v/>
      </c>
      <c r="D20" s="220" t="str">
        <f>IF(【最初に作成】基本情報入力シート!E33="","",【最初に作成】基本情報入力シート!E33)</f>
        <v/>
      </c>
      <c r="E20" s="220" t="str">
        <f>IF(【最初に作成】基本情報入力シート!F33="","",【最初に作成】基本情報入力シート!F33)</f>
        <v/>
      </c>
      <c r="F20" s="220" t="str">
        <f>IF(【最初に作成】基本情報入力シート!G33="","",【最初に作成】基本情報入力シート!G33)</f>
        <v/>
      </c>
      <c r="G20" s="220" t="str">
        <f>IF(【最初に作成】基本情報入力シート!H33="","",【最初に作成】基本情報入力シート!H33)</f>
        <v/>
      </c>
      <c r="H20" s="220" t="str">
        <f>IF(【最初に作成】基本情報入力シート!I33="","",【最初に作成】基本情報入力シート!I33)</f>
        <v/>
      </c>
      <c r="I20" s="220" t="str">
        <f>IF(【最初に作成】基本情報入力シート!J33="","",【最初に作成】基本情報入力シート!J33)</f>
        <v/>
      </c>
      <c r="J20" s="220" t="str">
        <f>IF(【最初に作成】基本情報入力シート!K33="","",【最初に作成】基本情報入力シート!K33)</f>
        <v/>
      </c>
      <c r="K20" s="221" t="str">
        <f>IF(【最初に作成】基本情報入力シート!L33="","",【最初に作成】基本情報入力シート!L33)</f>
        <v/>
      </c>
      <c r="L20" s="222" t="str">
        <f>B20&amp;C20</f>
        <v/>
      </c>
      <c r="M20" s="223" t="str">
        <f>IF(【最初に作成】基本情報入力シート!M33="","",【最初に作成】基本情報入力シート!M33)</f>
        <v/>
      </c>
      <c r="N20" s="224" t="str">
        <f>IF(【最初に作成】基本情報入力シート!R33="","",【最初に作成】基本情報入力シート!R33)</f>
        <v>東京都</v>
      </c>
      <c r="O20" s="224" t="str">
        <f>IF(【最初に作成】基本情報入力シート!W33="","",【最初に作成】基本情報入力シート!W33)</f>
        <v/>
      </c>
      <c r="P20" s="225" t="str">
        <f>IF(【最初に作成】基本情報入力シート!X33="","",【最初に作成】基本情報入力シート!X33)</f>
        <v/>
      </c>
      <c r="Q20" s="226" t="str">
        <f>IF(【最初に作成】基本情報入力シート!Y33="","",【最初に作成】基本情報入力シート!Y33)</f>
        <v/>
      </c>
      <c r="R20" s="227" t="s">
        <v>217</v>
      </c>
      <c r="S20" s="228">
        <f>SUM(T20:U20)</f>
        <v>2042400</v>
      </c>
      <c r="T20" s="229">
        <v>710400</v>
      </c>
      <c r="U20" s="229">
        <v>1332000</v>
      </c>
      <c r="V20" s="229">
        <v>19200000</v>
      </c>
      <c r="W20" s="230" t="s">
        <v>219</v>
      </c>
      <c r="X20" s="231">
        <f>SUM(Y20:AA20)</f>
        <v>546720</v>
      </c>
      <c r="Y20" s="231">
        <v>174720</v>
      </c>
      <c r="Z20" s="231">
        <v>324000</v>
      </c>
      <c r="AA20" s="231">
        <v>48000</v>
      </c>
      <c r="AB20" s="231">
        <v>7200000</v>
      </c>
      <c r="AC20" s="231">
        <v>12000000</v>
      </c>
      <c r="AD20" s="231">
        <v>4000000</v>
      </c>
      <c r="AE20" s="231"/>
      <c r="AF20" s="232">
        <v>1.6</v>
      </c>
      <c r="AG20" s="232">
        <v>3</v>
      </c>
      <c r="AH20" s="232">
        <v>1</v>
      </c>
      <c r="AI20" s="233">
        <v>1</v>
      </c>
      <c r="AJ20" s="234"/>
      <c r="AK20" s="299" t="str">
        <f>IF(SUM(T20:U20)&gt;0,IF(S20=SUM(T20:U20),"","×"),"")</f>
        <v/>
      </c>
      <c r="AL20" s="299" t="str">
        <f>IF(X20=SUM(Y20:AA20),"","×")</f>
        <v/>
      </c>
      <c r="AM20" s="299" t="str">
        <f>IF(SUM(AB20:AC20)&gt;0,IF(V20=SUM(AB20:AC20),"","×"),"")</f>
        <v/>
      </c>
      <c r="AN20" s="301"/>
    </row>
    <row r="21" spans="1:40" ht="27.75" customHeight="1">
      <c r="A21" s="236">
        <f>A20+1</f>
        <v>2</v>
      </c>
      <c r="B21" s="237" t="str">
        <f>IF(【最初に作成】基本情報入力シート!C34="","",【最初に作成】基本情報入力シート!C34)</f>
        <v/>
      </c>
      <c r="C21" s="238" t="str">
        <f>IF(【最初に作成】基本情報入力シート!D34="","",【最初に作成】基本情報入力シート!D34)</f>
        <v/>
      </c>
      <c r="D21" s="238" t="str">
        <f>IF(【最初に作成】基本情報入力シート!E34="","",【最初に作成】基本情報入力シート!E34)</f>
        <v/>
      </c>
      <c r="E21" s="238" t="str">
        <f>IF(【最初に作成】基本情報入力シート!F34="","",【最初に作成】基本情報入力シート!F34)</f>
        <v/>
      </c>
      <c r="F21" s="238" t="str">
        <f>IF(【最初に作成】基本情報入力シート!G34="","",【最初に作成】基本情報入力シート!G34)</f>
        <v/>
      </c>
      <c r="G21" s="238" t="str">
        <f>IF(【最初に作成】基本情報入力シート!H34="","",【最初に作成】基本情報入力シート!H34)</f>
        <v/>
      </c>
      <c r="H21" s="238" t="str">
        <f>IF(【最初に作成】基本情報入力シート!I34="","",【最初に作成】基本情報入力シート!I34)</f>
        <v/>
      </c>
      <c r="I21" s="238" t="str">
        <f>IF(【最初に作成】基本情報入力シート!J34="","",【最初に作成】基本情報入力シート!J34)</f>
        <v/>
      </c>
      <c r="J21" s="238" t="str">
        <f>IF(【最初に作成】基本情報入力シート!K34="","",【最初に作成】基本情報入力シート!K34)</f>
        <v/>
      </c>
      <c r="K21" s="239" t="str">
        <f>IF(【最初に作成】基本情報入力シート!L34="","",【最初に作成】基本情報入力シート!L34)</f>
        <v/>
      </c>
      <c r="L21" s="222" t="str">
        <f t="shared" ref="L21:L24" si="2">B21&amp;C21</f>
        <v/>
      </c>
      <c r="M21" s="240" t="str">
        <f>IF(【最初に作成】基本情報入力シート!M34="","",【最初に作成】基本情報入力シート!M34)</f>
        <v/>
      </c>
      <c r="N21" s="240" t="str">
        <f>IF(【最初に作成】基本情報入力シート!R34="","",【最初に作成】基本情報入力シート!R34)</f>
        <v>東京都</v>
      </c>
      <c r="O21" s="241" t="str">
        <f>IF(【最初に作成】基本情報入力シート!W34="","",【最初に作成】基本情報入力シート!W34)</f>
        <v/>
      </c>
      <c r="P21" s="242" t="str">
        <f>IF(【最初に作成】基本情報入力シート!X34="","",【最初に作成】基本情報入力シート!X34)</f>
        <v/>
      </c>
      <c r="Q21" s="243" t="str">
        <f>IF(【最初に作成】基本情報入力シート!Y34="","",【最初に作成】基本情報入力シート!Y34)</f>
        <v/>
      </c>
      <c r="R21" s="227" t="s">
        <v>218</v>
      </c>
      <c r="S21" s="244">
        <f t="shared" ref="S21:S25" si="3">SUM(T21:U21)</f>
        <v>1846800</v>
      </c>
      <c r="T21" s="229">
        <v>550800</v>
      </c>
      <c r="U21" s="229">
        <v>1296000</v>
      </c>
      <c r="V21" s="229">
        <v>23650000</v>
      </c>
      <c r="W21" s="230" t="s">
        <v>220</v>
      </c>
      <c r="X21" s="245">
        <f t="shared" ref="X21:X25" si="4">SUM(Y21:AA21)</f>
        <v>665640</v>
      </c>
      <c r="Y21" s="231">
        <v>185640</v>
      </c>
      <c r="Z21" s="231">
        <v>432000</v>
      </c>
      <c r="AA21" s="231">
        <v>48000</v>
      </c>
      <c r="AB21" s="246">
        <v>7650000</v>
      </c>
      <c r="AC21" s="246">
        <v>16000000</v>
      </c>
      <c r="AD21" s="246">
        <v>4000000</v>
      </c>
      <c r="AE21" s="246"/>
      <c r="AF21" s="247">
        <v>1.7</v>
      </c>
      <c r="AG21" s="247">
        <v>4</v>
      </c>
      <c r="AH21" s="247">
        <v>1</v>
      </c>
      <c r="AI21" s="248">
        <v>1</v>
      </c>
      <c r="AJ21" s="234"/>
      <c r="AK21" s="299" t="str">
        <f t="shared" ref="AK21:AK84" si="5">IF(SUM(T21:U21)&gt;0,IF(S21=SUM(T21:U21),"","×"),"")</f>
        <v/>
      </c>
      <c r="AL21" s="299" t="str">
        <f t="shared" ref="AL21:AL84" si="6">IF(X21=SUM(Y21:AA21),"","×")</f>
        <v/>
      </c>
      <c r="AM21" s="299" t="str">
        <f t="shared" ref="AM21:AM84" si="7">IF(SUM(AB21:AC21)&gt;0,IF(V21=SUM(AB21:AC21),"","×"),"")</f>
        <v/>
      </c>
      <c r="AN21" s="301"/>
    </row>
    <row r="22" spans="1:40" ht="27.75" customHeight="1">
      <c r="A22" s="236">
        <f t="shared" ref="A22:A119" si="8">A21+1</f>
        <v>3</v>
      </c>
      <c r="B22" s="237" t="str">
        <f>IF(【最初に作成】基本情報入力シート!C35="","",【最初に作成】基本情報入力シート!C35)</f>
        <v/>
      </c>
      <c r="C22" s="238" t="str">
        <f>IF(【最初に作成】基本情報入力シート!D35="","",【最初に作成】基本情報入力シート!D35)</f>
        <v/>
      </c>
      <c r="D22" s="238" t="str">
        <f>IF(【最初に作成】基本情報入力シート!E35="","",【最初に作成】基本情報入力シート!E35)</f>
        <v/>
      </c>
      <c r="E22" s="238" t="str">
        <f>IF(【最初に作成】基本情報入力シート!F35="","",【最初に作成】基本情報入力シート!F35)</f>
        <v/>
      </c>
      <c r="F22" s="238" t="str">
        <f>IF(【最初に作成】基本情報入力シート!G35="","",【最初に作成】基本情報入力シート!G35)</f>
        <v/>
      </c>
      <c r="G22" s="238" t="str">
        <f>IF(【最初に作成】基本情報入力シート!H35="","",【最初に作成】基本情報入力シート!H35)</f>
        <v/>
      </c>
      <c r="H22" s="238" t="str">
        <f>IF(【最初に作成】基本情報入力シート!I35="","",【最初に作成】基本情報入力シート!I35)</f>
        <v/>
      </c>
      <c r="I22" s="238" t="str">
        <f>IF(【最初に作成】基本情報入力シート!J35="","",【最初に作成】基本情報入力シート!J35)</f>
        <v/>
      </c>
      <c r="J22" s="238" t="str">
        <f>IF(【最初に作成】基本情報入力シート!K35="","",【最初に作成】基本情報入力シート!K35)</f>
        <v/>
      </c>
      <c r="K22" s="239" t="str">
        <f>IF(【最初に作成】基本情報入力シート!L35="","",【最初に作成】基本情報入力シート!L35)</f>
        <v/>
      </c>
      <c r="L22" s="222" t="str">
        <f t="shared" si="2"/>
        <v/>
      </c>
      <c r="M22" s="240" t="str">
        <f>IF(【最初に作成】基本情報入力シート!M35="","",【最初に作成】基本情報入力シート!M35)</f>
        <v/>
      </c>
      <c r="N22" s="240" t="str">
        <f>IF(【最初に作成】基本情報入力シート!R35="","",【最初に作成】基本情報入力シート!R35)</f>
        <v>東京都</v>
      </c>
      <c r="O22" s="241" t="str">
        <f>IF(【最初に作成】基本情報入力シート!W35="","",【最初に作成】基本情報入力シート!W35)</f>
        <v/>
      </c>
      <c r="P22" s="242" t="str">
        <f>IF(【最初に作成】基本情報入力シート!X35="","",【最初に作成】基本情報入力シート!X35)</f>
        <v/>
      </c>
      <c r="Q22" s="249" t="str">
        <f>IF(【最初に作成】基本情報入力シート!Y35="","",【最初に作成】基本情報入力シート!Y35)</f>
        <v/>
      </c>
      <c r="R22" s="227" t="s">
        <v>217</v>
      </c>
      <c r="S22" s="228">
        <f t="shared" si="3"/>
        <v>2486400</v>
      </c>
      <c r="T22" s="229">
        <v>710400</v>
      </c>
      <c r="U22" s="229">
        <v>1776000</v>
      </c>
      <c r="V22" s="229">
        <v>23200000</v>
      </c>
      <c r="W22" s="230" t="s">
        <v>220</v>
      </c>
      <c r="X22" s="231">
        <f t="shared" si="4"/>
        <v>702720</v>
      </c>
      <c r="Y22" s="231">
        <v>174720</v>
      </c>
      <c r="Z22" s="231">
        <v>432000</v>
      </c>
      <c r="AA22" s="231">
        <v>96000</v>
      </c>
      <c r="AB22" s="250">
        <v>7200000</v>
      </c>
      <c r="AC22" s="250">
        <v>16000000</v>
      </c>
      <c r="AD22" s="250">
        <v>8000000</v>
      </c>
      <c r="AE22" s="250"/>
      <c r="AF22" s="251">
        <v>1.6</v>
      </c>
      <c r="AG22" s="251">
        <v>4</v>
      </c>
      <c r="AH22" s="251">
        <v>2</v>
      </c>
      <c r="AI22" s="252">
        <v>1</v>
      </c>
      <c r="AJ22" s="234"/>
      <c r="AK22" s="299" t="str">
        <f t="shared" si="5"/>
        <v/>
      </c>
      <c r="AL22" s="299" t="str">
        <f t="shared" si="6"/>
        <v/>
      </c>
      <c r="AM22" s="299" t="str">
        <f t="shared" si="7"/>
        <v/>
      </c>
      <c r="AN22" s="301"/>
    </row>
    <row r="23" spans="1:40" ht="27.75" customHeight="1">
      <c r="A23" s="236">
        <f t="shared" si="8"/>
        <v>4</v>
      </c>
      <c r="B23" s="237" t="str">
        <f>IF(【最初に作成】基本情報入力シート!C36="","",【最初に作成】基本情報入力シート!C36)</f>
        <v/>
      </c>
      <c r="C23" s="238" t="str">
        <f>IF(【最初に作成】基本情報入力シート!D36="","",【最初に作成】基本情報入力シート!D36)</f>
        <v/>
      </c>
      <c r="D23" s="238" t="str">
        <f>IF(【最初に作成】基本情報入力シート!E36="","",【最初に作成】基本情報入力シート!E36)</f>
        <v/>
      </c>
      <c r="E23" s="238" t="str">
        <f>IF(【最初に作成】基本情報入力シート!F36="","",【最初に作成】基本情報入力シート!F36)</f>
        <v/>
      </c>
      <c r="F23" s="238" t="str">
        <f>IF(【最初に作成】基本情報入力シート!G36="","",【最初に作成】基本情報入力シート!G36)</f>
        <v/>
      </c>
      <c r="G23" s="238" t="str">
        <f>IF(【最初に作成】基本情報入力シート!H36="","",【最初に作成】基本情報入力シート!H36)</f>
        <v/>
      </c>
      <c r="H23" s="238" t="str">
        <f>IF(【最初に作成】基本情報入力シート!I36="","",【最初に作成】基本情報入力シート!I36)</f>
        <v/>
      </c>
      <c r="I23" s="238" t="str">
        <f>IF(【最初に作成】基本情報入力シート!J36="","",【最初に作成】基本情報入力シート!J36)</f>
        <v/>
      </c>
      <c r="J23" s="238" t="str">
        <f>IF(【最初に作成】基本情報入力シート!K36="","",【最初に作成】基本情報入力シート!K36)</f>
        <v/>
      </c>
      <c r="K23" s="239" t="str">
        <f>IF(【最初に作成】基本情報入力シート!L36="","",【最初に作成】基本情報入力シート!L36)</f>
        <v/>
      </c>
      <c r="L23" s="222" t="str">
        <f t="shared" si="2"/>
        <v/>
      </c>
      <c r="M23" s="240" t="str">
        <f>IF(【最初に作成】基本情報入力シート!M36="","",【最初に作成】基本情報入力シート!M36)</f>
        <v/>
      </c>
      <c r="N23" s="240" t="str">
        <f>IF(【最初に作成】基本情報入力シート!R36="","",【最初に作成】基本情報入力シート!R36)</f>
        <v>東京都</v>
      </c>
      <c r="O23" s="241" t="str">
        <f>IF(【最初に作成】基本情報入力シート!W36="","",【最初に作成】基本情報入力シート!W36)</f>
        <v/>
      </c>
      <c r="P23" s="242" t="str">
        <f>IF(【最初に作成】基本情報入力シート!X36="","",【最初に作成】基本情報入力シート!X36)</f>
        <v/>
      </c>
      <c r="Q23" s="249" t="str">
        <f>IF(【最初に作成】基本情報入力シート!Y36="","",【最初に作成】基本情報入力シート!Y36)</f>
        <v/>
      </c>
      <c r="R23" s="227" t="s">
        <v>217</v>
      </c>
      <c r="S23" s="228">
        <f t="shared" si="3"/>
        <v>1554000</v>
      </c>
      <c r="T23" s="229">
        <v>444000</v>
      </c>
      <c r="U23" s="229">
        <v>1110000</v>
      </c>
      <c r="V23" s="229">
        <v>17000000</v>
      </c>
      <c r="W23" s="230" t="s">
        <v>220</v>
      </c>
      <c r="X23" s="231">
        <f t="shared" si="4"/>
        <v>475200</v>
      </c>
      <c r="Y23" s="231">
        <v>109200</v>
      </c>
      <c r="Z23" s="231">
        <v>270000</v>
      </c>
      <c r="AA23" s="231">
        <v>96000</v>
      </c>
      <c r="AB23" s="250">
        <v>6000000</v>
      </c>
      <c r="AC23" s="250">
        <v>11000000</v>
      </c>
      <c r="AD23" s="250">
        <v>8000000</v>
      </c>
      <c r="AE23" s="250"/>
      <c r="AF23" s="251">
        <v>1</v>
      </c>
      <c r="AG23" s="251">
        <v>2.5</v>
      </c>
      <c r="AH23" s="251">
        <v>2</v>
      </c>
      <c r="AI23" s="252">
        <v>1</v>
      </c>
      <c r="AJ23" s="234"/>
      <c r="AK23" s="299" t="str">
        <f t="shared" si="5"/>
        <v/>
      </c>
      <c r="AL23" s="299" t="str">
        <f t="shared" si="6"/>
        <v/>
      </c>
      <c r="AM23" s="299" t="str">
        <f t="shared" si="7"/>
        <v/>
      </c>
      <c r="AN23" s="301"/>
    </row>
    <row r="24" spans="1:40" ht="27.75" customHeight="1">
      <c r="A24" s="236">
        <f t="shared" si="8"/>
        <v>5</v>
      </c>
      <c r="B24" s="237" t="str">
        <f>IF(【最初に作成】基本情報入力シート!C37="","",【最初に作成】基本情報入力シート!C37)</f>
        <v/>
      </c>
      <c r="C24" s="238" t="str">
        <f>IF(【最初に作成】基本情報入力シート!D37="","",【最初に作成】基本情報入力シート!D37)</f>
        <v/>
      </c>
      <c r="D24" s="238" t="str">
        <f>IF(【最初に作成】基本情報入力シート!E37="","",【最初に作成】基本情報入力シート!E37)</f>
        <v/>
      </c>
      <c r="E24" s="238" t="str">
        <f>IF(【最初に作成】基本情報入力シート!F37="","",【最初に作成】基本情報入力シート!F37)</f>
        <v/>
      </c>
      <c r="F24" s="238" t="str">
        <f>IF(【最初に作成】基本情報入力シート!G37="","",【最初に作成】基本情報入力シート!G37)</f>
        <v/>
      </c>
      <c r="G24" s="238" t="str">
        <f>IF(【最初に作成】基本情報入力シート!H37="","",【最初に作成】基本情報入力シート!H37)</f>
        <v/>
      </c>
      <c r="H24" s="238" t="str">
        <f>IF(【最初に作成】基本情報入力シート!I37="","",【最初に作成】基本情報入力シート!I37)</f>
        <v/>
      </c>
      <c r="I24" s="238" t="str">
        <f>IF(【最初に作成】基本情報入力シート!J37="","",【最初に作成】基本情報入力シート!J37)</f>
        <v/>
      </c>
      <c r="J24" s="238" t="str">
        <f>IF(【最初に作成】基本情報入力シート!K37="","",【最初に作成】基本情報入力シート!K37)</f>
        <v/>
      </c>
      <c r="K24" s="239" t="str">
        <f>IF(【最初に作成】基本情報入力シート!L37="","",【最初に作成】基本情報入力シート!L37)</f>
        <v/>
      </c>
      <c r="L24" s="222" t="str">
        <f t="shared" si="2"/>
        <v/>
      </c>
      <c r="M24" s="240" t="str">
        <f>IF(【最初に作成】基本情報入力シート!M37="","",【最初に作成】基本情報入力シート!M37)</f>
        <v/>
      </c>
      <c r="N24" s="240" t="str">
        <f>IF(【最初に作成】基本情報入力シート!R37="","",【最初に作成】基本情報入力シート!R37)</f>
        <v>東京都</v>
      </c>
      <c r="O24" s="241" t="str">
        <f>IF(【最初に作成】基本情報入力シート!W37="","",【最初に作成】基本情報入力シート!W37)</f>
        <v/>
      </c>
      <c r="P24" s="242" t="str">
        <f>IF(【最初に作成】基本情報入力シート!X37="","",【最初に作成】基本情報入力シート!X37)</f>
        <v/>
      </c>
      <c r="Q24" s="249" t="str">
        <f>IF(【最初に作成】基本情報入力シート!Y37="","",【最初に作成】基本情報入力シート!Y37)</f>
        <v/>
      </c>
      <c r="R24" s="227" t="s">
        <v>217</v>
      </c>
      <c r="S24" s="228">
        <f t="shared" si="3"/>
        <v>7326000</v>
      </c>
      <c r="T24" s="229">
        <v>1554000</v>
      </c>
      <c r="U24" s="229">
        <v>5772000</v>
      </c>
      <c r="V24" s="229">
        <v>67750000</v>
      </c>
      <c r="W24" s="230" t="s">
        <v>221</v>
      </c>
      <c r="X24" s="231">
        <f t="shared" si="4"/>
        <v>1930200</v>
      </c>
      <c r="Y24" s="231">
        <v>382200</v>
      </c>
      <c r="Z24" s="231">
        <v>1404000</v>
      </c>
      <c r="AA24" s="231">
        <v>144000</v>
      </c>
      <c r="AB24" s="250">
        <v>15750000</v>
      </c>
      <c r="AC24" s="250">
        <v>52000000</v>
      </c>
      <c r="AD24" s="250">
        <v>12000000</v>
      </c>
      <c r="AE24" s="250"/>
      <c r="AF24" s="251">
        <v>3.5</v>
      </c>
      <c r="AG24" s="251">
        <v>13</v>
      </c>
      <c r="AH24" s="251">
        <v>3</v>
      </c>
      <c r="AI24" s="252">
        <v>1</v>
      </c>
      <c r="AJ24" s="234"/>
      <c r="AK24" s="299" t="str">
        <f t="shared" si="5"/>
        <v/>
      </c>
      <c r="AL24" s="299" t="str">
        <f t="shared" si="6"/>
        <v/>
      </c>
      <c r="AM24" s="299" t="str">
        <f t="shared" si="7"/>
        <v/>
      </c>
      <c r="AN24" s="301"/>
    </row>
    <row r="25" spans="1:40" ht="27.75" customHeight="1">
      <c r="A25" s="236">
        <f t="shared" si="8"/>
        <v>6</v>
      </c>
      <c r="B25" s="237" t="str">
        <f>IF(【最初に作成】基本情報入力シート!C38="","",【最初に作成】基本情報入力シート!C38)</f>
        <v/>
      </c>
      <c r="C25" s="238" t="str">
        <f>IF(【最初に作成】基本情報入力シート!D38="","",【最初に作成】基本情報入力シート!D38)</f>
        <v/>
      </c>
      <c r="D25" s="238" t="str">
        <f>IF(【最初に作成】基本情報入力シート!E38="","",【最初に作成】基本情報入力シート!E38)</f>
        <v/>
      </c>
      <c r="E25" s="238" t="str">
        <f>IF(【最初に作成】基本情報入力シート!F38="","",【最初に作成】基本情報入力シート!F38)</f>
        <v/>
      </c>
      <c r="F25" s="238" t="str">
        <f>IF(【最初に作成】基本情報入力シート!G38="","",【最初に作成】基本情報入力シート!G38)</f>
        <v/>
      </c>
      <c r="G25" s="238" t="str">
        <f>IF(【最初に作成】基本情報入力シート!H38="","",【最初に作成】基本情報入力シート!H38)</f>
        <v/>
      </c>
      <c r="H25" s="238" t="str">
        <f>IF(【最初に作成】基本情報入力シート!I38="","",【最初に作成】基本情報入力シート!I38)</f>
        <v/>
      </c>
      <c r="I25" s="238" t="str">
        <f>IF(【最初に作成】基本情報入力シート!J38="","",【最初に作成】基本情報入力シート!J38)</f>
        <v/>
      </c>
      <c r="J25" s="238" t="str">
        <f>IF(【最初に作成】基本情報入力シート!K38="","",【最初に作成】基本情報入力シート!K38)</f>
        <v/>
      </c>
      <c r="K25" s="239" t="str">
        <f>IF(【最初に作成】基本情報入力シート!L38="","",【最初に作成】基本情報入力シート!L38)</f>
        <v/>
      </c>
      <c r="L25" s="222" t="str">
        <f t="shared" ref="L25" si="9">B25&amp;C25</f>
        <v/>
      </c>
      <c r="M25" s="240" t="str">
        <f>IF(【最初に作成】基本情報入力シート!M38="","",【最初に作成】基本情報入力シート!M38)</f>
        <v/>
      </c>
      <c r="N25" s="240" t="str">
        <f>IF(【最初に作成】基本情報入力シート!R38="","",【最初に作成】基本情報入力シート!R38)</f>
        <v>東京都</v>
      </c>
      <c r="O25" s="241" t="str">
        <f>IF(【最初に作成】基本情報入力シート!W38="","",【最初に作成】基本情報入力シート!W38)</f>
        <v/>
      </c>
      <c r="P25" s="242" t="str">
        <f>IF(【最初に作成】基本情報入力シート!X38="","",【最初に作成】基本情報入力シート!X38)</f>
        <v/>
      </c>
      <c r="Q25" s="249" t="str">
        <f>IF(【最初に作成】基本情報入力シート!Y38="","",【最初に作成】基本情報入力シート!Y38)</f>
        <v/>
      </c>
      <c r="R25" s="227" t="s">
        <v>217</v>
      </c>
      <c r="S25" s="228">
        <f t="shared" si="3"/>
        <v>9279600</v>
      </c>
      <c r="T25" s="229">
        <v>2175600</v>
      </c>
      <c r="U25" s="229">
        <v>7104000</v>
      </c>
      <c r="V25" s="229">
        <v>86050000</v>
      </c>
      <c r="W25" s="230" t="s">
        <v>221</v>
      </c>
      <c r="X25" s="231">
        <f t="shared" si="4"/>
        <v>2407080</v>
      </c>
      <c r="Y25" s="250">
        <v>535080</v>
      </c>
      <c r="Z25" s="250">
        <v>1728000</v>
      </c>
      <c r="AA25" s="231">
        <v>144000</v>
      </c>
      <c r="AB25" s="250">
        <v>22050000</v>
      </c>
      <c r="AC25" s="250">
        <v>64000000</v>
      </c>
      <c r="AD25" s="250">
        <v>12000000</v>
      </c>
      <c r="AE25" s="250"/>
      <c r="AF25" s="251">
        <v>4.9000000000000004</v>
      </c>
      <c r="AG25" s="251">
        <v>16</v>
      </c>
      <c r="AH25" s="251">
        <v>3</v>
      </c>
      <c r="AI25" s="252">
        <v>1</v>
      </c>
      <c r="AJ25" s="234"/>
      <c r="AK25" s="299" t="str">
        <f t="shared" si="5"/>
        <v/>
      </c>
      <c r="AL25" s="299" t="str">
        <f t="shared" si="6"/>
        <v/>
      </c>
      <c r="AM25" s="299" t="str">
        <f t="shared" si="7"/>
        <v/>
      </c>
      <c r="AN25" s="301"/>
    </row>
    <row r="26" spans="1:40" ht="27.75" customHeight="1">
      <c r="A26" s="236">
        <f t="shared" si="8"/>
        <v>7</v>
      </c>
      <c r="B26" s="237" t="str">
        <f>IF(【最初に作成】基本情報入力シート!C39="","",【最初に作成】基本情報入力シート!C39)</f>
        <v/>
      </c>
      <c r="C26" s="238" t="str">
        <f>IF(【最初に作成】基本情報入力シート!D39="","",【最初に作成】基本情報入力シート!D39)</f>
        <v/>
      </c>
      <c r="D26" s="238" t="str">
        <f>IF(【最初に作成】基本情報入力シート!E39="","",【最初に作成】基本情報入力シート!E39)</f>
        <v/>
      </c>
      <c r="E26" s="238" t="str">
        <f>IF(【最初に作成】基本情報入力シート!F39="","",【最初に作成】基本情報入力シート!F39)</f>
        <v/>
      </c>
      <c r="F26" s="238" t="str">
        <f>IF(【最初に作成】基本情報入力シート!G39="","",【最初に作成】基本情報入力シート!G39)</f>
        <v/>
      </c>
      <c r="G26" s="238" t="str">
        <f>IF(【最初に作成】基本情報入力シート!H39="","",【最初に作成】基本情報入力シート!H39)</f>
        <v/>
      </c>
      <c r="H26" s="238" t="str">
        <f>IF(【最初に作成】基本情報入力シート!I39="","",【最初に作成】基本情報入力シート!I39)</f>
        <v/>
      </c>
      <c r="I26" s="238" t="str">
        <f>IF(【最初に作成】基本情報入力シート!J39="","",【最初に作成】基本情報入力シート!J39)</f>
        <v/>
      </c>
      <c r="J26" s="238" t="str">
        <f>IF(【最初に作成】基本情報入力シート!K39="","",【最初に作成】基本情報入力シート!K39)</f>
        <v/>
      </c>
      <c r="K26" s="239" t="str">
        <f>IF(【最初に作成】基本情報入力シート!L39="","",【最初に作成】基本情報入力シート!L39)</f>
        <v/>
      </c>
      <c r="L26" s="222" t="str">
        <f t="shared" ref="L26:L89" si="10">B26&amp;C26</f>
        <v/>
      </c>
      <c r="M26" s="240" t="str">
        <f>IF(【最初に作成】基本情報入力シート!M39="","",【最初に作成】基本情報入力シート!M39)</f>
        <v/>
      </c>
      <c r="N26" s="240" t="str">
        <f>IF(【最初に作成】基本情報入力シート!R39="","",【最初に作成】基本情報入力シート!R39)</f>
        <v>東京都</v>
      </c>
      <c r="O26" s="241" t="str">
        <f>IF(【最初に作成】基本情報入力シート!W39="","",【最初に作成】基本情報入力シート!W39)</f>
        <v/>
      </c>
      <c r="P26" s="242" t="str">
        <f>IF(【最初に作成】基本情報入力シート!X39="","",【最初に作成】基本情報入力シート!X39)</f>
        <v/>
      </c>
      <c r="Q26" s="249" t="str">
        <f>IF(【最初に作成】基本情報入力シート!Y39="","",【最初に作成】基本情報入力シート!Y39)</f>
        <v/>
      </c>
      <c r="R26" s="227"/>
      <c r="S26" s="228"/>
      <c r="T26" s="229"/>
      <c r="U26" s="229"/>
      <c r="V26" s="229"/>
      <c r="W26" s="230"/>
      <c r="X26" s="231"/>
      <c r="Y26" s="250"/>
      <c r="Z26" s="250"/>
      <c r="AA26" s="231"/>
      <c r="AB26" s="250"/>
      <c r="AC26" s="250"/>
      <c r="AD26" s="250"/>
      <c r="AE26" s="250"/>
      <c r="AF26" s="251"/>
      <c r="AG26" s="251"/>
      <c r="AH26" s="251"/>
      <c r="AI26" s="252"/>
      <c r="AJ26" s="234"/>
      <c r="AK26" s="299" t="str">
        <f t="shared" si="5"/>
        <v/>
      </c>
      <c r="AL26" s="299" t="str">
        <f t="shared" si="6"/>
        <v/>
      </c>
      <c r="AM26" s="299" t="str">
        <f t="shared" si="7"/>
        <v/>
      </c>
      <c r="AN26" s="301"/>
    </row>
    <row r="27" spans="1:40" ht="27.75" customHeight="1">
      <c r="A27" s="236">
        <f t="shared" si="8"/>
        <v>8</v>
      </c>
      <c r="B27" s="237" t="str">
        <f>IF(【最初に作成】基本情報入力シート!C40="","",【最初に作成】基本情報入力シート!C40)</f>
        <v/>
      </c>
      <c r="C27" s="238" t="str">
        <f>IF(【最初に作成】基本情報入力シート!D40="","",【最初に作成】基本情報入力シート!D40)</f>
        <v/>
      </c>
      <c r="D27" s="238" t="str">
        <f>IF(【最初に作成】基本情報入力シート!E40="","",【最初に作成】基本情報入力シート!E40)</f>
        <v/>
      </c>
      <c r="E27" s="238" t="str">
        <f>IF(【最初に作成】基本情報入力シート!F40="","",【最初に作成】基本情報入力シート!F40)</f>
        <v/>
      </c>
      <c r="F27" s="238" t="str">
        <f>IF(【最初に作成】基本情報入力シート!G40="","",【最初に作成】基本情報入力シート!G40)</f>
        <v/>
      </c>
      <c r="G27" s="238" t="str">
        <f>IF(【最初に作成】基本情報入力シート!H40="","",【最初に作成】基本情報入力シート!H40)</f>
        <v/>
      </c>
      <c r="H27" s="238" t="str">
        <f>IF(【最初に作成】基本情報入力シート!I40="","",【最初に作成】基本情報入力シート!I40)</f>
        <v/>
      </c>
      <c r="I27" s="238" t="str">
        <f>IF(【最初に作成】基本情報入力シート!J40="","",【最初に作成】基本情報入力シート!J40)</f>
        <v/>
      </c>
      <c r="J27" s="238" t="str">
        <f>IF(【最初に作成】基本情報入力シート!K40="","",【最初に作成】基本情報入力シート!K40)</f>
        <v/>
      </c>
      <c r="K27" s="239" t="str">
        <f>IF(【最初に作成】基本情報入力シート!L40="","",【最初に作成】基本情報入力シート!L40)</f>
        <v/>
      </c>
      <c r="L27" s="222" t="str">
        <f t="shared" si="10"/>
        <v/>
      </c>
      <c r="M27" s="240" t="str">
        <f>IF(【最初に作成】基本情報入力シート!M40="","",【最初に作成】基本情報入力シート!M40)</f>
        <v/>
      </c>
      <c r="N27" s="240" t="str">
        <f>IF(【最初に作成】基本情報入力シート!R40="","",【最初に作成】基本情報入力シート!R40)</f>
        <v>東京都</v>
      </c>
      <c r="O27" s="241" t="str">
        <f>IF(【最初に作成】基本情報入力シート!W40="","",【最初に作成】基本情報入力シート!W40)</f>
        <v/>
      </c>
      <c r="P27" s="242" t="str">
        <f>IF(【最初に作成】基本情報入力シート!X40="","",【最初に作成】基本情報入力シート!X40)</f>
        <v/>
      </c>
      <c r="Q27" s="249" t="str">
        <f>IF(【最初に作成】基本情報入力シート!Y40="","",【最初に作成】基本情報入力シート!Y40)</f>
        <v/>
      </c>
      <c r="R27" s="227"/>
      <c r="S27" s="228"/>
      <c r="T27" s="229"/>
      <c r="U27" s="229"/>
      <c r="V27" s="229"/>
      <c r="W27" s="230"/>
      <c r="X27" s="231"/>
      <c r="Y27" s="250"/>
      <c r="Z27" s="250"/>
      <c r="AA27" s="250"/>
      <c r="AB27" s="250"/>
      <c r="AC27" s="250"/>
      <c r="AD27" s="250"/>
      <c r="AE27" s="250"/>
      <c r="AF27" s="251"/>
      <c r="AG27" s="251"/>
      <c r="AH27" s="251"/>
      <c r="AI27" s="252"/>
      <c r="AJ27" s="234"/>
      <c r="AK27" s="299" t="str">
        <f t="shared" si="5"/>
        <v/>
      </c>
      <c r="AL27" s="299" t="str">
        <f t="shared" si="6"/>
        <v/>
      </c>
      <c r="AM27" s="299" t="str">
        <f t="shared" si="7"/>
        <v/>
      </c>
      <c r="AN27" s="301"/>
    </row>
    <row r="28" spans="1:40" ht="27.75" customHeight="1">
      <c r="A28" s="236">
        <f t="shared" si="8"/>
        <v>9</v>
      </c>
      <c r="B28" s="237" t="str">
        <f>IF(【最初に作成】基本情報入力シート!C41="","",【最初に作成】基本情報入力シート!C41)</f>
        <v/>
      </c>
      <c r="C28" s="238" t="str">
        <f>IF(【最初に作成】基本情報入力シート!D41="","",【最初に作成】基本情報入力シート!D41)</f>
        <v/>
      </c>
      <c r="D28" s="238" t="str">
        <f>IF(【最初に作成】基本情報入力シート!E41="","",【最初に作成】基本情報入力シート!E41)</f>
        <v/>
      </c>
      <c r="E28" s="238" t="str">
        <f>IF(【最初に作成】基本情報入力シート!F41="","",【最初に作成】基本情報入力シート!F41)</f>
        <v/>
      </c>
      <c r="F28" s="238" t="str">
        <f>IF(【最初に作成】基本情報入力シート!G41="","",【最初に作成】基本情報入力シート!G41)</f>
        <v/>
      </c>
      <c r="G28" s="238" t="str">
        <f>IF(【最初に作成】基本情報入力シート!H41="","",【最初に作成】基本情報入力シート!H41)</f>
        <v/>
      </c>
      <c r="H28" s="238" t="str">
        <f>IF(【最初に作成】基本情報入力シート!I41="","",【最初に作成】基本情報入力シート!I41)</f>
        <v/>
      </c>
      <c r="I28" s="238" t="str">
        <f>IF(【最初に作成】基本情報入力シート!J41="","",【最初に作成】基本情報入力シート!J41)</f>
        <v/>
      </c>
      <c r="J28" s="238" t="str">
        <f>IF(【最初に作成】基本情報入力シート!K41="","",【最初に作成】基本情報入力シート!K41)</f>
        <v/>
      </c>
      <c r="K28" s="239" t="str">
        <f>IF(【最初に作成】基本情報入力シート!L41="","",【最初に作成】基本情報入力シート!L41)</f>
        <v/>
      </c>
      <c r="L28" s="222" t="str">
        <f t="shared" si="10"/>
        <v/>
      </c>
      <c r="M28" s="240" t="str">
        <f>IF(【最初に作成】基本情報入力シート!M41="","",【最初に作成】基本情報入力シート!M41)</f>
        <v/>
      </c>
      <c r="N28" s="240" t="str">
        <f>IF(【最初に作成】基本情報入力シート!R41="","",【最初に作成】基本情報入力シート!R41)</f>
        <v>東京都</v>
      </c>
      <c r="O28" s="241" t="str">
        <f>IF(【最初に作成】基本情報入力シート!W41="","",【最初に作成】基本情報入力シート!W41)</f>
        <v/>
      </c>
      <c r="P28" s="242" t="str">
        <f>IF(【最初に作成】基本情報入力シート!X41="","",【最初に作成】基本情報入力シート!X41)</f>
        <v/>
      </c>
      <c r="Q28" s="249" t="str">
        <f>IF(【最初に作成】基本情報入力シート!Y41="","",【最初に作成】基本情報入力シート!Y41)</f>
        <v/>
      </c>
      <c r="R28" s="227"/>
      <c r="S28" s="228"/>
      <c r="T28" s="229"/>
      <c r="U28" s="229"/>
      <c r="V28" s="229"/>
      <c r="W28" s="230"/>
      <c r="X28" s="231"/>
      <c r="Y28" s="250"/>
      <c r="Z28" s="250"/>
      <c r="AA28" s="250"/>
      <c r="AB28" s="250"/>
      <c r="AC28" s="250"/>
      <c r="AD28" s="250"/>
      <c r="AE28" s="250"/>
      <c r="AF28" s="251"/>
      <c r="AG28" s="251"/>
      <c r="AH28" s="251"/>
      <c r="AI28" s="252"/>
      <c r="AJ28" s="234"/>
      <c r="AK28" s="299" t="str">
        <f t="shared" si="5"/>
        <v/>
      </c>
      <c r="AL28" s="299" t="str">
        <f t="shared" si="6"/>
        <v/>
      </c>
      <c r="AM28" s="299" t="str">
        <f t="shared" si="7"/>
        <v/>
      </c>
      <c r="AN28" s="301"/>
    </row>
    <row r="29" spans="1:40" ht="27.75" customHeight="1">
      <c r="A29" s="236">
        <f t="shared" si="8"/>
        <v>10</v>
      </c>
      <c r="B29" s="237" t="str">
        <f>IF(【最初に作成】基本情報入力シート!C42="","",【最初に作成】基本情報入力シート!C42)</f>
        <v/>
      </c>
      <c r="C29" s="238" t="str">
        <f>IF(【最初に作成】基本情報入力シート!D42="","",【最初に作成】基本情報入力シート!D42)</f>
        <v/>
      </c>
      <c r="D29" s="238" t="str">
        <f>IF(【最初に作成】基本情報入力シート!E42="","",【最初に作成】基本情報入力シート!E42)</f>
        <v/>
      </c>
      <c r="E29" s="238" t="str">
        <f>IF(【最初に作成】基本情報入力シート!F42="","",【最初に作成】基本情報入力シート!F42)</f>
        <v/>
      </c>
      <c r="F29" s="238" t="str">
        <f>IF(【最初に作成】基本情報入力シート!G42="","",【最初に作成】基本情報入力シート!G42)</f>
        <v/>
      </c>
      <c r="G29" s="238" t="str">
        <f>IF(【最初に作成】基本情報入力シート!H42="","",【最初に作成】基本情報入力シート!H42)</f>
        <v/>
      </c>
      <c r="H29" s="238" t="str">
        <f>IF(【最初に作成】基本情報入力シート!I42="","",【最初に作成】基本情報入力シート!I42)</f>
        <v/>
      </c>
      <c r="I29" s="238" t="str">
        <f>IF(【最初に作成】基本情報入力シート!J42="","",【最初に作成】基本情報入力シート!J42)</f>
        <v/>
      </c>
      <c r="J29" s="238" t="str">
        <f>IF(【最初に作成】基本情報入力シート!K42="","",【最初に作成】基本情報入力シート!K42)</f>
        <v/>
      </c>
      <c r="K29" s="239" t="str">
        <f>IF(【最初に作成】基本情報入力シート!L42="","",【最初に作成】基本情報入力シート!L42)</f>
        <v/>
      </c>
      <c r="L29" s="222" t="str">
        <f t="shared" si="10"/>
        <v/>
      </c>
      <c r="M29" s="240" t="str">
        <f>IF(【最初に作成】基本情報入力シート!M42="","",【最初に作成】基本情報入力シート!M42)</f>
        <v/>
      </c>
      <c r="N29" s="240" t="str">
        <f>IF(【最初に作成】基本情報入力シート!R42="","",【最初に作成】基本情報入力シート!R42)</f>
        <v>東京都</v>
      </c>
      <c r="O29" s="241" t="str">
        <f>IF(【最初に作成】基本情報入力シート!W42="","",【最初に作成】基本情報入力シート!W42)</f>
        <v/>
      </c>
      <c r="P29" s="242" t="str">
        <f>IF(【最初に作成】基本情報入力シート!X42="","",【最初に作成】基本情報入力シート!X42)</f>
        <v/>
      </c>
      <c r="Q29" s="249" t="str">
        <f>IF(【最初に作成】基本情報入力シート!Y42="","",【最初に作成】基本情報入力シート!Y42)</f>
        <v/>
      </c>
      <c r="R29" s="227"/>
      <c r="S29" s="228"/>
      <c r="T29" s="229"/>
      <c r="U29" s="229"/>
      <c r="V29" s="229"/>
      <c r="W29" s="230"/>
      <c r="X29" s="231"/>
      <c r="Y29" s="250"/>
      <c r="Z29" s="250"/>
      <c r="AA29" s="250"/>
      <c r="AB29" s="250"/>
      <c r="AC29" s="250"/>
      <c r="AD29" s="250"/>
      <c r="AE29" s="250"/>
      <c r="AF29" s="251"/>
      <c r="AG29" s="251"/>
      <c r="AH29" s="251"/>
      <c r="AI29" s="252"/>
      <c r="AJ29" s="234"/>
      <c r="AK29" s="299" t="str">
        <f t="shared" si="5"/>
        <v/>
      </c>
      <c r="AL29" s="299" t="str">
        <f t="shared" si="6"/>
        <v/>
      </c>
      <c r="AM29" s="299" t="str">
        <f t="shared" si="7"/>
        <v/>
      </c>
      <c r="AN29" s="301"/>
    </row>
    <row r="30" spans="1:40" ht="27.75" customHeight="1">
      <c r="A30" s="236">
        <f t="shared" si="8"/>
        <v>11</v>
      </c>
      <c r="B30" s="237" t="str">
        <f>IF(【最初に作成】基本情報入力シート!C43="","",【最初に作成】基本情報入力シート!C43)</f>
        <v/>
      </c>
      <c r="C30" s="238" t="str">
        <f>IF(【最初に作成】基本情報入力シート!D43="","",【最初に作成】基本情報入力シート!D43)</f>
        <v/>
      </c>
      <c r="D30" s="238" t="str">
        <f>IF(【最初に作成】基本情報入力シート!E43="","",【最初に作成】基本情報入力シート!E43)</f>
        <v/>
      </c>
      <c r="E30" s="238" t="str">
        <f>IF(【最初に作成】基本情報入力シート!F43="","",【最初に作成】基本情報入力シート!F43)</f>
        <v/>
      </c>
      <c r="F30" s="238" t="str">
        <f>IF(【最初に作成】基本情報入力シート!G43="","",【最初に作成】基本情報入力シート!G43)</f>
        <v/>
      </c>
      <c r="G30" s="238" t="str">
        <f>IF(【最初に作成】基本情報入力シート!H43="","",【最初に作成】基本情報入力シート!H43)</f>
        <v/>
      </c>
      <c r="H30" s="238" t="str">
        <f>IF(【最初に作成】基本情報入力シート!I43="","",【最初に作成】基本情報入力シート!I43)</f>
        <v/>
      </c>
      <c r="I30" s="238" t="str">
        <f>IF(【最初に作成】基本情報入力シート!J43="","",【最初に作成】基本情報入力シート!J43)</f>
        <v/>
      </c>
      <c r="J30" s="238" t="str">
        <f>IF(【最初に作成】基本情報入力シート!K43="","",【最初に作成】基本情報入力シート!K43)</f>
        <v/>
      </c>
      <c r="K30" s="239" t="str">
        <f>IF(【最初に作成】基本情報入力シート!L43="","",【最初に作成】基本情報入力シート!L43)</f>
        <v/>
      </c>
      <c r="L30" s="222" t="str">
        <f t="shared" si="10"/>
        <v/>
      </c>
      <c r="M30" s="240" t="str">
        <f>IF(【最初に作成】基本情報入力シート!M43="","",【最初に作成】基本情報入力シート!M43)</f>
        <v/>
      </c>
      <c r="N30" s="240" t="str">
        <f>IF(【最初に作成】基本情報入力シート!R43="","",【最初に作成】基本情報入力シート!R43)</f>
        <v>東京都</v>
      </c>
      <c r="O30" s="241" t="str">
        <f>IF(【最初に作成】基本情報入力シート!W43="","",【最初に作成】基本情報入力シート!W43)</f>
        <v/>
      </c>
      <c r="P30" s="242" t="str">
        <f>IF(【最初に作成】基本情報入力シート!X43="","",【最初に作成】基本情報入力シート!X43)</f>
        <v/>
      </c>
      <c r="Q30" s="249" t="str">
        <f>IF(【最初に作成】基本情報入力シート!Y43="","",【最初に作成】基本情報入力シート!Y43)</f>
        <v/>
      </c>
      <c r="R30" s="227"/>
      <c r="S30" s="228"/>
      <c r="T30" s="229"/>
      <c r="U30" s="229"/>
      <c r="V30" s="229"/>
      <c r="W30" s="230"/>
      <c r="X30" s="231"/>
      <c r="Y30" s="250"/>
      <c r="Z30" s="250"/>
      <c r="AA30" s="250"/>
      <c r="AB30" s="250"/>
      <c r="AC30" s="250"/>
      <c r="AD30" s="250"/>
      <c r="AE30" s="250"/>
      <c r="AF30" s="251"/>
      <c r="AG30" s="251"/>
      <c r="AH30" s="251"/>
      <c r="AI30" s="252"/>
      <c r="AJ30" s="234"/>
      <c r="AK30" s="299" t="str">
        <f t="shared" si="5"/>
        <v/>
      </c>
      <c r="AL30" s="299" t="str">
        <f t="shared" si="6"/>
        <v/>
      </c>
      <c r="AM30" s="299" t="str">
        <f t="shared" si="7"/>
        <v/>
      </c>
      <c r="AN30" s="301"/>
    </row>
    <row r="31" spans="1:40" ht="27.75" customHeight="1">
      <c r="A31" s="236">
        <f t="shared" si="8"/>
        <v>12</v>
      </c>
      <c r="B31" s="237" t="str">
        <f>IF(【最初に作成】基本情報入力シート!C44="","",【最初に作成】基本情報入力シート!C44)</f>
        <v/>
      </c>
      <c r="C31" s="238" t="str">
        <f>IF(【最初に作成】基本情報入力シート!D44="","",【最初に作成】基本情報入力シート!D44)</f>
        <v/>
      </c>
      <c r="D31" s="238" t="str">
        <f>IF(【最初に作成】基本情報入力シート!E44="","",【最初に作成】基本情報入力シート!E44)</f>
        <v/>
      </c>
      <c r="E31" s="238" t="str">
        <f>IF(【最初に作成】基本情報入力シート!F44="","",【最初に作成】基本情報入力シート!F44)</f>
        <v/>
      </c>
      <c r="F31" s="238" t="str">
        <f>IF(【最初に作成】基本情報入力シート!G44="","",【最初に作成】基本情報入力シート!G44)</f>
        <v/>
      </c>
      <c r="G31" s="238" t="str">
        <f>IF(【最初に作成】基本情報入力シート!H44="","",【最初に作成】基本情報入力シート!H44)</f>
        <v/>
      </c>
      <c r="H31" s="238" t="str">
        <f>IF(【最初に作成】基本情報入力シート!I44="","",【最初に作成】基本情報入力シート!I44)</f>
        <v/>
      </c>
      <c r="I31" s="238" t="str">
        <f>IF(【最初に作成】基本情報入力シート!J44="","",【最初に作成】基本情報入力シート!J44)</f>
        <v/>
      </c>
      <c r="J31" s="238" t="str">
        <f>IF(【最初に作成】基本情報入力シート!K44="","",【最初に作成】基本情報入力シート!K44)</f>
        <v/>
      </c>
      <c r="K31" s="239" t="str">
        <f>IF(【最初に作成】基本情報入力シート!L44="","",【最初に作成】基本情報入力シート!L44)</f>
        <v/>
      </c>
      <c r="L31" s="222" t="str">
        <f t="shared" si="10"/>
        <v/>
      </c>
      <c r="M31" s="240" t="str">
        <f>IF(【最初に作成】基本情報入力シート!M44="","",【最初に作成】基本情報入力シート!M44)</f>
        <v/>
      </c>
      <c r="N31" s="240" t="str">
        <f>IF(【最初に作成】基本情報入力シート!R44="","",【最初に作成】基本情報入力シート!R44)</f>
        <v>東京都</v>
      </c>
      <c r="O31" s="241" t="str">
        <f>IF(【最初に作成】基本情報入力シート!W44="","",【最初に作成】基本情報入力シート!W44)</f>
        <v/>
      </c>
      <c r="P31" s="242" t="str">
        <f>IF(【最初に作成】基本情報入力シート!X44="","",【最初に作成】基本情報入力シート!X44)</f>
        <v/>
      </c>
      <c r="Q31" s="249" t="str">
        <f>IF(【最初に作成】基本情報入力シート!Y44="","",【最初に作成】基本情報入力シート!Y44)</f>
        <v/>
      </c>
      <c r="R31" s="227"/>
      <c r="S31" s="228"/>
      <c r="T31" s="229"/>
      <c r="U31" s="229"/>
      <c r="V31" s="229"/>
      <c r="W31" s="230"/>
      <c r="X31" s="231"/>
      <c r="Y31" s="250"/>
      <c r="Z31" s="250"/>
      <c r="AA31" s="250"/>
      <c r="AB31" s="250"/>
      <c r="AC31" s="250"/>
      <c r="AD31" s="250"/>
      <c r="AE31" s="250"/>
      <c r="AF31" s="251"/>
      <c r="AG31" s="251"/>
      <c r="AH31" s="251"/>
      <c r="AI31" s="252"/>
      <c r="AJ31" s="234"/>
      <c r="AK31" s="299" t="str">
        <f t="shared" si="5"/>
        <v/>
      </c>
      <c r="AL31" s="299" t="str">
        <f t="shared" si="6"/>
        <v/>
      </c>
      <c r="AM31" s="299" t="str">
        <f t="shared" si="7"/>
        <v/>
      </c>
      <c r="AN31" s="301"/>
    </row>
    <row r="32" spans="1:40" ht="27.75" customHeight="1">
      <c r="A32" s="236">
        <f t="shared" si="8"/>
        <v>13</v>
      </c>
      <c r="B32" s="237" t="str">
        <f>IF(【最初に作成】基本情報入力シート!C45="","",【最初に作成】基本情報入力シート!C45)</f>
        <v/>
      </c>
      <c r="C32" s="238" t="str">
        <f>IF(【最初に作成】基本情報入力シート!D45="","",【最初に作成】基本情報入力シート!D45)</f>
        <v/>
      </c>
      <c r="D32" s="238" t="str">
        <f>IF(【最初に作成】基本情報入力シート!E45="","",【最初に作成】基本情報入力シート!E45)</f>
        <v/>
      </c>
      <c r="E32" s="238" t="str">
        <f>IF(【最初に作成】基本情報入力シート!F45="","",【最初に作成】基本情報入力シート!F45)</f>
        <v/>
      </c>
      <c r="F32" s="238" t="str">
        <f>IF(【最初に作成】基本情報入力シート!G45="","",【最初に作成】基本情報入力シート!G45)</f>
        <v/>
      </c>
      <c r="G32" s="238" t="str">
        <f>IF(【最初に作成】基本情報入力シート!H45="","",【最初に作成】基本情報入力シート!H45)</f>
        <v/>
      </c>
      <c r="H32" s="238" t="str">
        <f>IF(【最初に作成】基本情報入力シート!I45="","",【最初に作成】基本情報入力シート!I45)</f>
        <v/>
      </c>
      <c r="I32" s="238" t="str">
        <f>IF(【最初に作成】基本情報入力シート!J45="","",【最初に作成】基本情報入力シート!J45)</f>
        <v/>
      </c>
      <c r="J32" s="238" t="str">
        <f>IF(【最初に作成】基本情報入力シート!K45="","",【最初に作成】基本情報入力シート!K45)</f>
        <v/>
      </c>
      <c r="K32" s="239" t="str">
        <f>IF(【最初に作成】基本情報入力シート!L45="","",【最初に作成】基本情報入力シート!L45)</f>
        <v/>
      </c>
      <c r="L32" s="222" t="str">
        <f t="shared" si="10"/>
        <v/>
      </c>
      <c r="M32" s="240" t="str">
        <f>IF(【最初に作成】基本情報入力シート!M45="","",【最初に作成】基本情報入力シート!M45)</f>
        <v/>
      </c>
      <c r="N32" s="240" t="str">
        <f>IF(【最初に作成】基本情報入力シート!R45="","",【最初に作成】基本情報入力シート!R45)</f>
        <v>東京都</v>
      </c>
      <c r="O32" s="241" t="str">
        <f>IF(【最初に作成】基本情報入力シート!W45="","",【最初に作成】基本情報入力シート!W45)</f>
        <v/>
      </c>
      <c r="P32" s="242" t="str">
        <f>IF(【最初に作成】基本情報入力シート!X45="","",【最初に作成】基本情報入力シート!X45)</f>
        <v/>
      </c>
      <c r="Q32" s="249" t="str">
        <f>IF(【最初に作成】基本情報入力シート!Y45="","",【最初に作成】基本情報入力シート!Y45)</f>
        <v/>
      </c>
      <c r="R32" s="227"/>
      <c r="S32" s="228"/>
      <c r="T32" s="229"/>
      <c r="U32" s="229"/>
      <c r="V32" s="229"/>
      <c r="W32" s="230"/>
      <c r="X32" s="231"/>
      <c r="Y32" s="250"/>
      <c r="Z32" s="250"/>
      <c r="AA32" s="250"/>
      <c r="AB32" s="250"/>
      <c r="AC32" s="250"/>
      <c r="AD32" s="250"/>
      <c r="AE32" s="250"/>
      <c r="AF32" s="251"/>
      <c r="AG32" s="251"/>
      <c r="AH32" s="251"/>
      <c r="AI32" s="252"/>
      <c r="AJ32" s="234"/>
      <c r="AK32" s="299" t="str">
        <f t="shared" si="5"/>
        <v/>
      </c>
      <c r="AL32" s="299" t="str">
        <f t="shared" si="6"/>
        <v/>
      </c>
      <c r="AM32" s="299" t="str">
        <f t="shared" si="7"/>
        <v/>
      </c>
      <c r="AN32" s="301"/>
    </row>
    <row r="33" spans="1:40" ht="27.75" customHeight="1">
      <c r="A33" s="236">
        <f t="shared" si="8"/>
        <v>14</v>
      </c>
      <c r="B33" s="237" t="str">
        <f>IF(【最初に作成】基本情報入力シート!C46="","",【最初に作成】基本情報入力シート!C46)</f>
        <v/>
      </c>
      <c r="C33" s="238" t="str">
        <f>IF(【最初に作成】基本情報入力シート!D46="","",【最初に作成】基本情報入力シート!D46)</f>
        <v/>
      </c>
      <c r="D33" s="238" t="str">
        <f>IF(【最初に作成】基本情報入力シート!E46="","",【最初に作成】基本情報入力シート!E46)</f>
        <v/>
      </c>
      <c r="E33" s="238" t="str">
        <f>IF(【最初に作成】基本情報入力シート!F46="","",【最初に作成】基本情報入力シート!F46)</f>
        <v/>
      </c>
      <c r="F33" s="238" t="str">
        <f>IF(【最初に作成】基本情報入力シート!G46="","",【最初に作成】基本情報入力シート!G46)</f>
        <v/>
      </c>
      <c r="G33" s="238" t="str">
        <f>IF(【最初に作成】基本情報入力シート!H46="","",【最初に作成】基本情報入力シート!H46)</f>
        <v/>
      </c>
      <c r="H33" s="238" t="str">
        <f>IF(【最初に作成】基本情報入力シート!I46="","",【最初に作成】基本情報入力シート!I46)</f>
        <v/>
      </c>
      <c r="I33" s="238" t="str">
        <f>IF(【最初に作成】基本情報入力シート!J46="","",【最初に作成】基本情報入力シート!J46)</f>
        <v/>
      </c>
      <c r="J33" s="238" t="str">
        <f>IF(【最初に作成】基本情報入力シート!K46="","",【最初に作成】基本情報入力シート!K46)</f>
        <v/>
      </c>
      <c r="K33" s="239" t="str">
        <f>IF(【最初に作成】基本情報入力シート!L46="","",【最初に作成】基本情報入力シート!L46)</f>
        <v/>
      </c>
      <c r="L33" s="222" t="str">
        <f t="shared" si="10"/>
        <v/>
      </c>
      <c r="M33" s="240" t="str">
        <f>IF(【最初に作成】基本情報入力シート!M46="","",【最初に作成】基本情報入力シート!M46)</f>
        <v/>
      </c>
      <c r="N33" s="240" t="str">
        <f>IF(【最初に作成】基本情報入力シート!R46="","",【最初に作成】基本情報入力シート!R46)</f>
        <v>東京都</v>
      </c>
      <c r="O33" s="241" t="str">
        <f>IF(【最初に作成】基本情報入力シート!W46="","",【最初に作成】基本情報入力シート!W46)</f>
        <v/>
      </c>
      <c r="P33" s="242" t="str">
        <f>IF(【最初に作成】基本情報入力シート!X46="","",【最初に作成】基本情報入力シート!X46)</f>
        <v/>
      </c>
      <c r="Q33" s="249" t="str">
        <f>IF(【最初に作成】基本情報入力シート!Y46="","",【最初に作成】基本情報入力シート!Y46)</f>
        <v/>
      </c>
      <c r="R33" s="227"/>
      <c r="S33" s="228"/>
      <c r="T33" s="229"/>
      <c r="U33" s="229"/>
      <c r="V33" s="229"/>
      <c r="W33" s="230"/>
      <c r="X33" s="231"/>
      <c r="Y33" s="250"/>
      <c r="Z33" s="250"/>
      <c r="AA33" s="250"/>
      <c r="AB33" s="250"/>
      <c r="AC33" s="250"/>
      <c r="AD33" s="250"/>
      <c r="AE33" s="250"/>
      <c r="AF33" s="251"/>
      <c r="AG33" s="251"/>
      <c r="AH33" s="251"/>
      <c r="AI33" s="252"/>
      <c r="AJ33" s="234"/>
      <c r="AK33" s="299" t="str">
        <f t="shared" si="5"/>
        <v/>
      </c>
      <c r="AL33" s="299" t="str">
        <f t="shared" si="6"/>
        <v/>
      </c>
      <c r="AM33" s="299" t="str">
        <f t="shared" si="7"/>
        <v/>
      </c>
      <c r="AN33" s="301"/>
    </row>
    <row r="34" spans="1:40" ht="27.75" customHeight="1">
      <c r="A34" s="236">
        <f t="shared" si="8"/>
        <v>15</v>
      </c>
      <c r="B34" s="237" t="str">
        <f>IF(【最初に作成】基本情報入力シート!C47="","",【最初に作成】基本情報入力シート!C47)</f>
        <v/>
      </c>
      <c r="C34" s="238" t="str">
        <f>IF(【最初に作成】基本情報入力シート!D47="","",【最初に作成】基本情報入力シート!D47)</f>
        <v/>
      </c>
      <c r="D34" s="238" t="str">
        <f>IF(【最初に作成】基本情報入力シート!E47="","",【最初に作成】基本情報入力シート!E47)</f>
        <v/>
      </c>
      <c r="E34" s="238" t="str">
        <f>IF(【最初に作成】基本情報入力シート!F47="","",【最初に作成】基本情報入力シート!F47)</f>
        <v/>
      </c>
      <c r="F34" s="238" t="str">
        <f>IF(【最初に作成】基本情報入力シート!G47="","",【最初に作成】基本情報入力シート!G47)</f>
        <v/>
      </c>
      <c r="G34" s="238" t="str">
        <f>IF(【最初に作成】基本情報入力シート!H47="","",【最初に作成】基本情報入力シート!H47)</f>
        <v/>
      </c>
      <c r="H34" s="238" t="str">
        <f>IF(【最初に作成】基本情報入力シート!I47="","",【最初に作成】基本情報入力シート!I47)</f>
        <v/>
      </c>
      <c r="I34" s="238" t="str">
        <f>IF(【最初に作成】基本情報入力シート!J47="","",【最初に作成】基本情報入力シート!J47)</f>
        <v/>
      </c>
      <c r="J34" s="238" t="str">
        <f>IF(【最初に作成】基本情報入力シート!K47="","",【最初に作成】基本情報入力シート!K47)</f>
        <v/>
      </c>
      <c r="K34" s="239" t="str">
        <f>IF(【最初に作成】基本情報入力シート!L47="","",【最初に作成】基本情報入力シート!L47)</f>
        <v/>
      </c>
      <c r="L34" s="222" t="str">
        <f t="shared" si="10"/>
        <v/>
      </c>
      <c r="M34" s="240" t="str">
        <f>IF(【最初に作成】基本情報入力シート!M47="","",【最初に作成】基本情報入力シート!M47)</f>
        <v/>
      </c>
      <c r="N34" s="240" t="str">
        <f>IF(【最初に作成】基本情報入力シート!R47="","",【最初に作成】基本情報入力シート!R47)</f>
        <v>東京都</v>
      </c>
      <c r="O34" s="241" t="str">
        <f>IF(【最初に作成】基本情報入力シート!W47="","",【最初に作成】基本情報入力シート!W47)</f>
        <v/>
      </c>
      <c r="P34" s="242" t="str">
        <f>IF(【最初に作成】基本情報入力シート!X47="","",【最初に作成】基本情報入力シート!X47)</f>
        <v/>
      </c>
      <c r="Q34" s="249" t="str">
        <f>IF(【最初に作成】基本情報入力シート!Y47="","",【最初に作成】基本情報入力シート!Y47)</f>
        <v/>
      </c>
      <c r="R34" s="227"/>
      <c r="S34" s="228"/>
      <c r="T34" s="229"/>
      <c r="U34" s="229"/>
      <c r="V34" s="229"/>
      <c r="W34" s="230"/>
      <c r="X34" s="231"/>
      <c r="Y34" s="250"/>
      <c r="Z34" s="250"/>
      <c r="AA34" s="250"/>
      <c r="AB34" s="250"/>
      <c r="AC34" s="250"/>
      <c r="AD34" s="250"/>
      <c r="AE34" s="250"/>
      <c r="AF34" s="251"/>
      <c r="AG34" s="251"/>
      <c r="AH34" s="251"/>
      <c r="AI34" s="252"/>
      <c r="AJ34" s="234"/>
      <c r="AK34" s="299" t="str">
        <f t="shared" si="5"/>
        <v/>
      </c>
      <c r="AL34" s="299" t="str">
        <f t="shared" si="6"/>
        <v/>
      </c>
      <c r="AM34" s="299" t="str">
        <f t="shared" si="7"/>
        <v/>
      </c>
      <c r="AN34" s="301"/>
    </row>
    <row r="35" spans="1:40" ht="27.75" customHeight="1">
      <c r="A35" s="236">
        <f t="shared" si="8"/>
        <v>16</v>
      </c>
      <c r="B35" s="237" t="str">
        <f>IF(【最初に作成】基本情報入力シート!C48="","",【最初に作成】基本情報入力シート!C48)</f>
        <v/>
      </c>
      <c r="C35" s="238" t="str">
        <f>IF(【最初に作成】基本情報入力シート!D48="","",【最初に作成】基本情報入力シート!D48)</f>
        <v/>
      </c>
      <c r="D35" s="238" t="str">
        <f>IF(【最初に作成】基本情報入力シート!E48="","",【最初に作成】基本情報入力シート!E48)</f>
        <v/>
      </c>
      <c r="E35" s="238" t="str">
        <f>IF(【最初に作成】基本情報入力シート!F48="","",【最初に作成】基本情報入力シート!F48)</f>
        <v/>
      </c>
      <c r="F35" s="238" t="str">
        <f>IF(【最初に作成】基本情報入力シート!G48="","",【最初に作成】基本情報入力シート!G48)</f>
        <v/>
      </c>
      <c r="G35" s="238" t="str">
        <f>IF(【最初に作成】基本情報入力シート!H48="","",【最初に作成】基本情報入力シート!H48)</f>
        <v/>
      </c>
      <c r="H35" s="238" t="str">
        <f>IF(【最初に作成】基本情報入力シート!I48="","",【最初に作成】基本情報入力シート!I48)</f>
        <v/>
      </c>
      <c r="I35" s="238" t="str">
        <f>IF(【最初に作成】基本情報入力シート!J48="","",【最初に作成】基本情報入力シート!J48)</f>
        <v/>
      </c>
      <c r="J35" s="238" t="str">
        <f>IF(【最初に作成】基本情報入力シート!K48="","",【最初に作成】基本情報入力シート!K48)</f>
        <v/>
      </c>
      <c r="K35" s="239" t="str">
        <f>IF(【最初に作成】基本情報入力シート!L48="","",【最初に作成】基本情報入力シート!L48)</f>
        <v/>
      </c>
      <c r="L35" s="222" t="str">
        <f t="shared" si="10"/>
        <v/>
      </c>
      <c r="M35" s="240" t="str">
        <f>IF(【最初に作成】基本情報入力シート!M48="","",【最初に作成】基本情報入力シート!M48)</f>
        <v/>
      </c>
      <c r="N35" s="240" t="str">
        <f>IF(【最初に作成】基本情報入力シート!R48="","",【最初に作成】基本情報入力シート!R48)</f>
        <v>東京都</v>
      </c>
      <c r="O35" s="241" t="str">
        <f>IF(【最初に作成】基本情報入力シート!W48="","",【最初に作成】基本情報入力シート!W48)</f>
        <v/>
      </c>
      <c r="P35" s="242" t="str">
        <f>IF(【最初に作成】基本情報入力シート!X48="","",【最初に作成】基本情報入力シート!X48)</f>
        <v/>
      </c>
      <c r="Q35" s="249" t="str">
        <f>IF(【最初に作成】基本情報入力シート!Y48="","",【最初に作成】基本情報入力シート!Y48)</f>
        <v/>
      </c>
      <c r="R35" s="227"/>
      <c r="S35" s="228"/>
      <c r="T35" s="229"/>
      <c r="U35" s="229"/>
      <c r="V35" s="229"/>
      <c r="W35" s="230"/>
      <c r="X35" s="231"/>
      <c r="Y35" s="250"/>
      <c r="Z35" s="250"/>
      <c r="AA35" s="250"/>
      <c r="AB35" s="250"/>
      <c r="AC35" s="250"/>
      <c r="AD35" s="250"/>
      <c r="AE35" s="250"/>
      <c r="AF35" s="251"/>
      <c r="AG35" s="251"/>
      <c r="AH35" s="251"/>
      <c r="AI35" s="252"/>
      <c r="AJ35" s="234"/>
      <c r="AK35" s="299" t="str">
        <f t="shared" si="5"/>
        <v/>
      </c>
      <c r="AL35" s="299" t="str">
        <f t="shared" si="6"/>
        <v/>
      </c>
      <c r="AM35" s="299" t="str">
        <f t="shared" si="7"/>
        <v/>
      </c>
      <c r="AN35" s="301"/>
    </row>
    <row r="36" spans="1:40" ht="27.75" customHeight="1">
      <c r="A36" s="236">
        <f t="shared" si="8"/>
        <v>17</v>
      </c>
      <c r="B36" s="237" t="str">
        <f>IF(【最初に作成】基本情報入力シート!C49="","",【最初に作成】基本情報入力シート!C49)</f>
        <v/>
      </c>
      <c r="C36" s="238" t="str">
        <f>IF(【最初に作成】基本情報入力シート!D49="","",【最初に作成】基本情報入力シート!D49)</f>
        <v/>
      </c>
      <c r="D36" s="238" t="str">
        <f>IF(【最初に作成】基本情報入力シート!E49="","",【最初に作成】基本情報入力シート!E49)</f>
        <v/>
      </c>
      <c r="E36" s="238" t="str">
        <f>IF(【最初に作成】基本情報入力シート!F49="","",【最初に作成】基本情報入力シート!F49)</f>
        <v/>
      </c>
      <c r="F36" s="238" t="str">
        <f>IF(【最初に作成】基本情報入力シート!G49="","",【最初に作成】基本情報入力シート!G49)</f>
        <v/>
      </c>
      <c r="G36" s="238" t="str">
        <f>IF(【最初に作成】基本情報入力シート!H49="","",【最初に作成】基本情報入力シート!H49)</f>
        <v/>
      </c>
      <c r="H36" s="238" t="str">
        <f>IF(【最初に作成】基本情報入力シート!I49="","",【最初に作成】基本情報入力シート!I49)</f>
        <v/>
      </c>
      <c r="I36" s="238" t="str">
        <f>IF(【最初に作成】基本情報入力シート!J49="","",【最初に作成】基本情報入力シート!J49)</f>
        <v/>
      </c>
      <c r="J36" s="238" t="str">
        <f>IF(【最初に作成】基本情報入力シート!K49="","",【最初に作成】基本情報入力シート!K49)</f>
        <v/>
      </c>
      <c r="K36" s="239" t="str">
        <f>IF(【最初に作成】基本情報入力シート!L49="","",【最初に作成】基本情報入力シート!L49)</f>
        <v/>
      </c>
      <c r="L36" s="222" t="str">
        <f t="shared" si="10"/>
        <v/>
      </c>
      <c r="M36" s="240" t="str">
        <f>IF(【最初に作成】基本情報入力シート!M49="","",【最初に作成】基本情報入力シート!M49)</f>
        <v/>
      </c>
      <c r="N36" s="240" t="str">
        <f>IF(【最初に作成】基本情報入力シート!R49="","",【最初に作成】基本情報入力シート!R49)</f>
        <v>東京都</v>
      </c>
      <c r="O36" s="241" t="str">
        <f>IF(【最初に作成】基本情報入力シート!W49="","",【最初に作成】基本情報入力シート!W49)</f>
        <v/>
      </c>
      <c r="P36" s="242" t="str">
        <f>IF(【最初に作成】基本情報入力シート!X49="","",【最初に作成】基本情報入力シート!X49)</f>
        <v/>
      </c>
      <c r="Q36" s="249" t="str">
        <f>IF(【最初に作成】基本情報入力シート!Y49="","",【最初に作成】基本情報入力シート!Y49)</f>
        <v/>
      </c>
      <c r="R36" s="227"/>
      <c r="S36" s="228"/>
      <c r="T36" s="229"/>
      <c r="U36" s="229"/>
      <c r="V36" s="229"/>
      <c r="W36" s="230"/>
      <c r="X36" s="231"/>
      <c r="Y36" s="250"/>
      <c r="Z36" s="250"/>
      <c r="AA36" s="250"/>
      <c r="AB36" s="250"/>
      <c r="AC36" s="250"/>
      <c r="AD36" s="250"/>
      <c r="AE36" s="250"/>
      <c r="AF36" s="251"/>
      <c r="AG36" s="251"/>
      <c r="AH36" s="251"/>
      <c r="AI36" s="252"/>
      <c r="AJ36" s="234"/>
      <c r="AK36" s="299" t="str">
        <f t="shared" si="5"/>
        <v/>
      </c>
      <c r="AL36" s="299" t="str">
        <f t="shared" si="6"/>
        <v/>
      </c>
      <c r="AM36" s="299" t="str">
        <f t="shared" si="7"/>
        <v/>
      </c>
      <c r="AN36" s="301"/>
    </row>
    <row r="37" spans="1:40" ht="27.75" customHeight="1">
      <c r="A37" s="236">
        <f t="shared" si="8"/>
        <v>18</v>
      </c>
      <c r="B37" s="237" t="str">
        <f>IF(【最初に作成】基本情報入力シート!C50="","",【最初に作成】基本情報入力シート!C50)</f>
        <v/>
      </c>
      <c r="C37" s="238" t="str">
        <f>IF(【最初に作成】基本情報入力シート!D50="","",【最初に作成】基本情報入力シート!D50)</f>
        <v/>
      </c>
      <c r="D37" s="238" t="str">
        <f>IF(【最初に作成】基本情報入力シート!E50="","",【最初に作成】基本情報入力シート!E50)</f>
        <v/>
      </c>
      <c r="E37" s="238" t="str">
        <f>IF(【最初に作成】基本情報入力シート!F50="","",【最初に作成】基本情報入力シート!F50)</f>
        <v/>
      </c>
      <c r="F37" s="238" t="str">
        <f>IF(【最初に作成】基本情報入力シート!G50="","",【最初に作成】基本情報入力シート!G50)</f>
        <v/>
      </c>
      <c r="G37" s="238" t="str">
        <f>IF(【最初に作成】基本情報入力シート!H50="","",【最初に作成】基本情報入力シート!H50)</f>
        <v/>
      </c>
      <c r="H37" s="238" t="str">
        <f>IF(【最初に作成】基本情報入力シート!I50="","",【最初に作成】基本情報入力シート!I50)</f>
        <v/>
      </c>
      <c r="I37" s="238" t="str">
        <f>IF(【最初に作成】基本情報入力シート!J50="","",【最初に作成】基本情報入力シート!J50)</f>
        <v/>
      </c>
      <c r="J37" s="238" t="str">
        <f>IF(【最初に作成】基本情報入力シート!K50="","",【最初に作成】基本情報入力シート!K50)</f>
        <v/>
      </c>
      <c r="K37" s="239" t="str">
        <f>IF(【最初に作成】基本情報入力シート!L50="","",【最初に作成】基本情報入力シート!L50)</f>
        <v/>
      </c>
      <c r="L37" s="222" t="str">
        <f t="shared" si="10"/>
        <v/>
      </c>
      <c r="M37" s="240" t="str">
        <f>IF(【最初に作成】基本情報入力シート!M50="","",【最初に作成】基本情報入力シート!M50)</f>
        <v/>
      </c>
      <c r="N37" s="240" t="str">
        <f>IF(【最初に作成】基本情報入力シート!R50="","",【最初に作成】基本情報入力シート!R50)</f>
        <v>東京都</v>
      </c>
      <c r="O37" s="241" t="str">
        <f>IF(【最初に作成】基本情報入力シート!W50="","",【最初に作成】基本情報入力シート!W50)</f>
        <v/>
      </c>
      <c r="P37" s="242" t="str">
        <f>IF(【最初に作成】基本情報入力シート!X50="","",【最初に作成】基本情報入力シート!X50)</f>
        <v/>
      </c>
      <c r="Q37" s="249" t="str">
        <f>IF(【最初に作成】基本情報入力シート!Y50="","",【最初に作成】基本情報入力シート!Y50)</f>
        <v/>
      </c>
      <c r="R37" s="227"/>
      <c r="S37" s="228"/>
      <c r="T37" s="229"/>
      <c r="U37" s="229"/>
      <c r="V37" s="229"/>
      <c r="W37" s="230"/>
      <c r="X37" s="231"/>
      <c r="Y37" s="250"/>
      <c r="Z37" s="250"/>
      <c r="AA37" s="250"/>
      <c r="AB37" s="250"/>
      <c r="AC37" s="250"/>
      <c r="AD37" s="250"/>
      <c r="AE37" s="250"/>
      <c r="AF37" s="251"/>
      <c r="AG37" s="251"/>
      <c r="AH37" s="251"/>
      <c r="AI37" s="252"/>
      <c r="AJ37" s="234"/>
      <c r="AK37" s="299" t="str">
        <f t="shared" si="5"/>
        <v/>
      </c>
      <c r="AL37" s="299" t="str">
        <f t="shared" si="6"/>
        <v/>
      </c>
      <c r="AM37" s="299" t="str">
        <f t="shared" si="7"/>
        <v/>
      </c>
      <c r="AN37" s="301"/>
    </row>
    <row r="38" spans="1:40" ht="27.75" customHeight="1">
      <c r="A38" s="236">
        <f t="shared" si="8"/>
        <v>19</v>
      </c>
      <c r="B38" s="237" t="str">
        <f>IF(【最初に作成】基本情報入力シート!C51="","",【最初に作成】基本情報入力シート!C51)</f>
        <v/>
      </c>
      <c r="C38" s="238" t="str">
        <f>IF(【最初に作成】基本情報入力シート!D51="","",【最初に作成】基本情報入力シート!D51)</f>
        <v/>
      </c>
      <c r="D38" s="238" t="str">
        <f>IF(【最初に作成】基本情報入力シート!E51="","",【最初に作成】基本情報入力シート!E51)</f>
        <v/>
      </c>
      <c r="E38" s="238" t="str">
        <f>IF(【最初に作成】基本情報入力シート!F51="","",【最初に作成】基本情報入力シート!F51)</f>
        <v/>
      </c>
      <c r="F38" s="238" t="str">
        <f>IF(【最初に作成】基本情報入力シート!G51="","",【最初に作成】基本情報入力シート!G51)</f>
        <v/>
      </c>
      <c r="G38" s="238" t="str">
        <f>IF(【最初に作成】基本情報入力シート!H51="","",【最初に作成】基本情報入力シート!H51)</f>
        <v/>
      </c>
      <c r="H38" s="238" t="str">
        <f>IF(【最初に作成】基本情報入力シート!I51="","",【最初に作成】基本情報入力シート!I51)</f>
        <v/>
      </c>
      <c r="I38" s="238" t="str">
        <f>IF(【最初に作成】基本情報入力シート!J51="","",【最初に作成】基本情報入力シート!J51)</f>
        <v/>
      </c>
      <c r="J38" s="238" t="str">
        <f>IF(【最初に作成】基本情報入力シート!K51="","",【最初に作成】基本情報入力シート!K51)</f>
        <v/>
      </c>
      <c r="K38" s="239" t="str">
        <f>IF(【最初に作成】基本情報入力シート!L51="","",【最初に作成】基本情報入力シート!L51)</f>
        <v/>
      </c>
      <c r="L38" s="222" t="str">
        <f t="shared" si="10"/>
        <v/>
      </c>
      <c r="M38" s="240" t="str">
        <f>IF(【最初に作成】基本情報入力シート!M51="","",【最初に作成】基本情報入力シート!M51)</f>
        <v/>
      </c>
      <c r="N38" s="240" t="str">
        <f>IF(【最初に作成】基本情報入力シート!R51="","",【最初に作成】基本情報入力シート!R51)</f>
        <v>東京都</v>
      </c>
      <c r="O38" s="241" t="str">
        <f>IF(【最初に作成】基本情報入力シート!W51="","",【最初に作成】基本情報入力シート!W51)</f>
        <v/>
      </c>
      <c r="P38" s="242" t="str">
        <f>IF(【最初に作成】基本情報入力シート!X51="","",【最初に作成】基本情報入力シート!X51)</f>
        <v/>
      </c>
      <c r="Q38" s="249" t="str">
        <f>IF(【最初に作成】基本情報入力シート!Y51="","",【最初に作成】基本情報入力シート!Y51)</f>
        <v/>
      </c>
      <c r="R38" s="227"/>
      <c r="S38" s="228"/>
      <c r="T38" s="229"/>
      <c r="U38" s="229"/>
      <c r="V38" s="229"/>
      <c r="W38" s="230"/>
      <c r="X38" s="231"/>
      <c r="Y38" s="250"/>
      <c r="Z38" s="250"/>
      <c r="AA38" s="250"/>
      <c r="AB38" s="250"/>
      <c r="AC38" s="250"/>
      <c r="AD38" s="250"/>
      <c r="AE38" s="250"/>
      <c r="AF38" s="251"/>
      <c r="AG38" s="251"/>
      <c r="AH38" s="251"/>
      <c r="AI38" s="252"/>
      <c r="AJ38" s="234"/>
      <c r="AK38" s="299" t="str">
        <f t="shared" si="5"/>
        <v/>
      </c>
      <c r="AL38" s="299" t="str">
        <f t="shared" si="6"/>
        <v/>
      </c>
      <c r="AM38" s="299" t="str">
        <f t="shared" si="7"/>
        <v/>
      </c>
      <c r="AN38" s="301"/>
    </row>
    <row r="39" spans="1:40" ht="27.75" customHeight="1">
      <c r="A39" s="236">
        <f t="shared" si="8"/>
        <v>20</v>
      </c>
      <c r="B39" s="237" t="str">
        <f>IF(【最初に作成】基本情報入力シート!C52="","",【最初に作成】基本情報入力シート!C52)</f>
        <v/>
      </c>
      <c r="C39" s="238" t="str">
        <f>IF(【最初に作成】基本情報入力シート!D52="","",【最初に作成】基本情報入力シート!D52)</f>
        <v/>
      </c>
      <c r="D39" s="238" t="str">
        <f>IF(【最初に作成】基本情報入力シート!E52="","",【最初に作成】基本情報入力シート!E52)</f>
        <v/>
      </c>
      <c r="E39" s="238" t="str">
        <f>IF(【最初に作成】基本情報入力シート!F52="","",【最初に作成】基本情報入力シート!F52)</f>
        <v/>
      </c>
      <c r="F39" s="238" t="str">
        <f>IF(【最初に作成】基本情報入力シート!G52="","",【最初に作成】基本情報入力シート!G52)</f>
        <v/>
      </c>
      <c r="G39" s="238" t="str">
        <f>IF(【最初に作成】基本情報入力シート!H52="","",【最初に作成】基本情報入力シート!H52)</f>
        <v/>
      </c>
      <c r="H39" s="238" t="str">
        <f>IF(【最初に作成】基本情報入力シート!I52="","",【最初に作成】基本情報入力シート!I52)</f>
        <v/>
      </c>
      <c r="I39" s="238" t="str">
        <f>IF(【最初に作成】基本情報入力シート!J52="","",【最初に作成】基本情報入力シート!J52)</f>
        <v/>
      </c>
      <c r="J39" s="238" t="str">
        <f>IF(【最初に作成】基本情報入力シート!K52="","",【最初に作成】基本情報入力シート!K52)</f>
        <v/>
      </c>
      <c r="K39" s="239" t="str">
        <f>IF(【最初に作成】基本情報入力シート!L52="","",【最初に作成】基本情報入力シート!L52)</f>
        <v/>
      </c>
      <c r="L39" s="222" t="str">
        <f t="shared" si="10"/>
        <v/>
      </c>
      <c r="M39" s="240" t="str">
        <f>IF(【最初に作成】基本情報入力シート!M52="","",【最初に作成】基本情報入力シート!M52)</f>
        <v/>
      </c>
      <c r="N39" s="240" t="str">
        <f>IF(【最初に作成】基本情報入力シート!R52="","",【最初に作成】基本情報入力シート!R52)</f>
        <v>東京都</v>
      </c>
      <c r="O39" s="240" t="str">
        <f>IF(【最初に作成】基本情報入力シート!W52="","",【最初に作成】基本情報入力シート!W52)</f>
        <v/>
      </c>
      <c r="P39" s="242" t="str">
        <f>IF(【最初に作成】基本情報入力シート!X52="","",【最初に作成】基本情報入力シート!X52)</f>
        <v/>
      </c>
      <c r="Q39" s="243" t="str">
        <f>IF(【最初に作成】基本情報入力シート!Y52="","",【最初に作成】基本情報入力シート!Y52)</f>
        <v/>
      </c>
      <c r="R39" s="253"/>
      <c r="S39" s="244"/>
      <c r="T39" s="244"/>
      <c r="U39" s="244"/>
      <c r="V39" s="244"/>
      <c r="W39" s="255"/>
      <c r="X39" s="245"/>
      <c r="Y39" s="245"/>
      <c r="Z39" s="245"/>
      <c r="AA39" s="245"/>
      <c r="AB39" s="245"/>
      <c r="AC39" s="245"/>
      <c r="AD39" s="245"/>
      <c r="AE39" s="245"/>
      <c r="AF39" s="302"/>
      <c r="AG39" s="302"/>
      <c r="AH39" s="302"/>
      <c r="AI39" s="248"/>
      <c r="AJ39" s="234"/>
      <c r="AK39" s="299" t="str">
        <f t="shared" si="5"/>
        <v/>
      </c>
      <c r="AL39" s="299" t="str">
        <f t="shared" si="6"/>
        <v/>
      </c>
      <c r="AM39" s="299" t="str">
        <f t="shared" si="7"/>
        <v/>
      </c>
      <c r="AN39" s="301"/>
    </row>
    <row r="40" spans="1:40" ht="27.75" customHeight="1">
      <c r="A40" s="236">
        <f t="shared" si="8"/>
        <v>21</v>
      </c>
      <c r="B40" s="237" t="str">
        <f>IF(【最初に作成】基本情報入力シート!C53="","",【最初に作成】基本情報入力シート!C53)</f>
        <v/>
      </c>
      <c r="C40" s="238" t="str">
        <f>IF(【最初に作成】基本情報入力シート!D53="","",【最初に作成】基本情報入力シート!D53)</f>
        <v/>
      </c>
      <c r="D40" s="238" t="str">
        <f>IF(【最初に作成】基本情報入力シート!E53="","",【最初に作成】基本情報入力シート!E53)</f>
        <v/>
      </c>
      <c r="E40" s="238" t="str">
        <f>IF(【最初に作成】基本情報入力シート!F53="","",【最初に作成】基本情報入力シート!F53)</f>
        <v/>
      </c>
      <c r="F40" s="238" t="str">
        <f>IF(【最初に作成】基本情報入力シート!G53="","",【最初に作成】基本情報入力シート!G53)</f>
        <v/>
      </c>
      <c r="G40" s="238" t="str">
        <f>IF(【最初に作成】基本情報入力シート!H53="","",【最初に作成】基本情報入力シート!H53)</f>
        <v/>
      </c>
      <c r="H40" s="238" t="str">
        <f>IF(【最初に作成】基本情報入力シート!I53="","",【最初に作成】基本情報入力シート!I53)</f>
        <v/>
      </c>
      <c r="I40" s="238" t="str">
        <f>IF(【最初に作成】基本情報入力シート!J53="","",【最初に作成】基本情報入力シート!J53)</f>
        <v/>
      </c>
      <c r="J40" s="238" t="str">
        <f>IF(【最初に作成】基本情報入力シート!K53="","",【最初に作成】基本情報入力シート!K53)</f>
        <v/>
      </c>
      <c r="K40" s="239" t="str">
        <f>IF(【最初に作成】基本情報入力シート!L53="","",【最初に作成】基本情報入力シート!L53)</f>
        <v/>
      </c>
      <c r="L40" s="222" t="str">
        <f t="shared" si="10"/>
        <v/>
      </c>
      <c r="M40" s="240" t="str">
        <f>IF(【最初に作成】基本情報入力シート!M53="","",【最初に作成】基本情報入力シート!M53)</f>
        <v/>
      </c>
      <c r="N40" s="240" t="str">
        <f>IF(【最初に作成】基本情報入力シート!R53="","",【最初に作成】基本情報入力シート!R53)</f>
        <v>東京都</v>
      </c>
      <c r="O40" s="241" t="str">
        <f>IF(【最初に作成】基本情報入力シート!W53="","",【最初に作成】基本情報入力シート!W53)</f>
        <v/>
      </c>
      <c r="P40" s="242" t="str">
        <f>IF(【最初に作成】基本情報入力シート!X53="","",【最初に作成】基本情報入力シート!X53)</f>
        <v/>
      </c>
      <c r="Q40" s="243" t="str">
        <f>IF(【最初に作成】基本情報入力シート!Y53="","",【最初に作成】基本情報入力シート!Y53)</f>
        <v/>
      </c>
      <c r="R40" s="227"/>
      <c r="S40" s="228"/>
      <c r="T40" s="229"/>
      <c r="U40" s="229"/>
      <c r="V40" s="229"/>
      <c r="W40" s="230"/>
      <c r="X40" s="231"/>
      <c r="Y40" s="250"/>
      <c r="Z40" s="250"/>
      <c r="AA40" s="250"/>
      <c r="AB40" s="250"/>
      <c r="AC40" s="250"/>
      <c r="AD40" s="250"/>
      <c r="AE40" s="250"/>
      <c r="AF40" s="251"/>
      <c r="AG40" s="251"/>
      <c r="AH40" s="251"/>
      <c r="AI40" s="252"/>
      <c r="AJ40" s="234"/>
      <c r="AK40" s="299" t="str">
        <f t="shared" si="5"/>
        <v/>
      </c>
      <c r="AL40" s="299" t="str">
        <f t="shared" si="6"/>
        <v/>
      </c>
      <c r="AM40" s="299" t="str">
        <f t="shared" si="7"/>
        <v/>
      </c>
      <c r="AN40" s="301"/>
    </row>
    <row r="41" spans="1:40" ht="27.75" customHeight="1">
      <c r="A41" s="236">
        <f t="shared" si="8"/>
        <v>22</v>
      </c>
      <c r="B41" s="237" t="str">
        <f>IF(【最初に作成】基本情報入力シート!C54="","",【最初に作成】基本情報入力シート!C54)</f>
        <v/>
      </c>
      <c r="C41" s="238" t="str">
        <f>IF(【最初に作成】基本情報入力シート!D54="","",【最初に作成】基本情報入力シート!D54)</f>
        <v/>
      </c>
      <c r="D41" s="238" t="str">
        <f>IF(【最初に作成】基本情報入力シート!E54="","",【最初に作成】基本情報入力シート!E54)</f>
        <v/>
      </c>
      <c r="E41" s="238" t="str">
        <f>IF(【最初に作成】基本情報入力シート!F54="","",【最初に作成】基本情報入力シート!F54)</f>
        <v/>
      </c>
      <c r="F41" s="238" t="str">
        <f>IF(【最初に作成】基本情報入力シート!G54="","",【最初に作成】基本情報入力シート!G54)</f>
        <v/>
      </c>
      <c r="G41" s="238" t="str">
        <f>IF(【最初に作成】基本情報入力シート!H54="","",【最初に作成】基本情報入力シート!H54)</f>
        <v/>
      </c>
      <c r="H41" s="238" t="str">
        <f>IF(【最初に作成】基本情報入力シート!I54="","",【最初に作成】基本情報入力シート!I54)</f>
        <v/>
      </c>
      <c r="I41" s="238" t="str">
        <f>IF(【最初に作成】基本情報入力シート!J54="","",【最初に作成】基本情報入力シート!J54)</f>
        <v/>
      </c>
      <c r="J41" s="238" t="str">
        <f>IF(【最初に作成】基本情報入力シート!K54="","",【最初に作成】基本情報入力シート!K54)</f>
        <v/>
      </c>
      <c r="K41" s="239" t="str">
        <f>IF(【最初に作成】基本情報入力シート!L54="","",【最初に作成】基本情報入力シート!L54)</f>
        <v/>
      </c>
      <c r="L41" s="222" t="str">
        <f t="shared" si="10"/>
        <v/>
      </c>
      <c r="M41" s="240" t="str">
        <f>IF(【最初に作成】基本情報入力シート!M54="","",【最初に作成】基本情報入力シート!M54)</f>
        <v/>
      </c>
      <c r="N41" s="240" t="str">
        <f>IF(【最初に作成】基本情報入力シート!R54="","",【最初に作成】基本情報入力シート!R54)</f>
        <v>東京都</v>
      </c>
      <c r="O41" s="241" t="str">
        <f>IF(【最初に作成】基本情報入力シート!W54="","",【最初に作成】基本情報入力シート!W54)</f>
        <v/>
      </c>
      <c r="P41" s="242" t="str">
        <f>IF(【最初に作成】基本情報入力シート!X54="","",【最初に作成】基本情報入力シート!X54)</f>
        <v/>
      </c>
      <c r="Q41" s="249" t="str">
        <f>IF(【最初に作成】基本情報入力シート!Y54="","",【最初に作成】基本情報入力シート!Y54)</f>
        <v/>
      </c>
      <c r="R41" s="227"/>
      <c r="S41" s="228"/>
      <c r="T41" s="229"/>
      <c r="U41" s="229"/>
      <c r="V41" s="229"/>
      <c r="W41" s="230"/>
      <c r="X41" s="231"/>
      <c r="Y41" s="250"/>
      <c r="Z41" s="250"/>
      <c r="AA41" s="250"/>
      <c r="AB41" s="250"/>
      <c r="AC41" s="250"/>
      <c r="AD41" s="250"/>
      <c r="AE41" s="250"/>
      <c r="AF41" s="251"/>
      <c r="AG41" s="251"/>
      <c r="AH41" s="251"/>
      <c r="AI41" s="252"/>
      <c r="AJ41" s="234"/>
      <c r="AK41" s="299" t="str">
        <f t="shared" si="5"/>
        <v/>
      </c>
      <c r="AL41" s="299" t="str">
        <f t="shared" si="6"/>
        <v/>
      </c>
      <c r="AM41" s="299" t="str">
        <f t="shared" si="7"/>
        <v/>
      </c>
      <c r="AN41" s="301"/>
    </row>
    <row r="42" spans="1:40" ht="27.75" customHeight="1">
      <c r="A42" s="236">
        <f t="shared" si="8"/>
        <v>23</v>
      </c>
      <c r="B42" s="237" t="str">
        <f>IF(【最初に作成】基本情報入力シート!C55="","",【最初に作成】基本情報入力シート!C55)</f>
        <v/>
      </c>
      <c r="C42" s="238" t="str">
        <f>IF(【最初に作成】基本情報入力シート!D55="","",【最初に作成】基本情報入力シート!D55)</f>
        <v/>
      </c>
      <c r="D42" s="238" t="str">
        <f>IF(【最初に作成】基本情報入力シート!E55="","",【最初に作成】基本情報入力シート!E55)</f>
        <v/>
      </c>
      <c r="E42" s="238" t="str">
        <f>IF(【最初に作成】基本情報入力シート!F55="","",【最初に作成】基本情報入力シート!F55)</f>
        <v/>
      </c>
      <c r="F42" s="238" t="str">
        <f>IF(【最初に作成】基本情報入力シート!G55="","",【最初に作成】基本情報入力シート!G55)</f>
        <v/>
      </c>
      <c r="G42" s="238" t="str">
        <f>IF(【最初に作成】基本情報入力シート!H55="","",【最初に作成】基本情報入力シート!H55)</f>
        <v/>
      </c>
      <c r="H42" s="238" t="str">
        <f>IF(【最初に作成】基本情報入力シート!I55="","",【最初に作成】基本情報入力シート!I55)</f>
        <v/>
      </c>
      <c r="I42" s="238" t="str">
        <f>IF(【最初に作成】基本情報入力シート!J55="","",【最初に作成】基本情報入力シート!J55)</f>
        <v/>
      </c>
      <c r="J42" s="238" t="str">
        <f>IF(【最初に作成】基本情報入力シート!K55="","",【最初に作成】基本情報入力シート!K55)</f>
        <v/>
      </c>
      <c r="K42" s="239" t="str">
        <f>IF(【最初に作成】基本情報入力シート!L55="","",【最初に作成】基本情報入力シート!L55)</f>
        <v/>
      </c>
      <c r="L42" s="222" t="str">
        <f t="shared" si="10"/>
        <v/>
      </c>
      <c r="M42" s="240" t="str">
        <f>IF(【最初に作成】基本情報入力シート!M55="","",【最初に作成】基本情報入力シート!M55)</f>
        <v/>
      </c>
      <c r="N42" s="240" t="str">
        <f>IF(【最初に作成】基本情報入力シート!R55="","",【最初に作成】基本情報入力シート!R55)</f>
        <v>東京都</v>
      </c>
      <c r="O42" s="241" t="str">
        <f>IF(【最初に作成】基本情報入力シート!W55="","",【最初に作成】基本情報入力シート!W55)</f>
        <v/>
      </c>
      <c r="P42" s="242" t="str">
        <f>IF(【最初に作成】基本情報入力シート!X55="","",【最初に作成】基本情報入力シート!X55)</f>
        <v/>
      </c>
      <c r="Q42" s="249" t="str">
        <f>IF(【最初に作成】基本情報入力シート!Y55="","",【最初に作成】基本情報入力シート!Y55)</f>
        <v/>
      </c>
      <c r="R42" s="227"/>
      <c r="S42" s="228"/>
      <c r="T42" s="229"/>
      <c r="U42" s="229"/>
      <c r="V42" s="229"/>
      <c r="W42" s="230"/>
      <c r="X42" s="231"/>
      <c r="Y42" s="250"/>
      <c r="Z42" s="250"/>
      <c r="AA42" s="250"/>
      <c r="AB42" s="250"/>
      <c r="AC42" s="250"/>
      <c r="AD42" s="250"/>
      <c r="AE42" s="250"/>
      <c r="AF42" s="251"/>
      <c r="AG42" s="251"/>
      <c r="AH42" s="251"/>
      <c r="AI42" s="252"/>
      <c r="AJ42" s="234"/>
      <c r="AK42" s="299" t="str">
        <f t="shared" si="5"/>
        <v/>
      </c>
      <c r="AL42" s="299" t="str">
        <f t="shared" si="6"/>
        <v/>
      </c>
      <c r="AM42" s="299" t="str">
        <f t="shared" si="7"/>
        <v/>
      </c>
      <c r="AN42" s="301"/>
    </row>
    <row r="43" spans="1:40" ht="27.75" customHeight="1">
      <c r="A43" s="236">
        <f t="shared" si="8"/>
        <v>24</v>
      </c>
      <c r="B43" s="237" t="str">
        <f>IF(【最初に作成】基本情報入力シート!C56="","",【最初に作成】基本情報入力シート!C56)</f>
        <v/>
      </c>
      <c r="C43" s="238" t="str">
        <f>IF(【最初に作成】基本情報入力シート!D56="","",【最初に作成】基本情報入力シート!D56)</f>
        <v/>
      </c>
      <c r="D43" s="238" t="str">
        <f>IF(【最初に作成】基本情報入力シート!E56="","",【最初に作成】基本情報入力シート!E56)</f>
        <v/>
      </c>
      <c r="E43" s="238" t="str">
        <f>IF(【最初に作成】基本情報入力シート!F56="","",【最初に作成】基本情報入力シート!F56)</f>
        <v/>
      </c>
      <c r="F43" s="238" t="str">
        <f>IF(【最初に作成】基本情報入力シート!G56="","",【最初に作成】基本情報入力シート!G56)</f>
        <v/>
      </c>
      <c r="G43" s="238" t="str">
        <f>IF(【最初に作成】基本情報入力シート!H56="","",【最初に作成】基本情報入力シート!H56)</f>
        <v/>
      </c>
      <c r="H43" s="238" t="str">
        <f>IF(【最初に作成】基本情報入力シート!I56="","",【最初に作成】基本情報入力シート!I56)</f>
        <v/>
      </c>
      <c r="I43" s="238" t="str">
        <f>IF(【最初に作成】基本情報入力シート!J56="","",【最初に作成】基本情報入力シート!J56)</f>
        <v/>
      </c>
      <c r="J43" s="238" t="str">
        <f>IF(【最初に作成】基本情報入力シート!K56="","",【最初に作成】基本情報入力シート!K56)</f>
        <v/>
      </c>
      <c r="K43" s="239" t="str">
        <f>IF(【最初に作成】基本情報入力シート!L56="","",【最初に作成】基本情報入力シート!L56)</f>
        <v/>
      </c>
      <c r="L43" s="222" t="str">
        <f t="shared" si="10"/>
        <v/>
      </c>
      <c r="M43" s="240" t="str">
        <f>IF(【最初に作成】基本情報入力シート!M56="","",【最初に作成】基本情報入力シート!M56)</f>
        <v/>
      </c>
      <c r="N43" s="240" t="str">
        <f>IF(【最初に作成】基本情報入力シート!R56="","",【最初に作成】基本情報入力シート!R56)</f>
        <v>東京都</v>
      </c>
      <c r="O43" s="241" t="str">
        <f>IF(【最初に作成】基本情報入力シート!W56="","",【最初に作成】基本情報入力シート!W56)</f>
        <v/>
      </c>
      <c r="P43" s="242" t="str">
        <f>IF(【最初に作成】基本情報入力シート!X56="","",【最初に作成】基本情報入力シート!X56)</f>
        <v/>
      </c>
      <c r="Q43" s="249" t="str">
        <f>IF(【最初に作成】基本情報入力シート!Y56="","",【最初に作成】基本情報入力シート!Y56)</f>
        <v/>
      </c>
      <c r="R43" s="227"/>
      <c r="S43" s="228"/>
      <c r="T43" s="229"/>
      <c r="U43" s="229"/>
      <c r="V43" s="229"/>
      <c r="W43" s="230"/>
      <c r="X43" s="231"/>
      <c r="Y43" s="250"/>
      <c r="Z43" s="250"/>
      <c r="AA43" s="250"/>
      <c r="AB43" s="250"/>
      <c r="AC43" s="250"/>
      <c r="AD43" s="250"/>
      <c r="AE43" s="250"/>
      <c r="AF43" s="251"/>
      <c r="AG43" s="251"/>
      <c r="AH43" s="251"/>
      <c r="AI43" s="252"/>
      <c r="AJ43" s="234"/>
      <c r="AK43" s="299" t="str">
        <f t="shared" si="5"/>
        <v/>
      </c>
      <c r="AL43" s="299" t="str">
        <f t="shared" si="6"/>
        <v/>
      </c>
      <c r="AM43" s="299" t="str">
        <f t="shared" si="7"/>
        <v/>
      </c>
      <c r="AN43" s="301"/>
    </row>
    <row r="44" spans="1:40" ht="27.75" customHeight="1">
      <c r="A44" s="236">
        <f t="shared" si="8"/>
        <v>25</v>
      </c>
      <c r="B44" s="237" t="str">
        <f>IF(【最初に作成】基本情報入力シート!C57="","",【最初に作成】基本情報入力シート!C57)</f>
        <v/>
      </c>
      <c r="C44" s="238" t="str">
        <f>IF(【最初に作成】基本情報入力シート!D57="","",【最初に作成】基本情報入力シート!D57)</f>
        <v/>
      </c>
      <c r="D44" s="238" t="str">
        <f>IF(【最初に作成】基本情報入力シート!E57="","",【最初に作成】基本情報入力シート!E57)</f>
        <v/>
      </c>
      <c r="E44" s="238" t="str">
        <f>IF(【最初に作成】基本情報入力シート!F57="","",【最初に作成】基本情報入力シート!F57)</f>
        <v/>
      </c>
      <c r="F44" s="238" t="str">
        <f>IF(【最初に作成】基本情報入力シート!G57="","",【最初に作成】基本情報入力シート!G57)</f>
        <v/>
      </c>
      <c r="G44" s="238" t="str">
        <f>IF(【最初に作成】基本情報入力シート!H57="","",【最初に作成】基本情報入力シート!H57)</f>
        <v/>
      </c>
      <c r="H44" s="238" t="str">
        <f>IF(【最初に作成】基本情報入力シート!I57="","",【最初に作成】基本情報入力シート!I57)</f>
        <v/>
      </c>
      <c r="I44" s="238" t="str">
        <f>IF(【最初に作成】基本情報入力シート!J57="","",【最初に作成】基本情報入力シート!J57)</f>
        <v/>
      </c>
      <c r="J44" s="238" t="str">
        <f>IF(【最初に作成】基本情報入力シート!K57="","",【最初に作成】基本情報入力シート!K57)</f>
        <v/>
      </c>
      <c r="K44" s="239" t="str">
        <f>IF(【最初に作成】基本情報入力シート!L57="","",【最初に作成】基本情報入力シート!L57)</f>
        <v/>
      </c>
      <c r="L44" s="222" t="str">
        <f t="shared" si="10"/>
        <v/>
      </c>
      <c r="M44" s="240" t="str">
        <f>IF(【最初に作成】基本情報入力シート!M57="","",【最初に作成】基本情報入力シート!M57)</f>
        <v/>
      </c>
      <c r="N44" s="240" t="str">
        <f>IF(【最初に作成】基本情報入力シート!R57="","",【最初に作成】基本情報入力シート!R57)</f>
        <v>東京都</v>
      </c>
      <c r="O44" s="241" t="str">
        <f>IF(【最初に作成】基本情報入力シート!W57="","",【最初に作成】基本情報入力シート!W57)</f>
        <v/>
      </c>
      <c r="P44" s="242" t="str">
        <f>IF(【最初に作成】基本情報入力シート!X57="","",【最初に作成】基本情報入力シート!X57)</f>
        <v/>
      </c>
      <c r="Q44" s="249" t="str">
        <f>IF(【最初に作成】基本情報入力シート!Y57="","",【最初に作成】基本情報入力シート!Y57)</f>
        <v/>
      </c>
      <c r="R44" s="227"/>
      <c r="S44" s="228"/>
      <c r="T44" s="229"/>
      <c r="U44" s="229"/>
      <c r="V44" s="229"/>
      <c r="W44" s="230"/>
      <c r="X44" s="231"/>
      <c r="Y44" s="250"/>
      <c r="Z44" s="250"/>
      <c r="AA44" s="250"/>
      <c r="AB44" s="250"/>
      <c r="AC44" s="250"/>
      <c r="AD44" s="250"/>
      <c r="AE44" s="250"/>
      <c r="AF44" s="251"/>
      <c r="AG44" s="251"/>
      <c r="AH44" s="251"/>
      <c r="AI44" s="252"/>
      <c r="AJ44" s="234"/>
      <c r="AK44" s="299" t="str">
        <f t="shared" si="5"/>
        <v/>
      </c>
      <c r="AL44" s="299" t="str">
        <f t="shared" si="6"/>
        <v/>
      </c>
      <c r="AM44" s="299" t="str">
        <f t="shared" si="7"/>
        <v/>
      </c>
      <c r="AN44" s="301"/>
    </row>
    <row r="45" spans="1:40" ht="27.75" customHeight="1">
      <c r="A45" s="236">
        <f t="shared" si="8"/>
        <v>26</v>
      </c>
      <c r="B45" s="237" t="str">
        <f>IF(【最初に作成】基本情報入力シート!C58="","",【最初に作成】基本情報入力シート!C58)</f>
        <v/>
      </c>
      <c r="C45" s="238" t="str">
        <f>IF(【最初に作成】基本情報入力シート!D58="","",【最初に作成】基本情報入力シート!D58)</f>
        <v/>
      </c>
      <c r="D45" s="238" t="str">
        <f>IF(【最初に作成】基本情報入力シート!E58="","",【最初に作成】基本情報入力シート!E58)</f>
        <v/>
      </c>
      <c r="E45" s="238" t="str">
        <f>IF(【最初に作成】基本情報入力シート!F58="","",【最初に作成】基本情報入力シート!F58)</f>
        <v/>
      </c>
      <c r="F45" s="238" t="str">
        <f>IF(【最初に作成】基本情報入力シート!G58="","",【最初に作成】基本情報入力シート!G58)</f>
        <v/>
      </c>
      <c r="G45" s="238" t="str">
        <f>IF(【最初に作成】基本情報入力シート!H58="","",【最初に作成】基本情報入力シート!H58)</f>
        <v/>
      </c>
      <c r="H45" s="238" t="str">
        <f>IF(【最初に作成】基本情報入力シート!I58="","",【最初に作成】基本情報入力シート!I58)</f>
        <v/>
      </c>
      <c r="I45" s="238" t="str">
        <f>IF(【最初に作成】基本情報入力シート!J58="","",【最初に作成】基本情報入力シート!J58)</f>
        <v/>
      </c>
      <c r="J45" s="238" t="str">
        <f>IF(【最初に作成】基本情報入力シート!K58="","",【最初に作成】基本情報入力シート!K58)</f>
        <v/>
      </c>
      <c r="K45" s="239" t="str">
        <f>IF(【最初に作成】基本情報入力シート!L58="","",【最初に作成】基本情報入力シート!L58)</f>
        <v/>
      </c>
      <c r="L45" s="222" t="str">
        <f t="shared" si="10"/>
        <v/>
      </c>
      <c r="M45" s="240" t="str">
        <f>IF(【最初に作成】基本情報入力シート!M58="","",【最初に作成】基本情報入力シート!M58)</f>
        <v/>
      </c>
      <c r="N45" s="240" t="str">
        <f>IF(【最初に作成】基本情報入力シート!R58="","",【最初に作成】基本情報入力シート!R58)</f>
        <v>東京都</v>
      </c>
      <c r="O45" s="241" t="str">
        <f>IF(【最初に作成】基本情報入力シート!W58="","",【最初に作成】基本情報入力シート!W58)</f>
        <v/>
      </c>
      <c r="P45" s="242" t="str">
        <f>IF(【最初に作成】基本情報入力シート!X58="","",【最初に作成】基本情報入力シート!X58)</f>
        <v/>
      </c>
      <c r="Q45" s="249" t="str">
        <f>IF(【最初に作成】基本情報入力シート!Y58="","",【最初に作成】基本情報入力シート!Y58)</f>
        <v/>
      </c>
      <c r="R45" s="227"/>
      <c r="S45" s="228"/>
      <c r="T45" s="229"/>
      <c r="U45" s="229"/>
      <c r="V45" s="229"/>
      <c r="W45" s="230"/>
      <c r="X45" s="231"/>
      <c r="Y45" s="250"/>
      <c r="Z45" s="250"/>
      <c r="AA45" s="250"/>
      <c r="AB45" s="250"/>
      <c r="AC45" s="250"/>
      <c r="AD45" s="250"/>
      <c r="AE45" s="250"/>
      <c r="AF45" s="251"/>
      <c r="AG45" s="251"/>
      <c r="AH45" s="251"/>
      <c r="AI45" s="252"/>
      <c r="AJ45" s="234"/>
      <c r="AK45" s="299" t="str">
        <f t="shared" si="5"/>
        <v/>
      </c>
      <c r="AL45" s="299" t="str">
        <f t="shared" si="6"/>
        <v/>
      </c>
      <c r="AM45" s="299" t="str">
        <f t="shared" si="7"/>
        <v/>
      </c>
      <c r="AN45" s="301"/>
    </row>
    <row r="46" spans="1:40" ht="27.75" customHeight="1">
      <c r="A46" s="236">
        <f t="shared" si="8"/>
        <v>27</v>
      </c>
      <c r="B46" s="237" t="str">
        <f>IF(【最初に作成】基本情報入力シート!C59="","",【最初に作成】基本情報入力シート!C59)</f>
        <v/>
      </c>
      <c r="C46" s="238" t="str">
        <f>IF(【最初に作成】基本情報入力シート!D59="","",【最初に作成】基本情報入力シート!D59)</f>
        <v/>
      </c>
      <c r="D46" s="238" t="str">
        <f>IF(【最初に作成】基本情報入力シート!E59="","",【最初に作成】基本情報入力シート!E59)</f>
        <v/>
      </c>
      <c r="E46" s="238" t="str">
        <f>IF(【最初に作成】基本情報入力シート!F59="","",【最初に作成】基本情報入力シート!F59)</f>
        <v/>
      </c>
      <c r="F46" s="238" t="str">
        <f>IF(【最初に作成】基本情報入力シート!G59="","",【最初に作成】基本情報入力シート!G59)</f>
        <v/>
      </c>
      <c r="G46" s="238" t="str">
        <f>IF(【最初に作成】基本情報入力シート!H59="","",【最初に作成】基本情報入力シート!H59)</f>
        <v/>
      </c>
      <c r="H46" s="238" t="str">
        <f>IF(【最初に作成】基本情報入力シート!I59="","",【最初に作成】基本情報入力シート!I59)</f>
        <v/>
      </c>
      <c r="I46" s="238" t="str">
        <f>IF(【最初に作成】基本情報入力シート!J59="","",【最初に作成】基本情報入力シート!J59)</f>
        <v/>
      </c>
      <c r="J46" s="238" t="str">
        <f>IF(【最初に作成】基本情報入力シート!K59="","",【最初に作成】基本情報入力シート!K59)</f>
        <v/>
      </c>
      <c r="K46" s="239" t="str">
        <f>IF(【最初に作成】基本情報入力シート!L59="","",【最初に作成】基本情報入力シート!L59)</f>
        <v/>
      </c>
      <c r="L46" s="222" t="str">
        <f t="shared" si="10"/>
        <v/>
      </c>
      <c r="M46" s="240" t="str">
        <f>IF(【最初に作成】基本情報入力シート!M59="","",【最初に作成】基本情報入力シート!M59)</f>
        <v/>
      </c>
      <c r="N46" s="240" t="str">
        <f>IF(【最初に作成】基本情報入力シート!R59="","",【最初に作成】基本情報入力シート!R59)</f>
        <v>東京都</v>
      </c>
      <c r="O46" s="241" t="str">
        <f>IF(【最初に作成】基本情報入力シート!W59="","",【最初に作成】基本情報入力シート!W59)</f>
        <v/>
      </c>
      <c r="P46" s="242" t="str">
        <f>IF(【最初に作成】基本情報入力シート!X59="","",【最初に作成】基本情報入力シート!X59)</f>
        <v/>
      </c>
      <c r="Q46" s="249" t="str">
        <f>IF(【最初に作成】基本情報入力シート!Y59="","",【最初に作成】基本情報入力シート!Y59)</f>
        <v/>
      </c>
      <c r="R46" s="227"/>
      <c r="S46" s="228"/>
      <c r="T46" s="229"/>
      <c r="U46" s="229"/>
      <c r="V46" s="229"/>
      <c r="W46" s="230"/>
      <c r="X46" s="231"/>
      <c r="Y46" s="250"/>
      <c r="Z46" s="250"/>
      <c r="AA46" s="250"/>
      <c r="AB46" s="250"/>
      <c r="AC46" s="250"/>
      <c r="AD46" s="250"/>
      <c r="AE46" s="250"/>
      <c r="AF46" s="251"/>
      <c r="AG46" s="251"/>
      <c r="AH46" s="251"/>
      <c r="AI46" s="252"/>
      <c r="AJ46" s="234"/>
      <c r="AK46" s="299" t="str">
        <f t="shared" si="5"/>
        <v/>
      </c>
      <c r="AL46" s="299" t="str">
        <f t="shared" si="6"/>
        <v/>
      </c>
      <c r="AM46" s="299" t="str">
        <f t="shared" si="7"/>
        <v/>
      </c>
      <c r="AN46" s="301"/>
    </row>
    <row r="47" spans="1:40" ht="27.75" customHeight="1">
      <c r="A47" s="236">
        <f t="shared" si="8"/>
        <v>28</v>
      </c>
      <c r="B47" s="237" t="str">
        <f>IF(【最初に作成】基本情報入力シート!C60="","",【最初に作成】基本情報入力シート!C60)</f>
        <v/>
      </c>
      <c r="C47" s="238" t="str">
        <f>IF(【最初に作成】基本情報入力シート!D60="","",【最初に作成】基本情報入力シート!D60)</f>
        <v/>
      </c>
      <c r="D47" s="238" t="str">
        <f>IF(【最初に作成】基本情報入力シート!E60="","",【最初に作成】基本情報入力シート!E60)</f>
        <v/>
      </c>
      <c r="E47" s="238" t="str">
        <f>IF(【最初に作成】基本情報入力シート!F60="","",【最初に作成】基本情報入力シート!F60)</f>
        <v/>
      </c>
      <c r="F47" s="238" t="str">
        <f>IF(【最初に作成】基本情報入力シート!G60="","",【最初に作成】基本情報入力シート!G60)</f>
        <v/>
      </c>
      <c r="G47" s="238" t="str">
        <f>IF(【最初に作成】基本情報入力シート!H60="","",【最初に作成】基本情報入力シート!H60)</f>
        <v/>
      </c>
      <c r="H47" s="238" t="str">
        <f>IF(【最初に作成】基本情報入力シート!I60="","",【最初に作成】基本情報入力シート!I60)</f>
        <v/>
      </c>
      <c r="I47" s="238" t="str">
        <f>IF(【最初に作成】基本情報入力シート!J60="","",【最初に作成】基本情報入力シート!J60)</f>
        <v/>
      </c>
      <c r="J47" s="238" t="str">
        <f>IF(【最初に作成】基本情報入力シート!K60="","",【最初に作成】基本情報入力シート!K60)</f>
        <v/>
      </c>
      <c r="K47" s="239" t="str">
        <f>IF(【最初に作成】基本情報入力シート!L60="","",【最初に作成】基本情報入力シート!L60)</f>
        <v/>
      </c>
      <c r="L47" s="222" t="str">
        <f t="shared" si="10"/>
        <v/>
      </c>
      <c r="M47" s="240" t="str">
        <f>IF(【最初に作成】基本情報入力シート!M60="","",【最初に作成】基本情報入力シート!M60)</f>
        <v/>
      </c>
      <c r="N47" s="240" t="str">
        <f>IF(【最初に作成】基本情報入力シート!R60="","",【最初に作成】基本情報入力シート!R60)</f>
        <v>東京都</v>
      </c>
      <c r="O47" s="241" t="str">
        <f>IF(【最初に作成】基本情報入力シート!W60="","",【最初に作成】基本情報入力シート!W60)</f>
        <v/>
      </c>
      <c r="P47" s="242" t="str">
        <f>IF(【最初に作成】基本情報入力シート!X60="","",【最初に作成】基本情報入力シート!X60)</f>
        <v/>
      </c>
      <c r="Q47" s="249" t="str">
        <f>IF(【最初に作成】基本情報入力シート!Y60="","",【最初に作成】基本情報入力シート!Y60)</f>
        <v/>
      </c>
      <c r="R47" s="227"/>
      <c r="S47" s="228"/>
      <c r="T47" s="229"/>
      <c r="U47" s="229"/>
      <c r="V47" s="229"/>
      <c r="W47" s="230"/>
      <c r="X47" s="231"/>
      <c r="Y47" s="250"/>
      <c r="Z47" s="250"/>
      <c r="AA47" s="250"/>
      <c r="AB47" s="250"/>
      <c r="AC47" s="250"/>
      <c r="AD47" s="250"/>
      <c r="AE47" s="250"/>
      <c r="AF47" s="251"/>
      <c r="AG47" s="251"/>
      <c r="AH47" s="251"/>
      <c r="AI47" s="252"/>
      <c r="AJ47" s="234"/>
      <c r="AK47" s="299" t="str">
        <f t="shared" si="5"/>
        <v/>
      </c>
      <c r="AL47" s="299" t="str">
        <f t="shared" si="6"/>
        <v/>
      </c>
      <c r="AM47" s="299" t="str">
        <f t="shared" si="7"/>
        <v/>
      </c>
      <c r="AN47" s="301"/>
    </row>
    <row r="48" spans="1:40" ht="27.75" customHeight="1">
      <c r="A48" s="236">
        <f t="shared" si="8"/>
        <v>29</v>
      </c>
      <c r="B48" s="237" t="str">
        <f>IF(【最初に作成】基本情報入力シート!C61="","",【最初に作成】基本情報入力シート!C61)</f>
        <v/>
      </c>
      <c r="C48" s="238" t="str">
        <f>IF(【最初に作成】基本情報入力シート!D61="","",【最初に作成】基本情報入力シート!D61)</f>
        <v/>
      </c>
      <c r="D48" s="238" t="str">
        <f>IF(【最初に作成】基本情報入力シート!E61="","",【最初に作成】基本情報入力シート!E61)</f>
        <v/>
      </c>
      <c r="E48" s="238" t="str">
        <f>IF(【最初に作成】基本情報入力シート!F61="","",【最初に作成】基本情報入力シート!F61)</f>
        <v/>
      </c>
      <c r="F48" s="238" t="str">
        <f>IF(【最初に作成】基本情報入力シート!G61="","",【最初に作成】基本情報入力シート!G61)</f>
        <v/>
      </c>
      <c r="G48" s="238" t="str">
        <f>IF(【最初に作成】基本情報入力シート!H61="","",【最初に作成】基本情報入力シート!H61)</f>
        <v/>
      </c>
      <c r="H48" s="238" t="str">
        <f>IF(【最初に作成】基本情報入力シート!I61="","",【最初に作成】基本情報入力シート!I61)</f>
        <v/>
      </c>
      <c r="I48" s="238" t="str">
        <f>IF(【最初に作成】基本情報入力シート!J61="","",【最初に作成】基本情報入力シート!J61)</f>
        <v/>
      </c>
      <c r="J48" s="238" t="str">
        <f>IF(【最初に作成】基本情報入力シート!K61="","",【最初に作成】基本情報入力シート!K61)</f>
        <v/>
      </c>
      <c r="K48" s="239" t="str">
        <f>IF(【最初に作成】基本情報入力シート!L61="","",【最初に作成】基本情報入力シート!L61)</f>
        <v/>
      </c>
      <c r="L48" s="222" t="str">
        <f t="shared" si="10"/>
        <v/>
      </c>
      <c r="M48" s="240" t="str">
        <f>IF(【最初に作成】基本情報入力シート!M61="","",【最初に作成】基本情報入力シート!M61)</f>
        <v/>
      </c>
      <c r="N48" s="240" t="str">
        <f>IF(【最初に作成】基本情報入力シート!R61="","",【最初に作成】基本情報入力シート!R61)</f>
        <v>東京都</v>
      </c>
      <c r="O48" s="241" t="str">
        <f>IF(【最初に作成】基本情報入力シート!W61="","",【最初に作成】基本情報入力シート!W61)</f>
        <v/>
      </c>
      <c r="P48" s="242" t="str">
        <f>IF(【最初に作成】基本情報入力シート!X61="","",【最初に作成】基本情報入力シート!X61)</f>
        <v/>
      </c>
      <c r="Q48" s="249" t="str">
        <f>IF(【最初に作成】基本情報入力シート!Y61="","",【最初に作成】基本情報入力シート!Y61)</f>
        <v/>
      </c>
      <c r="R48" s="227"/>
      <c r="S48" s="228"/>
      <c r="T48" s="229"/>
      <c r="U48" s="229"/>
      <c r="V48" s="229"/>
      <c r="W48" s="230"/>
      <c r="X48" s="231"/>
      <c r="Y48" s="250"/>
      <c r="Z48" s="250"/>
      <c r="AA48" s="250"/>
      <c r="AB48" s="250"/>
      <c r="AC48" s="250"/>
      <c r="AD48" s="250"/>
      <c r="AE48" s="250"/>
      <c r="AF48" s="251"/>
      <c r="AG48" s="251"/>
      <c r="AH48" s="251"/>
      <c r="AI48" s="252"/>
      <c r="AJ48" s="234"/>
      <c r="AK48" s="299" t="str">
        <f t="shared" si="5"/>
        <v/>
      </c>
      <c r="AL48" s="299" t="str">
        <f t="shared" si="6"/>
        <v/>
      </c>
      <c r="AM48" s="299" t="str">
        <f t="shared" si="7"/>
        <v/>
      </c>
      <c r="AN48" s="301"/>
    </row>
    <row r="49" spans="1:40" ht="27.75" customHeight="1">
      <c r="A49" s="236">
        <f t="shared" si="8"/>
        <v>30</v>
      </c>
      <c r="B49" s="237" t="str">
        <f>IF(【最初に作成】基本情報入力シート!C62="","",【最初に作成】基本情報入力シート!C62)</f>
        <v/>
      </c>
      <c r="C49" s="238" t="str">
        <f>IF(【最初に作成】基本情報入力シート!D62="","",【最初に作成】基本情報入力シート!D62)</f>
        <v/>
      </c>
      <c r="D49" s="238" t="str">
        <f>IF(【最初に作成】基本情報入力シート!E62="","",【最初に作成】基本情報入力シート!E62)</f>
        <v/>
      </c>
      <c r="E49" s="238" t="str">
        <f>IF(【最初に作成】基本情報入力シート!F62="","",【最初に作成】基本情報入力シート!F62)</f>
        <v/>
      </c>
      <c r="F49" s="238" t="str">
        <f>IF(【最初に作成】基本情報入力シート!G62="","",【最初に作成】基本情報入力シート!G62)</f>
        <v/>
      </c>
      <c r="G49" s="238" t="str">
        <f>IF(【最初に作成】基本情報入力シート!H62="","",【最初に作成】基本情報入力シート!H62)</f>
        <v/>
      </c>
      <c r="H49" s="238" t="str">
        <f>IF(【最初に作成】基本情報入力シート!I62="","",【最初に作成】基本情報入力シート!I62)</f>
        <v/>
      </c>
      <c r="I49" s="238" t="str">
        <f>IF(【最初に作成】基本情報入力シート!J62="","",【最初に作成】基本情報入力シート!J62)</f>
        <v/>
      </c>
      <c r="J49" s="238" t="str">
        <f>IF(【最初に作成】基本情報入力シート!K62="","",【最初に作成】基本情報入力シート!K62)</f>
        <v/>
      </c>
      <c r="K49" s="239" t="str">
        <f>IF(【最初に作成】基本情報入力シート!L62="","",【最初に作成】基本情報入力シート!L62)</f>
        <v/>
      </c>
      <c r="L49" s="222" t="str">
        <f t="shared" si="10"/>
        <v/>
      </c>
      <c r="M49" s="240" t="str">
        <f>IF(【最初に作成】基本情報入力シート!M62="","",【最初に作成】基本情報入力シート!M62)</f>
        <v/>
      </c>
      <c r="N49" s="240" t="str">
        <f>IF(【最初に作成】基本情報入力シート!R62="","",【最初に作成】基本情報入力シート!R62)</f>
        <v>東京都</v>
      </c>
      <c r="O49" s="241" t="str">
        <f>IF(【最初に作成】基本情報入力シート!W62="","",【最初に作成】基本情報入力シート!W62)</f>
        <v/>
      </c>
      <c r="P49" s="242" t="str">
        <f>IF(【最初に作成】基本情報入力シート!X62="","",【最初に作成】基本情報入力シート!X62)</f>
        <v/>
      </c>
      <c r="Q49" s="249" t="str">
        <f>IF(【最初に作成】基本情報入力シート!Y62="","",【最初に作成】基本情報入力シート!Y62)</f>
        <v/>
      </c>
      <c r="R49" s="227"/>
      <c r="S49" s="228"/>
      <c r="T49" s="229"/>
      <c r="U49" s="229"/>
      <c r="V49" s="229"/>
      <c r="W49" s="230"/>
      <c r="X49" s="231"/>
      <c r="Y49" s="250"/>
      <c r="Z49" s="250"/>
      <c r="AA49" s="250"/>
      <c r="AB49" s="250"/>
      <c r="AC49" s="250"/>
      <c r="AD49" s="250"/>
      <c r="AE49" s="250"/>
      <c r="AF49" s="251"/>
      <c r="AG49" s="251"/>
      <c r="AH49" s="251"/>
      <c r="AI49" s="252"/>
      <c r="AJ49" s="234"/>
      <c r="AK49" s="299" t="str">
        <f t="shared" si="5"/>
        <v/>
      </c>
      <c r="AL49" s="299" t="str">
        <f t="shared" si="6"/>
        <v/>
      </c>
      <c r="AM49" s="299" t="str">
        <f t="shared" si="7"/>
        <v/>
      </c>
      <c r="AN49" s="301"/>
    </row>
    <row r="50" spans="1:40" ht="27.75" customHeight="1">
      <c r="A50" s="236">
        <f t="shared" si="8"/>
        <v>31</v>
      </c>
      <c r="B50" s="237" t="str">
        <f>IF(【最初に作成】基本情報入力シート!C63="","",【最初に作成】基本情報入力シート!C63)</f>
        <v/>
      </c>
      <c r="C50" s="238" t="str">
        <f>IF(【最初に作成】基本情報入力シート!D63="","",【最初に作成】基本情報入力シート!D63)</f>
        <v/>
      </c>
      <c r="D50" s="238" t="str">
        <f>IF(【最初に作成】基本情報入力シート!E63="","",【最初に作成】基本情報入力シート!E63)</f>
        <v/>
      </c>
      <c r="E50" s="238" t="str">
        <f>IF(【最初に作成】基本情報入力シート!F63="","",【最初に作成】基本情報入力シート!F63)</f>
        <v/>
      </c>
      <c r="F50" s="238" t="str">
        <f>IF(【最初に作成】基本情報入力シート!G63="","",【最初に作成】基本情報入力シート!G63)</f>
        <v/>
      </c>
      <c r="G50" s="238" t="str">
        <f>IF(【最初に作成】基本情報入力シート!H63="","",【最初に作成】基本情報入力シート!H63)</f>
        <v/>
      </c>
      <c r="H50" s="238" t="str">
        <f>IF(【最初に作成】基本情報入力シート!I63="","",【最初に作成】基本情報入力シート!I63)</f>
        <v/>
      </c>
      <c r="I50" s="238" t="str">
        <f>IF(【最初に作成】基本情報入力シート!J63="","",【最初に作成】基本情報入力シート!J63)</f>
        <v/>
      </c>
      <c r="J50" s="238" t="str">
        <f>IF(【最初に作成】基本情報入力シート!K63="","",【最初に作成】基本情報入力シート!K63)</f>
        <v/>
      </c>
      <c r="K50" s="239" t="str">
        <f>IF(【最初に作成】基本情報入力シート!L63="","",【最初に作成】基本情報入力シート!L63)</f>
        <v/>
      </c>
      <c r="L50" s="222" t="str">
        <f t="shared" si="10"/>
        <v/>
      </c>
      <c r="M50" s="240" t="str">
        <f>IF(【最初に作成】基本情報入力シート!M63="","",【最初に作成】基本情報入力シート!M63)</f>
        <v/>
      </c>
      <c r="N50" s="240" t="str">
        <f>IF(【最初に作成】基本情報入力シート!R63="","",【最初に作成】基本情報入力シート!R63)</f>
        <v>東京都</v>
      </c>
      <c r="O50" s="241" t="str">
        <f>IF(【最初に作成】基本情報入力シート!W63="","",【最初に作成】基本情報入力シート!W63)</f>
        <v/>
      </c>
      <c r="P50" s="242" t="str">
        <f>IF(【最初に作成】基本情報入力シート!X63="","",【最初に作成】基本情報入力シート!X63)</f>
        <v/>
      </c>
      <c r="Q50" s="249" t="str">
        <f>IF(【最初に作成】基本情報入力シート!Y63="","",【最初に作成】基本情報入力シート!Y63)</f>
        <v/>
      </c>
      <c r="R50" s="227"/>
      <c r="S50" s="228"/>
      <c r="T50" s="229"/>
      <c r="U50" s="229"/>
      <c r="V50" s="229"/>
      <c r="W50" s="230"/>
      <c r="X50" s="231"/>
      <c r="Y50" s="250"/>
      <c r="Z50" s="250"/>
      <c r="AA50" s="250"/>
      <c r="AB50" s="250"/>
      <c r="AC50" s="250"/>
      <c r="AD50" s="250"/>
      <c r="AE50" s="250"/>
      <c r="AF50" s="251"/>
      <c r="AG50" s="251"/>
      <c r="AH50" s="251"/>
      <c r="AI50" s="252"/>
      <c r="AJ50" s="234"/>
      <c r="AK50" s="299" t="str">
        <f t="shared" si="5"/>
        <v/>
      </c>
      <c r="AL50" s="299" t="str">
        <f t="shared" si="6"/>
        <v/>
      </c>
      <c r="AM50" s="299" t="str">
        <f t="shared" si="7"/>
        <v/>
      </c>
      <c r="AN50" s="301"/>
    </row>
    <row r="51" spans="1:40" ht="27.75" customHeight="1">
      <c r="A51" s="236">
        <f t="shared" si="8"/>
        <v>32</v>
      </c>
      <c r="B51" s="237" t="str">
        <f>IF(【最初に作成】基本情報入力シート!C64="","",【最初に作成】基本情報入力シート!C64)</f>
        <v/>
      </c>
      <c r="C51" s="238" t="str">
        <f>IF(【最初に作成】基本情報入力シート!D64="","",【最初に作成】基本情報入力シート!D64)</f>
        <v/>
      </c>
      <c r="D51" s="238" t="str">
        <f>IF(【最初に作成】基本情報入力シート!E64="","",【最初に作成】基本情報入力シート!E64)</f>
        <v/>
      </c>
      <c r="E51" s="238" t="str">
        <f>IF(【最初に作成】基本情報入力シート!F64="","",【最初に作成】基本情報入力シート!F64)</f>
        <v/>
      </c>
      <c r="F51" s="238" t="str">
        <f>IF(【最初に作成】基本情報入力シート!G64="","",【最初に作成】基本情報入力シート!G64)</f>
        <v/>
      </c>
      <c r="G51" s="238" t="str">
        <f>IF(【最初に作成】基本情報入力シート!H64="","",【最初に作成】基本情報入力シート!H64)</f>
        <v/>
      </c>
      <c r="H51" s="238" t="str">
        <f>IF(【最初に作成】基本情報入力シート!I64="","",【最初に作成】基本情報入力シート!I64)</f>
        <v/>
      </c>
      <c r="I51" s="238" t="str">
        <f>IF(【最初に作成】基本情報入力シート!J64="","",【最初に作成】基本情報入力シート!J64)</f>
        <v/>
      </c>
      <c r="J51" s="238" t="str">
        <f>IF(【最初に作成】基本情報入力シート!K64="","",【最初に作成】基本情報入力シート!K64)</f>
        <v/>
      </c>
      <c r="K51" s="239" t="str">
        <f>IF(【最初に作成】基本情報入力シート!L64="","",【最初に作成】基本情報入力シート!L64)</f>
        <v/>
      </c>
      <c r="L51" s="222" t="str">
        <f t="shared" si="10"/>
        <v/>
      </c>
      <c r="M51" s="240" t="str">
        <f>IF(【最初に作成】基本情報入力シート!M64="","",【最初に作成】基本情報入力シート!M64)</f>
        <v/>
      </c>
      <c r="N51" s="240" t="str">
        <f>IF(【最初に作成】基本情報入力シート!R64="","",【最初に作成】基本情報入力シート!R64)</f>
        <v>東京都</v>
      </c>
      <c r="O51" s="241" t="str">
        <f>IF(【最初に作成】基本情報入力シート!W64="","",【最初に作成】基本情報入力シート!W64)</f>
        <v/>
      </c>
      <c r="P51" s="242" t="str">
        <f>IF(【最初に作成】基本情報入力シート!X64="","",【最初に作成】基本情報入力シート!X64)</f>
        <v/>
      </c>
      <c r="Q51" s="249" t="str">
        <f>IF(【最初に作成】基本情報入力シート!Y64="","",【最初に作成】基本情報入力シート!Y64)</f>
        <v/>
      </c>
      <c r="R51" s="227"/>
      <c r="S51" s="228"/>
      <c r="T51" s="229"/>
      <c r="U51" s="229"/>
      <c r="V51" s="229"/>
      <c r="W51" s="230"/>
      <c r="X51" s="231"/>
      <c r="Y51" s="250"/>
      <c r="Z51" s="250"/>
      <c r="AA51" s="250"/>
      <c r="AB51" s="250"/>
      <c r="AC51" s="250"/>
      <c r="AD51" s="250"/>
      <c r="AE51" s="250"/>
      <c r="AF51" s="251"/>
      <c r="AG51" s="251"/>
      <c r="AH51" s="251"/>
      <c r="AI51" s="252"/>
      <c r="AJ51" s="234"/>
      <c r="AK51" s="299" t="str">
        <f t="shared" si="5"/>
        <v/>
      </c>
      <c r="AL51" s="299" t="str">
        <f t="shared" si="6"/>
        <v/>
      </c>
      <c r="AM51" s="299" t="str">
        <f t="shared" si="7"/>
        <v/>
      </c>
      <c r="AN51" s="301"/>
    </row>
    <row r="52" spans="1:40" ht="27.75" customHeight="1">
      <c r="A52" s="236">
        <f t="shared" si="8"/>
        <v>33</v>
      </c>
      <c r="B52" s="237" t="str">
        <f>IF(【最初に作成】基本情報入力シート!C65="","",【最初に作成】基本情報入力シート!C65)</f>
        <v/>
      </c>
      <c r="C52" s="238" t="str">
        <f>IF(【最初に作成】基本情報入力シート!D65="","",【最初に作成】基本情報入力シート!D65)</f>
        <v/>
      </c>
      <c r="D52" s="238" t="str">
        <f>IF(【最初に作成】基本情報入力シート!E65="","",【最初に作成】基本情報入力シート!E65)</f>
        <v/>
      </c>
      <c r="E52" s="238" t="str">
        <f>IF(【最初に作成】基本情報入力シート!F65="","",【最初に作成】基本情報入力シート!F65)</f>
        <v/>
      </c>
      <c r="F52" s="238" t="str">
        <f>IF(【最初に作成】基本情報入力シート!G65="","",【最初に作成】基本情報入力シート!G65)</f>
        <v/>
      </c>
      <c r="G52" s="238" t="str">
        <f>IF(【最初に作成】基本情報入力シート!H65="","",【最初に作成】基本情報入力シート!H65)</f>
        <v/>
      </c>
      <c r="H52" s="238" t="str">
        <f>IF(【最初に作成】基本情報入力シート!I65="","",【最初に作成】基本情報入力シート!I65)</f>
        <v/>
      </c>
      <c r="I52" s="238" t="str">
        <f>IF(【最初に作成】基本情報入力シート!J65="","",【最初に作成】基本情報入力シート!J65)</f>
        <v/>
      </c>
      <c r="J52" s="238" t="str">
        <f>IF(【最初に作成】基本情報入力シート!K65="","",【最初に作成】基本情報入力シート!K65)</f>
        <v/>
      </c>
      <c r="K52" s="239" t="str">
        <f>IF(【最初に作成】基本情報入力シート!L65="","",【最初に作成】基本情報入力シート!L65)</f>
        <v/>
      </c>
      <c r="L52" s="222" t="str">
        <f t="shared" si="10"/>
        <v/>
      </c>
      <c r="M52" s="240" t="str">
        <f>IF(【最初に作成】基本情報入力シート!M65="","",【最初に作成】基本情報入力シート!M65)</f>
        <v/>
      </c>
      <c r="N52" s="240" t="str">
        <f>IF(【最初に作成】基本情報入力シート!R65="","",【最初に作成】基本情報入力シート!R65)</f>
        <v>東京都</v>
      </c>
      <c r="O52" s="241" t="str">
        <f>IF(【最初に作成】基本情報入力シート!W65="","",【最初に作成】基本情報入力シート!W65)</f>
        <v/>
      </c>
      <c r="P52" s="242" t="str">
        <f>IF(【最初に作成】基本情報入力シート!X65="","",【最初に作成】基本情報入力シート!X65)</f>
        <v/>
      </c>
      <c r="Q52" s="249" t="str">
        <f>IF(【最初に作成】基本情報入力シート!Y65="","",【最初に作成】基本情報入力シート!Y65)</f>
        <v/>
      </c>
      <c r="R52" s="227"/>
      <c r="S52" s="228"/>
      <c r="T52" s="229"/>
      <c r="U52" s="229"/>
      <c r="V52" s="229"/>
      <c r="W52" s="230"/>
      <c r="X52" s="231"/>
      <c r="Y52" s="250"/>
      <c r="Z52" s="250"/>
      <c r="AA52" s="250"/>
      <c r="AB52" s="250"/>
      <c r="AC52" s="250"/>
      <c r="AD52" s="250"/>
      <c r="AE52" s="250"/>
      <c r="AF52" s="251"/>
      <c r="AG52" s="251"/>
      <c r="AH52" s="251"/>
      <c r="AI52" s="252"/>
      <c r="AJ52" s="234"/>
      <c r="AK52" s="299" t="str">
        <f t="shared" si="5"/>
        <v/>
      </c>
      <c r="AL52" s="299" t="str">
        <f t="shared" si="6"/>
        <v/>
      </c>
      <c r="AM52" s="299" t="str">
        <f t="shared" si="7"/>
        <v/>
      </c>
      <c r="AN52" s="301"/>
    </row>
    <row r="53" spans="1:40" ht="27.75" customHeight="1">
      <c r="A53" s="236">
        <f t="shared" si="8"/>
        <v>34</v>
      </c>
      <c r="B53" s="237" t="str">
        <f>IF(【最初に作成】基本情報入力シート!C66="","",【最初に作成】基本情報入力シート!C66)</f>
        <v/>
      </c>
      <c r="C53" s="238" t="str">
        <f>IF(【最初に作成】基本情報入力シート!D66="","",【最初に作成】基本情報入力シート!D66)</f>
        <v/>
      </c>
      <c r="D53" s="238" t="str">
        <f>IF(【最初に作成】基本情報入力シート!E66="","",【最初に作成】基本情報入力シート!E66)</f>
        <v/>
      </c>
      <c r="E53" s="238" t="str">
        <f>IF(【最初に作成】基本情報入力シート!F66="","",【最初に作成】基本情報入力シート!F66)</f>
        <v/>
      </c>
      <c r="F53" s="238" t="str">
        <f>IF(【最初に作成】基本情報入力シート!G66="","",【最初に作成】基本情報入力シート!G66)</f>
        <v/>
      </c>
      <c r="G53" s="238" t="str">
        <f>IF(【最初に作成】基本情報入力シート!H66="","",【最初に作成】基本情報入力シート!H66)</f>
        <v/>
      </c>
      <c r="H53" s="238" t="str">
        <f>IF(【最初に作成】基本情報入力シート!I66="","",【最初に作成】基本情報入力シート!I66)</f>
        <v/>
      </c>
      <c r="I53" s="238" t="str">
        <f>IF(【最初に作成】基本情報入力シート!J66="","",【最初に作成】基本情報入力シート!J66)</f>
        <v/>
      </c>
      <c r="J53" s="238" t="str">
        <f>IF(【最初に作成】基本情報入力シート!K66="","",【最初に作成】基本情報入力シート!K66)</f>
        <v/>
      </c>
      <c r="K53" s="239" t="str">
        <f>IF(【最初に作成】基本情報入力シート!L66="","",【最初に作成】基本情報入力シート!L66)</f>
        <v/>
      </c>
      <c r="L53" s="222" t="str">
        <f t="shared" si="10"/>
        <v/>
      </c>
      <c r="M53" s="240" t="str">
        <f>IF(【最初に作成】基本情報入力シート!M66="","",【最初に作成】基本情報入力シート!M66)</f>
        <v/>
      </c>
      <c r="N53" s="240" t="str">
        <f>IF(【最初に作成】基本情報入力シート!R66="","",【最初に作成】基本情報入力シート!R66)</f>
        <v>東京都</v>
      </c>
      <c r="O53" s="241" t="str">
        <f>IF(【最初に作成】基本情報入力シート!W66="","",【最初に作成】基本情報入力シート!W66)</f>
        <v/>
      </c>
      <c r="P53" s="242" t="str">
        <f>IF(【最初に作成】基本情報入力シート!X66="","",【最初に作成】基本情報入力シート!X66)</f>
        <v/>
      </c>
      <c r="Q53" s="249" t="str">
        <f>IF(【最初に作成】基本情報入力シート!Y66="","",【最初に作成】基本情報入力シート!Y66)</f>
        <v/>
      </c>
      <c r="R53" s="227"/>
      <c r="S53" s="228"/>
      <c r="T53" s="229"/>
      <c r="U53" s="229"/>
      <c r="V53" s="229"/>
      <c r="W53" s="230"/>
      <c r="X53" s="231"/>
      <c r="Y53" s="250"/>
      <c r="Z53" s="250"/>
      <c r="AA53" s="250"/>
      <c r="AB53" s="250"/>
      <c r="AC53" s="250"/>
      <c r="AD53" s="250"/>
      <c r="AE53" s="250"/>
      <c r="AF53" s="251"/>
      <c r="AG53" s="251"/>
      <c r="AH53" s="251"/>
      <c r="AI53" s="252"/>
      <c r="AJ53" s="234"/>
      <c r="AK53" s="299" t="str">
        <f t="shared" si="5"/>
        <v/>
      </c>
      <c r="AL53" s="299" t="str">
        <f t="shared" si="6"/>
        <v/>
      </c>
      <c r="AM53" s="299" t="str">
        <f t="shared" si="7"/>
        <v/>
      </c>
      <c r="AN53" s="301"/>
    </row>
    <row r="54" spans="1:40" ht="27.75" customHeight="1">
      <c r="A54" s="236">
        <f t="shared" si="8"/>
        <v>35</v>
      </c>
      <c r="B54" s="237" t="str">
        <f>IF(【最初に作成】基本情報入力シート!C67="","",【最初に作成】基本情報入力シート!C67)</f>
        <v/>
      </c>
      <c r="C54" s="238" t="str">
        <f>IF(【最初に作成】基本情報入力シート!D67="","",【最初に作成】基本情報入力シート!D67)</f>
        <v/>
      </c>
      <c r="D54" s="238" t="str">
        <f>IF(【最初に作成】基本情報入力シート!E67="","",【最初に作成】基本情報入力シート!E67)</f>
        <v/>
      </c>
      <c r="E54" s="238" t="str">
        <f>IF(【最初に作成】基本情報入力シート!F67="","",【最初に作成】基本情報入力シート!F67)</f>
        <v/>
      </c>
      <c r="F54" s="238" t="str">
        <f>IF(【最初に作成】基本情報入力シート!G67="","",【最初に作成】基本情報入力シート!G67)</f>
        <v/>
      </c>
      <c r="G54" s="238" t="str">
        <f>IF(【最初に作成】基本情報入力シート!H67="","",【最初に作成】基本情報入力シート!H67)</f>
        <v/>
      </c>
      <c r="H54" s="238" t="str">
        <f>IF(【最初に作成】基本情報入力シート!I67="","",【最初に作成】基本情報入力シート!I67)</f>
        <v/>
      </c>
      <c r="I54" s="238" t="str">
        <f>IF(【最初に作成】基本情報入力シート!J67="","",【最初に作成】基本情報入力シート!J67)</f>
        <v/>
      </c>
      <c r="J54" s="238" t="str">
        <f>IF(【最初に作成】基本情報入力シート!K67="","",【最初に作成】基本情報入力シート!K67)</f>
        <v/>
      </c>
      <c r="K54" s="239" t="str">
        <f>IF(【最初に作成】基本情報入力シート!L67="","",【最初に作成】基本情報入力シート!L67)</f>
        <v/>
      </c>
      <c r="L54" s="222" t="str">
        <f t="shared" si="10"/>
        <v/>
      </c>
      <c r="M54" s="240" t="str">
        <f>IF(【最初に作成】基本情報入力シート!M67="","",【最初に作成】基本情報入力シート!M67)</f>
        <v/>
      </c>
      <c r="N54" s="240" t="str">
        <f>IF(【最初に作成】基本情報入力シート!R67="","",【最初に作成】基本情報入力シート!R67)</f>
        <v>東京都</v>
      </c>
      <c r="O54" s="241" t="str">
        <f>IF(【最初に作成】基本情報入力シート!W67="","",【最初に作成】基本情報入力シート!W67)</f>
        <v/>
      </c>
      <c r="P54" s="242" t="str">
        <f>IF(【最初に作成】基本情報入力シート!X67="","",【最初に作成】基本情報入力シート!X67)</f>
        <v/>
      </c>
      <c r="Q54" s="249" t="str">
        <f>IF(【最初に作成】基本情報入力シート!Y67="","",【最初に作成】基本情報入力シート!Y67)</f>
        <v/>
      </c>
      <c r="R54" s="227"/>
      <c r="S54" s="228"/>
      <c r="T54" s="229"/>
      <c r="U54" s="229"/>
      <c r="V54" s="229"/>
      <c r="W54" s="230"/>
      <c r="X54" s="231"/>
      <c r="Y54" s="250"/>
      <c r="Z54" s="250"/>
      <c r="AA54" s="250"/>
      <c r="AB54" s="250"/>
      <c r="AC54" s="250"/>
      <c r="AD54" s="250"/>
      <c r="AE54" s="250"/>
      <c r="AF54" s="251"/>
      <c r="AG54" s="251"/>
      <c r="AH54" s="251"/>
      <c r="AI54" s="252"/>
      <c r="AJ54" s="234"/>
      <c r="AK54" s="299" t="str">
        <f t="shared" si="5"/>
        <v/>
      </c>
      <c r="AL54" s="299" t="str">
        <f t="shared" si="6"/>
        <v/>
      </c>
      <c r="AM54" s="299" t="str">
        <f t="shared" si="7"/>
        <v/>
      </c>
      <c r="AN54" s="301"/>
    </row>
    <row r="55" spans="1:40" ht="27.75" customHeight="1">
      <c r="A55" s="236">
        <f t="shared" si="8"/>
        <v>36</v>
      </c>
      <c r="B55" s="237" t="str">
        <f>IF(【最初に作成】基本情報入力シート!C68="","",【最初に作成】基本情報入力シート!C68)</f>
        <v/>
      </c>
      <c r="C55" s="238" t="str">
        <f>IF(【最初に作成】基本情報入力シート!D68="","",【最初に作成】基本情報入力シート!D68)</f>
        <v/>
      </c>
      <c r="D55" s="238" t="str">
        <f>IF(【最初に作成】基本情報入力シート!E68="","",【最初に作成】基本情報入力シート!E68)</f>
        <v/>
      </c>
      <c r="E55" s="238" t="str">
        <f>IF(【最初に作成】基本情報入力シート!F68="","",【最初に作成】基本情報入力シート!F68)</f>
        <v/>
      </c>
      <c r="F55" s="238" t="str">
        <f>IF(【最初に作成】基本情報入力シート!G68="","",【最初に作成】基本情報入力シート!G68)</f>
        <v/>
      </c>
      <c r="G55" s="238" t="str">
        <f>IF(【最初に作成】基本情報入力シート!H68="","",【最初に作成】基本情報入力シート!H68)</f>
        <v/>
      </c>
      <c r="H55" s="238" t="str">
        <f>IF(【最初に作成】基本情報入力シート!I68="","",【最初に作成】基本情報入力シート!I68)</f>
        <v/>
      </c>
      <c r="I55" s="238" t="str">
        <f>IF(【最初に作成】基本情報入力シート!J68="","",【最初に作成】基本情報入力シート!J68)</f>
        <v/>
      </c>
      <c r="J55" s="238" t="str">
        <f>IF(【最初に作成】基本情報入力シート!K68="","",【最初に作成】基本情報入力シート!K68)</f>
        <v/>
      </c>
      <c r="K55" s="239" t="str">
        <f>IF(【最初に作成】基本情報入力シート!L68="","",【最初に作成】基本情報入力シート!L68)</f>
        <v/>
      </c>
      <c r="L55" s="222" t="str">
        <f t="shared" si="10"/>
        <v/>
      </c>
      <c r="M55" s="240" t="str">
        <f>IF(【最初に作成】基本情報入力シート!M68="","",【最初に作成】基本情報入力シート!M68)</f>
        <v/>
      </c>
      <c r="N55" s="240" t="str">
        <f>IF(【最初に作成】基本情報入力シート!R68="","",【最初に作成】基本情報入力シート!R68)</f>
        <v>東京都</v>
      </c>
      <c r="O55" s="241" t="str">
        <f>IF(【最初に作成】基本情報入力シート!W68="","",【最初に作成】基本情報入力シート!W68)</f>
        <v/>
      </c>
      <c r="P55" s="242" t="str">
        <f>IF(【最初に作成】基本情報入力シート!X68="","",【最初に作成】基本情報入力シート!X68)</f>
        <v/>
      </c>
      <c r="Q55" s="249" t="str">
        <f>IF(【最初に作成】基本情報入力シート!Y68="","",【最初に作成】基本情報入力シート!Y68)</f>
        <v/>
      </c>
      <c r="R55" s="227"/>
      <c r="S55" s="228"/>
      <c r="T55" s="229"/>
      <c r="U55" s="229"/>
      <c r="V55" s="229"/>
      <c r="W55" s="230"/>
      <c r="X55" s="231"/>
      <c r="Y55" s="250"/>
      <c r="Z55" s="250"/>
      <c r="AA55" s="250"/>
      <c r="AB55" s="250"/>
      <c r="AC55" s="250"/>
      <c r="AD55" s="250"/>
      <c r="AE55" s="250"/>
      <c r="AF55" s="251"/>
      <c r="AG55" s="251"/>
      <c r="AH55" s="251"/>
      <c r="AI55" s="252"/>
      <c r="AJ55" s="234"/>
      <c r="AK55" s="299" t="str">
        <f t="shared" si="5"/>
        <v/>
      </c>
      <c r="AL55" s="299" t="str">
        <f t="shared" si="6"/>
        <v/>
      </c>
      <c r="AM55" s="299" t="str">
        <f t="shared" si="7"/>
        <v/>
      </c>
      <c r="AN55" s="301"/>
    </row>
    <row r="56" spans="1:40" ht="27.75" customHeight="1">
      <c r="A56" s="236">
        <f t="shared" si="8"/>
        <v>37</v>
      </c>
      <c r="B56" s="237" t="str">
        <f>IF(【最初に作成】基本情報入力シート!C69="","",【最初に作成】基本情報入力シート!C69)</f>
        <v/>
      </c>
      <c r="C56" s="238" t="str">
        <f>IF(【最初に作成】基本情報入力シート!D69="","",【最初に作成】基本情報入力シート!D69)</f>
        <v/>
      </c>
      <c r="D56" s="238" t="str">
        <f>IF(【最初に作成】基本情報入力シート!E69="","",【最初に作成】基本情報入力シート!E69)</f>
        <v/>
      </c>
      <c r="E56" s="238" t="str">
        <f>IF(【最初に作成】基本情報入力シート!F69="","",【最初に作成】基本情報入力シート!F69)</f>
        <v/>
      </c>
      <c r="F56" s="238" t="str">
        <f>IF(【最初に作成】基本情報入力シート!G69="","",【最初に作成】基本情報入力シート!G69)</f>
        <v/>
      </c>
      <c r="G56" s="238" t="str">
        <f>IF(【最初に作成】基本情報入力シート!H69="","",【最初に作成】基本情報入力シート!H69)</f>
        <v/>
      </c>
      <c r="H56" s="238" t="str">
        <f>IF(【最初に作成】基本情報入力シート!I69="","",【最初に作成】基本情報入力シート!I69)</f>
        <v/>
      </c>
      <c r="I56" s="238" t="str">
        <f>IF(【最初に作成】基本情報入力シート!J69="","",【最初に作成】基本情報入力シート!J69)</f>
        <v/>
      </c>
      <c r="J56" s="238" t="str">
        <f>IF(【最初に作成】基本情報入力シート!K69="","",【最初に作成】基本情報入力シート!K69)</f>
        <v/>
      </c>
      <c r="K56" s="239" t="str">
        <f>IF(【最初に作成】基本情報入力シート!L69="","",【最初に作成】基本情報入力シート!L69)</f>
        <v/>
      </c>
      <c r="L56" s="222" t="str">
        <f t="shared" si="10"/>
        <v/>
      </c>
      <c r="M56" s="240" t="str">
        <f>IF(【最初に作成】基本情報入力シート!M69="","",【最初に作成】基本情報入力シート!M69)</f>
        <v/>
      </c>
      <c r="N56" s="240" t="str">
        <f>IF(【最初に作成】基本情報入力シート!R69="","",【最初に作成】基本情報入力シート!R69)</f>
        <v>東京都</v>
      </c>
      <c r="O56" s="241" t="str">
        <f>IF(【最初に作成】基本情報入力シート!W69="","",【最初に作成】基本情報入力シート!W69)</f>
        <v/>
      </c>
      <c r="P56" s="242" t="str">
        <f>IF(【最初に作成】基本情報入力シート!X69="","",【最初に作成】基本情報入力シート!X69)</f>
        <v/>
      </c>
      <c r="Q56" s="249" t="str">
        <f>IF(【最初に作成】基本情報入力シート!Y69="","",【最初に作成】基本情報入力シート!Y69)</f>
        <v/>
      </c>
      <c r="R56" s="227"/>
      <c r="S56" s="228"/>
      <c r="T56" s="229"/>
      <c r="U56" s="229"/>
      <c r="V56" s="229"/>
      <c r="W56" s="230"/>
      <c r="X56" s="231"/>
      <c r="Y56" s="250"/>
      <c r="Z56" s="250"/>
      <c r="AA56" s="250"/>
      <c r="AB56" s="250"/>
      <c r="AC56" s="250"/>
      <c r="AD56" s="250"/>
      <c r="AE56" s="250"/>
      <c r="AF56" s="251"/>
      <c r="AG56" s="251"/>
      <c r="AH56" s="251"/>
      <c r="AI56" s="252"/>
      <c r="AJ56" s="234"/>
      <c r="AK56" s="299" t="str">
        <f t="shared" si="5"/>
        <v/>
      </c>
      <c r="AL56" s="299" t="str">
        <f t="shared" si="6"/>
        <v/>
      </c>
      <c r="AM56" s="299" t="str">
        <f t="shared" si="7"/>
        <v/>
      </c>
      <c r="AN56" s="301"/>
    </row>
    <row r="57" spans="1:40" ht="27.75" customHeight="1">
      <c r="A57" s="236">
        <f t="shared" si="8"/>
        <v>38</v>
      </c>
      <c r="B57" s="237" t="str">
        <f>IF(【最初に作成】基本情報入力シート!C70="","",【最初に作成】基本情報入力シート!C70)</f>
        <v/>
      </c>
      <c r="C57" s="238" t="str">
        <f>IF(【最初に作成】基本情報入力シート!D70="","",【最初に作成】基本情報入力シート!D70)</f>
        <v/>
      </c>
      <c r="D57" s="238" t="str">
        <f>IF(【最初に作成】基本情報入力シート!E70="","",【最初に作成】基本情報入力シート!E70)</f>
        <v/>
      </c>
      <c r="E57" s="238" t="str">
        <f>IF(【最初に作成】基本情報入力シート!F70="","",【最初に作成】基本情報入力シート!F70)</f>
        <v/>
      </c>
      <c r="F57" s="238" t="str">
        <f>IF(【最初に作成】基本情報入力シート!G70="","",【最初に作成】基本情報入力シート!G70)</f>
        <v/>
      </c>
      <c r="G57" s="238" t="str">
        <f>IF(【最初に作成】基本情報入力シート!H70="","",【最初に作成】基本情報入力シート!H70)</f>
        <v/>
      </c>
      <c r="H57" s="238" t="str">
        <f>IF(【最初に作成】基本情報入力シート!I70="","",【最初に作成】基本情報入力シート!I70)</f>
        <v/>
      </c>
      <c r="I57" s="238" t="str">
        <f>IF(【最初に作成】基本情報入力シート!J70="","",【最初に作成】基本情報入力シート!J70)</f>
        <v/>
      </c>
      <c r="J57" s="238" t="str">
        <f>IF(【最初に作成】基本情報入力シート!K70="","",【最初に作成】基本情報入力シート!K70)</f>
        <v/>
      </c>
      <c r="K57" s="239" t="str">
        <f>IF(【最初に作成】基本情報入力シート!L70="","",【最初に作成】基本情報入力シート!L70)</f>
        <v/>
      </c>
      <c r="L57" s="222" t="str">
        <f t="shared" si="10"/>
        <v/>
      </c>
      <c r="M57" s="240" t="str">
        <f>IF(【最初に作成】基本情報入力シート!M70="","",【最初に作成】基本情報入力シート!M70)</f>
        <v/>
      </c>
      <c r="N57" s="240" t="str">
        <f>IF(【最初に作成】基本情報入力シート!R70="","",【最初に作成】基本情報入力シート!R70)</f>
        <v>東京都</v>
      </c>
      <c r="O57" s="241" t="str">
        <f>IF(【最初に作成】基本情報入力シート!W70="","",【最初に作成】基本情報入力シート!W70)</f>
        <v/>
      </c>
      <c r="P57" s="242" t="str">
        <f>IF(【最初に作成】基本情報入力シート!X70="","",【最初に作成】基本情報入力シート!X70)</f>
        <v/>
      </c>
      <c r="Q57" s="249" t="str">
        <f>IF(【最初に作成】基本情報入力シート!Y70="","",【最初に作成】基本情報入力シート!Y70)</f>
        <v/>
      </c>
      <c r="R57" s="227"/>
      <c r="S57" s="228"/>
      <c r="T57" s="229"/>
      <c r="U57" s="229"/>
      <c r="V57" s="229"/>
      <c r="W57" s="230"/>
      <c r="X57" s="231"/>
      <c r="Y57" s="250"/>
      <c r="Z57" s="250"/>
      <c r="AA57" s="250"/>
      <c r="AB57" s="250"/>
      <c r="AC57" s="250"/>
      <c r="AD57" s="250"/>
      <c r="AE57" s="250"/>
      <c r="AF57" s="251"/>
      <c r="AG57" s="251"/>
      <c r="AH57" s="251"/>
      <c r="AI57" s="252"/>
      <c r="AJ57" s="234"/>
      <c r="AK57" s="299" t="str">
        <f t="shared" si="5"/>
        <v/>
      </c>
      <c r="AL57" s="299" t="str">
        <f t="shared" si="6"/>
        <v/>
      </c>
      <c r="AM57" s="299" t="str">
        <f t="shared" si="7"/>
        <v/>
      </c>
      <c r="AN57" s="301"/>
    </row>
    <row r="58" spans="1:40" ht="27.75" customHeight="1">
      <c r="A58" s="236">
        <f t="shared" si="8"/>
        <v>39</v>
      </c>
      <c r="B58" s="237" t="str">
        <f>IF(【最初に作成】基本情報入力シート!C71="","",【最初に作成】基本情報入力シート!C71)</f>
        <v/>
      </c>
      <c r="C58" s="238" t="str">
        <f>IF(【最初に作成】基本情報入力シート!D71="","",【最初に作成】基本情報入力シート!D71)</f>
        <v/>
      </c>
      <c r="D58" s="238" t="str">
        <f>IF(【最初に作成】基本情報入力シート!E71="","",【最初に作成】基本情報入力シート!E71)</f>
        <v/>
      </c>
      <c r="E58" s="238" t="str">
        <f>IF(【最初に作成】基本情報入力シート!F71="","",【最初に作成】基本情報入力シート!F71)</f>
        <v/>
      </c>
      <c r="F58" s="238" t="str">
        <f>IF(【最初に作成】基本情報入力シート!G71="","",【最初に作成】基本情報入力シート!G71)</f>
        <v/>
      </c>
      <c r="G58" s="238" t="str">
        <f>IF(【最初に作成】基本情報入力シート!H71="","",【最初に作成】基本情報入力シート!H71)</f>
        <v/>
      </c>
      <c r="H58" s="238" t="str">
        <f>IF(【最初に作成】基本情報入力シート!I71="","",【最初に作成】基本情報入力シート!I71)</f>
        <v/>
      </c>
      <c r="I58" s="238" t="str">
        <f>IF(【最初に作成】基本情報入力シート!J71="","",【最初に作成】基本情報入力シート!J71)</f>
        <v/>
      </c>
      <c r="J58" s="238" t="str">
        <f>IF(【最初に作成】基本情報入力シート!K71="","",【最初に作成】基本情報入力シート!K71)</f>
        <v/>
      </c>
      <c r="K58" s="239" t="str">
        <f>IF(【最初に作成】基本情報入力シート!L71="","",【最初に作成】基本情報入力シート!L71)</f>
        <v/>
      </c>
      <c r="L58" s="222" t="str">
        <f t="shared" si="10"/>
        <v/>
      </c>
      <c r="M58" s="240" t="str">
        <f>IF(【最初に作成】基本情報入力シート!M71="","",【最初に作成】基本情報入力シート!M71)</f>
        <v/>
      </c>
      <c r="N58" s="240" t="str">
        <f>IF(【最初に作成】基本情報入力シート!R71="","",【最初に作成】基本情報入力シート!R71)</f>
        <v>東京都</v>
      </c>
      <c r="O58" s="241" t="str">
        <f>IF(【最初に作成】基本情報入力シート!W71="","",【最初に作成】基本情報入力シート!W71)</f>
        <v/>
      </c>
      <c r="P58" s="242" t="str">
        <f>IF(【最初に作成】基本情報入力シート!X71="","",【最初に作成】基本情報入力シート!X71)</f>
        <v/>
      </c>
      <c r="Q58" s="249" t="str">
        <f>IF(【最初に作成】基本情報入力シート!Y71="","",【最初に作成】基本情報入力シート!Y71)</f>
        <v/>
      </c>
      <c r="R58" s="227"/>
      <c r="S58" s="228"/>
      <c r="T58" s="229"/>
      <c r="U58" s="229"/>
      <c r="V58" s="229"/>
      <c r="W58" s="230"/>
      <c r="X58" s="231"/>
      <c r="Y58" s="250"/>
      <c r="Z58" s="250"/>
      <c r="AA58" s="250"/>
      <c r="AB58" s="250"/>
      <c r="AC58" s="250"/>
      <c r="AD58" s="250"/>
      <c r="AE58" s="250"/>
      <c r="AF58" s="251"/>
      <c r="AG58" s="251"/>
      <c r="AH58" s="251"/>
      <c r="AI58" s="252"/>
      <c r="AJ58" s="234"/>
      <c r="AK58" s="299" t="str">
        <f t="shared" si="5"/>
        <v/>
      </c>
      <c r="AL58" s="299" t="str">
        <f t="shared" si="6"/>
        <v/>
      </c>
      <c r="AM58" s="299" t="str">
        <f t="shared" si="7"/>
        <v/>
      </c>
      <c r="AN58" s="301"/>
    </row>
    <row r="59" spans="1:40" ht="27.75" customHeight="1">
      <c r="A59" s="236">
        <f t="shared" si="8"/>
        <v>40</v>
      </c>
      <c r="B59" s="237" t="str">
        <f>IF(【最初に作成】基本情報入力シート!C72="","",【最初に作成】基本情報入力シート!C72)</f>
        <v/>
      </c>
      <c r="C59" s="238" t="str">
        <f>IF(【最初に作成】基本情報入力シート!D72="","",【最初に作成】基本情報入力シート!D72)</f>
        <v/>
      </c>
      <c r="D59" s="238" t="str">
        <f>IF(【最初に作成】基本情報入力シート!E72="","",【最初に作成】基本情報入力シート!E72)</f>
        <v/>
      </c>
      <c r="E59" s="238" t="str">
        <f>IF(【最初に作成】基本情報入力シート!F72="","",【最初に作成】基本情報入力シート!F72)</f>
        <v/>
      </c>
      <c r="F59" s="238" t="str">
        <f>IF(【最初に作成】基本情報入力シート!G72="","",【最初に作成】基本情報入力シート!G72)</f>
        <v/>
      </c>
      <c r="G59" s="238" t="str">
        <f>IF(【最初に作成】基本情報入力シート!H72="","",【最初に作成】基本情報入力シート!H72)</f>
        <v/>
      </c>
      <c r="H59" s="238" t="str">
        <f>IF(【最初に作成】基本情報入力シート!I72="","",【最初に作成】基本情報入力シート!I72)</f>
        <v/>
      </c>
      <c r="I59" s="238" t="str">
        <f>IF(【最初に作成】基本情報入力シート!J72="","",【最初に作成】基本情報入力シート!J72)</f>
        <v/>
      </c>
      <c r="J59" s="238" t="str">
        <f>IF(【最初に作成】基本情報入力シート!K72="","",【最初に作成】基本情報入力シート!K72)</f>
        <v/>
      </c>
      <c r="K59" s="239" t="str">
        <f>IF(【最初に作成】基本情報入力シート!L72="","",【最初に作成】基本情報入力シート!L72)</f>
        <v/>
      </c>
      <c r="L59" s="222" t="str">
        <f t="shared" si="10"/>
        <v/>
      </c>
      <c r="M59" s="240" t="str">
        <f>IF(【最初に作成】基本情報入力シート!M72="","",【最初に作成】基本情報入力シート!M72)</f>
        <v/>
      </c>
      <c r="N59" s="240" t="str">
        <f>IF(【最初に作成】基本情報入力シート!R72="","",【最初に作成】基本情報入力シート!R72)</f>
        <v>東京都</v>
      </c>
      <c r="O59" s="241" t="str">
        <f>IF(【最初に作成】基本情報入力シート!W72="","",【最初に作成】基本情報入力シート!W72)</f>
        <v/>
      </c>
      <c r="P59" s="242" t="str">
        <f>IF(【最初に作成】基本情報入力シート!X72="","",【最初に作成】基本情報入力シート!X72)</f>
        <v/>
      </c>
      <c r="Q59" s="249" t="str">
        <f>IF(【最初に作成】基本情報入力シート!Y72="","",【最初に作成】基本情報入力シート!Y72)</f>
        <v/>
      </c>
      <c r="R59" s="227"/>
      <c r="S59" s="228"/>
      <c r="T59" s="229"/>
      <c r="U59" s="229"/>
      <c r="V59" s="229"/>
      <c r="W59" s="230"/>
      <c r="X59" s="231"/>
      <c r="Y59" s="250"/>
      <c r="Z59" s="250"/>
      <c r="AA59" s="250"/>
      <c r="AB59" s="250"/>
      <c r="AC59" s="250"/>
      <c r="AD59" s="250"/>
      <c r="AE59" s="250"/>
      <c r="AF59" s="251"/>
      <c r="AG59" s="251"/>
      <c r="AH59" s="251"/>
      <c r="AI59" s="252"/>
      <c r="AJ59" s="234"/>
      <c r="AK59" s="299" t="str">
        <f t="shared" si="5"/>
        <v/>
      </c>
      <c r="AL59" s="299" t="str">
        <f t="shared" si="6"/>
        <v/>
      </c>
      <c r="AM59" s="299" t="str">
        <f t="shared" si="7"/>
        <v/>
      </c>
      <c r="AN59" s="301"/>
    </row>
    <row r="60" spans="1:40" ht="27.75" customHeight="1">
      <c r="A60" s="236">
        <f t="shared" si="8"/>
        <v>41</v>
      </c>
      <c r="B60" s="237" t="str">
        <f>IF(【最初に作成】基本情報入力シート!C73="","",【最初に作成】基本情報入力シート!C73)</f>
        <v/>
      </c>
      <c r="C60" s="238" t="str">
        <f>IF(【最初に作成】基本情報入力シート!D73="","",【最初に作成】基本情報入力シート!D73)</f>
        <v/>
      </c>
      <c r="D60" s="238" t="str">
        <f>IF(【最初に作成】基本情報入力シート!E73="","",【最初に作成】基本情報入力シート!E73)</f>
        <v/>
      </c>
      <c r="E60" s="238" t="str">
        <f>IF(【最初に作成】基本情報入力シート!F73="","",【最初に作成】基本情報入力シート!F73)</f>
        <v/>
      </c>
      <c r="F60" s="238" t="str">
        <f>IF(【最初に作成】基本情報入力シート!G73="","",【最初に作成】基本情報入力シート!G73)</f>
        <v/>
      </c>
      <c r="G60" s="238" t="str">
        <f>IF(【最初に作成】基本情報入力シート!H73="","",【最初に作成】基本情報入力シート!H73)</f>
        <v/>
      </c>
      <c r="H60" s="238" t="str">
        <f>IF(【最初に作成】基本情報入力シート!I73="","",【最初に作成】基本情報入力シート!I73)</f>
        <v/>
      </c>
      <c r="I60" s="238" t="str">
        <f>IF(【最初に作成】基本情報入力シート!J73="","",【最初に作成】基本情報入力シート!J73)</f>
        <v/>
      </c>
      <c r="J60" s="238" t="str">
        <f>IF(【最初に作成】基本情報入力シート!K73="","",【最初に作成】基本情報入力シート!K73)</f>
        <v/>
      </c>
      <c r="K60" s="239" t="str">
        <f>IF(【最初に作成】基本情報入力シート!L73="","",【最初に作成】基本情報入力シート!L73)</f>
        <v/>
      </c>
      <c r="L60" s="222" t="str">
        <f t="shared" si="10"/>
        <v/>
      </c>
      <c r="M60" s="240" t="str">
        <f>IF(【最初に作成】基本情報入力シート!M73="","",【最初に作成】基本情報入力シート!M73)</f>
        <v/>
      </c>
      <c r="N60" s="240" t="str">
        <f>IF(【最初に作成】基本情報入力シート!R73="","",【最初に作成】基本情報入力シート!R73)</f>
        <v>東京都</v>
      </c>
      <c r="O60" s="241" t="str">
        <f>IF(【最初に作成】基本情報入力シート!W73="","",【最初に作成】基本情報入力シート!W73)</f>
        <v/>
      </c>
      <c r="P60" s="242" t="str">
        <f>IF(【最初に作成】基本情報入力シート!X73="","",【最初に作成】基本情報入力シート!X73)</f>
        <v/>
      </c>
      <c r="Q60" s="249" t="str">
        <f>IF(【最初に作成】基本情報入力シート!Y73="","",【最初に作成】基本情報入力シート!Y73)</f>
        <v/>
      </c>
      <c r="R60" s="227"/>
      <c r="S60" s="228"/>
      <c r="T60" s="229"/>
      <c r="U60" s="229"/>
      <c r="V60" s="229"/>
      <c r="W60" s="230"/>
      <c r="X60" s="231"/>
      <c r="Y60" s="250"/>
      <c r="Z60" s="250"/>
      <c r="AA60" s="250"/>
      <c r="AB60" s="250"/>
      <c r="AC60" s="250"/>
      <c r="AD60" s="250"/>
      <c r="AE60" s="250"/>
      <c r="AF60" s="251"/>
      <c r="AG60" s="251"/>
      <c r="AH60" s="251"/>
      <c r="AI60" s="252"/>
      <c r="AJ60" s="234"/>
      <c r="AK60" s="299" t="str">
        <f t="shared" si="5"/>
        <v/>
      </c>
      <c r="AL60" s="299" t="str">
        <f t="shared" si="6"/>
        <v/>
      </c>
      <c r="AM60" s="299" t="str">
        <f t="shared" si="7"/>
        <v/>
      </c>
      <c r="AN60" s="301"/>
    </row>
    <row r="61" spans="1:40" ht="27.75" customHeight="1">
      <c r="A61" s="236">
        <f t="shared" si="8"/>
        <v>42</v>
      </c>
      <c r="B61" s="237" t="str">
        <f>IF(【最初に作成】基本情報入力シート!C74="","",【最初に作成】基本情報入力シート!C74)</f>
        <v/>
      </c>
      <c r="C61" s="238" t="str">
        <f>IF(【最初に作成】基本情報入力シート!D74="","",【最初に作成】基本情報入力シート!D74)</f>
        <v/>
      </c>
      <c r="D61" s="238" t="str">
        <f>IF(【最初に作成】基本情報入力シート!E74="","",【最初に作成】基本情報入力シート!E74)</f>
        <v/>
      </c>
      <c r="E61" s="238" t="str">
        <f>IF(【最初に作成】基本情報入力シート!F74="","",【最初に作成】基本情報入力シート!F74)</f>
        <v/>
      </c>
      <c r="F61" s="238" t="str">
        <f>IF(【最初に作成】基本情報入力シート!G74="","",【最初に作成】基本情報入力シート!G74)</f>
        <v/>
      </c>
      <c r="G61" s="238" t="str">
        <f>IF(【最初に作成】基本情報入力シート!H74="","",【最初に作成】基本情報入力シート!H74)</f>
        <v/>
      </c>
      <c r="H61" s="238" t="str">
        <f>IF(【最初に作成】基本情報入力シート!I74="","",【最初に作成】基本情報入力シート!I74)</f>
        <v/>
      </c>
      <c r="I61" s="238" t="str">
        <f>IF(【最初に作成】基本情報入力シート!J74="","",【最初に作成】基本情報入力シート!J74)</f>
        <v/>
      </c>
      <c r="J61" s="238" t="str">
        <f>IF(【最初に作成】基本情報入力シート!K74="","",【最初に作成】基本情報入力シート!K74)</f>
        <v/>
      </c>
      <c r="K61" s="239" t="str">
        <f>IF(【最初に作成】基本情報入力シート!L74="","",【最初に作成】基本情報入力シート!L74)</f>
        <v/>
      </c>
      <c r="L61" s="222" t="str">
        <f t="shared" si="10"/>
        <v/>
      </c>
      <c r="M61" s="240" t="str">
        <f>IF(【最初に作成】基本情報入力シート!M74="","",【最初に作成】基本情報入力シート!M74)</f>
        <v/>
      </c>
      <c r="N61" s="240" t="str">
        <f>IF(【最初に作成】基本情報入力シート!R74="","",【最初に作成】基本情報入力シート!R74)</f>
        <v>東京都</v>
      </c>
      <c r="O61" s="241" t="str">
        <f>IF(【最初に作成】基本情報入力シート!W74="","",【最初に作成】基本情報入力シート!W74)</f>
        <v/>
      </c>
      <c r="P61" s="242" t="str">
        <f>IF(【最初に作成】基本情報入力シート!X74="","",【最初に作成】基本情報入力シート!X74)</f>
        <v/>
      </c>
      <c r="Q61" s="249" t="str">
        <f>IF(【最初に作成】基本情報入力シート!Y74="","",【最初に作成】基本情報入力シート!Y74)</f>
        <v/>
      </c>
      <c r="R61" s="227"/>
      <c r="S61" s="228"/>
      <c r="T61" s="229"/>
      <c r="U61" s="229"/>
      <c r="V61" s="229"/>
      <c r="W61" s="230"/>
      <c r="X61" s="231"/>
      <c r="Y61" s="250"/>
      <c r="Z61" s="250"/>
      <c r="AA61" s="250"/>
      <c r="AB61" s="250"/>
      <c r="AC61" s="250"/>
      <c r="AD61" s="250"/>
      <c r="AE61" s="250"/>
      <c r="AF61" s="251"/>
      <c r="AG61" s="251"/>
      <c r="AH61" s="251"/>
      <c r="AI61" s="252"/>
      <c r="AJ61" s="234"/>
      <c r="AK61" s="299" t="str">
        <f t="shared" si="5"/>
        <v/>
      </c>
      <c r="AL61" s="299" t="str">
        <f t="shared" si="6"/>
        <v/>
      </c>
      <c r="AM61" s="299" t="str">
        <f t="shared" si="7"/>
        <v/>
      </c>
      <c r="AN61" s="301"/>
    </row>
    <row r="62" spans="1:40" ht="27.75" customHeight="1">
      <c r="A62" s="236">
        <f t="shared" si="8"/>
        <v>43</v>
      </c>
      <c r="B62" s="237" t="str">
        <f>IF(【最初に作成】基本情報入力シート!C75="","",【最初に作成】基本情報入力シート!C75)</f>
        <v/>
      </c>
      <c r="C62" s="238" t="str">
        <f>IF(【最初に作成】基本情報入力シート!D75="","",【最初に作成】基本情報入力シート!D75)</f>
        <v/>
      </c>
      <c r="D62" s="238" t="str">
        <f>IF(【最初に作成】基本情報入力シート!E75="","",【最初に作成】基本情報入力シート!E75)</f>
        <v/>
      </c>
      <c r="E62" s="238" t="str">
        <f>IF(【最初に作成】基本情報入力シート!F75="","",【最初に作成】基本情報入力シート!F75)</f>
        <v/>
      </c>
      <c r="F62" s="238" t="str">
        <f>IF(【最初に作成】基本情報入力シート!G75="","",【最初に作成】基本情報入力シート!G75)</f>
        <v/>
      </c>
      <c r="G62" s="238" t="str">
        <f>IF(【最初に作成】基本情報入力シート!H75="","",【最初に作成】基本情報入力シート!H75)</f>
        <v/>
      </c>
      <c r="H62" s="238" t="str">
        <f>IF(【最初に作成】基本情報入力シート!I75="","",【最初に作成】基本情報入力シート!I75)</f>
        <v/>
      </c>
      <c r="I62" s="238" t="str">
        <f>IF(【最初に作成】基本情報入力シート!J75="","",【最初に作成】基本情報入力シート!J75)</f>
        <v/>
      </c>
      <c r="J62" s="238" t="str">
        <f>IF(【最初に作成】基本情報入力シート!K75="","",【最初に作成】基本情報入力シート!K75)</f>
        <v/>
      </c>
      <c r="K62" s="239" t="str">
        <f>IF(【最初に作成】基本情報入力シート!L75="","",【最初に作成】基本情報入力シート!L75)</f>
        <v/>
      </c>
      <c r="L62" s="222" t="str">
        <f t="shared" si="10"/>
        <v/>
      </c>
      <c r="M62" s="240" t="str">
        <f>IF(【最初に作成】基本情報入力シート!M75="","",【最初に作成】基本情報入力シート!M75)</f>
        <v/>
      </c>
      <c r="N62" s="240" t="str">
        <f>IF(【最初に作成】基本情報入力シート!R75="","",【最初に作成】基本情報入力シート!R75)</f>
        <v>東京都</v>
      </c>
      <c r="O62" s="241" t="str">
        <f>IF(【最初に作成】基本情報入力シート!W75="","",【最初に作成】基本情報入力シート!W75)</f>
        <v/>
      </c>
      <c r="P62" s="242" t="str">
        <f>IF(【最初に作成】基本情報入力シート!X75="","",【最初に作成】基本情報入力シート!X75)</f>
        <v/>
      </c>
      <c r="Q62" s="249" t="str">
        <f>IF(【最初に作成】基本情報入力シート!Y75="","",【最初に作成】基本情報入力シート!Y75)</f>
        <v/>
      </c>
      <c r="R62" s="227"/>
      <c r="S62" s="228"/>
      <c r="T62" s="229"/>
      <c r="U62" s="229"/>
      <c r="V62" s="229"/>
      <c r="W62" s="230"/>
      <c r="X62" s="231"/>
      <c r="Y62" s="250"/>
      <c r="Z62" s="250"/>
      <c r="AA62" s="250"/>
      <c r="AB62" s="250"/>
      <c r="AC62" s="250"/>
      <c r="AD62" s="250"/>
      <c r="AE62" s="250"/>
      <c r="AF62" s="251"/>
      <c r="AG62" s="251"/>
      <c r="AH62" s="251"/>
      <c r="AI62" s="252"/>
      <c r="AJ62" s="234"/>
      <c r="AK62" s="299" t="str">
        <f t="shared" si="5"/>
        <v/>
      </c>
      <c r="AL62" s="299" t="str">
        <f t="shared" si="6"/>
        <v/>
      </c>
      <c r="AM62" s="299" t="str">
        <f t="shared" si="7"/>
        <v/>
      </c>
      <c r="AN62" s="301"/>
    </row>
    <row r="63" spans="1:40" ht="27.75" customHeight="1">
      <c r="A63" s="236">
        <f t="shared" si="8"/>
        <v>44</v>
      </c>
      <c r="B63" s="237" t="str">
        <f>IF(【最初に作成】基本情報入力シート!C76="","",【最初に作成】基本情報入力シート!C76)</f>
        <v/>
      </c>
      <c r="C63" s="238" t="str">
        <f>IF(【最初に作成】基本情報入力シート!D76="","",【最初に作成】基本情報入力シート!D76)</f>
        <v/>
      </c>
      <c r="D63" s="238" t="str">
        <f>IF(【最初に作成】基本情報入力シート!E76="","",【最初に作成】基本情報入力シート!E76)</f>
        <v/>
      </c>
      <c r="E63" s="238" t="str">
        <f>IF(【最初に作成】基本情報入力シート!F76="","",【最初に作成】基本情報入力シート!F76)</f>
        <v/>
      </c>
      <c r="F63" s="238" t="str">
        <f>IF(【最初に作成】基本情報入力シート!G76="","",【最初に作成】基本情報入力シート!G76)</f>
        <v/>
      </c>
      <c r="G63" s="238" t="str">
        <f>IF(【最初に作成】基本情報入力シート!H76="","",【最初に作成】基本情報入力シート!H76)</f>
        <v/>
      </c>
      <c r="H63" s="238" t="str">
        <f>IF(【最初に作成】基本情報入力シート!I76="","",【最初に作成】基本情報入力シート!I76)</f>
        <v/>
      </c>
      <c r="I63" s="238" t="str">
        <f>IF(【最初に作成】基本情報入力シート!J76="","",【最初に作成】基本情報入力シート!J76)</f>
        <v/>
      </c>
      <c r="J63" s="238" t="str">
        <f>IF(【最初に作成】基本情報入力シート!K76="","",【最初に作成】基本情報入力シート!K76)</f>
        <v/>
      </c>
      <c r="K63" s="239" t="str">
        <f>IF(【最初に作成】基本情報入力シート!L76="","",【最初に作成】基本情報入力シート!L76)</f>
        <v/>
      </c>
      <c r="L63" s="222" t="str">
        <f t="shared" si="10"/>
        <v/>
      </c>
      <c r="M63" s="240" t="str">
        <f>IF(【最初に作成】基本情報入力シート!M76="","",【最初に作成】基本情報入力シート!M76)</f>
        <v/>
      </c>
      <c r="N63" s="240" t="str">
        <f>IF(【最初に作成】基本情報入力シート!R76="","",【最初に作成】基本情報入力シート!R76)</f>
        <v>東京都</v>
      </c>
      <c r="O63" s="241" t="str">
        <f>IF(【最初に作成】基本情報入力シート!W76="","",【最初に作成】基本情報入力シート!W76)</f>
        <v/>
      </c>
      <c r="P63" s="242" t="str">
        <f>IF(【最初に作成】基本情報入力シート!X76="","",【最初に作成】基本情報入力シート!X76)</f>
        <v/>
      </c>
      <c r="Q63" s="249" t="str">
        <f>IF(【最初に作成】基本情報入力シート!Y76="","",【最初に作成】基本情報入力シート!Y76)</f>
        <v/>
      </c>
      <c r="R63" s="227"/>
      <c r="S63" s="228"/>
      <c r="T63" s="229"/>
      <c r="U63" s="229"/>
      <c r="V63" s="229"/>
      <c r="W63" s="230"/>
      <c r="X63" s="231"/>
      <c r="Y63" s="250"/>
      <c r="Z63" s="250"/>
      <c r="AA63" s="250"/>
      <c r="AB63" s="250"/>
      <c r="AC63" s="250"/>
      <c r="AD63" s="250"/>
      <c r="AE63" s="250"/>
      <c r="AF63" s="251"/>
      <c r="AG63" s="251"/>
      <c r="AH63" s="251"/>
      <c r="AI63" s="252"/>
      <c r="AJ63" s="234"/>
      <c r="AK63" s="299" t="str">
        <f t="shared" si="5"/>
        <v/>
      </c>
      <c r="AL63" s="299" t="str">
        <f t="shared" si="6"/>
        <v/>
      </c>
      <c r="AM63" s="299" t="str">
        <f t="shared" si="7"/>
        <v/>
      </c>
      <c r="AN63" s="301"/>
    </row>
    <row r="64" spans="1:40" ht="27.75" customHeight="1">
      <c r="A64" s="236">
        <f t="shared" si="8"/>
        <v>45</v>
      </c>
      <c r="B64" s="237" t="str">
        <f>IF(【最初に作成】基本情報入力シート!C77="","",【最初に作成】基本情報入力シート!C77)</f>
        <v/>
      </c>
      <c r="C64" s="238" t="str">
        <f>IF(【最初に作成】基本情報入力シート!D77="","",【最初に作成】基本情報入力シート!D77)</f>
        <v/>
      </c>
      <c r="D64" s="238" t="str">
        <f>IF(【最初に作成】基本情報入力シート!E77="","",【最初に作成】基本情報入力シート!E77)</f>
        <v/>
      </c>
      <c r="E64" s="238" t="str">
        <f>IF(【最初に作成】基本情報入力シート!F77="","",【最初に作成】基本情報入力シート!F77)</f>
        <v/>
      </c>
      <c r="F64" s="238" t="str">
        <f>IF(【最初に作成】基本情報入力シート!G77="","",【最初に作成】基本情報入力シート!G77)</f>
        <v/>
      </c>
      <c r="G64" s="238" t="str">
        <f>IF(【最初に作成】基本情報入力シート!H77="","",【最初に作成】基本情報入力シート!H77)</f>
        <v/>
      </c>
      <c r="H64" s="238" t="str">
        <f>IF(【最初に作成】基本情報入力シート!I77="","",【最初に作成】基本情報入力シート!I77)</f>
        <v/>
      </c>
      <c r="I64" s="238" t="str">
        <f>IF(【最初に作成】基本情報入力シート!J77="","",【最初に作成】基本情報入力シート!J77)</f>
        <v/>
      </c>
      <c r="J64" s="238" t="str">
        <f>IF(【最初に作成】基本情報入力シート!K77="","",【最初に作成】基本情報入力シート!K77)</f>
        <v/>
      </c>
      <c r="K64" s="239" t="str">
        <f>IF(【最初に作成】基本情報入力シート!L77="","",【最初に作成】基本情報入力シート!L77)</f>
        <v/>
      </c>
      <c r="L64" s="222" t="str">
        <f t="shared" si="10"/>
        <v/>
      </c>
      <c r="M64" s="240" t="str">
        <f>IF(【最初に作成】基本情報入力シート!M77="","",【最初に作成】基本情報入力シート!M77)</f>
        <v/>
      </c>
      <c r="N64" s="240" t="str">
        <f>IF(【最初に作成】基本情報入力シート!R77="","",【最初に作成】基本情報入力シート!R77)</f>
        <v>東京都</v>
      </c>
      <c r="O64" s="241" t="str">
        <f>IF(【最初に作成】基本情報入力シート!W77="","",【最初に作成】基本情報入力シート!W77)</f>
        <v/>
      </c>
      <c r="P64" s="242" t="str">
        <f>IF(【最初に作成】基本情報入力シート!X77="","",【最初に作成】基本情報入力シート!X77)</f>
        <v/>
      </c>
      <c r="Q64" s="249" t="str">
        <f>IF(【最初に作成】基本情報入力シート!Y77="","",【最初に作成】基本情報入力シート!Y77)</f>
        <v/>
      </c>
      <c r="R64" s="227"/>
      <c r="S64" s="228"/>
      <c r="T64" s="229"/>
      <c r="U64" s="229"/>
      <c r="V64" s="229"/>
      <c r="W64" s="230"/>
      <c r="X64" s="231"/>
      <c r="Y64" s="250"/>
      <c r="Z64" s="250"/>
      <c r="AA64" s="250"/>
      <c r="AB64" s="250"/>
      <c r="AC64" s="250"/>
      <c r="AD64" s="250"/>
      <c r="AE64" s="250"/>
      <c r="AF64" s="251"/>
      <c r="AG64" s="251"/>
      <c r="AH64" s="251"/>
      <c r="AI64" s="252"/>
      <c r="AJ64" s="234"/>
      <c r="AK64" s="299" t="str">
        <f t="shared" si="5"/>
        <v/>
      </c>
      <c r="AL64" s="299" t="str">
        <f t="shared" si="6"/>
        <v/>
      </c>
      <c r="AM64" s="299" t="str">
        <f t="shared" si="7"/>
        <v/>
      </c>
      <c r="AN64" s="301"/>
    </row>
    <row r="65" spans="1:40" ht="27.75" customHeight="1">
      <c r="A65" s="236">
        <f t="shared" si="8"/>
        <v>46</v>
      </c>
      <c r="B65" s="237" t="str">
        <f>IF(【最初に作成】基本情報入力シート!C78="","",【最初に作成】基本情報入力シート!C78)</f>
        <v/>
      </c>
      <c r="C65" s="238" t="str">
        <f>IF(【最初に作成】基本情報入力シート!D78="","",【最初に作成】基本情報入力シート!D78)</f>
        <v/>
      </c>
      <c r="D65" s="238" t="str">
        <f>IF(【最初に作成】基本情報入力シート!E78="","",【最初に作成】基本情報入力シート!E78)</f>
        <v/>
      </c>
      <c r="E65" s="238" t="str">
        <f>IF(【最初に作成】基本情報入力シート!F78="","",【最初に作成】基本情報入力シート!F78)</f>
        <v/>
      </c>
      <c r="F65" s="238" t="str">
        <f>IF(【最初に作成】基本情報入力シート!G78="","",【最初に作成】基本情報入力シート!G78)</f>
        <v/>
      </c>
      <c r="G65" s="238" t="str">
        <f>IF(【最初に作成】基本情報入力シート!H78="","",【最初に作成】基本情報入力シート!H78)</f>
        <v/>
      </c>
      <c r="H65" s="238" t="str">
        <f>IF(【最初に作成】基本情報入力シート!I78="","",【最初に作成】基本情報入力シート!I78)</f>
        <v/>
      </c>
      <c r="I65" s="238" t="str">
        <f>IF(【最初に作成】基本情報入力シート!J78="","",【最初に作成】基本情報入力シート!J78)</f>
        <v/>
      </c>
      <c r="J65" s="238" t="str">
        <f>IF(【最初に作成】基本情報入力シート!K78="","",【最初に作成】基本情報入力シート!K78)</f>
        <v/>
      </c>
      <c r="K65" s="239" t="str">
        <f>IF(【最初に作成】基本情報入力シート!L78="","",【最初に作成】基本情報入力シート!L78)</f>
        <v/>
      </c>
      <c r="L65" s="222" t="str">
        <f t="shared" si="10"/>
        <v/>
      </c>
      <c r="M65" s="240" t="str">
        <f>IF(【最初に作成】基本情報入力シート!M78="","",【最初に作成】基本情報入力シート!M78)</f>
        <v/>
      </c>
      <c r="N65" s="240" t="str">
        <f>IF(【最初に作成】基本情報入力シート!R78="","",【最初に作成】基本情報入力シート!R78)</f>
        <v>東京都</v>
      </c>
      <c r="O65" s="241" t="str">
        <f>IF(【最初に作成】基本情報入力シート!W78="","",【最初に作成】基本情報入力シート!W78)</f>
        <v/>
      </c>
      <c r="P65" s="242" t="str">
        <f>IF(【最初に作成】基本情報入力シート!X78="","",【最初に作成】基本情報入力シート!X78)</f>
        <v/>
      </c>
      <c r="Q65" s="249" t="str">
        <f>IF(【最初に作成】基本情報入力シート!Y78="","",【最初に作成】基本情報入力シート!Y78)</f>
        <v/>
      </c>
      <c r="R65" s="227"/>
      <c r="S65" s="228"/>
      <c r="T65" s="229"/>
      <c r="U65" s="229"/>
      <c r="V65" s="229"/>
      <c r="W65" s="230"/>
      <c r="X65" s="231"/>
      <c r="Y65" s="250"/>
      <c r="Z65" s="250"/>
      <c r="AA65" s="250"/>
      <c r="AB65" s="250"/>
      <c r="AC65" s="250"/>
      <c r="AD65" s="250"/>
      <c r="AE65" s="250"/>
      <c r="AF65" s="251"/>
      <c r="AG65" s="251"/>
      <c r="AH65" s="251"/>
      <c r="AI65" s="252"/>
      <c r="AJ65" s="234"/>
      <c r="AK65" s="299" t="str">
        <f t="shared" si="5"/>
        <v/>
      </c>
      <c r="AL65" s="299" t="str">
        <f t="shared" si="6"/>
        <v/>
      </c>
      <c r="AM65" s="299" t="str">
        <f t="shared" si="7"/>
        <v/>
      </c>
      <c r="AN65" s="301"/>
    </row>
    <row r="66" spans="1:40" ht="27.75" customHeight="1">
      <c r="A66" s="236">
        <f t="shared" si="8"/>
        <v>47</v>
      </c>
      <c r="B66" s="237" t="str">
        <f>IF(【最初に作成】基本情報入力シート!C79="","",【最初に作成】基本情報入力シート!C79)</f>
        <v/>
      </c>
      <c r="C66" s="238" t="str">
        <f>IF(【最初に作成】基本情報入力シート!D79="","",【最初に作成】基本情報入力シート!D79)</f>
        <v/>
      </c>
      <c r="D66" s="238" t="str">
        <f>IF(【最初に作成】基本情報入力シート!E79="","",【最初に作成】基本情報入力シート!E79)</f>
        <v/>
      </c>
      <c r="E66" s="238" t="str">
        <f>IF(【最初に作成】基本情報入力シート!F79="","",【最初に作成】基本情報入力シート!F79)</f>
        <v/>
      </c>
      <c r="F66" s="238" t="str">
        <f>IF(【最初に作成】基本情報入力シート!G79="","",【最初に作成】基本情報入力シート!G79)</f>
        <v/>
      </c>
      <c r="G66" s="238" t="str">
        <f>IF(【最初に作成】基本情報入力シート!H79="","",【最初に作成】基本情報入力シート!H79)</f>
        <v/>
      </c>
      <c r="H66" s="238" t="str">
        <f>IF(【最初に作成】基本情報入力シート!I79="","",【最初に作成】基本情報入力シート!I79)</f>
        <v/>
      </c>
      <c r="I66" s="238" t="str">
        <f>IF(【最初に作成】基本情報入力シート!J79="","",【最初に作成】基本情報入力シート!J79)</f>
        <v/>
      </c>
      <c r="J66" s="238" t="str">
        <f>IF(【最初に作成】基本情報入力シート!K79="","",【最初に作成】基本情報入力シート!K79)</f>
        <v/>
      </c>
      <c r="K66" s="239" t="str">
        <f>IF(【最初に作成】基本情報入力シート!L79="","",【最初に作成】基本情報入力シート!L79)</f>
        <v/>
      </c>
      <c r="L66" s="222" t="str">
        <f t="shared" si="10"/>
        <v/>
      </c>
      <c r="M66" s="240" t="str">
        <f>IF(【最初に作成】基本情報入力シート!M79="","",【最初に作成】基本情報入力シート!M79)</f>
        <v/>
      </c>
      <c r="N66" s="240" t="str">
        <f>IF(【最初に作成】基本情報入力シート!R79="","",【最初に作成】基本情報入力シート!R79)</f>
        <v>東京都</v>
      </c>
      <c r="O66" s="241" t="str">
        <f>IF(【最初に作成】基本情報入力シート!W79="","",【最初に作成】基本情報入力シート!W79)</f>
        <v/>
      </c>
      <c r="P66" s="242" t="str">
        <f>IF(【最初に作成】基本情報入力シート!X79="","",【最初に作成】基本情報入力シート!X79)</f>
        <v/>
      </c>
      <c r="Q66" s="249" t="str">
        <f>IF(【最初に作成】基本情報入力シート!Y79="","",【最初に作成】基本情報入力シート!Y79)</f>
        <v/>
      </c>
      <c r="R66" s="227"/>
      <c r="S66" s="228"/>
      <c r="T66" s="229"/>
      <c r="U66" s="229"/>
      <c r="V66" s="229"/>
      <c r="W66" s="230"/>
      <c r="X66" s="231"/>
      <c r="Y66" s="250"/>
      <c r="Z66" s="250"/>
      <c r="AA66" s="250"/>
      <c r="AB66" s="250"/>
      <c r="AC66" s="250"/>
      <c r="AD66" s="250"/>
      <c r="AE66" s="250"/>
      <c r="AF66" s="251"/>
      <c r="AG66" s="251"/>
      <c r="AH66" s="251"/>
      <c r="AI66" s="252"/>
      <c r="AJ66" s="234"/>
      <c r="AK66" s="299" t="str">
        <f t="shared" si="5"/>
        <v/>
      </c>
      <c r="AL66" s="299" t="str">
        <f t="shared" si="6"/>
        <v/>
      </c>
      <c r="AM66" s="299" t="str">
        <f t="shared" si="7"/>
        <v/>
      </c>
      <c r="AN66" s="301"/>
    </row>
    <row r="67" spans="1:40" ht="27.75" customHeight="1">
      <c r="A67" s="236">
        <f t="shared" si="8"/>
        <v>48</v>
      </c>
      <c r="B67" s="237" t="str">
        <f>IF(【最初に作成】基本情報入力シート!C80="","",【最初に作成】基本情報入力シート!C80)</f>
        <v/>
      </c>
      <c r="C67" s="238" t="str">
        <f>IF(【最初に作成】基本情報入力シート!D80="","",【最初に作成】基本情報入力シート!D80)</f>
        <v/>
      </c>
      <c r="D67" s="238" t="str">
        <f>IF(【最初に作成】基本情報入力シート!E80="","",【最初に作成】基本情報入力シート!E80)</f>
        <v/>
      </c>
      <c r="E67" s="238" t="str">
        <f>IF(【最初に作成】基本情報入力シート!F80="","",【最初に作成】基本情報入力シート!F80)</f>
        <v/>
      </c>
      <c r="F67" s="238" t="str">
        <f>IF(【最初に作成】基本情報入力シート!G80="","",【最初に作成】基本情報入力シート!G80)</f>
        <v/>
      </c>
      <c r="G67" s="238" t="str">
        <f>IF(【最初に作成】基本情報入力シート!H80="","",【最初に作成】基本情報入力シート!H80)</f>
        <v/>
      </c>
      <c r="H67" s="238" t="str">
        <f>IF(【最初に作成】基本情報入力シート!I80="","",【最初に作成】基本情報入力シート!I80)</f>
        <v/>
      </c>
      <c r="I67" s="238" t="str">
        <f>IF(【最初に作成】基本情報入力シート!J80="","",【最初に作成】基本情報入力シート!J80)</f>
        <v/>
      </c>
      <c r="J67" s="238" t="str">
        <f>IF(【最初に作成】基本情報入力シート!K80="","",【最初に作成】基本情報入力シート!K80)</f>
        <v/>
      </c>
      <c r="K67" s="239" t="str">
        <f>IF(【最初に作成】基本情報入力シート!L80="","",【最初に作成】基本情報入力シート!L80)</f>
        <v/>
      </c>
      <c r="L67" s="222" t="str">
        <f t="shared" si="10"/>
        <v/>
      </c>
      <c r="M67" s="240" t="str">
        <f>IF(【最初に作成】基本情報入力シート!M80="","",【最初に作成】基本情報入力シート!M80)</f>
        <v/>
      </c>
      <c r="N67" s="240" t="str">
        <f>IF(【最初に作成】基本情報入力シート!R80="","",【最初に作成】基本情報入力シート!R80)</f>
        <v>東京都</v>
      </c>
      <c r="O67" s="241" t="str">
        <f>IF(【最初に作成】基本情報入力シート!W80="","",【最初に作成】基本情報入力シート!W80)</f>
        <v/>
      </c>
      <c r="P67" s="242" t="str">
        <f>IF(【最初に作成】基本情報入力シート!X80="","",【最初に作成】基本情報入力シート!X80)</f>
        <v/>
      </c>
      <c r="Q67" s="249" t="str">
        <f>IF(【最初に作成】基本情報入力シート!Y80="","",【最初に作成】基本情報入力シート!Y80)</f>
        <v/>
      </c>
      <c r="R67" s="227"/>
      <c r="S67" s="228"/>
      <c r="T67" s="229"/>
      <c r="U67" s="229"/>
      <c r="V67" s="229"/>
      <c r="W67" s="230"/>
      <c r="X67" s="231"/>
      <c r="Y67" s="250"/>
      <c r="Z67" s="250"/>
      <c r="AA67" s="250"/>
      <c r="AB67" s="250"/>
      <c r="AC67" s="250"/>
      <c r="AD67" s="250"/>
      <c r="AE67" s="250"/>
      <c r="AF67" s="251"/>
      <c r="AG67" s="251"/>
      <c r="AH67" s="251"/>
      <c r="AI67" s="252"/>
      <c r="AJ67" s="234"/>
      <c r="AK67" s="299" t="str">
        <f t="shared" si="5"/>
        <v/>
      </c>
      <c r="AL67" s="299" t="str">
        <f t="shared" si="6"/>
        <v/>
      </c>
      <c r="AM67" s="299" t="str">
        <f t="shared" si="7"/>
        <v/>
      </c>
      <c r="AN67" s="301"/>
    </row>
    <row r="68" spans="1:40" ht="27.75" customHeight="1">
      <c r="A68" s="236">
        <f t="shared" si="8"/>
        <v>49</v>
      </c>
      <c r="B68" s="237" t="str">
        <f>IF(【最初に作成】基本情報入力シート!C81="","",【最初に作成】基本情報入力シート!C81)</f>
        <v/>
      </c>
      <c r="C68" s="238" t="str">
        <f>IF(【最初に作成】基本情報入力シート!D81="","",【最初に作成】基本情報入力シート!D81)</f>
        <v/>
      </c>
      <c r="D68" s="238" t="str">
        <f>IF(【最初に作成】基本情報入力シート!E81="","",【最初に作成】基本情報入力シート!E81)</f>
        <v/>
      </c>
      <c r="E68" s="238" t="str">
        <f>IF(【最初に作成】基本情報入力シート!F81="","",【最初に作成】基本情報入力シート!F81)</f>
        <v/>
      </c>
      <c r="F68" s="238" t="str">
        <f>IF(【最初に作成】基本情報入力シート!G81="","",【最初に作成】基本情報入力シート!G81)</f>
        <v/>
      </c>
      <c r="G68" s="238" t="str">
        <f>IF(【最初に作成】基本情報入力シート!H81="","",【最初に作成】基本情報入力シート!H81)</f>
        <v/>
      </c>
      <c r="H68" s="238" t="str">
        <f>IF(【最初に作成】基本情報入力シート!I81="","",【最初に作成】基本情報入力シート!I81)</f>
        <v/>
      </c>
      <c r="I68" s="238" t="str">
        <f>IF(【最初に作成】基本情報入力シート!J81="","",【最初に作成】基本情報入力シート!J81)</f>
        <v/>
      </c>
      <c r="J68" s="238" t="str">
        <f>IF(【最初に作成】基本情報入力シート!K81="","",【最初に作成】基本情報入力シート!K81)</f>
        <v/>
      </c>
      <c r="K68" s="239" t="str">
        <f>IF(【最初に作成】基本情報入力シート!L81="","",【最初に作成】基本情報入力シート!L81)</f>
        <v/>
      </c>
      <c r="L68" s="222" t="str">
        <f t="shared" si="10"/>
        <v/>
      </c>
      <c r="M68" s="240" t="str">
        <f>IF(【最初に作成】基本情報入力シート!M81="","",【最初に作成】基本情報入力シート!M81)</f>
        <v/>
      </c>
      <c r="N68" s="240" t="str">
        <f>IF(【最初に作成】基本情報入力シート!R81="","",【最初に作成】基本情報入力シート!R81)</f>
        <v>東京都</v>
      </c>
      <c r="O68" s="241" t="str">
        <f>IF(【最初に作成】基本情報入力シート!W81="","",【最初に作成】基本情報入力シート!W81)</f>
        <v/>
      </c>
      <c r="P68" s="242" t="str">
        <f>IF(【最初に作成】基本情報入力シート!X81="","",【最初に作成】基本情報入力シート!X81)</f>
        <v/>
      </c>
      <c r="Q68" s="249" t="str">
        <f>IF(【最初に作成】基本情報入力シート!Y81="","",【最初に作成】基本情報入力シート!Y81)</f>
        <v/>
      </c>
      <c r="R68" s="227"/>
      <c r="S68" s="228"/>
      <c r="T68" s="229"/>
      <c r="U68" s="229"/>
      <c r="V68" s="229"/>
      <c r="W68" s="230"/>
      <c r="X68" s="231"/>
      <c r="Y68" s="250"/>
      <c r="Z68" s="250"/>
      <c r="AA68" s="250"/>
      <c r="AB68" s="250"/>
      <c r="AC68" s="250"/>
      <c r="AD68" s="250"/>
      <c r="AE68" s="250"/>
      <c r="AF68" s="251"/>
      <c r="AG68" s="251"/>
      <c r="AH68" s="251"/>
      <c r="AI68" s="252"/>
      <c r="AJ68" s="234"/>
      <c r="AK68" s="299" t="str">
        <f t="shared" si="5"/>
        <v/>
      </c>
      <c r="AL68" s="299" t="str">
        <f t="shared" si="6"/>
        <v/>
      </c>
      <c r="AM68" s="299" t="str">
        <f t="shared" si="7"/>
        <v/>
      </c>
      <c r="AN68" s="301"/>
    </row>
    <row r="69" spans="1:40" ht="27.75" customHeight="1">
      <c r="A69" s="236">
        <f t="shared" si="8"/>
        <v>50</v>
      </c>
      <c r="B69" s="237" t="str">
        <f>IF(【最初に作成】基本情報入力シート!C82="","",【最初に作成】基本情報入力シート!C82)</f>
        <v/>
      </c>
      <c r="C69" s="238" t="str">
        <f>IF(【最初に作成】基本情報入力シート!D82="","",【最初に作成】基本情報入力シート!D82)</f>
        <v/>
      </c>
      <c r="D69" s="238" t="str">
        <f>IF(【最初に作成】基本情報入力シート!E82="","",【最初に作成】基本情報入力シート!E82)</f>
        <v/>
      </c>
      <c r="E69" s="238" t="str">
        <f>IF(【最初に作成】基本情報入力シート!F82="","",【最初に作成】基本情報入力シート!F82)</f>
        <v/>
      </c>
      <c r="F69" s="238" t="str">
        <f>IF(【最初に作成】基本情報入力シート!G82="","",【最初に作成】基本情報入力シート!G82)</f>
        <v/>
      </c>
      <c r="G69" s="238" t="str">
        <f>IF(【最初に作成】基本情報入力シート!H82="","",【最初に作成】基本情報入力シート!H82)</f>
        <v/>
      </c>
      <c r="H69" s="238" t="str">
        <f>IF(【最初に作成】基本情報入力シート!I82="","",【最初に作成】基本情報入力シート!I82)</f>
        <v/>
      </c>
      <c r="I69" s="238" t="str">
        <f>IF(【最初に作成】基本情報入力シート!J82="","",【最初に作成】基本情報入力シート!J82)</f>
        <v/>
      </c>
      <c r="J69" s="238" t="str">
        <f>IF(【最初に作成】基本情報入力シート!K82="","",【最初に作成】基本情報入力シート!K82)</f>
        <v/>
      </c>
      <c r="K69" s="239" t="str">
        <f>IF(【最初に作成】基本情報入力シート!L82="","",【最初に作成】基本情報入力シート!L82)</f>
        <v/>
      </c>
      <c r="L69" s="222" t="str">
        <f t="shared" si="10"/>
        <v/>
      </c>
      <c r="M69" s="240" t="str">
        <f>IF(【最初に作成】基本情報入力シート!M82="","",【最初に作成】基本情報入力シート!M82)</f>
        <v/>
      </c>
      <c r="N69" s="240" t="str">
        <f>IF(【最初に作成】基本情報入力シート!R82="","",【最初に作成】基本情報入力シート!R82)</f>
        <v>東京都</v>
      </c>
      <c r="O69" s="241" t="str">
        <f>IF(【最初に作成】基本情報入力シート!W82="","",【最初に作成】基本情報入力シート!W82)</f>
        <v/>
      </c>
      <c r="P69" s="242" t="str">
        <f>IF(【最初に作成】基本情報入力シート!X82="","",【最初に作成】基本情報入力シート!X82)</f>
        <v/>
      </c>
      <c r="Q69" s="249" t="str">
        <f>IF(【最初に作成】基本情報入力シート!Y82="","",【最初に作成】基本情報入力シート!Y82)</f>
        <v/>
      </c>
      <c r="R69" s="227"/>
      <c r="S69" s="228"/>
      <c r="T69" s="229"/>
      <c r="U69" s="229"/>
      <c r="V69" s="229"/>
      <c r="W69" s="230"/>
      <c r="X69" s="231"/>
      <c r="Y69" s="250"/>
      <c r="Z69" s="250"/>
      <c r="AA69" s="250"/>
      <c r="AB69" s="250"/>
      <c r="AC69" s="250"/>
      <c r="AD69" s="250"/>
      <c r="AE69" s="250"/>
      <c r="AF69" s="251"/>
      <c r="AG69" s="251"/>
      <c r="AH69" s="251"/>
      <c r="AI69" s="252"/>
      <c r="AJ69" s="234"/>
      <c r="AK69" s="299" t="str">
        <f t="shared" si="5"/>
        <v/>
      </c>
      <c r="AL69" s="299" t="str">
        <f t="shared" si="6"/>
        <v/>
      </c>
      <c r="AM69" s="299" t="str">
        <f t="shared" si="7"/>
        <v/>
      </c>
      <c r="AN69" s="301"/>
    </row>
    <row r="70" spans="1:40" ht="27.75" customHeight="1">
      <c r="A70" s="236">
        <f t="shared" si="8"/>
        <v>51</v>
      </c>
      <c r="B70" s="237" t="str">
        <f>IF(【最初に作成】基本情報入力シート!C83="","",【最初に作成】基本情報入力シート!C83)</f>
        <v/>
      </c>
      <c r="C70" s="238" t="str">
        <f>IF(【最初に作成】基本情報入力シート!D83="","",【最初に作成】基本情報入力シート!D83)</f>
        <v/>
      </c>
      <c r="D70" s="238" t="str">
        <f>IF(【最初に作成】基本情報入力シート!E83="","",【最初に作成】基本情報入力シート!E83)</f>
        <v/>
      </c>
      <c r="E70" s="238" t="str">
        <f>IF(【最初に作成】基本情報入力シート!F83="","",【最初に作成】基本情報入力シート!F83)</f>
        <v/>
      </c>
      <c r="F70" s="238" t="str">
        <f>IF(【最初に作成】基本情報入力シート!G83="","",【最初に作成】基本情報入力シート!G83)</f>
        <v/>
      </c>
      <c r="G70" s="238" t="str">
        <f>IF(【最初に作成】基本情報入力シート!H83="","",【最初に作成】基本情報入力シート!H83)</f>
        <v/>
      </c>
      <c r="H70" s="238" t="str">
        <f>IF(【最初に作成】基本情報入力シート!I83="","",【最初に作成】基本情報入力シート!I83)</f>
        <v/>
      </c>
      <c r="I70" s="238" t="str">
        <f>IF(【最初に作成】基本情報入力シート!J83="","",【最初に作成】基本情報入力シート!J83)</f>
        <v/>
      </c>
      <c r="J70" s="238" t="str">
        <f>IF(【最初に作成】基本情報入力シート!K83="","",【最初に作成】基本情報入力シート!K83)</f>
        <v/>
      </c>
      <c r="K70" s="239" t="str">
        <f>IF(【最初に作成】基本情報入力シート!L83="","",【最初に作成】基本情報入力シート!L83)</f>
        <v/>
      </c>
      <c r="L70" s="222" t="str">
        <f t="shared" si="10"/>
        <v/>
      </c>
      <c r="M70" s="240" t="str">
        <f>IF(【最初に作成】基本情報入力シート!M83="","",【最初に作成】基本情報入力シート!M83)</f>
        <v/>
      </c>
      <c r="N70" s="240" t="str">
        <f>IF(【最初に作成】基本情報入力シート!R83="","",【最初に作成】基本情報入力シート!R83)</f>
        <v>東京都</v>
      </c>
      <c r="O70" s="241" t="str">
        <f>IF(【最初に作成】基本情報入力シート!W83="","",【最初に作成】基本情報入力シート!W83)</f>
        <v/>
      </c>
      <c r="P70" s="242" t="str">
        <f>IF(【最初に作成】基本情報入力シート!X83="","",【最初に作成】基本情報入力シート!X83)</f>
        <v/>
      </c>
      <c r="Q70" s="249" t="str">
        <f>IF(【最初に作成】基本情報入力シート!Y83="","",【最初に作成】基本情報入力シート!Y83)</f>
        <v/>
      </c>
      <c r="R70" s="227"/>
      <c r="S70" s="228"/>
      <c r="T70" s="229"/>
      <c r="U70" s="229"/>
      <c r="V70" s="229"/>
      <c r="W70" s="230"/>
      <c r="X70" s="231"/>
      <c r="Y70" s="250"/>
      <c r="Z70" s="250"/>
      <c r="AA70" s="250"/>
      <c r="AB70" s="250"/>
      <c r="AC70" s="250"/>
      <c r="AD70" s="250"/>
      <c r="AE70" s="250"/>
      <c r="AF70" s="251"/>
      <c r="AG70" s="251"/>
      <c r="AH70" s="251"/>
      <c r="AI70" s="252"/>
      <c r="AJ70" s="234"/>
      <c r="AK70" s="299" t="str">
        <f t="shared" si="5"/>
        <v/>
      </c>
      <c r="AL70" s="299" t="str">
        <f t="shared" si="6"/>
        <v/>
      </c>
      <c r="AM70" s="299" t="str">
        <f t="shared" si="7"/>
        <v/>
      </c>
      <c r="AN70" s="301"/>
    </row>
    <row r="71" spans="1:40" ht="27.75" customHeight="1">
      <c r="A71" s="236">
        <f t="shared" si="8"/>
        <v>52</v>
      </c>
      <c r="B71" s="237" t="str">
        <f>IF(【最初に作成】基本情報入力シート!C84="","",【最初に作成】基本情報入力シート!C84)</f>
        <v/>
      </c>
      <c r="C71" s="238" t="str">
        <f>IF(【最初に作成】基本情報入力シート!D84="","",【最初に作成】基本情報入力シート!D84)</f>
        <v/>
      </c>
      <c r="D71" s="238" t="str">
        <f>IF(【最初に作成】基本情報入力シート!E84="","",【最初に作成】基本情報入力シート!E84)</f>
        <v/>
      </c>
      <c r="E71" s="238" t="str">
        <f>IF(【最初に作成】基本情報入力シート!F84="","",【最初に作成】基本情報入力シート!F84)</f>
        <v/>
      </c>
      <c r="F71" s="238" t="str">
        <f>IF(【最初に作成】基本情報入力シート!G84="","",【最初に作成】基本情報入力シート!G84)</f>
        <v/>
      </c>
      <c r="G71" s="238" t="str">
        <f>IF(【最初に作成】基本情報入力シート!H84="","",【最初に作成】基本情報入力シート!H84)</f>
        <v/>
      </c>
      <c r="H71" s="238" t="str">
        <f>IF(【最初に作成】基本情報入力シート!I84="","",【最初に作成】基本情報入力シート!I84)</f>
        <v/>
      </c>
      <c r="I71" s="238" t="str">
        <f>IF(【最初に作成】基本情報入力シート!J84="","",【最初に作成】基本情報入力シート!J84)</f>
        <v/>
      </c>
      <c r="J71" s="238" t="str">
        <f>IF(【最初に作成】基本情報入力シート!K84="","",【最初に作成】基本情報入力シート!K84)</f>
        <v/>
      </c>
      <c r="K71" s="239" t="str">
        <f>IF(【最初に作成】基本情報入力シート!L84="","",【最初に作成】基本情報入力シート!L84)</f>
        <v/>
      </c>
      <c r="L71" s="222" t="str">
        <f t="shared" si="10"/>
        <v/>
      </c>
      <c r="M71" s="240" t="str">
        <f>IF(【最初に作成】基本情報入力シート!M84="","",【最初に作成】基本情報入力シート!M84)</f>
        <v/>
      </c>
      <c r="N71" s="240" t="str">
        <f>IF(【最初に作成】基本情報入力シート!R84="","",【最初に作成】基本情報入力シート!R84)</f>
        <v>東京都</v>
      </c>
      <c r="O71" s="241" t="str">
        <f>IF(【最初に作成】基本情報入力シート!W84="","",【最初に作成】基本情報入力シート!W84)</f>
        <v/>
      </c>
      <c r="P71" s="242" t="str">
        <f>IF(【最初に作成】基本情報入力シート!X84="","",【最初に作成】基本情報入力シート!X84)</f>
        <v/>
      </c>
      <c r="Q71" s="249" t="str">
        <f>IF(【最初に作成】基本情報入力シート!Y84="","",【最初に作成】基本情報入力シート!Y84)</f>
        <v/>
      </c>
      <c r="R71" s="227"/>
      <c r="S71" s="228"/>
      <c r="T71" s="229"/>
      <c r="U71" s="229"/>
      <c r="V71" s="229"/>
      <c r="W71" s="230"/>
      <c r="X71" s="231"/>
      <c r="Y71" s="250"/>
      <c r="Z71" s="250"/>
      <c r="AA71" s="250"/>
      <c r="AB71" s="250"/>
      <c r="AC71" s="250"/>
      <c r="AD71" s="250"/>
      <c r="AE71" s="250"/>
      <c r="AF71" s="251"/>
      <c r="AG71" s="251"/>
      <c r="AH71" s="251"/>
      <c r="AI71" s="252"/>
      <c r="AJ71" s="234"/>
      <c r="AK71" s="299" t="str">
        <f t="shared" si="5"/>
        <v/>
      </c>
      <c r="AL71" s="299" t="str">
        <f t="shared" si="6"/>
        <v/>
      </c>
      <c r="AM71" s="299" t="str">
        <f t="shared" si="7"/>
        <v/>
      </c>
      <c r="AN71" s="301"/>
    </row>
    <row r="72" spans="1:40" ht="27.75" customHeight="1">
      <c r="A72" s="236">
        <f t="shared" si="8"/>
        <v>53</v>
      </c>
      <c r="B72" s="237" t="str">
        <f>IF(【最初に作成】基本情報入力シート!C85="","",【最初に作成】基本情報入力シート!C85)</f>
        <v/>
      </c>
      <c r="C72" s="238" t="str">
        <f>IF(【最初に作成】基本情報入力シート!D85="","",【最初に作成】基本情報入力シート!D85)</f>
        <v/>
      </c>
      <c r="D72" s="238" t="str">
        <f>IF(【最初に作成】基本情報入力シート!E85="","",【最初に作成】基本情報入力シート!E85)</f>
        <v/>
      </c>
      <c r="E72" s="238" t="str">
        <f>IF(【最初に作成】基本情報入力シート!F85="","",【最初に作成】基本情報入力シート!F85)</f>
        <v/>
      </c>
      <c r="F72" s="238" t="str">
        <f>IF(【最初に作成】基本情報入力シート!G85="","",【最初に作成】基本情報入力シート!G85)</f>
        <v/>
      </c>
      <c r="G72" s="238" t="str">
        <f>IF(【最初に作成】基本情報入力シート!H85="","",【最初に作成】基本情報入力シート!H85)</f>
        <v/>
      </c>
      <c r="H72" s="238" t="str">
        <f>IF(【最初に作成】基本情報入力シート!I85="","",【最初に作成】基本情報入力シート!I85)</f>
        <v/>
      </c>
      <c r="I72" s="238" t="str">
        <f>IF(【最初に作成】基本情報入力シート!J85="","",【最初に作成】基本情報入力シート!J85)</f>
        <v/>
      </c>
      <c r="J72" s="238" t="str">
        <f>IF(【最初に作成】基本情報入力シート!K85="","",【最初に作成】基本情報入力シート!K85)</f>
        <v/>
      </c>
      <c r="K72" s="239" t="str">
        <f>IF(【最初に作成】基本情報入力シート!L85="","",【最初に作成】基本情報入力シート!L85)</f>
        <v/>
      </c>
      <c r="L72" s="222" t="str">
        <f t="shared" si="10"/>
        <v/>
      </c>
      <c r="M72" s="240" t="str">
        <f>IF(【最初に作成】基本情報入力シート!M85="","",【最初に作成】基本情報入力シート!M85)</f>
        <v/>
      </c>
      <c r="N72" s="240" t="str">
        <f>IF(【最初に作成】基本情報入力シート!R85="","",【最初に作成】基本情報入力シート!R85)</f>
        <v>東京都</v>
      </c>
      <c r="O72" s="241" t="str">
        <f>IF(【最初に作成】基本情報入力シート!W85="","",【最初に作成】基本情報入力シート!W85)</f>
        <v/>
      </c>
      <c r="P72" s="242" t="str">
        <f>IF(【最初に作成】基本情報入力シート!X85="","",【最初に作成】基本情報入力シート!X85)</f>
        <v/>
      </c>
      <c r="Q72" s="249" t="str">
        <f>IF(【最初に作成】基本情報入力シート!Y85="","",【最初に作成】基本情報入力シート!Y85)</f>
        <v/>
      </c>
      <c r="R72" s="227"/>
      <c r="S72" s="228"/>
      <c r="T72" s="229"/>
      <c r="U72" s="229"/>
      <c r="V72" s="229"/>
      <c r="W72" s="230"/>
      <c r="X72" s="231"/>
      <c r="Y72" s="250"/>
      <c r="Z72" s="250"/>
      <c r="AA72" s="250"/>
      <c r="AB72" s="250"/>
      <c r="AC72" s="250"/>
      <c r="AD72" s="250"/>
      <c r="AE72" s="250"/>
      <c r="AF72" s="251"/>
      <c r="AG72" s="251"/>
      <c r="AH72" s="251"/>
      <c r="AI72" s="252"/>
      <c r="AJ72" s="234"/>
      <c r="AK72" s="299" t="str">
        <f t="shared" si="5"/>
        <v/>
      </c>
      <c r="AL72" s="299" t="str">
        <f t="shared" si="6"/>
        <v/>
      </c>
      <c r="AM72" s="299" t="str">
        <f t="shared" si="7"/>
        <v/>
      </c>
      <c r="AN72" s="301"/>
    </row>
    <row r="73" spans="1:40" ht="27.75" customHeight="1">
      <c r="A73" s="236">
        <f t="shared" si="8"/>
        <v>54</v>
      </c>
      <c r="B73" s="237" t="str">
        <f>IF(【最初に作成】基本情報入力シート!C86="","",【最初に作成】基本情報入力シート!C86)</f>
        <v/>
      </c>
      <c r="C73" s="238" t="str">
        <f>IF(【最初に作成】基本情報入力シート!D86="","",【最初に作成】基本情報入力シート!D86)</f>
        <v/>
      </c>
      <c r="D73" s="238" t="str">
        <f>IF(【最初に作成】基本情報入力シート!E86="","",【最初に作成】基本情報入力シート!E86)</f>
        <v/>
      </c>
      <c r="E73" s="238" t="str">
        <f>IF(【最初に作成】基本情報入力シート!F86="","",【最初に作成】基本情報入力シート!F86)</f>
        <v/>
      </c>
      <c r="F73" s="238" t="str">
        <f>IF(【最初に作成】基本情報入力シート!G86="","",【最初に作成】基本情報入力シート!G86)</f>
        <v/>
      </c>
      <c r="G73" s="238" t="str">
        <f>IF(【最初に作成】基本情報入力シート!H86="","",【最初に作成】基本情報入力シート!H86)</f>
        <v/>
      </c>
      <c r="H73" s="238" t="str">
        <f>IF(【最初に作成】基本情報入力シート!I86="","",【最初に作成】基本情報入力シート!I86)</f>
        <v/>
      </c>
      <c r="I73" s="238" t="str">
        <f>IF(【最初に作成】基本情報入力シート!J86="","",【最初に作成】基本情報入力シート!J86)</f>
        <v/>
      </c>
      <c r="J73" s="238" t="str">
        <f>IF(【最初に作成】基本情報入力シート!K86="","",【最初に作成】基本情報入力シート!K86)</f>
        <v/>
      </c>
      <c r="K73" s="239" t="str">
        <f>IF(【最初に作成】基本情報入力シート!L86="","",【最初に作成】基本情報入力シート!L86)</f>
        <v/>
      </c>
      <c r="L73" s="222" t="str">
        <f t="shared" si="10"/>
        <v/>
      </c>
      <c r="M73" s="240" t="str">
        <f>IF(【最初に作成】基本情報入力シート!M86="","",【最初に作成】基本情報入力シート!M86)</f>
        <v/>
      </c>
      <c r="N73" s="240" t="str">
        <f>IF(【最初に作成】基本情報入力シート!R86="","",【最初に作成】基本情報入力シート!R86)</f>
        <v>東京都</v>
      </c>
      <c r="O73" s="241" t="str">
        <f>IF(【最初に作成】基本情報入力シート!W86="","",【最初に作成】基本情報入力シート!W86)</f>
        <v/>
      </c>
      <c r="P73" s="242" t="str">
        <f>IF(【最初に作成】基本情報入力シート!X86="","",【最初に作成】基本情報入力シート!X86)</f>
        <v/>
      </c>
      <c r="Q73" s="249" t="str">
        <f>IF(【最初に作成】基本情報入力シート!Y86="","",【最初に作成】基本情報入力シート!Y86)</f>
        <v/>
      </c>
      <c r="R73" s="227"/>
      <c r="S73" s="228"/>
      <c r="T73" s="229"/>
      <c r="U73" s="229"/>
      <c r="V73" s="229"/>
      <c r="W73" s="230"/>
      <c r="X73" s="231"/>
      <c r="Y73" s="250"/>
      <c r="Z73" s="250"/>
      <c r="AA73" s="250"/>
      <c r="AB73" s="250"/>
      <c r="AC73" s="250"/>
      <c r="AD73" s="250"/>
      <c r="AE73" s="250"/>
      <c r="AF73" s="251"/>
      <c r="AG73" s="251"/>
      <c r="AH73" s="251"/>
      <c r="AI73" s="252"/>
      <c r="AJ73" s="234"/>
      <c r="AK73" s="299" t="str">
        <f t="shared" si="5"/>
        <v/>
      </c>
      <c r="AL73" s="299" t="str">
        <f t="shared" si="6"/>
        <v/>
      </c>
      <c r="AM73" s="299" t="str">
        <f t="shared" si="7"/>
        <v/>
      </c>
      <c r="AN73" s="301"/>
    </row>
    <row r="74" spans="1:40" ht="27.75" customHeight="1">
      <c r="A74" s="236">
        <f t="shared" si="8"/>
        <v>55</v>
      </c>
      <c r="B74" s="237" t="str">
        <f>IF(【最初に作成】基本情報入力シート!C87="","",【最初に作成】基本情報入力シート!C87)</f>
        <v/>
      </c>
      <c r="C74" s="238" t="str">
        <f>IF(【最初に作成】基本情報入力シート!D87="","",【最初に作成】基本情報入力シート!D87)</f>
        <v/>
      </c>
      <c r="D74" s="238" t="str">
        <f>IF(【最初に作成】基本情報入力シート!E87="","",【最初に作成】基本情報入力シート!E87)</f>
        <v/>
      </c>
      <c r="E74" s="238" t="str">
        <f>IF(【最初に作成】基本情報入力シート!F87="","",【最初に作成】基本情報入力シート!F87)</f>
        <v/>
      </c>
      <c r="F74" s="238" t="str">
        <f>IF(【最初に作成】基本情報入力シート!G87="","",【最初に作成】基本情報入力シート!G87)</f>
        <v/>
      </c>
      <c r="G74" s="238" t="str">
        <f>IF(【最初に作成】基本情報入力シート!H87="","",【最初に作成】基本情報入力シート!H87)</f>
        <v/>
      </c>
      <c r="H74" s="238" t="str">
        <f>IF(【最初に作成】基本情報入力シート!I87="","",【最初に作成】基本情報入力シート!I87)</f>
        <v/>
      </c>
      <c r="I74" s="238" t="str">
        <f>IF(【最初に作成】基本情報入力シート!J87="","",【最初に作成】基本情報入力シート!J87)</f>
        <v/>
      </c>
      <c r="J74" s="238" t="str">
        <f>IF(【最初に作成】基本情報入力シート!K87="","",【最初に作成】基本情報入力シート!K87)</f>
        <v/>
      </c>
      <c r="K74" s="239" t="str">
        <f>IF(【最初に作成】基本情報入力シート!L87="","",【最初に作成】基本情報入力シート!L87)</f>
        <v/>
      </c>
      <c r="L74" s="222" t="str">
        <f t="shared" si="10"/>
        <v/>
      </c>
      <c r="M74" s="240" t="str">
        <f>IF(【最初に作成】基本情報入力シート!M87="","",【最初に作成】基本情報入力シート!M87)</f>
        <v/>
      </c>
      <c r="N74" s="240" t="str">
        <f>IF(【最初に作成】基本情報入力シート!R87="","",【最初に作成】基本情報入力シート!R87)</f>
        <v>東京都</v>
      </c>
      <c r="O74" s="241" t="str">
        <f>IF(【最初に作成】基本情報入力シート!W87="","",【最初に作成】基本情報入力シート!W87)</f>
        <v/>
      </c>
      <c r="P74" s="242" t="str">
        <f>IF(【最初に作成】基本情報入力シート!X87="","",【最初に作成】基本情報入力シート!X87)</f>
        <v/>
      </c>
      <c r="Q74" s="249" t="str">
        <f>IF(【最初に作成】基本情報入力シート!Y87="","",【最初に作成】基本情報入力シート!Y87)</f>
        <v/>
      </c>
      <c r="R74" s="227"/>
      <c r="S74" s="228"/>
      <c r="T74" s="229"/>
      <c r="U74" s="229"/>
      <c r="V74" s="229"/>
      <c r="W74" s="230"/>
      <c r="X74" s="231"/>
      <c r="Y74" s="250"/>
      <c r="Z74" s="250"/>
      <c r="AA74" s="250"/>
      <c r="AB74" s="250"/>
      <c r="AC74" s="250"/>
      <c r="AD74" s="250"/>
      <c r="AE74" s="250"/>
      <c r="AF74" s="251"/>
      <c r="AG74" s="251"/>
      <c r="AH74" s="251"/>
      <c r="AI74" s="252"/>
      <c r="AJ74" s="234"/>
      <c r="AK74" s="299" t="str">
        <f t="shared" si="5"/>
        <v/>
      </c>
      <c r="AL74" s="299" t="str">
        <f t="shared" si="6"/>
        <v/>
      </c>
      <c r="AM74" s="299" t="str">
        <f t="shared" si="7"/>
        <v/>
      </c>
      <c r="AN74" s="301"/>
    </row>
    <row r="75" spans="1:40" ht="27.75" customHeight="1">
      <c r="A75" s="236">
        <f t="shared" si="8"/>
        <v>56</v>
      </c>
      <c r="B75" s="237" t="str">
        <f>IF(【最初に作成】基本情報入力シート!C88="","",【最初に作成】基本情報入力シート!C88)</f>
        <v/>
      </c>
      <c r="C75" s="238" t="str">
        <f>IF(【最初に作成】基本情報入力シート!D88="","",【最初に作成】基本情報入力シート!D88)</f>
        <v/>
      </c>
      <c r="D75" s="238" t="str">
        <f>IF(【最初に作成】基本情報入力シート!E88="","",【最初に作成】基本情報入力シート!E88)</f>
        <v/>
      </c>
      <c r="E75" s="238" t="str">
        <f>IF(【最初に作成】基本情報入力シート!F88="","",【最初に作成】基本情報入力シート!F88)</f>
        <v/>
      </c>
      <c r="F75" s="238" t="str">
        <f>IF(【最初に作成】基本情報入力シート!G88="","",【最初に作成】基本情報入力シート!G88)</f>
        <v/>
      </c>
      <c r="G75" s="238" t="str">
        <f>IF(【最初に作成】基本情報入力シート!H88="","",【最初に作成】基本情報入力シート!H88)</f>
        <v/>
      </c>
      <c r="H75" s="238" t="str">
        <f>IF(【最初に作成】基本情報入力シート!I88="","",【最初に作成】基本情報入力シート!I88)</f>
        <v/>
      </c>
      <c r="I75" s="238" t="str">
        <f>IF(【最初に作成】基本情報入力シート!J88="","",【最初に作成】基本情報入力シート!J88)</f>
        <v/>
      </c>
      <c r="J75" s="238" t="str">
        <f>IF(【最初に作成】基本情報入力シート!K88="","",【最初に作成】基本情報入力シート!K88)</f>
        <v/>
      </c>
      <c r="K75" s="239" t="str">
        <f>IF(【最初に作成】基本情報入力シート!L88="","",【最初に作成】基本情報入力シート!L88)</f>
        <v/>
      </c>
      <c r="L75" s="222" t="str">
        <f t="shared" si="10"/>
        <v/>
      </c>
      <c r="M75" s="240" t="str">
        <f>IF(【最初に作成】基本情報入力シート!M88="","",【最初に作成】基本情報入力シート!M88)</f>
        <v/>
      </c>
      <c r="N75" s="240" t="str">
        <f>IF(【最初に作成】基本情報入力シート!R88="","",【最初に作成】基本情報入力シート!R88)</f>
        <v>東京都</v>
      </c>
      <c r="O75" s="241" t="str">
        <f>IF(【最初に作成】基本情報入力シート!W88="","",【最初に作成】基本情報入力シート!W88)</f>
        <v/>
      </c>
      <c r="P75" s="242" t="str">
        <f>IF(【最初に作成】基本情報入力シート!X88="","",【最初に作成】基本情報入力シート!X88)</f>
        <v/>
      </c>
      <c r="Q75" s="249" t="str">
        <f>IF(【最初に作成】基本情報入力シート!Y88="","",【最初に作成】基本情報入力シート!Y88)</f>
        <v/>
      </c>
      <c r="R75" s="227"/>
      <c r="S75" s="228"/>
      <c r="T75" s="229"/>
      <c r="U75" s="229"/>
      <c r="V75" s="229"/>
      <c r="W75" s="230"/>
      <c r="X75" s="231"/>
      <c r="Y75" s="250"/>
      <c r="Z75" s="250"/>
      <c r="AA75" s="250"/>
      <c r="AB75" s="250"/>
      <c r="AC75" s="250"/>
      <c r="AD75" s="250"/>
      <c r="AE75" s="250"/>
      <c r="AF75" s="251"/>
      <c r="AG75" s="251"/>
      <c r="AH75" s="251"/>
      <c r="AI75" s="252"/>
      <c r="AJ75" s="234"/>
      <c r="AK75" s="299" t="str">
        <f t="shared" si="5"/>
        <v/>
      </c>
      <c r="AL75" s="299" t="str">
        <f t="shared" si="6"/>
        <v/>
      </c>
      <c r="AM75" s="299" t="str">
        <f t="shared" si="7"/>
        <v/>
      </c>
      <c r="AN75" s="301"/>
    </row>
    <row r="76" spans="1:40" ht="27.75" customHeight="1">
      <c r="A76" s="236">
        <f t="shared" si="8"/>
        <v>57</v>
      </c>
      <c r="B76" s="237" t="str">
        <f>IF(【最初に作成】基本情報入力シート!C89="","",【最初に作成】基本情報入力シート!C89)</f>
        <v/>
      </c>
      <c r="C76" s="238" t="str">
        <f>IF(【最初に作成】基本情報入力シート!D89="","",【最初に作成】基本情報入力シート!D89)</f>
        <v/>
      </c>
      <c r="D76" s="238" t="str">
        <f>IF(【最初に作成】基本情報入力シート!E89="","",【最初に作成】基本情報入力シート!E89)</f>
        <v/>
      </c>
      <c r="E76" s="238" t="str">
        <f>IF(【最初に作成】基本情報入力シート!F89="","",【最初に作成】基本情報入力シート!F89)</f>
        <v/>
      </c>
      <c r="F76" s="238" t="str">
        <f>IF(【最初に作成】基本情報入力シート!G89="","",【最初に作成】基本情報入力シート!G89)</f>
        <v/>
      </c>
      <c r="G76" s="238" t="str">
        <f>IF(【最初に作成】基本情報入力シート!H89="","",【最初に作成】基本情報入力シート!H89)</f>
        <v/>
      </c>
      <c r="H76" s="238" t="str">
        <f>IF(【最初に作成】基本情報入力シート!I89="","",【最初に作成】基本情報入力シート!I89)</f>
        <v/>
      </c>
      <c r="I76" s="238" t="str">
        <f>IF(【最初に作成】基本情報入力シート!J89="","",【最初に作成】基本情報入力シート!J89)</f>
        <v/>
      </c>
      <c r="J76" s="238" t="str">
        <f>IF(【最初に作成】基本情報入力シート!K89="","",【最初に作成】基本情報入力シート!K89)</f>
        <v/>
      </c>
      <c r="K76" s="239" t="str">
        <f>IF(【最初に作成】基本情報入力シート!L89="","",【最初に作成】基本情報入力シート!L89)</f>
        <v/>
      </c>
      <c r="L76" s="222" t="str">
        <f t="shared" si="10"/>
        <v/>
      </c>
      <c r="M76" s="240" t="str">
        <f>IF(【最初に作成】基本情報入力シート!M89="","",【最初に作成】基本情報入力シート!M89)</f>
        <v/>
      </c>
      <c r="N76" s="240" t="str">
        <f>IF(【最初に作成】基本情報入力シート!R89="","",【最初に作成】基本情報入力シート!R89)</f>
        <v>東京都</v>
      </c>
      <c r="O76" s="241" t="str">
        <f>IF(【最初に作成】基本情報入力シート!W89="","",【最初に作成】基本情報入力シート!W89)</f>
        <v/>
      </c>
      <c r="P76" s="242" t="str">
        <f>IF(【最初に作成】基本情報入力シート!X89="","",【最初に作成】基本情報入力シート!X89)</f>
        <v/>
      </c>
      <c r="Q76" s="249" t="str">
        <f>IF(【最初に作成】基本情報入力シート!Y89="","",【最初に作成】基本情報入力シート!Y89)</f>
        <v/>
      </c>
      <c r="R76" s="227"/>
      <c r="S76" s="228"/>
      <c r="T76" s="229"/>
      <c r="U76" s="229"/>
      <c r="V76" s="229"/>
      <c r="W76" s="230"/>
      <c r="X76" s="231"/>
      <c r="Y76" s="250"/>
      <c r="Z76" s="250"/>
      <c r="AA76" s="250"/>
      <c r="AB76" s="250"/>
      <c r="AC76" s="250"/>
      <c r="AD76" s="250"/>
      <c r="AE76" s="250"/>
      <c r="AF76" s="251"/>
      <c r="AG76" s="251"/>
      <c r="AH76" s="251"/>
      <c r="AI76" s="252"/>
      <c r="AJ76" s="234"/>
      <c r="AK76" s="299" t="str">
        <f t="shared" si="5"/>
        <v/>
      </c>
      <c r="AL76" s="299" t="str">
        <f t="shared" si="6"/>
        <v/>
      </c>
      <c r="AM76" s="299" t="str">
        <f t="shared" si="7"/>
        <v/>
      </c>
      <c r="AN76" s="301"/>
    </row>
    <row r="77" spans="1:40" ht="27.75" customHeight="1">
      <c r="A77" s="236">
        <f t="shared" si="8"/>
        <v>58</v>
      </c>
      <c r="B77" s="237" t="str">
        <f>IF(【最初に作成】基本情報入力シート!C90="","",【最初に作成】基本情報入力シート!C90)</f>
        <v/>
      </c>
      <c r="C77" s="238" t="str">
        <f>IF(【最初に作成】基本情報入力シート!D90="","",【最初に作成】基本情報入力シート!D90)</f>
        <v/>
      </c>
      <c r="D77" s="238" t="str">
        <f>IF(【最初に作成】基本情報入力シート!E90="","",【最初に作成】基本情報入力シート!E90)</f>
        <v/>
      </c>
      <c r="E77" s="238" t="str">
        <f>IF(【最初に作成】基本情報入力シート!F90="","",【最初に作成】基本情報入力シート!F90)</f>
        <v/>
      </c>
      <c r="F77" s="238" t="str">
        <f>IF(【最初に作成】基本情報入力シート!G90="","",【最初に作成】基本情報入力シート!G90)</f>
        <v/>
      </c>
      <c r="G77" s="238" t="str">
        <f>IF(【最初に作成】基本情報入力シート!H90="","",【最初に作成】基本情報入力シート!H90)</f>
        <v/>
      </c>
      <c r="H77" s="238" t="str">
        <f>IF(【最初に作成】基本情報入力シート!I90="","",【最初に作成】基本情報入力シート!I90)</f>
        <v/>
      </c>
      <c r="I77" s="238" t="str">
        <f>IF(【最初に作成】基本情報入力シート!J90="","",【最初に作成】基本情報入力シート!J90)</f>
        <v/>
      </c>
      <c r="J77" s="238" t="str">
        <f>IF(【最初に作成】基本情報入力シート!K90="","",【最初に作成】基本情報入力シート!K90)</f>
        <v/>
      </c>
      <c r="K77" s="239" t="str">
        <f>IF(【最初に作成】基本情報入力シート!L90="","",【最初に作成】基本情報入力シート!L90)</f>
        <v/>
      </c>
      <c r="L77" s="222" t="str">
        <f t="shared" si="10"/>
        <v/>
      </c>
      <c r="M77" s="240" t="str">
        <f>IF(【最初に作成】基本情報入力シート!M90="","",【最初に作成】基本情報入力シート!M90)</f>
        <v/>
      </c>
      <c r="N77" s="240" t="str">
        <f>IF(【最初に作成】基本情報入力シート!R90="","",【最初に作成】基本情報入力シート!R90)</f>
        <v>東京都</v>
      </c>
      <c r="O77" s="241" t="str">
        <f>IF(【最初に作成】基本情報入力シート!W90="","",【最初に作成】基本情報入力シート!W90)</f>
        <v/>
      </c>
      <c r="P77" s="242" t="str">
        <f>IF(【最初に作成】基本情報入力シート!X90="","",【最初に作成】基本情報入力シート!X90)</f>
        <v/>
      </c>
      <c r="Q77" s="249" t="str">
        <f>IF(【最初に作成】基本情報入力シート!Y90="","",【最初に作成】基本情報入力シート!Y90)</f>
        <v/>
      </c>
      <c r="R77" s="227"/>
      <c r="S77" s="228"/>
      <c r="T77" s="229"/>
      <c r="U77" s="229"/>
      <c r="V77" s="229"/>
      <c r="W77" s="230"/>
      <c r="X77" s="231"/>
      <c r="Y77" s="250"/>
      <c r="Z77" s="250"/>
      <c r="AA77" s="250"/>
      <c r="AB77" s="250"/>
      <c r="AC77" s="250"/>
      <c r="AD77" s="250"/>
      <c r="AE77" s="250"/>
      <c r="AF77" s="251"/>
      <c r="AG77" s="251"/>
      <c r="AH77" s="251"/>
      <c r="AI77" s="252"/>
      <c r="AJ77" s="234"/>
      <c r="AK77" s="299" t="str">
        <f t="shared" si="5"/>
        <v/>
      </c>
      <c r="AL77" s="299" t="str">
        <f t="shared" si="6"/>
        <v/>
      </c>
      <c r="AM77" s="299" t="str">
        <f t="shared" si="7"/>
        <v/>
      </c>
      <c r="AN77" s="301"/>
    </row>
    <row r="78" spans="1:40" ht="27.75" customHeight="1">
      <c r="A78" s="236">
        <f t="shared" si="8"/>
        <v>59</v>
      </c>
      <c r="B78" s="237" t="str">
        <f>IF(【最初に作成】基本情報入力シート!C91="","",【最初に作成】基本情報入力シート!C91)</f>
        <v/>
      </c>
      <c r="C78" s="238" t="str">
        <f>IF(【最初に作成】基本情報入力シート!D91="","",【最初に作成】基本情報入力シート!D91)</f>
        <v/>
      </c>
      <c r="D78" s="238" t="str">
        <f>IF(【最初に作成】基本情報入力シート!E91="","",【最初に作成】基本情報入力シート!E91)</f>
        <v/>
      </c>
      <c r="E78" s="238" t="str">
        <f>IF(【最初に作成】基本情報入力シート!F91="","",【最初に作成】基本情報入力シート!F91)</f>
        <v/>
      </c>
      <c r="F78" s="238" t="str">
        <f>IF(【最初に作成】基本情報入力シート!G91="","",【最初に作成】基本情報入力シート!G91)</f>
        <v/>
      </c>
      <c r="G78" s="238" t="str">
        <f>IF(【最初に作成】基本情報入力シート!H91="","",【最初に作成】基本情報入力シート!H91)</f>
        <v/>
      </c>
      <c r="H78" s="238" t="str">
        <f>IF(【最初に作成】基本情報入力シート!I91="","",【最初に作成】基本情報入力シート!I91)</f>
        <v/>
      </c>
      <c r="I78" s="238" t="str">
        <f>IF(【最初に作成】基本情報入力シート!J91="","",【最初に作成】基本情報入力シート!J91)</f>
        <v/>
      </c>
      <c r="J78" s="238" t="str">
        <f>IF(【最初に作成】基本情報入力シート!K91="","",【最初に作成】基本情報入力シート!K91)</f>
        <v/>
      </c>
      <c r="K78" s="239" t="str">
        <f>IF(【最初に作成】基本情報入力シート!L91="","",【最初に作成】基本情報入力シート!L91)</f>
        <v/>
      </c>
      <c r="L78" s="222" t="str">
        <f t="shared" si="10"/>
        <v/>
      </c>
      <c r="M78" s="240" t="str">
        <f>IF(【最初に作成】基本情報入力シート!M91="","",【最初に作成】基本情報入力シート!M91)</f>
        <v/>
      </c>
      <c r="N78" s="240" t="str">
        <f>IF(【最初に作成】基本情報入力シート!R91="","",【最初に作成】基本情報入力シート!R91)</f>
        <v>東京都</v>
      </c>
      <c r="O78" s="241" t="str">
        <f>IF(【最初に作成】基本情報入力シート!W91="","",【最初に作成】基本情報入力シート!W91)</f>
        <v/>
      </c>
      <c r="P78" s="242" t="str">
        <f>IF(【最初に作成】基本情報入力シート!X91="","",【最初に作成】基本情報入力シート!X91)</f>
        <v/>
      </c>
      <c r="Q78" s="249" t="str">
        <f>IF(【最初に作成】基本情報入力シート!Y91="","",【最初に作成】基本情報入力シート!Y91)</f>
        <v/>
      </c>
      <c r="R78" s="227"/>
      <c r="S78" s="228"/>
      <c r="T78" s="229"/>
      <c r="U78" s="229"/>
      <c r="V78" s="229"/>
      <c r="W78" s="230"/>
      <c r="X78" s="231"/>
      <c r="Y78" s="250"/>
      <c r="Z78" s="250"/>
      <c r="AA78" s="250"/>
      <c r="AB78" s="250"/>
      <c r="AC78" s="250"/>
      <c r="AD78" s="250"/>
      <c r="AE78" s="250"/>
      <c r="AF78" s="251"/>
      <c r="AG78" s="251"/>
      <c r="AH78" s="251"/>
      <c r="AI78" s="252"/>
      <c r="AJ78" s="234"/>
      <c r="AK78" s="299" t="str">
        <f t="shared" si="5"/>
        <v/>
      </c>
      <c r="AL78" s="299" t="str">
        <f t="shared" si="6"/>
        <v/>
      </c>
      <c r="AM78" s="299" t="str">
        <f t="shared" si="7"/>
        <v/>
      </c>
      <c r="AN78" s="301"/>
    </row>
    <row r="79" spans="1:40" ht="27.75" customHeight="1">
      <c r="A79" s="236">
        <f t="shared" si="8"/>
        <v>60</v>
      </c>
      <c r="B79" s="237" t="str">
        <f>IF(【最初に作成】基本情報入力シート!C92="","",【最初に作成】基本情報入力シート!C92)</f>
        <v/>
      </c>
      <c r="C79" s="238" t="str">
        <f>IF(【最初に作成】基本情報入力シート!D92="","",【最初に作成】基本情報入力シート!D92)</f>
        <v/>
      </c>
      <c r="D79" s="238" t="str">
        <f>IF(【最初に作成】基本情報入力シート!E92="","",【最初に作成】基本情報入力シート!E92)</f>
        <v/>
      </c>
      <c r="E79" s="238" t="str">
        <f>IF(【最初に作成】基本情報入力シート!F92="","",【最初に作成】基本情報入力シート!F92)</f>
        <v/>
      </c>
      <c r="F79" s="238" t="str">
        <f>IF(【最初に作成】基本情報入力シート!G92="","",【最初に作成】基本情報入力シート!G92)</f>
        <v/>
      </c>
      <c r="G79" s="238" t="str">
        <f>IF(【最初に作成】基本情報入力シート!H92="","",【最初に作成】基本情報入力シート!H92)</f>
        <v/>
      </c>
      <c r="H79" s="238" t="str">
        <f>IF(【最初に作成】基本情報入力シート!I92="","",【最初に作成】基本情報入力シート!I92)</f>
        <v/>
      </c>
      <c r="I79" s="238" t="str">
        <f>IF(【最初に作成】基本情報入力シート!J92="","",【最初に作成】基本情報入力シート!J92)</f>
        <v/>
      </c>
      <c r="J79" s="238" t="str">
        <f>IF(【最初に作成】基本情報入力シート!K92="","",【最初に作成】基本情報入力シート!K92)</f>
        <v/>
      </c>
      <c r="K79" s="239" t="str">
        <f>IF(【最初に作成】基本情報入力シート!L92="","",【最初に作成】基本情報入力シート!L92)</f>
        <v/>
      </c>
      <c r="L79" s="222" t="str">
        <f t="shared" si="10"/>
        <v/>
      </c>
      <c r="M79" s="240" t="str">
        <f>IF(【最初に作成】基本情報入力シート!M92="","",【最初に作成】基本情報入力シート!M92)</f>
        <v/>
      </c>
      <c r="N79" s="240" t="str">
        <f>IF(【最初に作成】基本情報入力シート!R92="","",【最初に作成】基本情報入力シート!R92)</f>
        <v>東京都</v>
      </c>
      <c r="O79" s="241" t="str">
        <f>IF(【最初に作成】基本情報入力シート!W92="","",【最初に作成】基本情報入力シート!W92)</f>
        <v/>
      </c>
      <c r="P79" s="242" t="str">
        <f>IF(【最初に作成】基本情報入力シート!X92="","",【最初に作成】基本情報入力シート!X92)</f>
        <v/>
      </c>
      <c r="Q79" s="249" t="str">
        <f>IF(【最初に作成】基本情報入力シート!Y92="","",【最初に作成】基本情報入力シート!Y92)</f>
        <v/>
      </c>
      <c r="R79" s="227"/>
      <c r="S79" s="228"/>
      <c r="T79" s="229"/>
      <c r="U79" s="229"/>
      <c r="V79" s="229"/>
      <c r="W79" s="230"/>
      <c r="X79" s="231"/>
      <c r="Y79" s="250"/>
      <c r="Z79" s="250"/>
      <c r="AA79" s="250"/>
      <c r="AB79" s="250"/>
      <c r="AC79" s="250"/>
      <c r="AD79" s="250"/>
      <c r="AE79" s="250"/>
      <c r="AF79" s="251"/>
      <c r="AG79" s="251"/>
      <c r="AH79" s="251"/>
      <c r="AI79" s="252"/>
      <c r="AJ79" s="234"/>
      <c r="AK79" s="299" t="str">
        <f t="shared" si="5"/>
        <v/>
      </c>
      <c r="AL79" s="299" t="str">
        <f t="shared" si="6"/>
        <v/>
      </c>
      <c r="AM79" s="299" t="str">
        <f t="shared" si="7"/>
        <v/>
      </c>
      <c r="AN79" s="301"/>
    </row>
    <row r="80" spans="1:40" ht="27.75" customHeight="1">
      <c r="A80" s="236">
        <f t="shared" si="8"/>
        <v>61</v>
      </c>
      <c r="B80" s="237" t="str">
        <f>IF(【最初に作成】基本情報入力シート!C93="","",【最初に作成】基本情報入力シート!C93)</f>
        <v/>
      </c>
      <c r="C80" s="238" t="str">
        <f>IF(【最初に作成】基本情報入力シート!D93="","",【最初に作成】基本情報入力シート!D93)</f>
        <v/>
      </c>
      <c r="D80" s="238" t="str">
        <f>IF(【最初に作成】基本情報入力シート!E93="","",【最初に作成】基本情報入力シート!E93)</f>
        <v/>
      </c>
      <c r="E80" s="238" t="str">
        <f>IF(【最初に作成】基本情報入力シート!F93="","",【最初に作成】基本情報入力シート!F93)</f>
        <v/>
      </c>
      <c r="F80" s="238" t="str">
        <f>IF(【最初に作成】基本情報入力シート!G93="","",【最初に作成】基本情報入力シート!G93)</f>
        <v/>
      </c>
      <c r="G80" s="238" t="str">
        <f>IF(【最初に作成】基本情報入力シート!H93="","",【最初に作成】基本情報入力シート!H93)</f>
        <v/>
      </c>
      <c r="H80" s="238" t="str">
        <f>IF(【最初に作成】基本情報入力シート!I93="","",【最初に作成】基本情報入力シート!I93)</f>
        <v/>
      </c>
      <c r="I80" s="238" t="str">
        <f>IF(【最初に作成】基本情報入力シート!J93="","",【最初に作成】基本情報入力シート!J93)</f>
        <v/>
      </c>
      <c r="J80" s="238" t="str">
        <f>IF(【最初に作成】基本情報入力シート!K93="","",【最初に作成】基本情報入力シート!K93)</f>
        <v/>
      </c>
      <c r="K80" s="239" t="str">
        <f>IF(【最初に作成】基本情報入力シート!L93="","",【最初に作成】基本情報入力シート!L93)</f>
        <v/>
      </c>
      <c r="L80" s="222" t="str">
        <f t="shared" si="10"/>
        <v/>
      </c>
      <c r="M80" s="240" t="str">
        <f>IF(【最初に作成】基本情報入力シート!M93="","",【最初に作成】基本情報入力シート!M93)</f>
        <v/>
      </c>
      <c r="N80" s="240" t="str">
        <f>IF(【最初に作成】基本情報入力シート!R93="","",【最初に作成】基本情報入力シート!R93)</f>
        <v>東京都</v>
      </c>
      <c r="O80" s="241" t="str">
        <f>IF(【最初に作成】基本情報入力シート!W93="","",【最初に作成】基本情報入力シート!W93)</f>
        <v/>
      </c>
      <c r="P80" s="242" t="str">
        <f>IF(【最初に作成】基本情報入力シート!X93="","",【最初に作成】基本情報入力シート!X93)</f>
        <v/>
      </c>
      <c r="Q80" s="249" t="str">
        <f>IF(【最初に作成】基本情報入力シート!Y93="","",【最初に作成】基本情報入力シート!Y93)</f>
        <v/>
      </c>
      <c r="R80" s="227"/>
      <c r="S80" s="228"/>
      <c r="T80" s="229"/>
      <c r="U80" s="229"/>
      <c r="V80" s="229"/>
      <c r="W80" s="230"/>
      <c r="X80" s="231"/>
      <c r="Y80" s="250"/>
      <c r="Z80" s="250"/>
      <c r="AA80" s="250"/>
      <c r="AB80" s="250"/>
      <c r="AC80" s="250"/>
      <c r="AD80" s="250"/>
      <c r="AE80" s="250"/>
      <c r="AF80" s="251"/>
      <c r="AG80" s="251"/>
      <c r="AH80" s="251"/>
      <c r="AI80" s="252"/>
      <c r="AJ80" s="234"/>
      <c r="AK80" s="299" t="str">
        <f t="shared" si="5"/>
        <v/>
      </c>
      <c r="AL80" s="299" t="str">
        <f t="shared" si="6"/>
        <v/>
      </c>
      <c r="AM80" s="299" t="str">
        <f t="shared" si="7"/>
        <v/>
      </c>
      <c r="AN80" s="301"/>
    </row>
    <row r="81" spans="1:40" ht="27.75" customHeight="1">
      <c r="A81" s="236">
        <f t="shared" si="8"/>
        <v>62</v>
      </c>
      <c r="B81" s="237" t="str">
        <f>IF(【最初に作成】基本情報入力シート!C94="","",【最初に作成】基本情報入力シート!C94)</f>
        <v/>
      </c>
      <c r="C81" s="238" t="str">
        <f>IF(【最初に作成】基本情報入力シート!D94="","",【最初に作成】基本情報入力シート!D94)</f>
        <v/>
      </c>
      <c r="D81" s="238" t="str">
        <f>IF(【最初に作成】基本情報入力シート!E94="","",【最初に作成】基本情報入力シート!E94)</f>
        <v/>
      </c>
      <c r="E81" s="238" t="str">
        <f>IF(【最初に作成】基本情報入力シート!F94="","",【最初に作成】基本情報入力シート!F94)</f>
        <v/>
      </c>
      <c r="F81" s="238" t="str">
        <f>IF(【最初に作成】基本情報入力シート!G94="","",【最初に作成】基本情報入力シート!G94)</f>
        <v/>
      </c>
      <c r="G81" s="238" t="str">
        <f>IF(【最初に作成】基本情報入力シート!H94="","",【最初に作成】基本情報入力シート!H94)</f>
        <v/>
      </c>
      <c r="H81" s="238" t="str">
        <f>IF(【最初に作成】基本情報入力シート!I94="","",【最初に作成】基本情報入力シート!I94)</f>
        <v/>
      </c>
      <c r="I81" s="238" t="str">
        <f>IF(【最初に作成】基本情報入力シート!J94="","",【最初に作成】基本情報入力シート!J94)</f>
        <v/>
      </c>
      <c r="J81" s="238" t="str">
        <f>IF(【最初に作成】基本情報入力シート!K94="","",【最初に作成】基本情報入力シート!K94)</f>
        <v/>
      </c>
      <c r="K81" s="239" t="str">
        <f>IF(【最初に作成】基本情報入力シート!L94="","",【最初に作成】基本情報入力シート!L94)</f>
        <v/>
      </c>
      <c r="L81" s="222" t="str">
        <f t="shared" si="10"/>
        <v/>
      </c>
      <c r="M81" s="240" t="str">
        <f>IF(【最初に作成】基本情報入力シート!M94="","",【最初に作成】基本情報入力シート!M94)</f>
        <v/>
      </c>
      <c r="N81" s="240" t="str">
        <f>IF(【最初に作成】基本情報入力シート!R94="","",【最初に作成】基本情報入力シート!R94)</f>
        <v>東京都</v>
      </c>
      <c r="O81" s="241" t="str">
        <f>IF(【最初に作成】基本情報入力シート!W94="","",【最初に作成】基本情報入力シート!W94)</f>
        <v/>
      </c>
      <c r="P81" s="242" t="str">
        <f>IF(【最初に作成】基本情報入力シート!X94="","",【最初に作成】基本情報入力シート!X94)</f>
        <v/>
      </c>
      <c r="Q81" s="249" t="str">
        <f>IF(【最初に作成】基本情報入力シート!Y94="","",【最初に作成】基本情報入力シート!Y94)</f>
        <v/>
      </c>
      <c r="R81" s="227"/>
      <c r="S81" s="228"/>
      <c r="T81" s="229"/>
      <c r="U81" s="229"/>
      <c r="V81" s="229"/>
      <c r="W81" s="230"/>
      <c r="X81" s="231"/>
      <c r="Y81" s="250"/>
      <c r="Z81" s="250"/>
      <c r="AA81" s="250"/>
      <c r="AB81" s="250"/>
      <c r="AC81" s="250"/>
      <c r="AD81" s="250"/>
      <c r="AE81" s="250"/>
      <c r="AF81" s="251"/>
      <c r="AG81" s="251"/>
      <c r="AH81" s="251"/>
      <c r="AI81" s="252"/>
      <c r="AJ81" s="234"/>
      <c r="AK81" s="299" t="str">
        <f t="shared" si="5"/>
        <v/>
      </c>
      <c r="AL81" s="299" t="str">
        <f t="shared" si="6"/>
        <v/>
      </c>
      <c r="AM81" s="299" t="str">
        <f t="shared" si="7"/>
        <v/>
      </c>
      <c r="AN81" s="301"/>
    </row>
    <row r="82" spans="1:40" ht="27.75" customHeight="1">
      <c r="A82" s="236">
        <f t="shared" si="8"/>
        <v>63</v>
      </c>
      <c r="B82" s="237" t="str">
        <f>IF(【最初に作成】基本情報入力シート!C95="","",【最初に作成】基本情報入力シート!C95)</f>
        <v/>
      </c>
      <c r="C82" s="238" t="str">
        <f>IF(【最初に作成】基本情報入力シート!D95="","",【最初に作成】基本情報入力シート!D95)</f>
        <v/>
      </c>
      <c r="D82" s="238" t="str">
        <f>IF(【最初に作成】基本情報入力シート!E95="","",【最初に作成】基本情報入力シート!E95)</f>
        <v/>
      </c>
      <c r="E82" s="238" t="str">
        <f>IF(【最初に作成】基本情報入力シート!F95="","",【最初に作成】基本情報入力シート!F95)</f>
        <v/>
      </c>
      <c r="F82" s="238" t="str">
        <f>IF(【最初に作成】基本情報入力シート!G95="","",【最初に作成】基本情報入力シート!G95)</f>
        <v/>
      </c>
      <c r="G82" s="238" t="str">
        <f>IF(【最初に作成】基本情報入力シート!H95="","",【最初に作成】基本情報入力シート!H95)</f>
        <v/>
      </c>
      <c r="H82" s="238" t="str">
        <f>IF(【最初に作成】基本情報入力シート!I95="","",【最初に作成】基本情報入力シート!I95)</f>
        <v/>
      </c>
      <c r="I82" s="238" t="str">
        <f>IF(【最初に作成】基本情報入力シート!J95="","",【最初に作成】基本情報入力シート!J95)</f>
        <v/>
      </c>
      <c r="J82" s="238" t="str">
        <f>IF(【最初に作成】基本情報入力シート!K95="","",【最初に作成】基本情報入力シート!K95)</f>
        <v/>
      </c>
      <c r="K82" s="239" t="str">
        <f>IF(【最初に作成】基本情報入力シート!L95="","",【最初に作成】基本情報入力シート!L95)</f>
        <v/>
      </c>
      <c r="L82" s="222" t="str">
        <f t="shared" si="10"/>
        <v/>
      </c>
      <c r="M82" s="240" t="str">
        <f>IF(【最初に作成】基本情報入力シート!M95="","",【最初に作成】基本情報入力シート!M95)</f>
        <v/>
      </c>
      <c r="N82" s="240" t="str">
        <f>IF(【最初に作成】基本情報入力シート!R95="","",【最初に作成】基本情報入力シート!R95)</f>
        <v>東京都</v>
      </c>
      <c r="O82" s="241" t="str">
        <f>IF(【最初に作成】基本情報入力シート!W95="","",【最初に作成】基本情報入力シート!W95)</f>
        <v/>
      </c>
      <c r="P82" s="242" t="str">
        <f>IF(【最初に作成】基本情報入力シート!X95="","",【最初に作成】基本情報入力シート!X95)</f>
        <v/>
      </c>
      <c r="Q82" s="249" t="str">
        <f>IF(【最初に作成】基本情報入力シート!Y95="","",【最初に作成】基本情報入力シート!Y95)</f>
        <v/>
      </c>
      <c r="R82" s="227"/>
      <c r="S82" s="228"/>
      <c r="T82" s="229"/>
      <c r="U82" s="229"/>
      <c r="V82" s="229"/>
      <c r="W82" s="230"/>
      <c r="X82" s="231"/>
      <c r="Y82" s="250"/>
      <c r="Z82" s="250"/>
      <c r="AA82" s="250"/>
      <c r="AB82" s="250"/>
      <c r="AC82" s="250"/>
      <c r="AD82" s="250"/>
      <c r="AE82" s="250"/>
      <c r="AF82" s="251"/>
      <c r="AG82" s="251"/>
      <c r="AH82" s="251"/>
      <c r="AI82" s="252"/>
      <c r="AJ82" s="234"/>
      <c r="AK82" s="299" t="str">
        <f t="shared" si="5"/>
        <v/>
      </c>
      <c r="AL82" s="299" t="str">
        <f t="shared" si="6"/>
        <v/>
      </c>
      <c r="AM82" s="299" t="str">
        <f t="shared" si="7"/>
        <v/>
      </c>
      <c r="AN82" s="301"/>
    </row>
    <row r="83" spans="1:40" ht="27.75" customHeight="1">
      <c r="A83" s="236">
        <f t="shared" si="8"/>
        <v>64</v>
      </c>
      <c r="B83" s="237" t="str">
        <f>IF(【最初に作成】基本情報入力シート!C96="","",【最初に作成】基本情報入力シート!C96)</f>
        <v/>
      </c>
      <c r="C83" s="238" t="str">
        <f>IF(【最初に作成】基本情報入力シート!D96="","",【最初に作成】基本情報入力シート!D96)</f>
        <v/>
      </c>
      <c r="D83" s="238" t="str">
        <f>IF(【最初に作成】基本情報入力シート!E96="","",【最初に作成】基本情報入力シート!E96)</f>
        <v/>
      </c>
      <c r="E83" s="238" t="str">
        <f>IF(【最初に作成】基本情報入力シート!F96="","",【最初に作成】基本情報入力シート!F96)</f>
        <v/>
      </c>
      <c r="F83" s="238" t="str">
        <f>IF(【最初に作成】基本情報入力シート!G96="","",【最初に作成】基本情報入力シート!G96)</f>
        <v/>
      </c>
      <c r="G83" s="238" t="str">
        <f>IF(【最初に作成】基本情報入力シート!H96="","",【最初に作成】基本情報入力シート!H96)</f>
        <v/>
      </c>
      <c r="H83" s="238" t="str">
        <f>IF(【最初に作成】基本情報入力シート!I96="","",【最初に作成】基本情報入力シート!I96)</f>
        <v/>
      </c>
      <c r="I83" s="238" t="str">
        <f>IF(【最初に作成】基本情報入力シート!J96="","",【最初に作成】基本情報入力シート!J96)</f>
        <v/>
      </c>
      <c r="J83" s="238" t="str">
        <f>IF(【最初に作成】基本情報入力シート!K96="","",【最初に作成】基本情報入力シート!K96)</f>
        <v/>
      </c>
      <c r="K83" s="239" t="str">
        <f>IF(【最初に作成】基本情報入力シート!L96="","",【最初に作成】基本情報入力シート!L96)</f>
        <v/>
      </c>
      <c r="L83" s="222" t="str">
        <f t="shared" si="10"/>
        <v/>
      </c>
      <c r="M83" s="240" t="str">
        <f>IF(【最初に作成】基本情報入力シート!M96="","",【最初に作成】基本情報入力シート!M96)</f>
        <v/>
      </c>
      <c r="N83" s="240" t="str">
        <f>IF(【最初に作成】基本情報入力シート!R96="","",【最初に作成】基本情報入力シート!R96)</f>
        <v>東京都</v>
      </c>
      <c r="O83" s="241" t="str">
        <f>IF(【最初に作成】基本情報入力シート!W96="","",【最初に作成】基本情報入力シート!W96)</f>
        <v/>
      </c>
      <c r="P83" s="242" t="str">
        <f>IF(【最初に作成】基本情報入力シート!X96="","",【最初に作成】基本情報入力シート!X96)</f>
        <v/>
      </c>
      <c r="Q83" s="249" t="str">
        <f>IF(【最初に作成】基本情報入力シート!Y96="","",【最初に作成】基本情報入力シート!Y96)</f>
        <v/>
      </c>
      <c r="R83" s="227"/>
      <c r="S83" s="228"/>
      <c r="T83" s="229"/>
      <c r="U83" s="229"/>
      <c r="V83" s="229"/>
      <c r="W83" s="230"/>
      <c r="X83" s="231"/>
      <c r="Y83" s="250"/>
      <c r="Z83" s="250"/>
      <c r="AA83" s="250"/>
      <c r="AB83" s="250"/>
      <c r="AC83" s="250"/>
      <c r="AD83" s="250"/>
      <c r="AE83" s="250"/>
      <c r="AF83" s="251"/>
      <c r="AG83" s="251"/>
      <c r="AH83" s="251"/>
      <c r="AI83" s="252"/>
      <c r="AJ83" s="234"/>
      <c r="AK83" s="299" t="str">
        <f t="shared" si="5"/>
        <v/>
      </c>
      <c r="AL83" s="299" t="str">
        <f t="shared" si="6"/>
        <v/>
      </c>
      <c r="AM83" s="299" t="str">
        <f t="shared" si="7"/>
        <v/>
      </c>
      <c r="AN83" s="301"/>
    </row>
    <row r="84" spans="1:40" ht="27.75" customHeight="1">
      <c r="A84" s="236">
        <f t="shared" si="8"/>
        <v>65</v>
      </c>
      <c r="B84" s="237" t="str">
        <f>IF(【最初に作成】基本情報入力シート!C97="","",【最初に作成】基本情報入力シート!C97)</f>
        <v/>
      </c>
      <c r="C84" s="238" t="str">
        <f>IF(【最初に作成】基本情報入力シート!D97="","",【最初に作成】基本情報入力シート!D97)</f>
        <v/>
      </c>
      <c r="D84" s="238" t="str">
        <f>IF(【最初に作成】基本情報入力シート!E97="","",【最初に作成】基本情報入力シート!E97)</f>
        <v/>
      </c>
      <c r="E84" s="238" t="str">
        <f>IF(【最初に作成】基本情報入力シート!F97="","",【最初に作成】基本情報入力シート!F97)</f>
        <v/>
      </c>
      <c r="F84" s="238" t="str">
        <f>IF(【最初に作成】基本情報入力シート!G97="","",【最初に作成】基本情報入力シート!G97)</f>
        <v/>
      </c>
      <c r="G84" s="238" t="str">
        <f>IF(【最初に作成】基本情報入力シート!H97="","",【最初に作成】基本情報入力シート!H97)</f>
        <v/>
      </c>
      <c r="H84" s="238" t="str">
        <f>IF(【最初に作成】基本情報入力シート!I97="","",【最初に作成】基本情報入力シート!I97)</f>
        <v/>
      </c>
      <c r="I84" s="238" t="str">
        <f>IF(【最初に作成】基本情報入力シート!J97="","",【最初に作成】基本情報入力シート!J97)</f>
        <v/>
      </c>
      <c r="J84" s="238" t="str">
        <f>IF(【最初に作成】基本情報入力シート!K97="","",【最初に作成】基本情報入力シート!K97)</f>
        <v/>
      </c>
      <c r="K84" s="239" t="str">
        <f>IF(【最初に作成】基本情報入力シート!L97="","",【最初に作成】基本情報入力シート!L97)</f>
        <v/>
      </c>
      <c r="L84" s="222" t="str">
        <f t="shared" si="10"/>
        <v/>
      </c>
      <c r="M84" s="240" t="str">
        <f>IF(【最初に作成】基本情報入力シート!M97="","",【最初に作成】基本情報入力シート!M97)</f>
        <v/>
      </c>
      <c r="N84" s="240" t="str">
        <f>IF(【最初に作成】基本情報入力シート!R97="","",【最初に作成】基本情報入力シート!R97)</f>
        <v>東京都</v>
      </c>
      <c r="O84" s="241" t="str">
        <f>IF(【最初に作成】基本情報入力シート!W97="","",【最初に作成】基本情報入力シート!W97)</f>
        <v/>
      </c>
      <c r="P84" s="242" t="str">
        <f>IF(【最初に作成】基本情報入力シート!X97="","",【最初に作成】基本情報入力シート!X97)</f>
        <v/>
      </c>
      <c r="Q84" s="249" t="str">
        <f>IF(【最初に作成】基本情報入力シート!Y97="","",【最初に作成】基本情報入力シート!Y97)</f>
        <v/>
      </c>
      <c r="R84" s="227"/>
      <c r="S84" s="228"/>
      <c r="T84" s="229"/>
      <c r="U84" s="229"/>
      <c r="V84" s="229"/>
      <c r="W84" s="230"/>
      <c r="X84" s="231"/>
      <c r="Y84" s="250"/>
      <c r="Z84" s="250"/>
      <c r="AA84" s="250"/>
      <c r="AB84" s="250"/>
      <c r="AC84" s="250"/>
      <c r="AD84" s="250"/>
      <c r="AE84" s="250"/>
      <c r="AF84" s="251"/>
      <c r="AG84" s="251"/>
      <c r="AH84" s="251"/>
      <c r="AI84" s="252"/>
      <c r="AJ84" s="234"/>
      <c r="AK84" s="299" t="str">
        <f t="shared" si="5"/>
        <v/>
      </c>
      <c r="AL84" s="299" t="str">
        <f t="shared" si="6"/>
        <v/>
      </c>
      <c r="AM84" s="299" t="str">
        <f t="shared" si="7"/>
        <v/>
      </c>
      <c r="AN84" s="301"/>
    </row>
    <row r="85" spans="1:40" ht="27.75" customHeight="1">
      <c r="A85" s="236">
        <f t="shared" si="8"/>
        <v>66</v>
      </c>
      <c r="B85" s="237" t="str">
        <f>IF(【最初に作成】基本情報入力シート!C98="","",【最初に作成】基本情報入力シート!C98)</f>
        <v/>
      </c>
      <c r="C85" s="238" t="str">
        <f>IF(【最初に作成】基本情報入力シート!D98="","",【最初に作成】基本情報入力シート!D98)</f>
        <v/>
      </c>
      <c r="D85" s="238" t="str">
        <f>IF(【最初に作成】基本情報入力シート!E98="","",【最初に作成】基本情報入力シート!E98)</f>
        <v/>
      </c>
      <c r="E85" s="238" t="str">
        <f>IF(【最初に作成】基本情報入力シート!F98="","",【最初に作成】基本情報入力シート!F98)</f>
        <v/>
      </c>
      <c r="F85" s="238" t="str">
        <f>IF(【最初に作成】基本情報入力シート!G98="","",【最初に作成】基本情報入力シート!G98)</f>
        <v/>
      </c>
      <c r="G85" s="238" t="str">
        <f>IF(【最初に作成】基本情報入力シート!H98="","",【最初に作成】基本情報入力シート!H98)</f>
        <v/>
      </c>
      <c r="H85" s="238" t="str">
        <f>IF(【最初に作成】基本情報入力シート!I98="","",【最初に作成】基本情報入力シート!I98)</f>
        <v/>
      </c>
      <c r="I85" s="238" t="str">
        <f>IF(【最初に作成】基本情報入力シート!J98="","",【最初に作成】基本情報入力シート!J98)</f>
        <v/>
      </c>
      <c r="J85" s="238" t="str">
        <f>IF(【最初に作成】基本情報入力シート!K98="","",【最初に作成】基本情報入力シート!K98)</f>
        <v/>
      </c>
      <c r="K85" s="239" t="str">
        <f>IF(【最初に作成】基本情報入力シート!L98="","",【最初に作成】基本情報入力シート!L98)</f>
        <v/>
      </c>
      <c r="L85" s="222" t="str">
        <f t="shared" si="10"/>
        <v/>
      </c>
      <c r="M85" s="240" t="str">
        <f>IF(【最初に作成】基本情報入力シート!M98="","",【最初に作成】基本情報入力シート!M98)</f>
        <v/>
      </c>
      <c r="N85" s="240" t="str">
        <f>IF(【最初に作成】基本情報入力シート!R98="","",【最初に作成】基本情報入力シート!R98)</f>
        <v>東京都</v>
      </c>
      <c r="O85" s="241" t="str">
        <f>IF(【最初に作成】基本情報入力シート!W98="","",【最初に作成】基本情報入力シート!W98)</f>
        <v/>
      </c>
      <c r="P85" s="242" t="str">
        <f>IF(【最初に作成】基本情報入力シート!X98="","",【最初に作成】基本情報入力シート!X98)</f>
        <v/>
      </c>
      <c r="Q85" s="249" t="str">
        <f>IF(【最初に作成】基本情報入力シート!Y98="","",【最初に作成】基本情報入力シート!Y98)</f>
        <v/>
      </c>
      <c r="R85" s="227"/>
      <c r="S85" s="228"/>
      <c r="T85" s="229"/>
      <c r="U85" s="229"/>
      <c r="V85" s="229"/>
      <c r="W85" s="230"/>
      <c r="X85" s="231"/>
      <c r="Y85" s="250"/>
      <c r="Z85" s="250"/>
      <c r="AA85" s="250"/>
      <c r="AB85" s="250"/>
      <c r="AC85" s="250"/>
      <c r="AD85" s="250"/>
      <c r="AE85" s="250"/>
      <c r="AF85" s="251"/>
      <c r="AG85" s="251"/>
      <c r="AH85" s="251"/>
      <c r="AI85" s="252"/>
      <c r="AJ85" s="234"/>
      <c r="AK85" s="299" t="str">
        <f t="shared" ref="AK85:AK119" si="11">IF(SUM(T85:U85)&gt;0,IF(S85=SUM(T85:U85),"","×"),"")</f>
        <v/>
      </c>
      <c r="AL85" s="299" t="str">
        <f t="shared" ref="AL85:AL119" si="12">IF(X85=SUM(Y85:AA85),"","×")</f>
        <v/>
      </c>
      <c r="AM85" s="299" t="str">
        <f t="shared" ref="AM85:AM119" si="13">IF(SUM(AB85:AC85)&gt;0,IF(V85=SUM(AB85:AC85),"","×"),"")</f>
        <v/>
      </c>
      <c r="AN85" s="301"/>
    </row>
    <row r="86" spans="1:40" ht="27.75" customHeight="1">
      <c r="A86" s="236">
        <f t="shared" si="8"/>
        <v>67</v>
      </c>
      <c r="B86" s="237" t="str">
        <f>IF(【最初に作成】基本情報入力シート!C99="","",【最初に作成】基本情報入力シート!C99)</f>
        <v/>
      </c>
      <c r="C86" s="238" t="str">
        <f>IF(【最初に作成】基本情報入力シート!D99="","",【最初に作成】基本情報入力シート!D99)</f>
        <v/>
      </c>
      <c r="D86" s="238" t="str">
        <f>IF(【最初に作成】基本情報入力シート!E99="","",【最初に作成】基本情報入力シート!E99)</f>
        <v/>
      </c>
      <c r="E86" s="238" t="str">
        <f>IF(【最初に作成】基本情報入力シート!F99="","",【最初に作成】基本情報入力シート!F99)</f>
        <v/>
      </c>
      <c r="F86" s="238" t="str">
        <f>IF(【最初に作成】基本情報入力シート!G99="","",【最初に作成】基本情報入力シート!G99)</f>
        <v/>
      </c>
      <c r="G86" s="238" t="str">
        <f>IF(【最初に作成】基本情報入力シート!H99="","",【最初に作成】基本情報入力シート!H99)</f>
        <v/>
      </c>
      <c r="H86" s="238" t="str">
        <f>IF(【最初に作成】基本情報入力シート!I99="","",【最初に作成】基本情報入力シート!I99)</f>
        <v/>
      </c>
      <c r="I86" s="238" t="str">
        <f>IF(【最初に作成】基本情報入力シート!J99="","",【最初に作成】基本情報入力シート!J99)</f>
        <v/>
      </c>
      <c r="J86" s="238" t="str">
        <f>IF(【最初に作成】基本情報入力シート!K99="","",【最初に作成】基本情報入力シート!K99)</f>
        <v/>
      </c>
      <c r="K86" s="239" t="str">
        <f>IF(【最初に作成】基本情報入力シート!L99="","",【最初に作成】基本情報入力シート!L99)</f>
        <v/>
      </c>
      <c r="L86" s="222" t="str">
        <f t="shared" si="10"/>
        <v/>
      </c>
      <c r="M86" s="240" t="str">
        <f>IF(【最初に作成】基本情報入力シート!M99="","",【最初に作成】基本情報入力シート!M99)</f>
        <v/>
      </c>
      <c r="N86" s="240" t="str">
        <f>IF(【最初に作成】基本情報入力シート!R99="","",【最初に作成】基本情報入力シート!R99)</f>
        <v>東京都</v>
      </c>
      <c r="O86" s="241" t="str">
        <f>IF(【最初に作成】基本情報入力シート!W99="","",【最初に作成】基本情報入力シート!W99)</f>
        <v/>
      </c>
      <c r="P86" s="242" t="str">
        <f>IF(【最初に作成】基本情報入力シート!X99="","",【最初に作成】基本情報入力シート!X99)</f>
        <v/>
      </c>
      <c r="Q86" s="249" t="str">
        <f>IF(【最初に作成】基本情報入力シート!Y99="","",【最初に作成】基本情報入力シート!Y99)</f>
        <v/>
      </c>
      <c r="R86" s="227"/>
      <c r="S86" s="228"/>
      <c r="T86" s="229"/>
      <c r="U86" s="229"/>
      <c r="V86" s="229"/>
      <c r="W86" s="230"/>
      <c r="X86" s="231"/>
      <c r="Y86" s="250"/>
      <c r="Z86" s="250"/>
      <c r="AA86" s="250"/>
      <c r="AB86" s="250"/>
      <c r="AC86" s="250"/>
      <c r="AD86" s="250"/>
      <c r="AE86" s="250"/>
      <c r="AF86" s="251"/>
      <c r="AG86" s="251"/>
      <c r="AH86" s="251"/>
      <c r="AI86" s="252"/>
      <c r="AJ86" s="234"/>
      <c r="AK86" s="299" t="str">
        <f t="shared" si="11"/>
        <v/>
      </c>
      <c r="AL86" s="299" t="str">
        <f t="shared" si="12"/>
        <v/>
      </c>
      <c r="AM86" s="299" t="str">
        <f t="shared" si="13"/>
        <v/>
      </c>
      <c r="AN86" s="301"/>
    </row>
    <row r="87" spans="1:40" ht="27.75" customHeight="1">
      <c r="A87" s="236">
        <f t="shared" si="8"/>
        <v>68</v>
      </c>
      <c r="B87" s="237" t="str">
        <f>IF(【最初に作成】基本情報入力シート!C100="","",【最初に作成】基本情報入力シート!C100)</f>
        <v/>
      </c>
      <c r="C87" s="238" t="str">
        <f>IF(【最初に作成】基本情報入力シート!D100="","",【最初に作成】基本情報入力シート!D100)</f>
        <v/>
      </c>
      <c r="D87" s="238" t="str">
        <f>IF(【最初に作成】基本情報入力シート!E100="","",【最初に作成】基本情報入力シート!E100)</f>
        <v/>
      </c>
      <c r="E87" s="238" t="str">
        <f>IF(【最初に作成】基本情報入力シート!F100="","",【最初に作成】基本情報入力シート!F100)</f>
        <v/>
      </c>
      <c r="F87" s="238" t="str">
        <f>IF(【最初に作成】基本情報入力シート!G100="","",【最初に作成】基本情報入力シート!G100)</f>
        <v/>
      </c>
      <c r="G87" s="238" t="str">
        <f>IF(【最初に作成】基本情報入力シート!H100="","",【最初に作成】基本情報入力シート!H100)</f>
        <v/>
      </c>
      <c r="H87" s="238" t="str">
        <f>IF(【最初に作成】基本情報入力シート!I100="","",【最初に作成】基本情報入力シート!I100)</f>
        <v/>
      </c>
      <c r="I87" s="238" t="str">
        <f>IF(【最初に作成】基本情報入力シート!J100="","",【最初に作成】基本情報入力シート!J100)</f>
        <v/>
      </c>
      <c r="J87" s="238" t="str">
        <f>IF(【最初に作成】基本情報入力シート!K100="","",【最初に作成】基本情報入力シート!K100)</f>
        <v/>
      </c>
      <c r="K87" s="239" t="str">
        <f>IF(【最初に作成】基本情報入力シート!L100="","",【最初に作成】基本情報入力シート!L100)</f>
        <v/>
      </c>
      <c r="L87" s="222" t="str">
        <f t="shared" si="10"/>
        <v/>
      </c>
      <c r="M87" s="240" t="str">
        <f>IF(【最初に作成】基本情報入力シート!M100="","",【最初に作成】基本情報入力シート!M100)</f>
        <v/>
      </c>
      <c r="N87" s="240" t="str">
        <f>IF(【最初に作成】基本情報入力シート!R100="","",【最初に作成】基本情報入力シート!R100)</f>
        <v>東京都</v>
      </c>
      <c r="O87" s="241" t="str">
        <f>IF(【最初に作成】基本情報入力シート!W100="","",【最初に作成】基本情報入力シート!W100)</f>
        <v/>
      </c>
      <c r="P87" s="242" t="str">
        <f>IF(【最初に作成】基本情報入力シート!X100="","",【最初に作成】基本情報入力シート!X100)</f>
        <v/>
      </c>
      <c r="Q87" s="249" t="str">
        <f>IF(【最初に作成】基本情報入力シート!Y100="","",【最初に作成】基本情報入力シート!Y100)</f>
        <v/>
      </c>
      <c r="R87" s="227"/>
      <c r="S87" s="228"/>
      <c r="T87" s="229"/>
      <c r="U87" s="229"/>
      <c r="V87" s="229"/>
      <c r="W87" s="230"/>
      <c r="X87" s="231"/>
      <c r="Y87" s="250"/>
      <c r="Z87" s="250"/>
      <c r="AA87" s="250"/>
      <c r="AB87" s="250"/>
      <c r="AC87" s="250"/>
      <c r="AD87" s="250"/>
      <c r="AE87" s="250"/>
      <c r="AF87" s="251"/>
      <c r="AG87" s="251"/>
      <c r="AH87" s="251"/>
      <c r="AI87" s="252"/>
      <c r="AJ87" s="234"/>
      <c r="AK87" s="299" t="str">
        <f t="shared" si="11"/>
        <v/>
      </c>
      <c r="AL87" s="299" t="str">
        <f t="shared" si="12"/>
        <v/>
      </c>
      <c r="AM87" s="299" t="str">
        <f t="shared" si="13"/>
        <v/>
      </c>
      <c r="AN87" s="301"/>
    </row>
    <row r="88" spans="1:40" ht="27.75" customHeight="1">
      <c r="A88" s="236">
        <f t="shared" si="8"/>
        <v>69</v>
      </c>
      <c r="B88" s="237" t="str">
        <f>IF(【最初に作成】基本情報入力シート!C101="","",【最初に作成】基本情報入力シート!C101)</f>
        <v/>
      </c>
      <c r="C88" s="238" t="str">
        <f>IF(【最初に作成】基本情報入力シート!D101="","",【最初に作成】基本情報入力シート!D101)</f>
        <v/>
      </c>
      <c r="D88" s="238" t="str">
        <f>IF(【最初に作成】基本情報入力シート!E101="","",【最初に作成】基本情報入力シート!E101)</f>
        <v/>
      </c>
      <c r="E88" s="238" t="str">
        <f>IF(【最初に作成】基本情報入力シート!F101="","",【最初に作成】基本情報入力シート!F101)</f>
        <v/>
      </c>
      <c r="F88" s="238" t="str">
        <f>IF(【最初に作成】基本情報入力シート!G101="","",【最初に作成】基本情報入力シート!G101)</f>
        <v/>
      </c>
      <c r="G88" s="238" t="str">
        <f>IF(【最初に作成】基本情報入力シート!H101="","",【最初に作成】基本情報入力シート!H101)</f>
        <v/>
      </c>
      <c r="H88" s="238" t="str">
        <f>IF(【最初に作成】基本情報入力シート!I101="","",【最初に作成】基本情報入力シート!I101)</f>
        <v/>
      </c>
      <c r="I88" s="238" t="str">
        <f>IF(【最初に作成】基本情報入力シート!J101="","",【最初に作成】基本情報入力シート!J101)</f>
        <v/>
      </c>
      <c r="J88" s="238" t="str">
        <f>IF(【最初に作成】基本情報入力シート!K101="","",【最初に作成】基本情報入力シート!K101)</f>
        <v/>
      </c>
      <c r="K88" s="239" t="str">
        <f>IF(【最初に作成】基本情報入力シート!L101="","",【最初に作成】基本情報入力シート!L101)</f>
        <v/>
      </c>
      <c r="L88" s="222" t="str">
        <f t="shared" si="10"/>
        <v/>
      </c>
      <c r="M88" s="240" t="str">
        <f>IF(【最初に作成】基本情報入力シート!M101="","",【最初に作成】基本情報入力シート!M101)</f>
        <v/>
      </c>
      <c r="N88" s="240" t="str">
        <f>IF(【最初に作成】基本情報入力シート!R101="","",【最初に作成】基本情報入力シート!R101)</f>
        <v>東京都</v>
      </c>
      <c r="O88" s="241" t="str">
        <f>IF(【最初に作成】基本情報入力シート!W101="","",【最初に作成】基本情報入力シート!W101)</f>
        <v/>
      </c>
      <c r="P88" s="242" t="str">
        <f>IF(【最初に作成】基本情報入力シート!X101="","",【最初に作成】基本情報入力シート!X101)</f>
        <v/>
      </c>
      <c r="Q88" s="249" t="str">
        <f>IF(【最初に作成】基本情報入力シート!Y101="","",【最初に作成】基本情報入力シート!Y101)</f>
        <v/>
      </c>
      <c r="R88" s="227"/>
      <c r="S88" s="228"/>
      <c r="T88" s="229"/>
      <c r="U88" s="229"/>
      <c r="V88" s="229"/>
      <c r="W88" s="230"/>
      <c r="X88" s="231"/>
      <c r="Y88" s="250"/>
      <c r="Z88" s="250"/>
      <c r="AA88" s="250"/>
      <c r="AB88" s="250"/>
      <c r="AC88" s="250"/>
      <c r="AD88" s="250"/>
      <c r="AE88" s="250"/>
      <c r="AF88" s="251"/>
      <c r="AG88" s="251"/>
      <c r="AH88" s="251"/>
      <c r="AI88" s="252"/>
      <c r="AJ88" s="234"/>
      <c r="AK88" s="299" t="str">
        <f t="shared" si="11"/>
        <v/>
      </c>
      <c r="AL88" s="299" t="str">
        <f t="shared" si="12"/>
        <v/>
      </c>
      <c r="AM88" s="299" t="str">
        <f t="shared" si="13"/>
        <v/>
      </c>
      <c r="AN88" s="301"/>
    </row>
    <row r="89" spans="1:40" ht="27.75" customHeight="1">
      <c r="A89" s="236">
        <f t="shared" si="8"/>
        <v>70</v>
      </c>
      <c r="B89" s="237" t="str">
        <f>IF(【最初に作成】基本情報入力シート!C102="","",【最初に作成】基本情報入力シート!C102)</f>
        <v/>
      </c>
      <c r="C89" s="238" t="str">
        <f>IF(【最初に作成】基本情報入力シート!D102="","",【最初に作成】基本情報入力シート!D102)</f>
        <v/>
      </c>
      <c r="D89" s="238" t="str">
        <f>IF(【最初に作成】基本情報入力シート!E102="","",【最初に作成】基本情報入力シート!E102)</f>
        <v/>
      </c>
      <c r="E89" s="238" t="str">
        <f>IF(【最初に作成】基本情報入力シート!F102="","",【最初に作成】基本情報入力シート!F102)</f>
        <v/>
      </c>
      <c r="F89" s="238" t="str">
        <f>IF(【最初に作成】基本情報入力シート!G102="","",【最初に作成】基本情報入力シート!G102)</f>
        <v/>
      </c>
      <c r="G89" s="238" t="str">
        <f>IF(【最初に作成】基本情報入力シート!H102="","",【最初に作成】基本情報入力シート!H102)</f>
        <v/>
      </c>
      <c r="H89" s="238" t="str">
        <f>IF(【最初に作成】基本情報入力シート!I102="","",【最初に作成】基本情報入力シート!I102)</f>
        <v/>
      </c>
      <c r="I89" s="238" t="str">
        <f>IF(【最初に作成】基本情報入力シート!J102="","",【最初に作成】基本情報入力シート!J102)</f>
        <v/>
      </c>
      <c r="J89" s="238" t="str">
        <f>IF(【最初に作成】基本情報入力シート!K102="","",【最初に作成】基本情報入力シート!K102)</f>
        <v/>
      </c>
      <c r="K89" s="239" t="str">
        <f>IF(【最初に作成】基本情報入力シート!L102="","",【最初に作成】基本情報入力シート!L102)</f>
        <v/>
      </c>
      <c r="L89" s="222" t="str">
        <f t="shared" si="10"/>
        <v/>
      </c>
      <c r="M89" s="240" t="str">
        <f>IF(【最初に作成】基本情報入力シート!M102="","",【最初に作成】基本情報入力シート!M102)</f>
        <v/>
      </c>
      <c r="N89" s="240" t="str">
        <f>IF(【最初に作成】基本情報入力シート!R102="","",【最初に作成】基本情報入力シート!R102)</f>
        <v>東京都</v>
      </c>
      <c r="O89" s="241" t="str">
        <f>IF(【最初に作成】基本情報入力シート!W102="","",【最初に作成】基本情報入力シート!W102)</f>
        <v/>
      </c>
      <c r="P89" s="242" t="str">
        <f>IF(【最初に作成】基本情報入力シート!X102="","",【最初に作成】基本情報入力シート!X102)</f>
        <v/>
      </c>
      <c r="Q89" s="249" t="str">
        <f>IF(【最初に作成】基本情報入力シート!Y102="","",【最初に作成】基本情報入力シート!Y102)</f>
        <v/>
      </c>
      <c r="R89" s="227"/>
      <c r="S89" s="228"/>
      <c r="T89" s="229"/>
      <c r="U89" s="229"/>
      <c r="V89" s="229"/>
      <c r="W89" s="230"/>
      <c r="X89" s="231"/>
      <c r="Y89" s="250"/>
      <c r="Z89" s="250"/>
      <c r="AA89" s="250"/>
      <c r="AB89" s="250"/>
      <c r="AC89" s="250"/>
      <c r="AD89" s="250"/>
      <c r="AE89" s="250"/>
      <c r="AF89" s="251"/>
      <c r="AG89" s="251"/>
      <c r="AH89" s="251"/>
      <c r="AI89" s="252"/>
      <c r="AJ89" s="234"/>
      <c r="AK89" s="299" t="str">
        <f t="shared" si="11"/>
        <v/>
      </c>
      <c r="AL89" s="299" t="str">
        <f t="shared" si="12"/>
        <v/>
      </c>
      <c r="AM89" s="299" t="str">
        <f t="shared" si="13"/>
        <v/>
      </c>
      <c r="AN89" s="301"/>
    </row>
    <row r="90" spans="1:40" ht="27.75" customHeight="1">
      <c r="A90" s="236">
        <f t="shared" si="8"/>
        <v>71</v>
      </c>
      <c r="B90" s="237" t="str">
        <f>IF(【最初に作成】基本情報入力シート!C103="","",【最初に作成】基本情報入力シート!C103)</f>
        <v/>
      </c>
      <c r="C90" s="238" t="str">
        <f>IF(【最初に作成】基本情報入力シート!D103="","",【最初に作成】基本情報入力シート!D103)</f>
        <v/>
      </c>
      <c r="D90" s="238" t="str">
        <f>IF(【最初に作成】基本情報入力シート!E103="","",【最初に作成】基本情報入力シート!E103)</f>
        <v/>
      </c>
      <c r="E90" s="238" t="str">
        <f>IF(【最初に作成】基本情報入力シート!F103="","",【最初に作成】基本情報入力シート!F103)</f>
        <v/>
      </c>
      <c r="F90" s="238" t="str">
        <f>IF(【最初に作成】基本情報入力シート!G103="","",【最初に作成】基本情報入力シート!G103)</f>
        <v/>
      </c>
      <c r="G90" s="238" t="str">
        <f>IF(【最初に作成】基本情報入力シート!H103="","",【最初に作成】基本情報入力シート!H103)</f>
        <v/>
      </c>
      <c r="H90" s="238" t="str">
        <f>IF(【最初に作成】基本情報入力シート!I103="","",【最初に作成】基本情報入力シート!I103)</f>
        <v/>
      </c>
      <c r="I90" s="238" t="str">
        <f>IF(【最初に作成】基本情報入力シート!J103="","",【最初に作成】基本情報入力シート!J103)</f>
        <v/>
      </c>
      <c r="J90" s="238" t="str">
        <f>IF(【最初に作成】基本情報入力シート!K103="","",【最初に作成】基本情報入力シート!K103)</f>
        <v/>
      </c>
      <c r="K90" s="239" t="str">
        <f>IF(【最初に作成】基本情報入力シート!L103="","",【最初に作成】基本情報入力シート!L103)</f>
        <v/>
      </c>
      <c r="L90" s="222" t="str">
        <f t="shared" ref="L90:L119" si="14">B90&amp;C90</f>
        <v/>
      </c>
      <c r="M90" s="240" t="str">
        <f>IF(【最初に作成】基本情報入力シート!M103="","",【最初に作成】基本情報入力シート!M103)</f>
        <v/>
      </c>
      <c r="N90" s="240" t="str">
        <f>IF(【最初に作成】基本情報入力シート!R103="","",【最初に作成】基本情報入力シート!R103)</f>
        <v>東京都</v>
      </c>
      <c r="O90" s="241" t="str">
        <f>IF(【最初に作成】基本情報入力シート!W103="","",【最初に作成】基本情報入力シート!W103)</f>
        <v/>
      </c>
      <c r="P90" s="242" t="str">
        <f>IF(【最初に作成】基本情報入力シート!X103="","",【最初に作成】基本情報入力シート!X103)</f>
        <v/>
      </c>
      <c r="Q90" s="249" t="str">
        <f>IF(【最初に作成】基本情報入力シート!Y103="","",【最初に作成】基本情報入力シート!Y103)</f>
        <v/>
      </c>
      <c r="R90" s="227"/>
      <c r="S90" s="228"/>
      <c r="T90" s="229"/>
      <c r="U90" s="229"/>
      <c r="V90" s="229"/>
      <c r="W90" s="230"/>
      <c r="X90" s="231"/>
      <c r="Y90" s="250"/>
      <c r="Z90" s="250"/>
      <c r="AA90" s="250"/>
      <c r="AB90" s="250"/>
      <c r="AC90" s="250"/>
      <c r="AD90" s="250"/>
      <c r="AE90" s="250"/>
      <c r="AF90" s="251"/>
      <c r="AG90" s="251"/>
      <c r="AH90" s="251"/>
      <c r="AI90" s="252"/>
      <c r="AJ90" s="234"/>
      <c r="AK90" s="299" t="str">
        <f t="shared" si="11"/>
        <v/>
      </c>
      <c r="AL90" s="299" t="str">
        <f t="shared" si="12"/>
        <v/>
      </c>
      <c r="AM90" s="299" t="str">
        <f t="shared" si="13"/>
        <v/>
      </c>
      <c r="AN90" s="301"/>
    </row>
    <row r="91" spans="1:40" ht="27.75" customHeight="1">
      <c r="A91" s="236">
        <f t="shared" si="8"/>
        <v>72</v>
      </c>
      <c r="B91" s="237" t="str">
        <f>IF(【最初に作成】基本情報入力シート!C104="","",【最初に作成】基本情報入力シート!C104)</f>
        <v/>
      </c>
      <c r="C91" s="238" t="str">
        <f>IF(【最初に作成】基本情報入力シート!D104="","",【最初に作成】基本情報入力シート!D104)</f>
        <v/>
      </c>
      <c r="D91" s="238" t="str">
        <f>IF(【最初に作成】基本情報入力シート!E104="","",【最初に作成】基本情報入力シート!E104)</f>
        <v/>
      </c>
      <c r="E91" s="238" t="str">
        <f>IF(【最初に作成】基本情報入力シート!F104="","",【最初に作成】基本情報入力シート!F104)</f>
        <v/>
      </c>
      <c r="F91" s="238" t="str">
        <f>IF(【最初に作成】基本情報入力シート!G104="","",【最初に作成】基本情報入力シート!G104)</f>
        <v/>
      </c>
      <c r="G91" s="238" t="str">
        <f>IF(【最初に作成】基本情報入力シート!H104="","",【最初に作成】基本情報入力シート!H104)</f>
        <v/>
      </c>
      <c r="H91" s="238" t="str">
        <f>IF(【最初に作成】基本情報入力シート!I104="","",【最初に作成】基本情報入力シート!I104)</f>
        <v/>
      </c>
      <c r="I91" s="238" t="str">
        <f>IF(【最初に作成】基本情報入力シート!J104="","",【最初に作成】基本情報入力シート!J104)</f>
        <v/>
      </c>
      <c r="J91" s="238" t="str">
        <f>IF(【最初に作成】基本情報入力シート!K104="","",【最初に作成】基本情報入力シート!K104)</f>
        <v/>
      </c>
      <c r="K91" s="239" t="str">
        <f>IF(【最初に作成】基本情報入力シート!L104="","",【最初に作成】基本情報入力シート!L104)</f>
        <v/>
      </c>
      <c r="L91" s="222" t="str">
        <f t="shared" si="14"/>
        <v/>
      </c>
      <c r="M91" s="240" t="str">
        <f>IF(【最初に作成】基本情報入力シート!M104="","",【最初に作成】基本情報入力シート!M104)</f>
        <v/>
      </c>
      <c r="N91" s="240" t="str">
        <f>IF(【最初に作成】基本情報入力シート!R104="","",【最初に作成】基本情報入力シート!R104)</f>
        <v>東京都</v>
      </c>
      <c r="O91" s="241" t="str">
        <f>IF(【最初に作成】基本情報入力シート!W104="","",【最初に作成】基本情報入力シート!W104)</f>
        <v/>
      </c>
      <c r="P91" s="242" t="str">
        <f>IF(【最初に作成】基本情報入力シート!X104="","",【最初に作成】基本情報入力シート!X104)</f>
        <v/>
      </c>
      <c r="Q91" s="249" t="str">
        <f>IF(【最初に作成】基本情報入力シート!Y104="","",【最初に作成】基本情報入力シート!Y104)</f>
        <v/>
      </c>
      <c r="R91" s="227"/>
      <c r="S91" s="228"/>
      <c r="T91" s="229"/>
      <c r="U91" s="229"/>
      <c r="V91" s="229"/>
      <c r="W91" s="230"/>
      <c r="X91" s="231"/>
      <c r="Y91" s="250"/>
      <c r="Z91" s="250"/>
      <c r="AA91" s="250"/>
      <c r="AB91" s="250"/>
      <c r="AC91" s="250"/>
      <c r="AD91" s="250"/>
      <c r="AE91" s="250"/>
      <c r="AF91" s="251"/>
      <c r="AG91" s="251"/>
      <c r="AH91" s="251"/>
      <c r="AI91" s="252"/>
      <c r="AJ91" s="234"/>
      <c r="AK91" s="299" t="str">
        <f t="shared" si="11"/>
        <v/>
      </c>
      <c r="AL91" s="299" t="str">
        <f t="shared" si="12"/>
        <v/>
      </c>
      <c r="AM91" s="299" t="str">
        <f t="shared" si="13"/>
        <v/>
      </c>
      <c r="AN91" s="301"/>
    </row>
    <row r="92" spans="1:40" ht="27.75" customHeight="1">
      <c r="A92" s="236">
        <f t="shared" si="8"/>
        <v>73</v>
      </c>
      <c r="B92" s="237" t="str">
        <f>IF(【最初に作成】基本情報入力シート!C105="","",【最初に作成】基本情報入力シート!C105)</f>
        <v/>
      </c>
      <c r="C92" s="238" t="str">
        <f>IF(【最初に作成】基本情報入力シート!D105="","",【最初に作成】基本情報入力シート!D105)</f>
        <v/>
      </c>
      <c r="D92" s="238" t="str">
        <f>IF(【最初に作成】基本情報入力シート!E105="","",【最初に作成】基本情報入力シート!E105)</f>
        <v/>
      </c>
      <c r="E92" s="238" t="str">
        <f>IF(【最初に作成】基本情報入力シート!F105="","",【最初に作成】基本情報入力シート!F105)</f>
        <v/>
      </c>
      <c r="F92" s="238" t="str">
        <f>IF(【最初に作成】基本情報入力シート!G105="","",【最初に作成】基本情報入力シート!G105)</f>
        <v/>
      </c>
      <c r="G92" s="238" t="str">
        <f>IF(【最初に作成】基本情報入力シート!H105="","",【最初に作成】基本情報入力シート!H105)</f>
        <v/>
      </c>
      <c r="H92" s="238" t="str">
        <f>IF(【最初に作成】基本情報入力シート!I105="","",【最初に作成】基本情報入力シート!I105)</f>
        <v/>
      </c>
      <c r="I92" s="238" t="str">
        <f>IF(【最初に作成】基本情報入力シート!J105="","",【最初に作成】基本情報入力シート!J105)</f>
        <v/>
      </c>
      <c r="J92" s="238" t="str">
        <f>IF(【最初に作成】基本情報入力シート!K105="","",【最初に作成】基本情報入力シート!K105)</f>
        <v/>
      </c>
      <c r="K92" s="239" t="str">
        <f>IF(【最初に作成】基本情報入力シート!L105="","",【最初に作成】基本情報入力シート!L105)</f>
        <v/>
      </c>
      <c r="L92" s="222" t="str">
        <f t="shared" si="14"/>
        <v/>
      </c>
      <c r="M92" s="240" t="str">
        <f>IF(【最初に作成】基本情報入力シート!M105="","",【最初に作成】基本情報入力シート!M105)</f>
        <v/>
      </c>
      <c r="N92" s="240" t="str">
        <f>IF(【最初に作成】基本情報入力シート!R105="","",【最初に作成】基本情報入力シート!R105)</f>
        <v>東京都</v>
      </c>
      <c r="O92" s="241" t="str">
        <f>IF(【最初に作成】基本情報入力シート!W105="","",【最初に作成】基本情報入力シート!W105)</f>
        <v/>
      </c>
      <c r="P92" s="242" t="str">
        <f>IF(【最初に作成】基本情報入力シート!X105="","",【最初に作成】基本情報入力シート!X105)</f>
        <v/>
      </c>
      <c r="Q92" s="249" t="str">
        <f>IF(【最初に作成】基本情報入力シート!Y105="","",【最初に作成】基本情報入力シート!Y105)</f>
        <v/>
      </c>
      <c r="R92" s="227"/>
      <c r="S92" s="228"/>
      <c r="T92" s="229"/>
      <c r="U92" s="229"/>
      <c r="V92" s="229"/>
      <c r="W92" s="230"/>
      <c r="X92" s="231"/>
      <c r="Y92" s="250"/>
      <c r="Z92" s="250"/>
      <c r="AA92" s="250"/>
      <c r="AB92" s="250"/>
      <c r="AC92" s="250"/>
      <c r="AD92" s="250"/>
      <c r="AE92" s="250"/>
      <c r="AF92" s="251"/>
      <c r="AG92" s="251"/>
      <c r="AH92" s="251"/>
      <c r="AI92" s="252"/>
      <c r="AJ92" s="234"/>
      <c r="AK92" s="299" t="str">
        <f t="shared" si="11"/>
        <v/>
      </c>
      <c r="AL92" s="299" t="str">
        <f t="shared" si="12"/>
        <v/>
      </c>
      <c r="AM92" s="299" t="str">
        <f t="shared" si="13"/>
        <v/>
      </c>
      <c r="AN92" s="301"/>
    </row>
    <row r="93" spans="1:40" ht="27.75" customHeight="1">
      <c r="A93" s="236">
        <f t="shared" si="8"/>
        <v>74</v>
      </c>
      <c r="B93" s="237" t="str">
        <f>IF(【最初に作成】基本情報入力シート!C106="","",【最初に作成】基本情報入力シート!C106)</f>
        <v/>
      </c>
      <c r="C93" s="238" t="str">
        <f>IF(【最初に作成】基本情報入力シート!D106="","",【最初に作成】基本情報入力シート!D106)</f>
        <v/>
      </c>
      <c r="D93" s="238" t="str">
        <f>IF(【最初に作成】基本情報入力シート!E106="","",【最初に作成】基本情報入力シート!E106)</f>
        <v/>
      </c>
      <c r="E93" s="238" t="str">
        <f>IF(【最初に作成】基本情報入力シート!F106="","",【最初に作成】基本情報入力シート!F106)</f>
        <v/>
      </c>
      <c r="F93" s="238" t="str">
        <f>IF(【最初に作成】基本情報入力シート!G106="","",【最初に作成】基本情報入力シート!G106)</f>
        <v/>
      </c>
      <c r="G93" s="238" t="str">
        <f>IF(【最初に作成】基本情報入力シート!H106="","",【最初に作成】基本情報入力シート!H106)</f>
        <v/>
      </c>
      <c r="H93" s="238" t="str">
        <f>IF(【最初に作成】基本情報入力シート!I106="","",【最初に作成】基本情報入力シート!I106)</f>
        <v/>
      </c>
      <c r="I93" s="238" t="str">
        <f>IF(【最初に作成】基本情報入力シート!J106="","",【最初に作成】基本情報入力シート!J106)</f>
        <v/>
      </c>
      <c r="J93" s="238" t="str">
        <f>IF(【最初に作成】基本情報入力シート!K106="","",【最初に作成】基本情報入力シート!K106)</f>
        <v/>
      </c>
      <c r="K93" s="239" t="str">
        <f>IF(【最初に作成】基本情報入力シート!L106="","",【最初に作成】基本情報入力シート!L106)</f>
        <v/>
      </c>
      <c r="L93" s="222" t="str">
        <f t="shared" si="14"/>
        <v/>
      </c>
      <c r="M93" s="240" t="str">
        <f>IF(【最初に作成】基本情報入力シート!M106="","",【最初に作成】基本情報入力シート!M106)</f>
        <v/>
      </c>
      <c r="N93" s="240" t="str">
        <f>IF(【最初に作成】基本情報入力シート!R106="","",【最初に作成】基本情報入力シート!R106)</f>
        <v>東京都</v>
      </c>
      <c r="O93" s="241" t="str">
        <f>IF(【最初に作成】基本情報入力シート!W106="","",【最初に作成】基本情報入力シート!W106)</f>
        <v/>
      </c>
      <c r="P93" s="242" t="str">
        <f>IF(【最初に作成】基本情報入力シート!X106="","",【最初に作成】基本情報入力シート!X106)</f>
        <v/>
      </c>
      <c r="Q93" s="249" t="str">
        <f>IF(【最初に作成】基本情報入力シート!Y106="","",【最初に作成】基本情報入力シート!Y106)</f>
        <v/>
      </c>
      <c r="R93" s="227"/>
      <c r="S93" s="228"/>
      <c r="T93" s="229"/>
      <c r="U93" s="229"/>
      <c r="V93" s="229"/>
      <c r="W93" s="230"/>
      <c r="X93" s="231"/>
      <c r="Y93" s="250"/>
      <c r="Z93" s="250"/>
      <c r="AA93" s="250"/>
      <c r="AB93" s="250"/>
      <c r="AC93" s="250"/>
      <c r="AD93" s="250"/>
      <c r="AE93" s="250"/>
      <c r="AF93" s="251"/>
      <c r="AG93" s="251"/>
      <c r="AH93" s="251"/>
      <c r="AI93" s="252"/>
      <c r="AJ93" s="234"/>
      <c r="AK93" s="299" t="str">
        <f t="shared" si="11"/>
        <v/>
      </c>
      <c r="AL93" s="299" t="str">
        <f t="shared" si="12"/>
        <v/>
      </c>
      <c r="AM93" s="299" t="str">
        <f t="shared" si="13"/>
        <v/>
      </c>
      <c r="AN93" s="301"/>
    </row>
    <row r="94" spans="1:40" ht="27.75" customHeight="1">
      <c r="A94" s="236">
        <f t="shared" si="8"/>
        <v>75</v>
      </c>
      <c r="B94" s="237" t="str">
        <f>IF(【最初に作成】基本情報入力シート!C107="","",【最初に作成】基本情報入力シート!C107)</f>
        <v/>
      </c>
      <c r="C94" s="238" t="str">
        <f>IF(【最初に作成】基本情報入力シート!D107="","",【最初に作成】基本情報入力シート!D107)</f>
        <v/>
      </c>
      <c r="D94" s="238" t="str">
        <f>IF(【最初に作成】基本情報入力シート!E107="","",【最初に作成】基本情報入力シート!E107)</f>
        <v/>
      </c>
      <c r="E94" s="238" t="str">
        <f>IF(【最初に作成】基本情報入力シート!F107="","",【最初に作成】基本情報入力シート!F107)</f>
        <v/>
      </c>
      <c r="F94" s="238" t="str">
        <f>IF(【最初に作成】基本情報入力シート!G107="","",【最初に作成】基本情報入力シート!G107)</f>
        <v/>
      </c>
      <c r="G94" s="238" t="str">
        <f>IF(【最初に作成】基本情報入力シート!H107="","",【最初に作成】基本情報入力シート!H107)</f>
        <v/>
      </c>
      <c r="H94" s="238" t="str">
        <f>IF(【最初に作成】基本情報入力シート!I107="","",【最初に作成】基本情報入力シート!I107)</f>
        <v/>
      </c>
      <c r="I94" s="238" t="str">
        <f>IF(【最初に作成】基本情報入力シート!J107="","",【最初に作成】基本情報入力シート!J107)</f>
        <v/>
      </c>
      <c r="J94" s="238" t="str">
        <f>IF(【最初に作成】基本情報入力シート!K107="","",【最初に作成】基本情報入力シート!K107)</f>
        <v/>
      </c>
      <c r="K94" s="239" t="str">
        <f>IF(【最初に作成】基本情報入力シート!L107="","",【最初に作成】基本情報入力シート!L107)</f>
        <v/>
      </c>
      <c r="L94" s="222" t="str">
        <f t="shared" si="14"/>
        <v/>
      </c>
      <c r="M94" s="240" t="str">
        <f>IF(【最初に作成】基本情報入力シート!M107="","",【最初に作成】基本情報入力シート!M107)</f>
        <v/>
      </c>
      <c r="N94" s="240" t="str">
        <f>IF(【最初に作成】基本情報入力シート!R107="","",【最初に作成】基本情報入力シート!R107)</f>
        <v>東京都</v>
      </c>
      <c r="O94" s="241" t="str">
        <f>IF(【最初に作成】基本情報入力シート!W107="","",【最初に作成】基本情報入力シート!W107)</f>
        <v/>
      </c>
      <c r="P94" s="242" t="str">
        <f>IF(【最初に作成】基本情報入力シート!X107="","",【最初に作成】基本情報入力シート!X107)</f>
        <v/>
      </c>
      <c r="Q94" s="249" t="str">
        <f>IF(【最初に作成】基本情報入力シート!Y107="","",【最初に作成】基本情報入力シート!Y107)</f>
        <v/>
      </c>
      <c r="R94" s="227"/>
      <c r="S94" s="228"/>
      <c r="T94" s="229"/>
      <c r="U94" s="229"/>
      <c r="V94" s="229"/>
      <c r="W94" s="230"/>
      <c r="X94" s="231"/>
      <c r="Y94" s="250"/>
      <c r="Z94" s="250"/>
      <c r="AA94" s="250"/>
      <c r="AB94" s="250"/>
      <c r="AC94" s="250"/>
      <c r="AD94" s="250"/>
      <c r="AE94" s="250"/>
      <c r="AF94" s="251"/>
      <c r="AG94" s="251"/>
      <c r="AH94" s="251"/>
      <c r="AI94" s="252"/>
      <c r="AJ94" s="234"/>
      <c r="AK94" s="299" t="str">
        <f t="shared" si="11"/>
        <v/>
      </c>
      <c r="AL94" s="299" t="str">
        <f t="shared" si="12"/>
        <v/>
      </c>
      <c r="AM94" s="299" t="str">
        <f t="shared" si="13"/>
        <v/>
      </c>
      <c r="AN94" s="301"/>
    </row>
    <row r="95" spans="1:40" ht="27.75" customHeight="1">
      <c r="A95" s="236">
        <f t="shared" si="8"/>
        <v>76</v>
      </c>
      <c r="B95" s="237" t="str">
        <f>IF(【最初に作成】基本情報入力シート!C108="","",【最初に作成】基本情報入力シート!C108)</f>
        <v/>
      </c>
      <c r="C95" s="238" t="str">
        <f>IF(【最初に作成】基本情報入力シート!D108="","",【最初に作成】基本情報入力シート!D108)</f>
        <v/>
      </c>
      <c r="D95" s="238" t="str">
        <f>IF(【最初に作成】基本情報入力シート!E108="","",【最初に作成】基本情報入力シート!E108)</f>
        <v/>
      </c>
      <c r="E95" s="238" t="str">
        <f>IF(【最初に作成】基本情報入力シート!F108="","",【最初に作成】基本情報入力シート!F108)</f>
        <v/>
      </c>
      <c r="F95" s="238" t="str">
        <f>IF(【最初に作成】基本情報入力シート!G108="","",【最初に作成】基本情報入力シート!G108)</f>
        <v/>
      </c>
      <c r="G95" s="238" t="str">
        <f>IF(【最初に作成】基本情報入力シート!H108="","",【最初に作成】基本情報入力シート!H108)</f>
        <v/>
      </c>
      <c r="H95" s="238" t="str">
        <f>IF(【最初に作成】基本情報入力シート!I108="","",【最初に作成】基本情報入力シート!I108)</f>
        <v/>
      </c>
      <c r="I95" s="238" t="str">
        <f>IF(【最初に作成】基本情報入力シート!J108="","",【最初に作成】基本情報入力シート!J108)</f>
        <v/>
      </c>
      <c r="J95" s="238" t="str">
        <f>IF(【最初に作成】基本情報入力シート!K108="","",【最初に作成】基本情報入力シート!K108)</f>
        <v/>
      </c>
      <c r="K95" s="239" t="str">
        <f>IF(【最初に作成】基本情報入力シート!L108="","",【最初に作成】基本情報入力シート!L108)</f>
        <v/>
      </c>
      <c r="L95" s="222" t="str">
        <f t="shared" si="14"/>
        <v/>
      </c>
      <c r="M95" s="240" t="str">
        <f>IF(【最初に作成】基本情報入力シート!M108="","",【最初に作成】基本情報入力シート!M108)</f>
        <v/>
      </c>
      <c r="N95" s="240" t="str">
        <f>IF(【最初に作成】基本情報入力シート!R108="","",【最初に作成】基本情報入力シート!R108)</f>
        <v>東京都</v>
      </c>
      <c r="O95" s="241" t="str">
        <f>IF(【最初に作成】基本情報入力シート!W108="","",【最初に作成】基本情報入力シート!W108)</f>
        <v/>
      </c>
      <c r="P95" s="242" t="str">
        <f>IF(【最初に作成】基本情報入力シート!X108="","",【最初に作成】基本情報入力シート!X108)</f>
        <v/>
      </c>
      <c r="Q95" s="249" t="str">
        <f>IF(【最初に作成】基本情報入力シート!Y108="","",【最初に作成】基本情報入力シート!Y108)</f>
        <v/>
      </c>
      <c r="R95" s="227"/>
      <c r="S95" s="228"/>
      <c r="T95" s="229"/>
      <c r="U95" s="229"/>
      <c r="V95" s="229"/>
      <c r="W95" s="230"/>
      <c r="X95" s="231"/>
      <c r="Y95" s="250"/>
      <c r="Z95" s="250"/>
      <c r="AA95" s="250"/>
      <c r="AB95" s="250"/>
      <c r="AC95" s="250"/>
      <c r="AD95" s="250"/>
      <c r="AE95" s="250"/>
      <c r="AF95" s="251"/>
      <c r="AG95" s="251"/>
      <c r="AH95" s="251"/>
      <c r="AI95" s="252"/>
      <c r="AJ95" s="234"/>
      <c r="AK95" s="299" t="str">
        <f t="shared" si="11"/>
        <v/>
      </c>
      <c r="AL95" s="299" t="str">
        <f t="shared" si="12"/>
        <v/>
      </c>
      <c r="AM95" s="299" t="str">
        <f t="shared" si="13"/>
        <v/>
      </c>
      <c r="AN95" s="301"/>
    </row>
    <row r="96" spans="1:40" ht="27.75" customHeight="1">
      <c r="A96" s="236">
        <f t="shared" si="8"/>
        <v>77</v>
      </c>
      <c r="B96" s="237" t="str">
        <f>IF(【最初に作成】基本情報入力シート!C109="","",【最初に作成】基本情報入力シート!C109)</f>
        <v/>
      </c>
      <c r="C96" s="238" t="str">
        <f>IF(【最初に作成】基本情報入力シート!D109="","",【最初に作成】基本情報入力シート!D109)</f>
        <v/>
      </c>
      <c r="D96" s="238" t="str">
        <f>IF(【最初に作成】基本情報入力シート!E109="","",【最初に作成】基本情報入力シート!E109)</f>
        <v/>
      </c>
      <c r="E96" s="238" t="str">
        <f>IF(【最初に作成】基本情報入力シート!F109="","",【最初に作成】基本情報入力シート!F109)</f>
        <v/>
      </c>
      <c r="F96" s="238" t="str">
        <f>IF(【最初に作成】基本情報入力シート!G109="","",【最初に作成】基本情報入力シート!G109)</f>
        <v/>
      </c>
      <c r="G96" s="238" t="str">
        <f>IF(【最初に作成】基本情報入力シート!H109="","",【最初に作成】基本情報入力シート!H109)</f>
        <v/>
      </c>
      <c r="H96" s="238" t="str">
        <f>IF(【最初に作成】基本情報入力シート!I109="","",【最初に作成】基本情報入力シート!I109)</f>
        <v/>
      </c>
      <c r="I96" s="238" t="str">
        <f>IF(【最初に作成】基本情報入力シート!J109="","",【最初に作成】基本情報入力シート!J109)</f>
        <v/>
      </c>
      <c r="J96" s="238" t="str">
        <f>IF(【最初に作成】基本情報入力シート!K109="","",【最初に作成】基本情報入力シート!K109)</f>
        <v/>
      </c>
      <c r="K96" s="239" t="str">
        <f>IF(【最初に作成】基本情報入力シート!L109="","",【最初に作成】基本情報入力シート!L109)</f>
        <v/>
      </c>
      <c r="L96" s="222" t="str">
        <f t="shared" si="14"/>
        <v/>
      </c>
      <c r="M96" s="240" t="str">
        <f>IF(【最初に作成】基本情報入力シート!M109="","",【最初に作成】基本情報入力シート!M109)</f>
        <v/>
      </c>
      <c r="N96" s="240" t="str">
        <f>IF(【最初に作成】基本情報入力シート!R109="","",【最初に作成】基本情報入力シート!R109)</f>
        <v>東京都</v>
      </c>
      <c r="O96" s="241" t="str">
        <f>IF(【最初に作成】基本情報入力シート!W109="","",【最初に作成】基本情報入力シート!W109)</f>
        <v/>
      </c>
      <c r="P96" s="242" t="str">
        <f>IF(【最初に作成】基本情報入力シート!X109="","",【最初に作成】基本情報入力シート!X109)</f>
        <v/>
      </c>
      <c r="Q96" s="249" t="str">
        <f>IF(【最初に作成】基本情報入力シート!Y109="","",【最初に作成】基本情報入力シート!Y109)</f>
        <v/>
      </c>
      <c r="R96" s="227"/>
      <c r="S96" s="228"/>
      <c r="T96" s="229"/>
      <c r="U96" s="229"/>
      <c r="V96" s="229"/>
      <c r="W96" s="230"/>
      <c r="X96" s="231"/>
      <c r="Y96" s="250"/>
      <c r="Z96" s="250"/>
      <c r="AA96" s="250"/>
      <c r="AB96" s="250"/>
      <c r="AC96" s="250"/>
      <c r="AD96" s="250"/>
      <c r="AE96" s="250"/>
      <c r="AF96" s="251"/>
      <c r="AG96" s="251"/>
      <c r="AH96" s="251"/>
      <c r="AI96" s="252"/>
      <c r="AJ96" s="234"/>
      <c r="AK96" s="299" t="str">
        <f t="shared" si="11"/>
        <v/>
      </c>
      <c r="AL96" s="299" t="str">
        <f t="shared" si="12"/>
        <v/>
      </c>
      <c r="AM96" s="299" t="str">
        <f t="shared" si="13"/>
        <v/>
      </c>
      <c r="AN96" s="301"/>
    </row>
    <row r="97" spans="1:40" ht="27.75" customHeight="1">
      <c r="A97" s="236">
        <f t="shared" si="8"/>
        <v>78</v>
      </c>
      <c r="B97" s="237" t="str">
        <f>IF(【最初に作成】基本情報入力シート!C110="","",【最初に作成】基本情報入力シート!C110)</f>
        <v/>
      </c>
      <c r="C97" s="238" t="str">
        <f>IF(【最初に作成】基本情報入力シート!D110="","",【最初に作成】基本情報入力シート!D110)</f>
        <v/>
      </c>
      <c r="D97" s="238" t="str">
        <f>IF(【最初に作成】基本情報入力シート!E110="","",【最初に作成】基本情報入力シート!E110)</f>
        <v/>
      </c>
      <c r="E97" s="238" t="str">
        <f>IF(【最初に作成】基本情報入力シート!F110="","",【最初に作成】基本情報入力シート!F110)</f>
        <v/>
      </c>
      <c r="F97" s="238" t="str">
        <f>IF(【最初に作成】基本情報入力シート!G110="","",【最初に作成】基本情報入力シート!G110)</f>
        <v/>
      </c>
      <c r="G97" s="238" t="str">
        <f>IF(【最初に作成】基本情報入力シート!H110="","",【最初に作成】基本情報入力シート!H110)</f>
        <v/>
      </c>
      <c r="H97" s="238" t="str">
        <f>IF(【最初に作成】基本情報入力シート!I110="","",【最初に作成】基本情報入力シート!I110)</f>
        <v/>
      </c>
      <c r="I97" s="238" t="str">
        <f>IF(【最初に作成】基本情報入力シート!J110="","",【最初に作成】基本情報入力シート!J110)</f>
        <v/>
      </c>
      <c r="J97" s="238" t="str">
        <f>IF(【最初に作成】基本情報入力シート!K110="","",【最初に作成】基本情報入力シート!K110)</f>
        <v/>
      </c>
      <c r="K97" s="239" t="str">
        <f>IF(【最初に作成】基本情報入力シート!L110="","",【最初に作成】基本情報入力シート!L110)</f>
        <v/>
      </c>
      <c r="L97" s="222" t="str">
        <f t="shared" si="14"/>
        <v/>
      </c>
      <c r="M97" s="240" t="str">
        <f>IF(【最初に作成】基本情報入力シート!M110="","",【最初に作成】基本情報入力シート!M110)</f>
        <v/>
      </c>
      <c r="N97" s="240" t="str">
        <f>IF(【最初に作成】基本情報入力シート!R110="","",【最初に作成】基本情報入力シート!R110)</f>
        <v>東京都</v>
      </c>
      <c r="O97" s="241" t="str">
        <f>IF(【最初に作成】基本情報入力シート!W110="","",【最初に作成】基本情報入力シート!W110)</f>
        <v/>
      </c>
      <c r="P97" s="242" t="str">
        <f>IF(【最初に作成】基本情報入力シート!X110="","",【最初に作成】基本情報入力シート!X110)</f>
        <v/>
      </c>
      <c r="Q97" s="249" t="str">
        <f>IF(【最初に作成】基本情報入力シート!Y110="","",【最初に作成】基本情報入力シート!Y110)</f>
        <v/>
      </c>
      <c r="R97" s="227"/>
      <c r="S97" s="228"/>
      <c r="T97" s="229"/>
      <c r="U97" s="229"/>
      <c r="V97" s="229"/>
      <c r="W97" s="230"/>
      <c r="X97" s="231"/>
      <c r="Y97" s="250"/>
      <c r="Z97" s="250"/>
      <c r="AA97" s="250"/>
      <c r="AB97" s="250"/>
      <c r="AC97" s="250"/>
      <c r="AD97" s="250"/>
      <c r="AE97" s="250"/>
      <c r="AF97" s="251"/>
      <c r="AG97" s="251"/>
      <c r="AH97" s="251"/>
      <c r="AI97" s="252"/>
      <c r="AJ97" s="234"/>
      <c r="AK97" s="299" t="str">
        <f t="shared" si="11"/>
        <v/>
      </c>
      <c r="AL97" s="299" t="str">
        <f t="shared" si="12"/>
        <v/>
      </c>
      <c r="AM97" s="299" t="str">
        <f t="shared" si="13"/>
        <v/>
      </c>
      <c r="AN97" s="301"/>
    </row>
    <row r="98" spans="1:40" ht="27.75" customHeight="1">
      <c r="A98" s="236">
        <f t="shared" si="8"/>
        <v>79</v>
      </c>
      <c r="B98" s="237" t="str">
        <f>IF(【最初に作成】基本情報入力シート!C111="","",【最初に作成】基本情報入力シート!C111)</f>
        <v/>
      </c>
      <c r="C98" s="238" t="str">
        <f>IF(【最初に作成】基本情報入力シート!D111="","",【最初に作成】基本情報入力シート!D111)</f>
        <v/>
      </c>
      <c r="D98" s="238" t="str">
        <f>IF(【最初に作成】基本情報入力シート!E111="","",【最初に作成】基本情報入力シート!E111)</f>
        <v/>
      </c>
      <c r="E98" s="238" t="str">
        <f>IF(【最初に作成】基本情報入力シート!F111="","",【最初に作成】基本情報入力シート!F111)</f>
        <v/>
      </c>
      <c r="F98" s="238" t="str">
        <f>IF(【最初に作成】基本情報入力シート!G111="","",【最初に作成】基本情報入力シート!G111)</f>
        <v/>
      </c>
      <c r="G98" s="238" t="str">
        <f>IF(【最初に作成】基本情報入力シート!H111="","",【最初に作成】基本情報入力シート!H111)</f>
        <v/>
      </c>
      <c r="H98" s="238" t="str">
        <f>IF(【最初に作成】基本情報入力シート!I111="","",【最初に作成】基本情報入力シート!I111)</f>
        <v/>
      </c>
      <c r="I98" s="238" t="str">
        <f>IF(【最初に作成】基本情報入力シート!J111="","",【最初に作成】基本情報入力シート!J111)</f>
        <v/>
      </c>
      <c r="J98" s="238" t="str">
        <f>IF(【最初に作成】基本情報入力シート!K111="","",【最初に作成】基本情報入力シート!K111)</f>
        <v/>
      </c>
      <c r="K98" s="239" t="str">
        <f>IF(【最初に作成】基本情報入力シート!L111="","",【最初に作成】基本情報入力シート!L111)</f>
        <v/>
      </c>
      <c r="L98" s="222" t="str">
        <f t="shared" si="14"/>
        <v/>
      </c>
      <c r="M98" s="240" t="str">
        <f>IF(【最初に作成】基本情報入力シート!M111="","",【最初に作成】基本情報入力シート!M111)</f>
        <v/>
      </c>
      <c r="N98" s="240" t="str">
        <f>IF(【最初に作成】基本情報入力シート!R111="","",【最初に作成】基本情報入力シート!R111)</f>
        <v>東京都</v>
      </c>
      <c r="O98" s="241" t="str">
        <f>IF(【最初に作成】基本情報入力シート!W111="","",【最初に作成】基本情報入力シート!W111)</f>
        <v/>
      </c>
      <c r="P98" s="242" t="str">
        <f>IF(【最初に作成】基本情報入力シート!X111="","",【最初に作成】基本情報入力シート!X111)</f>
        <v/>
      </c>
      <c r="Q98" s="249" t="str">
        <f>IF(【最初に作成】基本情報入力シート!Y111="","",【最初に作成】基本情報入力シート!Y111)</f>
        <v/>
      </c>
      <c r="R98" s="227"/>
      <c r="S98" s="228"/>
      <c r="T98" s="229"/>
      <c r="U98" s="229"/>
      <c r="V98" s="229"/>
      <c r="W98" s="230"/>
      <c r="X98" s="231"/>
      <c r="Y98" s="250"/>
      <c r="Z98" s="250"/>
      <c r="AA98" s="250"/>
      <c r="AB98" s="250"/>
      <c r="AC98" s="250"/>
      <c r="AD98" s="250"/>
      <c r="AE98" s="250"/>
      <c r="AF98" s="251"/>
      <c r="AG98" s="251"/>
      <c r="AH98" s="251"/>
      <c r="AI98" s="252"/>
      <c r="AJ98" s="234"/>
      <c r="AK98" s="299" t="str">
        <f t="shared" si="11"/>
        <v/>
      </c>
      <c r="AL98" s="299" t="str">
        <f t="shared" si="12"/>
        <v/>
      </c>
      <c r="AM98" s="299" t="str">
        <f t="shared" si="13"/>
        <v/>
      </c>
      <c r="AN98" s="301"/>
    </row>
    <row r="99" spans="1:40" ht="27.75" customHeight="1">
      <c r="A99" s="236">
        <f t="shared" si="8"/>
        <v>80</v>
      </c>
      <c r="B99" s="237" t="str">
        <f>IF(【最初に作成】基本情報入力シート!C112="","",【最初に作成】基本情報入力シート!C112)</f>
        <v/>
      </c>
      <c r="C99" s="238" t="str">
        <f>IF(【最初に作成】基本情報入力シート!D112="","",【最初に作成】基本情報入力シート!D112)</f>
        <v/>
      </c>
      <c r="D99" s="238" t="str">
        <f>IF(【最初に作成】基本情報入力シート!E112="","",【最初に作成】基本情報入力シート!E112)</f>
        <v/>
      </c>
      <c r="E99" s="238" t="str">
        <f>IF(【最初に作成】基本情報入力シート!F112="","",【最初に作成】基本情報入力シート!F112)</f>
        <v/>
      </c>
      <c r="F99" s="238" t="str">
        <f>IF(【最初に作成】基本情報入力シート!G112="","",【最初に作成】基本情報入力シート!G112)</f>
        <v/>
      </c>
      <c r="G99" s="238" t="str">
        <f>IF(【最初に作成】基本情報入力シート!H112="","",【最初に作成】基本情報入力シート!H112)</f>
        <v/>
      </c>
      <c r="H99" s="238" t="str">
        <f>IF(【最初に作成】基本情報入力シート!I112="","",【最初に作成】基本情報入力シート!I112)</f>
        <v/>
      </c>
      <c r="I99" s="238" t="str">
        <f>IF(【最初に作成】基本情報入力シート!J112="","",【最初に作成】基本情報入力シート!J112)</f>
        <v/>
      </c>
      <c r="J99" s="238" t="str">
        <f>IF(【最初に作成】基本情報入力シート!K112="","",【最初に作成】基本情報入力シート!K112)</f>
        <v/>
      </c>
      <c r="K99" s="239" t="str">
        <f>IF(【最初に作成】基本情報入力シート!L112="","",【最初に作成】基本情報入力シート!L112)</f>
        <v/>
      </c>
      <c r="L99" s="222" t="str">
        <f t="shared" si="14"/>
        <v/>
      </c>
      <c r="M99" s="240" t="str">
        <f>IF(【最初に作成】基本情報入力シート!M112="","",【最初に作成】基本情報入力シート!M112)</f>
        <v/>
      </c>
      <c r="N99" s="240" t="str">
        <f>IF(【最初に作成】基本情報入力シート!R112="","",【最初に作成】基本情報入力シート!R112)</f>
        <v>東京都</v>
      </c>
      <c r="O99" s="241" t="str">
        <f>IF(【最初に作成】基本情報入力シート!W112="","",【最初に作成】基本情報入力シート!W112)</f>
        <v/>
      </c>
      <c r="P99" s="242" t="str">
        <f>IF(【最初に作成】基本情報入力シート!X112="","",【最初に作成】基本情報入力シート!X112)</f>
        <v/>
      </c>
      <c r="Q99" s="249" t="str">
        <f>IF(【最初に作成】基本情報入力シート!Y112="","",【最初に作成】基本情報入力シート!Y112)</f>
        <v/>
      </c>
      <c r="R99" s="227"/>
      <c r="S99" s="228"/>
      <c r="T99" s="229"/>
      <c r="U99" s="229"/>
      <c r="V99" s="229"/>
      <c r="W99" s="230"/>
      <c r="X99" s="231"/>
      <c r="Y99" s="250"/>
      <c r="Z99" s="250"/>
      <c r="AA99" s="250"/>
      <c r="AB99" s="250"/>
      <c r="AC99" s="250"/>
      <c r="AD99" s="250"/>
      <c r="AE99" s="250"/>
      <c r="AF99" s="251"/>
      <c r="AG99" s="251"/>
      <c r="AH99" s="251"/>
      <c r="AI99" s="252"/>
      <c r="AJ99" s="234"/>
      <c r="AK99" s="299" t="str">
        <f t="shared" si="11"/>
        <v/>
      </c>
      <c r="AL99" s="299" t="str">
        <f t="shared" si="12"/>
        <v/>
      </c>
      <c r="AM99" s="299" t="str">
        <f t="shared" si="13"/>
        <v/>
      </c>
      <c r="AN99" s="301"/>
    </row>
    <row r="100" spans="1:40" ht="27.75" customHeight="1">
      <c r="A100" s="236">
        <f t="shared" si="8"/>
        <v>81</v>
      </c>
      <c r="B100" s="237" t="str">
        <f>IF(【最初に作成】基本情報入力シート!C113="","",【最初に作成】基本情報入力シート!C113)</f>
        <v/>
      </c>
      <c r="C100" s="238" t="str">
        <f>IF(【最初に作成】基本情報入力シート!D113="","",【最初に作成】基本情報入力シート!D113)</f>
        <v/>
      </c>
      <c r="D100" s="238" t="str">
        <f>IF(【最初に作成】基本情報入力シート!E113="","",【最初に作成】基本情報入力シート!E113)</f>
        <v/>
      </c>
      <c r="E100" s="238" t="str">
        <f>IF(【最初に作成】基本情報入力シート!F113="","",【最初に作成】基本情報入力シート!F113)</f>
        <v/>
      </c>
      <c r="F100" s="238" t="str">
        <f>IF(【最初に作成】基本情報入力シート!G113="","",【最初に作成】基本情報入力シート!G113)</f>
        <v/>
      </c>
      <c r="G100" s="238" t="str">
        <f>IF(【最初に作成】基本情報入力シート!H113="","",【最初に作成】基本情報入力シート!H113)</f>
        <v/>
      </c>
      <c r="H100" s="238" t="str">
        <f>IF(【最初に作成】基本情報入力シート!I113="","",【最初に作成】基本情報入力シート!I113)</f>
        <v/>
      </c>
      <c r="I100" s="238" t="str">
        <f>IF(【最初に作成】基本情報入力シート!J113="","",【最初に作成】基本情報入力シート!J113)</f>
        <v/>
      </c>
      <c r="J100" s="238" t="str">
        <f>IF(【最初に作成】基本情報入力シート!K113="","",【最初に作成】基本情報入力シート!K113)</f>
        <v/>
      </c>
      <c r="K100" s="239" t="str">
        <f>IF(【最初に作成】基本情報入力シート!L113="","",【最初に作成】基本情報入力シート!L113)</f>
        <v/>
      </c>
      <c r="L100" s="222" t="str">
        <f t="shared" si="14"/>
        <v/>
      </c>
      <c r="M100" s="240" t="str">
        <f>IF(【最初に作成】基本情報入力シート!M113="","",【最初に作成】基本情報入力シート!M113)</f>
        <v/>
      </c>
      <c r="N100" s="240" t="str">
        <f>IF(【最初に作成】基本情報入力シート!R113="","",【最初に作成】基本情報入力シート!R113)</f>
        <v>東京都</v>
      </c>
      <c r="O100" s="241" t="str">
        <f>IF(【最初に作成】基本情報入力シート!W113="","",【最初に作成】基本情報入力シート!W113)</f>
        <v/>
      </c>
      <c r="P100" s="242" t="str">
        <f>IF(【最初に作成】基本情報入力シート!X113="","",【最初に作成】基本情報入力シート!X113)</f>
        <v/>
      </c>
      <c r="Q100" s="249" t="str">
        <f>IF(【最初に作成】基本情報入力シート!Y113="","",【最初に作成】基本情報入力シート!Y113)</f>
        <v/>
      </c>
      <c r="R100" s="227"/>
      <c r="S100" s="228"/>
      <c r="T100" s="229"/>
      <c r="U100" s="229"/>
      <c r="V100" s="229"/>
      <c r="W100" s="230"/>
      <c r="X100" s="231"/>
      <c r="Y100" s="250"/>
      <c r="Z100" s="250"/>
      <c r="AA100" s="250"/>
      <c r="AB100" s="250"/>
      <c r="AC100" s="250"/>
      <c r="AD100" s="250"/>
      <c r="AE100" s="250"/>
      <c r="AF100" s="251"/>
      <c r="AG100" s="251"/>
      <c r="AH100" s="251"/>
      <c r="AI100" s="252"/>
      <c r="AJ100" s="234"/>
      <c r="AK100" s="299" t="str">
        <f t="shared" si="11"/>
        <v/>
      </c>
      <c r="AL100" s="299" t="str">
        <f t="shared" si="12"/>
        <v/>
      </c>
      <c r="AM100" s="299" t="str">
        <f t="shared" si="13"/>
        <v/>
      </c>
      <c r="AN100" s="301"/>
    </row>
    <row r="101" spans="1:40" ht="27.75" customHeight="1">
      <c r="A101" s="236">
        <f t="shared" si="8"/>
        <v>82</v>
      </c>
      <c r="B101" s="237" t="str">
        <f>IF(【最初に作成】基本情報入力シート!C114="","",【最初に作成】基本情報入力シート!C114)</f>
        <v/>
      </c>
      <c r="C101" s="238" t="str">
        <f>IF(【最初に作成】基本情報入力シート!D114="","",【最初に作成】基本情報入力シート!D114)</f>
        <v/>
      </c>
      <c r="D101" s="238" t="str">
        <f>IF(【最初に作成】基本情報入力シート!E114="","",【最初に作成】基本情報入力シート!E114)</f>
        <v/>
      </c>
      <c r="E101" s="238" t="str">
        <f>IF(【最初に作成】基本情報入力シート!F114="","",【最初に作成】基本情報入力シート!F114)</f>
        <v/>
      </c>
      <c r="F101" s="238" t="str">
        <f>IF(【最初に作成】基本情報入力シート!G114="","",【最初に作成】基本情報入力シート!G114)</f>
        <v/>
      </c>
      <c r="G101" s="238" t="str">
        <f>IF(【最初に作成】基本情報入力シート!H114="","",【最初に作成】基本情報入力シート!H114)</f>
        <v/>
      </c>
      <c r="H101" s="238" t="str">
        <f>IF(【最初に作成】基本情報入力シート!I114="","",【最初に作成】基本情報入力シート!I114)</f>
        <v/>
      </c>
      <c r="I101" s="238" t="str">
        <f>IF(【最初に作成】基本情報入力シート!J114="","",【最初に作成】基本情報入力シート!J114)</f>
        <v/>
      </c>
      <c r="J101" s="238" t="str">
        <f>IF(【最初に作成】基本情報入力シート!K114="","",【最初に作成】基本情報入力シート!K114)</f>
        <v/>
      </c>
      <c r="K101" s="239" t="str">
        <f>IF(【最初に作成】基本情報入力シート!L114="","",【最初に作成】基本情報入力シート!L114)</f>
        <v/>
      </c>
      <c r="L101" s="222" t="str">
        <f t="shared" si="14"/>
        <v/>
      </c>
      <c r="M101" s="240" t="str">
        <f>IF(【最初に作成】基本情報入力シート!M114="","",【最初に作成】基本情報入力シート!M114)</f>
        <v/>
      </c>
      <c r="N101" s="240" t="str">
        <f>IF(【最初に作成】基本情報入力シート!R114="","",【最初に作成】基本情報入力シート!R114)</f>
        <v>東京都</v>
      </c>
      <c r="O101" s="241" t="str">
        <f>IF(【最初に作成】基本情報入力シート!W114="","",【最初に作成】基本情報入力シート!W114)</f>
        <v/>
      </c>
      <c r="P101" s="242" t="str">
        <f>IF(【最初に作成】基本情報入力シート!X114="","",【最初に作成】基本情報入力シート!X114)</f>
        <v/>
      </c>
      <c r="Q101" s="249" t="str">
        <f>IF(【最初に作成】基本情報入力シート!Y114="","",【最初に作成】基本情報入力シート!Y114)</f>
        <v/>
      </c>
      <c r="R101" s="227"/>
      <c r="S101" s="228"/>
      <c r="T101" s="229"/>
      <c r="U101" s="229"/>
      <c r="V101" s="229"/>
      <c r="W101" s="230"/>
      <c r="X101" s="231"/>
      <c r="Y101" s="250"/>
      <c r="Z101" s="250"/>
      <c r="AA101" s="250"/>
      <c r="AB101" s="250"/>
      <c r="AC101" s="250"/>
      <c r="AD101" s="250"/>
      <c r="AE101" s="250"/>
      <c r="AF101" s="251"/>
      <c r="AG101" s="251"/>
      <c r="AH101" s="251"/>
      <c r="AI101" s="252"/>
      <c r="AJ101" s="234"/>
      <c r="AK101" s="299" t="str">
        <f t="shared" si="11"/>
        <v/>
      </c>
      <c r="AL101" s="299" t="str">
        <f t="shared" si="12"/>
        <v/>
      </c>
      <c r="AM101" s="299" t="str">
        <f t="shared" si="13"/>
        <v/>
      </c>
      <c r="AN101" s="301"/>
    </row>
    <row r="102" spans="1:40" ht="27.75" customHeight="1">
      <c r="A102" s="236">
        <f t="shared" si="8"/>
        <v>83</v>
      </c>
      <c r="B102" s="237" t="str">
        <f>IF(【最初に作成】基本情報入力シート!C115="","",【最初に作成】基本情報入力シート!C115)</f>
        <v/>
      </c>
      <c r="C102" s="238" t="str">
        <f>IF(【最初に作成】基本情報入力シート!D115="","",【最初に作成】基本情報入力シート!D115)</f>
        <v/>
      </c>
      <c r="D102" s="238" t="str">
        <f>IF(【最初に作成】基本情報入力シート!E115="","",【最初に作成】基本情報入力シート!E115)</f>
        <v/>
      </c>
      <c r="E102" s="238" t="str">
        <f>IF(【最初に作成】基本情報入力シート!F115="","",【最初に作成】基本情報入力シート!F115)</f>
        <v/>
      </c>
      <c r="F102" s="238" t="str">
        <f>IF(【最初に作成】基本情報入力シート!G115="","",【最初に作成】基本情報入力シート!G115)</f>
        <v/>
      </c>
      <c r="G102" s="238" t="str">
        <f>IF(【最初に作成】基本情報入力シート!H115="","",【最初に作成】基本情報入力シート!H115)</f>
        <v/>
      </c>
      <c r="H102" s="238" t="str">
        <f>IF(【最初に作成】基本情報入力シート!I115="","",【最初に作成】基本情報入力シート!I115)</f>
        <v/>
      </c>
      <c r="I102" s="238" t="str">
        <f>IF(【最初に作成】基本情報入力シート!J115="","",【最初に作成】基本情報入力シート!J115)</f>
        <v/>
      </c>
      <c r="J102" s="238" t="str">
        <f>IF(【最初に作成】基本情報入力シート!K115="","",【最初に作成】基本情報入力シート!K115)</f>
        <v/>
      </c>
      <c r="K102" s="239" t="str">
        <f>IF(【最初に作成】基本情報入力シート!L115="","",【最初に作成】基本情報入力シート!L115)</f>
        <v/>
      </c>
      <c r="L102" s="222" t="str">
        <f t="shared" si="14"/>
        <v/>
      </c>
      <c r="M102" s="240" t="str">
        <f>IF(【最初に作成】基本情報入力シート!M115="","",【最初に作成】基本情報入力シート!M115)</f>
        <v/>
      </c>
      <c r="N102" s="240" t="str">
        <f>IF(【最初に作成】基本情報入力シート!R115="","",【最初に作成】基本情報入力シート!R115)</f>
        <v>東京都</v>
      </c>
      <c r="O102" s="241" t="str">
        <f>IF(【最初に作成】基本情報入力シート!W115="","",【最初に作成】基本情報入力シート!W115)</f>
        <v/>
      </c>
      <c r="P102" s="242" t="str">
        <f>IF(【最初に作成】基本情報入力シート!X115="","",【最初に作成】基本情報入力シート!X115)</f>
        <v/>
      </c>
      <c r="Q102" s="249" t="str">
        <f>IF(【最初に作成】基本情報入力シート!Y115="","",【最初に作成】基本情報入力シート!Y115)</f>
        <v/>
      </c>
      <c r="R102" s="227"/>
      <c r="S102" s="228"/>
      <c r="T102" s="229"/>
      <c r="U102" s="229"/>
      <c r="V102" s="229"/>
      <c r="W102" s="230"/>
      <c r="X102" s="231"/>
      <c r="Y102" s="250"/>
      <c r="Z102" s="250"/>
      <c r="AA102" s="250"/>
      <c r="AB102" s="250"/>
      <c r="AC102" s="250"/>
      <c r="AD102" s="250"/>
      <c r="AE102" s="250"/>
      <c r="AF102" s="251"/>
      <c r="AG102" s="251"/>
      <c r="AH102" s="251"/>
      <c r="AI102" s="252"/>
      <c r="AJ102" s="234"/>
      <c r="AK102" s="299" t="str">
        <f t="shared" si="11"/>
        <v/>
      </c>
      <c r="AL102" s="299" t="str">
        <f t="shared" si="12"/>
        <v/>
      </c>
      <c r="AM102" s="299" t="str">
        <f t="shared" si="13"/>
        <v/>
      </c>
      <c r="AN102" s="301"/>
    </row>
    <row r="103" spans="1:40" ht="27.75" customHeight="1">
      <c r="A103" s="236">
        <f t="shared" si="8"/>
        <v>84</v>
      </c>
      <c r="B103" s="237" t="str">
        <f>IF(【最初に作成】基本情報入力シート!C116="","",【最初に作成】基本情報入力シート!C116)</f>
        <v/>
      </c>
      <c r="C103" s="238" t="str">
        <f>IF(【最初に作成】基本情報入力シート!D116="","",【最初に作成】基本情報入力シート!D116)</f>
        <v/>
      </c>
      <c r="D103" s="238" t="str">
        <f>IF(【最初に作成】基本情報入力シート!E116="","",【最初に作成】基本情報入力シート!E116)</f>
        <v/>
      </c>
      <c r="E103" s="238" t="str">
        <f>IF(【最初に作成】基本情報入力シート!F116="","",【最初に作成】基本情報入力シート!F116)</f>
        <v/>
      </c>
      <c r="F103" s="238" t="str">
        <f>IF(【最初に作成】基本情報入力シート!G116="","",【最初に作成】基本情報入力シート!G116)</f>
        <v/>
      </c>
      <c r="G103" s="238" t="str">
        <f>IF(【最初に作成】基本情報入力シート!H116="","",【最初に作成】基本情報入力シート!H116)</f>
        <v/>
      </c>
      <c r="H103" s="238" t="str">
        <f>IF(【最初に作成】基本情報入力シート!I116="","",【最初に作成】基本情報入力シート!I116)</f>
        <v/>
      </c>
      <c r="I103" s="238" t="str">
        <f>IF(【最初に作成】基本情報入力シート!J116="","",【最初に作成】基本情報入力シート!J116)</f>
        <v/>
      </c>
      <c r="J103" s="238" t="str">
        <f>IF(【最初に作成】基本情報入力シート!K116="","",【最初に作成】基本情報入力シート!K116)</f>
        <v/>
      </c>
      <c r="K103" s="239" t="str">
        <f>IF(【最初に作成】基本情報入力シート!L116="","",【最初に作成】基本情報入力シート!L116)</f>
        <v/>
      </c>
      <c r="L103" s="222" t="str">
        <f t="shared" si="14"/>
        <v/>
      </c>
      <c r="M103" s="240" t="str">
        <f>IF(【最初に作成】基本情報入力シート!M116="","",【最初に作成】基本情報入力シート!M116)</f>
        <v/>
      </c>
      <c r="N103" s="240" t="str">
        <f>IF(【最初に作成】基本情報入力シート!R116="","",【最初に作成】基本情報入力シート!R116)</f>
        <v>東京都</v>
      </c>
      <c r="O103" s="241" t="str">
        <f>IF(【最初に作成】基本情報入力シート!W116="","",【最初に作成】基本情報入力シート!W116)</f>
        <v/>
      </c>
      <c r="P103" s="242" t="str">
        <f>IF(【最初に作成】基本情報入力シート!X116="","",【最初に作成】基本情報入力シート!X116)</f>
        <v/>
      </c>
      <c r="Q103" s="249" t="str">
        <f>IF(【最初に作成】基本情報入力シート!Y116="","",【最初に作成】基本情報入力シート!Y116)</f>
        <v/>
      </c>
      <c r="R103" s="227"/>
      <c r="S103" s="228"/>
      <c r="T103" s="229"/>
      <c r="U103" s="229"/>
      <c r="V103" s="229"/>
      <c r="W103" s="230"/>
      <c r="X103" s="231"/>
      <c r="Y103" s="250"/>
      <c r="Z103" s="250"/>
      <c r="AA103" s="250"/>
      <c r="AB103" s="250"/>
      <c r="AC103" s="250"/>
      <c r="AD103" s="250"/>
      <c r="AE103" s="250"/>
      <c r="AF103" s="251"/>
      <c r="AG103" s="251"/>
      <c r="AH103" s="251"/>
      <c r="AI103" s="252"/>
      <c r="AJ103" s="234"/>
      <c r="AK103" s="299" t="str">
        <f t="shared" si="11"/>
        <v/>
      </c>
      <c r="AL103" s="299" t="str">
        <f t="shared" si="12"/>
        <v/>
      </c>
      <c r="AM103" s="299" t="str">
        <f t="shared" si="13"/>
        <v/>
      </c>
      <c r="AN103" s="301"/>
    </row>
    <row r="104" spans="1:40" ht="27.75" customHeight="1">
      <c r="A104" s="236">
        <f t="shared" si="8"/>
        <v>85</v>
      </c>
      <c r="B104" s="237" t="str">
        <f>IF(【最初に作成】基本情報入力シート!C117="","",【最初に作成】基本情報入力シート!C117)</f>
        <v/>
      </c>
      <c r="C104" s="238" t="str">
        <f>IF(【最初に作成】基本情報入力シート!D117="","",【最初に作成】基本情報入力シート!D117)</f>
        <v/>
      </c>
      <c r="D104" s="238" t="str">
        <f>IF(【最初に作成】基本情報入力シート!E117="","",【最初に作成】基本情報入力シート!E117)</f>
        <v/>
      </c>
      <c r="E104" s="238" t="str">
        <f>IF(【最初に作成】基本情報入力シート!F117="","",【最初に作成】基本情報入力シート!F117)</f>
        <v/>
      </c>
      <c r="F104" s="238" t="str">
        <f>IF(【最初に作成】基本情報入力シート!G117="","",【最初に作成】基本情報入力シート!G117)</f>
        <v/>
      </c>
      <c r="G104" s="238" t="str">
        <f>IF(【最初に作成】基本情報入力シート!H117="","",【最初に作成】基本情報入力シート!H117)</f>
        <v/>
      </c>
      <c r="H104" s="238" t="str">
        <f>IF(【最初に作成】基本情報入力シート!I117="","",【最初に作成】基本情報入力シート!I117)</f>
        <v/>
      </c>
      <c r="I104" s="238" t="str">
        <f>IF(【最初に作成】基本情報入力シート!J117="","",【最初に作成】基本情報入力シート!J117)</f>
        <v/>
      </c>
      <c r="J104" s="238" t="str">
        <f>IF(【最初に作成】基本情報入力シート!K117="","",【最初に作成】基本情報入力シート!K117)</f>
        <v/>
      </c>
      <c r="K104" s="239" t="str">
        <f>IF(【最初に作成】基本情報入力シート!L117="","",【最初に作成】基本情報入力シート!L117)</f>
        <v/>
      </c>
      <c r="L104" s="222" t="str">
        <f t="shared" si="14"/>
        <v/>
      </c>
      <c r="M104" s="240" t="str">
        <f>IF(【最初に作成】基本情報入力シート!M117="","",【最初に作成】基本情報入力シート!M117)</f>
        <v/>
      </c>
      <c r="N104" s="240" t="str">
        <f>IF(【最初に作成】基本情報入力シート!R117="","",【最初に作成】基本情報入力シート!R117)</f>
        <v>東京都</v>
      </c>
      <c r="O104" s="241" t="str">
        <f>IF(【最初に作成】基本情報入力シート!W117="","",【最初に作成】基本情報入力シート!W117)</f>
        <v/>
      </c>
      <c r="P104" s="242" t="str">
        <f>IF(【最初に作成】基本情報入力シート!X117="","",【最初に作成】基本情報入力シート!X117)</f>
        <v/>
      </c>
      <c r="Q104" s="249" t="str">
        <f>IF(【最初に作成】基本情報入力シート!Y117="","",【最初に作成】基本情報入力シート!Y117)</f>
        <v/>
      </c>
      <c r="R104" s="227"/>
      <c r="S104" s="228"/>
      <c r="T104" s="229"/>
      <c r="U104" s="229"/>
      <c r="V104" s="229"/>
      <c r="W104" s="230"/>
      <c r="X104" s="231"/>
      <c r="Y104" s="250"/>
      <c r="Z104" s="250"/>
      <c r="AA104" s="250"/>
      <c r="AB104" s="250"/>
      <c r="AC104" s="250"/>
      <c r="AD104" s="250"/>
      <c r="AE104" s="250"/>
      <c r="AF104" s="251"/>
      <c r="AG104" s="251"/>
      <c r="AH104" s="251"/>
      <c r="AI104" s="252"/>
      <c r="AJ104" s="234"/>
      <c r="AK104" s="299" t="str">
        <f t="shared" si="11"/>
        <v/>
      </c>
      <c r="AL104" s="299" t="str">
        <f t="shared" si="12"/>
        <v/>
      </c>
      <c r="AM104" s="299" t="str">
        <f t="shared" si="13"/>
        <v/>
      </c>
      <c r="AN104" s="301"/>
    </row>
    <row r="105" spans="1:40" ht="27.75" customHeight="1">
      <c r="A105" s="236">
        <f t="shared" si="8"/>
        <v>86</v>
      </c>
      <c r="B105" s="237" t="str">
        <f>IF(【最初に作成】基本情報入力シート!C118="","",【最初に作成】基本情報入力シート!C118)</f>
        <v/>
      </c>
      <c r="C105" s="238" t="str">
        <f>IF(【最初に作成】基本情報入力シート!D118="","",【最初に作成】基本情報入力シート!D118)</f>
        <v/>
      </c>
      <c r="D105" s="238" t="str">
        <f>IF(【最初に作成】基本情報入力シート!E118="","",【最初に作成】基本情報入力シート!E118)</f>
        <v/>
      </c>
      <c r="E105" s="238" t="str">
        <f>IF(【最初に作成】基本情報入力シート!F118="","",【最初に作成】基本情報入力シート!F118)</f>
        <v/>
      </c>
      <c r="F105" s="238" t="str">
        <f>IF(【最初に作成】基本情報入力シート!G118="","",【最初に作成】基本情報入力シート!G118)</f>
        <v/>
      </c>
      <c r="G105" s="238" t="str">
        <f>IF(【最初に作成】基本情報入力シート!H118="","",【最初に作成】基本情報入力シート!H118)</f>
        <v/>
      </c>
      <c r="H105" s="238" t="str">
        <f>IF(【最初に作成】基本情報入力シート!I118="","",【最初に作成】基本情報入力シート!I118)</f>
        <v/>
      </c>
      <c r="I105" s="238" t="str">
        <f>IF(【最初に作成】基本情報入力シート!J118="","",【最初に作成】基本情報入力シート!J118)</f>
        <v/>
      </c>
      <c r="J105" s="238" t="str">
        <f>IF(【最初に作成】基本情報入力シート!K118="","",【最初に作成】基本情報入力シート!K118)</f>
        <v/>
      </c>
      <c r="K105" s="239" t="str">
        <f>IF(【最初に作成】基本情報入力シート!L118="","",【最初に作成】基本情報入力シート!L118)</f>
        <v/>
      </c>
      <c r="L105" s="222" t="str">
        <f t="shared" si="14"/>
        <v/>
      </c>
      <c r="M105" s="240" t="str">
        <f>IF(【最初に作成】基本情報入力シート!M118="","",【最初に作成】基本情報入力シート!M118)</f>
        <v/>
      </c>
      <c r="N105" s="240" t="str">
        <f>IF(【最初に作成】基本情報入力シート!R118="","",【最初に作成】基本情報入力シート!R118)</f>
        <v>東京都</v>
      </c>
      <c r="O105" s="241" t="str">
        <f>IF(【最初に作成】基本情報入力シート!W118="","",【最初に作成】基本情報入力シート!W118)</f>
        <v/>
      </c>
      <c r="P105" s="242" t="str">
        <f>IF(【最初に作成】基本情報入力シート!X118="","",【最初に作成】基本情報入力シート!X118)</f>
        <v/>
      </c>
      <c r="Q105" s="249" t="str">
        <f>IF(【最初に作成】基本情報入力シート!Y118="","",【最初に作成】基本情報入力シート!Y118)</f>
        <v/>
      </c>
      <c r="R105" s="227"/>
      <c r="S105" s="228"/>
      <c r="T105" s="229"/>
      <c r="U105" s="229"/>
      <c r="V105" s="229"/>
      <c r="W105" s="230"/>
      <c r="X105" s="231"/>
      <c r="Y105" s="250"/>
      <c r="Z105" s="250"/>
      <c r="AA105" s="250"/>
      <c r="AB105" s="250"/>
      <c r="AC105" s="250"/>
      <c r="AD105" s="250"/>
      <c r="AE105" s="250"/>
      <c r="AF105" s="251"/>
      <c r="AG105" s="251"/>
      <c r="AH105" s="251"/>
      <c r="AI105" s="252"/>
      <c r="AJ105" s="234"/>
      <c r="AK105" s="299" t="str">
        <f t="shared" si="11"/>
        <v/>
      </c>
      <c r="AL105" s="299" t="str">
        <f t="shared" si="12"/>
        <v/>
      </c>
      <c r="AM105" s="299" t="str">
        <f t="shared" si="13"/>
        <v/>
      </c>
      <c r="AN105" s="301"/>
    </row>
    <row r="106" spans="1:40" ht="27.75" customHeight="1">
      <c r="A106" s="236">
        <f t="shared" si="8"/>
        <v>87</v>
      </c>
      <c r="B106" s="237" t="str">
        <f>IF(【最初に作成】基本情報入力シート!C119="","",【最初に作成】基本情報入力シート!C119)</f>
        <v/>
      </c>
      <c r="C106" s="238" t="str">
        <f>IF(【最初に作成】基本情報入力シート!D119="","",【最初に作成】基本情報入力シート!D119)</f>
        <v/>
      </c>
      <c r="D106" s="238" t="str">
        <f>IF(【最初に作成】基本情報入力シート!E119="","",【最初に作成】基本情報入力シート!E119)</f>
        <v/>
      </c>
      <c r="E106" s="238" t="str">
        <f>IF(【最初に作成】基本情報入力シート!F119="","",【最初に作成】基本情報入力シート!F119)</f>
        <v/>
      </c>
      <c r="F106" s="238" t="str">
        <f>IF(【最初に作成】基本情報入力シート!G119="","",【最初に作成】基本情報入力シート!G119)</f>
        <v/>
      </c>
      <c r="G106" s="238" t="str">
        <f>IF(【最初に作成】基本情報入力シート!H119="","",【最初に作成】基本情報入力シート!H119)</f>
        <v/>
      </c>
      <c r="H106" s="238" t="str">
        <f>IF(【最初に作成】基本情報入力シート!I119="","",【最初に作成】基本情報入力シート!I119)</f>
        <v/>
      </c>
      <c r="I106" s="238" t="str">
        <f>IF(【最初に作成】基本情報入力シート!J119="","",【最初に作成】基本情報入力シート!J119)</f>
        <v/>
      </c>
      <c r="J106" s="238" t="str">
        <f>IF(【最初に作成】基本情報入力シート!K119="","",【最初に作成】基本情報入力シート!K119)</f>
        <v/>
      </c>
      <c r="K106" s="239" t="str">
        <f>IF(【最初に作成】基本情報入力シート!L119="","",【最初に作成】基本情報入力シート!L119)</f>
        <v/>
      </c>
      <c r="L106" s="222" t="str">
        <f t="shared" si="14"/>
        <v/>
      </c>
      <c r="M106" s="240" t="str">
        <f>IF(【最初に作成】基本情報入力シート!M119="","",【最初に作成】基本情報入力シート!M119)</f>
        <v/>
      </c>
      <c r="N106" s="240" t="str">
        <f>IF(【最初に作成】基本情報入力シート!R119="","",【最初に作成】基本情報入力シート!R119)</f>
        <v>東京都</v>
      </c>
      <c r="O106" s="241" t="str">
        <f>IF(【最初に作成】基本情報入力シート!W119="","",【最初に作成】基本情報入力シート!W119)</f>
        <v/>
      </c>
      <c r="P106" s="242" t="str">
        <f>IF(【最初に作成】基本情報入力シート!X119="","",【最初に作成】基本情報入力シート!X119)</f>
        <v/>
      </c>
      <c r="Q106" s="249" t="str">
        <f>IF(【最初に作成】基本情報入力シート!Y119="","",【最初に作成】基本情報入力シート!Y119)</f>
        <v/>
      </c>
      <c r="R106" s="227"/>
      <c r="S106" s="228"/>
      <c r="T106" s="229"/>
      <c r="U106" s="229"/>
      <c r="V106" s="229"/>
      <c r="W106" s="230"/>
      <c r="X106" s="231"/>
      <c r="Y106" s="250"/>
      <c r="Z106" s="250"/>
      <c r="AA106" s="250"/>
      <c r="AB106" s="250"/>
      <c r="AC106" s="250"/>
      <c r="AD106" s="250"/>
      <c r="AE106" s="250"/>
      <c r="AF106" s="251"/>
      <c r="AG106" s="251"/>
      <c r="AH106" s="251"/>
      <c r="AI106" s="252"/>
      <c r="AJ106" s="234"/>
      <c r="AK106" s="299" t="str">
        <f t="shared" si="11"/>
        <v/>
      </c>
      <c r="AL106" s="299" t="str">
        <f t="shared" si="12"/>
        <v/>
      </c>
      <c r="AM106" s="299" t="str">
        <f t="shared" si="13"/>
        <v/>
      </c>
      <c r="AN106" s="301"/>
    </row>
    <row r="107" spans="1:40" ht="27.75" customHeight="1">
      <c r="A107" s="236">
        <f t="shared" si="8"/>
        <v>88</v>
      </c>
      <c r="B107" s="237" t="str">
        <f>IF(【最初に作成】基本情報入力シート!C120="","",【最初に作成】基本情報入力シート!C120)</f>
        <v/>
      </c>
      <c r="C107" s="238" t="str">
        <f>IF(【最初に作成】基本情報入力シート!D120="","",【最初に作成】基本情報入力シート!D120)</f>
        <v/>
      </c>
      <c r="D107" s="238" t="str">
        <f>IF(【最初に作成】基本情報入力シート!E120="","",【最初に作成】基本情報入力シート!E120)</f>
        <v/>
      </c>
      <c r="E107" s="238" t="str">
        <f>IF(【最初に作成】基本情報入力シート!F120="","",【最初に作成】基本情報入力シート!F120)</f>
        <v/>
      </c>
      <c r="F107" s="238" t="str">
        <f>IF(【最初に作成】基本情報入力シート!G120="","",【最初に作成】基本情報入力シート!G120)</f>
        <v/>
      </c>
      <c r="G107" s="238" t="str">
        <f>IF(【最初に作成】基本情報入力シート!H120="","",【最初に作成】基本情報入力シート!H120)</f>
        <v/>
      </c>
      <c r="H107" s="238" t="str">
        <f>IF(【最初に作成】基本情報入力シート!I120="","",【最初に作成】基本情報入力シート!I120)</f>
        <v/>
      </c>
      <c r="I107" s="238" t="str">
        <f>IF(【最初に作成】基本情報入力シート!J120="","",【最初に作成】基本情報入力シート!J120)</f>
        <v/>
      </c>
      <c r="J107" s="238" t="str">
        <f>IF(【最初に作成】基本情報入力シート!K120="","",【最初に作成】基本情報入力シート!K120)</f>
        <v/>
      </c>
      <c r="K107" s="239" t="str">
        <f>IF(【最初に作成】基本情報入力シート!L120="","",【最初に作成】基本情報入力シート!L120)</f>
        <v/>
      </c>
      <c r="L107" s="222" t="str">
        <f t="shared" si="14"/>
        <v/>
      </c>
      <c r="M107" s="240" t="str">
        <f>IF(【最初に作成】基本情報入力シート!M120="","",【最初に作成】基本情報入力シート!M120)</f>
        <v/>
      </c>
      <c r="N107" s="240" t="str">
        <f>IF(【最初に作成】基本情報入力シート!R120="","",【最初に作成】基本情報入力シート!R120)</f>
        <v>東京都</v>
      </c>
      <c r="O107" s="241" t="str">
        <f>IF(【最初に作成】基本情報入力シート!W120="","",【最初に作成】基本情報入力シート!W120)</f>
        <v/>
      </c>
      <c r="P107" s="242" t="str">
        <f>IF(【最初に作成】基本情報入力シート!X120="","",【最初に作成】基本情報入力シート!X120)</f>
        <v/>
      </c>
      <c r="Q107" s="249" t="str">
        <f>IF(【最初に作成】基本情報入力シート!Y120="","",【最初に作成】基本情報入力シート!Y120)</f>
        <v/>
      </c>
      <c r="R107" s="227"/>
      <c r="S107" s="228"/>
      <c r="T107" s="229"/>
      <c r="U107" s="229"/>
      <c r="V107" s="229"/>
      <c r="W107" s="230"/>
      <c r="X107" s="231"/>
      <c r="Y107" s="250"/>
      <c r="Z107" s="250"/>
      <c r="AA107" s="250"/>
      <c r="AB107" s="250"/>
      <c r="AC107" s="250"/>
      <c r="AD107" s="250"/>
      <c r="AE107" s="250"/>
      <c r="AF107" s="251"/>
      <c r="AG107" s="251"/>
      <c r="AH107" s="251"/>
      <c r="AI107" s="252"/>
      <c r="AJ107" s="234"/>
      <c r="AK107" s="299" t="str">
        <f t="shared" si="11"/>
        <v/>
      </c>
      <c r="AL107" s="299" t="str">
        <f t="shared" si="12"/>
        <v/>
      </c>
      <c r="AM107" s="299" t="str">
        <f t="shared" si="13"/>
        <v/>
      </c>
      <c r="AN107" s="301"/>
    </row>
    <row r="108" spans="1:40" ht="27.75" customHeight="1">
      <c r="A108" s="236">
        <f t="shared" si="8"/>
        <v>89</v>
      </c>
      <c r="B108" s="237" t="str">
        <f>IF(【最初に作成】基本情報入力シート!C121="","",【最初に作成】基本情報入力シート!C121)</f>
        <v/>
      </c>
      <c r="C108" s="238" t="str">
        <f>IF(【最初に作成】基本情報入力シート!D121="","",【最初に作成】基本情報入力シート!D121)</f>
        <v/>
      </c>
      <c r="D108" s="238" t="str">
        <f>IF(【最初に作成】基本情報入力シート!E121="","",【最初に作成】基本情報入力シート!E121)</f>
        <v/>
      </c>
      <c r="E108" s="238" t="str">
        <f>IF(【最初に作成】基本情報入力シート!F121="","",【最初に作成】基本情報入力シート!F121)</f>
        <v/>
      </c>
      <c r="F108" s="238" t="str">
        <f>IF(【最初に作成】基本情報入力シート!G121="","",【最初に作成】基本情報入力シート!G121)</f>
        <v/>
      </c>
      <c r="G108" s="238" t="str">
        <f>IF(【最初に作成】基本情報入力シート!H121="","",【最初に作成】基本情報入力シート!H121)</f>
        <v/>
      </c>
      <c r="H108" s="238" t="str">
        <f>IF(【最初に作成】基本情報入力シート!I121="","",【最初に作成】基本情報入力シート!I121)</f>
        <v/>
      </c>
      <c r="I108" s="238" t="str">
        <f>IF(【最初に作成】基本情報入力シート!J121="","",【最初に作成】基本情報入力シート!J121)</f>
        <v/>
      </c>
      <c r="J108" s="238" t="str">
        <f>IF(【最初に作成】基本情報入力シート!K121="","",【最初に作成】基本情報入力シート!K121)</f>
        <v/>
      </c>
      <c r="K108" s="239" t="str">
        <f>IF(【最初に作成】基本情報入力シート!L121="","",【最初に作成】基本情報入力シート!L121)</f>
        <v/>
      </c>
      <c r="L108" s="222" t="str">
        <f t="shared" si="14"/>
        <v/>
      </c>
      <c r="M108" s="240" t="str">
        <f>IF(【最初に作成】基本情報入力シート!M121="","",【最初に作成】基本情報入力シート!M121)</f>
        <v/>
      </c>
      <c r="N108" s="240" t="str">
        <f>IF(【最初に作成】基本情報入力シート!R121="","",【最初に作成】基本情報入力シート!R121)</f>
        <v>東京都</v>
      </c>
      <c r="O108" s="241" t="str">
        <f>IF(【最初に作成】基本情報入力シート!W121="","",【最初に作成】基本情報入力シート!W121)</f>
        <v/>
      </c>
      <c r="P108" s="242" t="str">
        <f>IF(【最初に作成】基本情報入力シート!X121="","",【最初に作成】基本情報入力シート!X121)</f>
        <v/>
      </c>
      <c r="Q108" s="249" t="str">
        <f>IF(【最初に作成】基本情報入力シート!Y121="","",【最初に作成】基本情報入力シート!Y121)</f>
        <v/>
      </c>
      <c r="R108" s="227"/>
      <c r="S108" s="228"/>
      <c r="T108" s="229"/>
      <c r="U108" s="229"/>
      <c r="V108" s="229"/>
      <c r="W108" s="230"/>
      <c r="X108" s="231"/>
      <c r="Y108" s="250"/>
      <c r="Z108" s="250"/>
      <c r="AA108" s="250"/>
      <c r="AB108" s="250"/>
      <c r="AC108" s="250"/>
      <c r="AD108" s="250"/>
      <c r="AE108" s="250"/>
      <c r="AF108" s="251"/>
      <c r="AG108" s="251"/>
      <c r="AH108" s="251"/>
      <c r="AI108" s="252"/>
      <c r="AJ108" s="234"/>
      <c r="AK108" s="299" t="str">
        <f t="shared" si="11"/>
        <v/>
      </c>
      <c r="AL108" s="299" t="str">
        <f t="shared" si="12"/>
        <v/>
      </c>
      <c r="AM108" s="299" t="str">
        <f t="shared" si="13"/>
        <v/>
      </c>
      <c r="AN108" s="301"/>
    </row>
    <row r="109" spans="1:40" ht="27.75" customHeight="1">
      <c r="A109" s="236">
        <f t="shared" si="8"/>
        <v>90</v>
      </c>
      <c r="B109" s="237" t="str">
        <f>IF(【最初に作成】基本情報入力シート!C122="","",【最初に作成】基本情報入力シート!C122)</f>
        <v/>
      </c>
      <c r="C109" s="238" t="str">
        <f>IF(【最初に作成】基本情報入力シート!D122="","",【最初に作成】基本情報入力シート!D122)</f>
        <v/>
      </c>
      <c r="D109" s="238" t="str">
        <f>IF(【最初に作成】基本情報入力シート!E122="","",【最初に作成】基本情報入力シート!E122)</f>
        <v/>
      </c>
      <c r="E109" s="238" t="str">
        <f>IF(【最初に作成】基本情報入力シート!F122="","",【最初に作成】基本情報入力シート!F122)</f>
        <v/>
      </c>
      <c r="F109" s="238" t="str">
        <f>IF(【最初に作成】基本情報入力シート!G122="","",【最初に作成】基本情報入力シート!G122)</f>
        <v/>
      </c>
      <c r="G109" s="238" t="str">
        <f>IF(【最初に作成】基本情報入力シート!H122="","",【最初に作成】基本情報入力シート!H122)</f>
        <v/>
      </c>
      <c r="H109" s="238" t="str">
        <f>IF(【最初に作成】基本情報入力シート!I122="","",【最初に作成】基本情報入力シート!I122)</f>
        <v/>
      </c>
      <c r="I109" s="238" t="str">
        <f>IF(【最初に作成】基本情報入力シート!J122="","",【最初に作成】基本情報入力シート!J122)</f>
        <v/>
      </c>
      <c r="J109" s="238" t="str">
        <f>IF(【最初に作成】基本情報入力シート!K122="","",【最初に作成】基本情報入力シート!K122)</f>
        <v/>
      </c>
      <c r="K109" s="239" t="str">
        <f>IF(【最初に作成】基本情報入力シート!L122="","",【最初に作成】基本情報入力シート!L122)</f>
        <v/>
      </c>
      <c r="L109" s="222" t="str">
        <f t="shared" si="14"/>
        <v/>
      </c>
      <c r="M109" s="240" t="str">
        <f>IF(【最初に作成】基本情報入力シート!M122="","",【最初に作成】基本情報入力シート!M122)</f>
        <v/>
      </c>
      <c r="N109" s="240" t="str">
        <f>IF(【最初に作成】基本情報入力シート!R122="","",【最初に作成】基本情報入力シート!R122)</f>
        <v>東京都</v>
      </c>
      <c r="O109" s="241" t="str">
        <f>IF(【最初に作成】基本情報入力シート!W122="","",【最初に作成】基本情報入力シート!W122)</f>
        <v/>
      </c>
      <c r="P109" s="242" t="str">
        <f>IF(【最初に作成】基本情報入力シート!X122="","",【最初に作成】基本情報入力シート!X122)</f>
        <v/>
      </c>
      <c r="Q109" s="249" t="str">
        <f>IF(【最初に作成】基本情報入力シート!Y122="","",【最初に作成】基本情報入力シート!Y122)</f>
        <v/>
      </c>
      <c r="R109" s="227"/>
      <c r="S109" s="228"/>
      <c r="T109" s="229"/>
      <c r="U109" s="229"/>
      <c r="V109" s="229"/>
      <c r="W109" s="230"/>
      <c r="X109" s="231"/>
      <c r="Y109" s="250"/>
      <c r="Z109" s="250"/>
      <c r="AA109" s="250"/>
      <c r="AB109" s="250"/>
      <c r="AC109" s="250"/>
      <c r="AD109" s="250"/>
      <c r="AE109" s="250"/>
      <c r="AF109" s="251"/>
      <c r="AG109" s="251"/>
      <c r="AH109" s="251"/>
      <c r="AI109" s="252"/>
      <c r="AJ109" s="234"/>
      <c r="AK109" s="299" t="str">
        <f t="shared" si="11"/>
        <v/>
      </c>
      <c r="AL109" s="299" t="str">
        <f t="shared" si="12"/>
        <v/>
      </c>
      <c r="AM109" s="299" t="str">
        <f t="shared" si="13"/>
        <v/>
      </c>
      <c r="AN109" s="301"/>
    </row>
    <row r="110" spans="1:40" ht="27.75" customHeight="1">
      <c r="A110" s="236">
        <f t="shared" si="8"/>
        <v>91</v>
      </c>
      <c r="B110" s="237" t="str">
        <f>IF(【最初に作成】基本情報入力シート!C123="","",【最初に作成】基本情報入力シート!C123)</f>
        <v/>
      </c>
      <c r="C110" s="238" t="str">
        <f>IF(【最初に作成】基本情報入力シート!D123="","",【最初に作成】基本情報入力シート!D123)</f>
        <v/>
      </c>
      <c r="D110" s="238" t="str">
        <f>IF(【最初に作成】基本情報入力シート!E123="","",【最初に作成】基本情報入力シート!E123)</f>
        <v/>
      </c>
      <c r="E110" s="238" t="str">
        <f>IF(【最初に作成】基本情報入力シート!F123="","",【最初に作成】基本情報入力シート!F123)</f>
        <v/>
      </c>
      <c r="F110" s="238" t="str">
        <f>IF(【最初に作成】基本情報入力シート!G123="","",【最初に作成】基本情報入力シート!G123)</f>
        <v/>
      </c>
      <c r="G110" s="238" t="str">
        <f>IF(【最初に作成】基本情報入力シート!H123="","",【最初に作成】基本情報入力シート!H123)</f>
        <v/>
      </c>
      <c r="H110" s="238" t="str">
        <f>IF(【最初に作成】基本情報入力シート!I123="","",【最初に作成】基本情報入力シート!I123)</f>
        <v/>
      </c>
      <c r="I110" s="238" t="str">
        <f>IF(【最初に作成】基本情報入力シート!J123="","",【最初に作成】基本情報入力シート!J123)</f>
        <v/>
      </c>
      <c r="J110" s="238" t="str">
        <f>IF(【最初に作成】基本情報入力シート!K123="","",【最初に作成】基本情報入力シート!K123)</f>
        <v/>
      </c>
      <c r="K110" s="239" t="str">
        <f>IF(【最初に作成】基本情報入力シート!L123="","",【最初に作成】基本情報入力シート!L123)</f>
        <v/>
      </c>
      <c r="L110" s="222" t="str">
        <f t="shared" si="14"/>
        <v/>
      </c>
      <c r="M110" s="240" t="str">
        <f>IF(【最初に作成】基本情報入力シート!M123="","",【最初に作成】基本情報入力シート!M123)</f>
        <v/>
      </c>
      <c r="N110" s="240" t="str">
        <f>IF(【最初に作成】基本情報入力シート!R123="","",【最初に作成】基本情報入力シート!R123)</f>
        <v>東京都</v>
      </c>
      <c r="O110" s="241" t="str">
        <f>IF(【最初に作成】基本情報入力シート!W123="","",【最初に作成】基本情報入力シート!W123)</f>
        <v/>
      </c>
      <c r="P110" s="242" t="str">
        <f>IF(【最初に作成】基本情報入力シート!X123="","",【最初に作成】基本情報入力シート!X123)</f>
        <v/>
      </c>
      <c r="Q110" s="249" t="str">
        <f>IF(【最初に作成】基本情報入力シート!Y123="","",【最初に作成】基本情報入力シート!Y123)</f>
        <v/>
      </c>
      <c r="R110" s="227"/>
      <c r="S110" s="228"/>
      <c r="T110" s="229"/>
      <c r="U110" s="229"/>
      <c r="V110" s="229"/>
      <c r="W110" s="230"/>
      <c r="X110" s="231"/>
      <c r="Y110" s="250"/>
      <c r="Z110" s="250"/>
      <c r="AA110" s="250"/>
      <c r="AB110" s="250"/>
      <c r="AC110" s="250"/>
      <c r="AD110" s="250"/>
      <c r="AE110" s="250"/>
      <c r="AF110" s="251"/>
      <c r="AG110" s="251"/>
      <c r="AH110" s="251"/>
      <c r="AI110" s="252"/>
      <c r="AJ110" s="234"/>
      <c r="AK110" s="299" t="str">
        <f t="shared" si="11"/>
        <v/>
      </c>
      <c r="AL110" s="299" t="str">
        <f t="shared" si="12"/>
        <v/>
      </c>
      <c r="AM110" s="299" t="str">
        <f t="shared" si="13"/>
        <v/>
      </c>
      <c r="AN110" s="301"/>
    </row>
    <row r="111" spans="1:40" ht="27.75" customHeight="1">
      <c r="A111" s="236">
        <f t="shared" si="8"/>
        <v>92</v>
      </c>
      <c r="B111" s="237" t="str">
        <f>IF(【最初に作成】基本情報入力シート!C124="","",【最初に作成】基本情報入力シート!C124)</f>
        <v/>
      </c>
      <c r="C111" s="238" t="str">
        <f>IF(【最初に作成】基本情報入力シート!D124="","",【最初に作成】基本情報入力シート!D124)</f>
        <v/>
      </c>
      <c r="D111" s="238" t="str">
        <f>IF(【最初に作成】基本情報入力シート!E124="","",【最初に作成】基本情報入力シート!E124)</f>
        <v/>
      </c>
      <c r="E111" s="238" t="str">
        <f>IF(【最初に作成】基本情報入力シート!F124="","",【最初に作成】基本情報入力シート!F124)</f>
        <v/>
      </c>
      <c r="F111" s="238" t="str">
        <f>IF(【最初に作成】基本情報入力シート!G124="","",【最初に作成】基本情報入力シート!G124)</f>
        <v/>
      </c>
      <c r="G111" s="238" t="str">
        <f>IF(【最初に作成】基本情報入力シート!H124="","",【最初に作成】基本情報入力シート!H124)</f>
        <v/>
      </c>
      <c r="H111" s="238" t="str">
        <f>IF(【最初に作成】基本情報入力シート!I124="","",【最初に作成】基本情報入力シート!I124)</f>
        <v/>
      </c>
      <c r="I111" s="238" t="str">
        <f>IF(【最初に作成】基本情報入力シート!J124="","",【最初に作成】基本情報入力シート!J124)</f>
        <v/>
      </c>
      <c r="J111" s="238" t="str">
        <f>IF(【最初に作成】基本情報入力シート!K124="","",【最初に作成】基本情報入力シート!K124)</f>
        <v/>
      </c>
      <c r="K111" s="239" t="str">
        <f>IF(【最初に作成】基本情報入力シート!L124="","",【最初に作成】基本情報入力シート!L124)</f>
        <v/>
      </c>
      <c r="L111" s="222" t="str">
        <f t="shared" si="14"/>
        <v/>
      </c>
      <c r="M111" s="240" t="str">
        <f>IF(【最初に作成】基本情報入力シート!M124="","",【最初に作成】基本情報入力シート!M124)</f>
        <v/>
      </c>
      <c r="N111" s="240" t="str">
        <f>IF(【最初に作成】基本情報入力シート!R124="","",【最初に作成】基本情報入力シート!R124)</f>
        <v>東京都</v>
      </c>
      <c r="O111" s="241" t="str">
        <f>IF(【最初に作成】基本情報入力シート!W124="","",【最初に作成】基本情報入力シート!W124)</f>
        <v/>
      </c>
      <c r="P111" s="242" t="str">
        <f>IF(【最初に作成】基本情報入力シート!X124="","",【最初に作成】基本情報入力シート!X124)</f>
        <v/>
      </c>
      <c r="Q111" s="249" t="str">
        <f>IF(【最初に作成】基本情報入力シート!Y124="","",【最初に作成】基本情報入力シート!Y124)</f>
        <v/>
      </c>
      <c r="R111" s="227"/>
      <c r="S111" s="228"/>
      <c r="T111" s="229"/>
      <c r="U111" s="229"/>
      <c r="V111" s="229"/>
      <c r="W111" s="230"/>
      <c r="X111" s="231"/>
      <c r="Y111" s="250"/>
      <c r="Z111" s="250"/>
      <c r="AA111" s="250"/>
      <c r="AB111" s="250"/>
      <c r="AC111" s="250"/>
      <c r="AD111" s="250"/>
      <c r="AE111" s="250"/>
      <c r="AF111" s="251"/>
      <c r="AG111" s="251"/>
      <c r="AH111" s="251"/>
      <c r="AI111" s="252"/>
      <c r="AJ111" s="234"/>
      <c r="AK111" s="299" t="str">
        <f t="shared" si="11"/>
        <v/>
      </c>
      <c r="AL111" s="299" t="str">
        <f t="shared" si="12"/>
        <v/>
      </c>
      <c r="AM111" s="299" t="str">
        <f t="shared" si="13"/>
        <v/>
      </c>
      <c r="AN111" s="301"/>
    </row>
    <row r="112" spans="1:40" ht="27.75" customHeight="1">
      <c r="A112" s="236">
        <f t="shared" si="8"/>
        <v>93</v>
      </c>
      <c r="B112" s="237" t="str">
        <f>IF(【最初に作成】基本情報入力シート!C125="","",【最初に作成】基本情報入力シート!C125)</f>
        <v/>
      </c>
      <c r="C112" s="238" t="str">
        <f>IF(【最初に作成】基本情報入力シート!D125="","",【最初に作成】基本情報入力シート!D125)</f>
        <v/>
      </c>
      <c r="D112" s="238" t="str">
        <f>IF(【最初に作成】基本情報入力シート!E125="","",【最初に作成】基本情報入力シート!E125)</f>
        <v/>
      </c>
      <c r="E112" s="238" t="str">
        <f>IF(【最初に作成】基本情報入力シート!F125="","",【最初に作成】基本情報入力シート!F125)</f>
        <v/>
      </c>
      <c r="F112" s="238" t="str">
        <f>IF(【最初に作成】基本情報入力シート!G125="","",【最初に作成】基本情報入力シート!G125)</f>
        <v/>
      </c>
      <c r="G112" s="238" t="str">
        <f>IF(【最初に作成】基本情報入力シート!H125="","",【最初に作成】基本情報入力シート!H125)</f>
        <v/>
      </c>
      <c r="H112" s="238" t="str">
        <f>IF(【最初に作成】基本情報入力シート!I125="","",【最初に作成】基本情報入力シート!I125)</f>
        <v/>
      </c>
      <c r="I112" s="238" t="str">
        <f>IF(【最初に作成】基本情報入力シート!J125="","",【最初に作成】基本情報入力シート!J125)</f>
        <v/>
      </c>
      <c r="J112" s="238" t="str">
        <f>IF(【最初に作成】基本情報入力シート!K125="","",【最初に作成】基本情報入力シート!K125)</f>
        <v/>
      </c>
      <c r="K112" s="239" t="str">
        <f>IF(【最初に作成】基本情報入力シート!L125="","",【最初に作成】基本情報入力シート!L125)</f>
        <v/>
      </c>
      <c r="L112" s="222" t="str">
        <f t="shared" si="14"/>
        <v/>
      </c>
      <c r="M112" s="240" t="str">
        <f>IF(【最初に作成】基本情報入力シート!M125="","",【最初に作成】基本情報入力シート!M125)</f>
        <v/>
      </c>
      <c r="N112" s="240" t="str">
        <f>IF(【最初に作成】基本情報入力シート!R125="","",【最初に作成】基本情報入力シート!R125)</f>
        <v>東京都</v>
      </c>
      <c r="O112" s="241" t="str">
        <f>IF(【最初に作成】基本情報入力シート!W125="","",【最初に作成】基本情報入力シート!W125)</f>
        <v/>
      </c>
      <c r="P112" s="242" t="str">
        <f>IF(【最初に作成】基本情報入力シート!X125="","",【最初に作成】基本情報入力シート!X125)</f>
        <v/>
      </c>
      <c r="Q112" s="249" t="str">
        <f>IF(【最初に作成】基本情報入力シート!Y125="","",【最初に作成】基本情報入力シート!Y125)</f>
        <v/>
      </c>
      <c r="R112" s="227"/>
      <c r="S112" s="228"/>
      <c r="T112" s="229"/>
      <c r="U112" s="229"/>
      <c r="V112" s="229"/>
      <c r="W112" s="230"/>
      <c r="X112" s="231"/>
      <c r="Y112" s="250"/>
      <c r="Z112" s="250"/>
      <c r="AA112" s="250"/>
      <c r="AB112" s="250"/>
      <c r="AC112" s="250"/>
      <c r="AD112" s="250"/>
      <c r="AE112" s="250"/>
      <c r="AF112" s="251"/>
      <c r="AG112" s="251"/>
      <c r="AH112" s="251"/>
      <c r="AI112" s="252"/>
      <c r="AJ112" s="234"/>
      <c r="AK112" s="299" t="str">
        <f t="shared" si="11"/>
        <v/>
      </c>
      <c r="AL112" s="299" t="str">
        <f t="shared" si="12"/>
        <v/>
      </c>
      <c r="AM112" s="299" t="str">
        <f t="shared" si="13"/>
        <v/>
      </c>
      <c r="AN112" s="301"/>
    </row>
    <row r="113" spans="1:40" ht="27.75" customHeight="1">
      <c r="A113" s="236">
        <f t="shared" si="8"/>
        <v>94</v>
      </c>
      <c r="B113" s="237" t="str">
        <f>IF(【最初に作成】基本情報入力シート!C126="","",【最初に作成】基本情報入力シート!C126)</f>
        <v/>
      </c>
      <c r="C113" s="238" t="str">
        <f>IF(【最初に作成】基本情報入力シート!D126="","",【最初に作成】基本情報入力シート!D126)</f>
        <v/>
      </c>
      <c r="D113" s="238" t="str">
        <f>IF(【最初に作成】基本情報入力シート!E126="","",【最初に作成】基本情報入力シート!E126)</f>
        <v/>
      </c>
      <c r="E113" s="238" t="str">
        <f>IF(【最初に作成】基本情報入力シート!F126="","",【最初に作成】基本情報入力シート!F126)</f>
        <v/>
      </c>
      <c r="F113" s="238" t="str">
        <f>IF(【最初に作成】基本情報入力シート!G126="","",【最初に作成】基本情報入力シート!G126)</f>
        <v/>
      </c>
      <c r="G113" s="238" t="str">
        <f>IF(【最初に作成】基本情報入力シート!H126="","",【最初に作成】基本情報入力シート!H126)</f>
        <v/>
      </c>
      <c r="H113" s="238" t="str">
        <f>IF(【最初に作成】基本情報入力シート!I126="","",【最初に作成】基本情報入力シート!I126)</f>
        <v/>
      </c>
      <c r="I113" s="238" t="str">
        <f>IF(【最初に作成】基本情報入力シート!J126="","",【最初に作成】基本情報入力シート!J126)</f>
        <v/>
      </c>
      <c r="J113" s="238" t="str">
        <f>IF(【最初に作成】基本情報入力シート!K126="","",【最初に作成】基本情報入力シート!K126)</f>
        <v/>
      </c>
      <c r="K113" s="239" t="str">
        <f>IF(【最初に作成】基本情報入力シート!L126="","",【最初に作成】基本情報入力シート!L126)</f>
        <v/>
      </c>
      <c r="L113" s="222" t="str">
        <f t="shared" si="14"/>
        <v/>
      </c>
      <c r="M113" s="240" t="str">
        <f>IF(【最初に作成】基本情報入力シート!M126="","",【最初に作成】基本情報入力シート!M126)</f>
        <v/>
      </c>
      <c r="N113" s="240" t="str">
        <f>IF(【最初に作成】基本情報入力シート!R126="","",【最初に作成】基本情報入力シート!R126)</f>
        <v>東京都</v>
      </c>
      <c r="O113" s="241" t="str">
        <f>IF(【最初に作成】基本情報入力シート!W126="","",【最初に作成】基本情報入力シート!W126)</f>
        <v/>
      </c>
      <c r="P113" s="242" t="str">
        <f>IF(【最初に作成】基本情報入力シート!X126="","",【最初に作成】基本情報入力シート!X126)</f>
        <v/>
      </c>
      <c r="Q113" s="249" t="str">
        <f>IF(【最初に作成】基本情報入力シート!Y126="","",【最初に作成】基本情報入力シート!Y126)</f>
        <v/>
      </c>
      <c r="R113" s="227"/>
      <c r="S113" s="228"/>
      <c r="T113" s="229"/>
      <c r="U113" s="229"/>
      <c r="V113" s="229"/>
      <c r="W113" s="230"/>
      <c r="X113" s="231"/>
      <c r="Y113" s="250"/>
      <c r="Z113" s="250"/>
      <c r="AA113" s="250"/>
      <c r="AB113" s="250"/>
      <c r="AC113" s="250"/>
      <c r="AD113" s="250"/>
      <c r="AE113" s="250"/>
      <c r="AF113" s="251"/>
      <c r="AG113" s="251"/>
      <c r="AH113" s="251"/>
      <c r="AI113" s="252"/>
      <c r="AJ113" s="234"/>
      <c r="AK113" s="299" t="str">
        <f t="shared" si="11"/>
        <v/>
      </c>
      <c r="AL113" s="299" t="str">
        <f t="shared" si="12"/>
        <v/>
      </c>
      <c r="AM113" s="299" t="str">
        <f t="shared" si="13"/>
        <v/>
      </c>
      <c r="AN113" s="301"/>
    </row>
    <row r="114" spans="1:40" ht="27.75" customHeight="1">
      <c r="A114" s="236">
        <f t="shared" si="8"/>
        <v>95</v>
      </c>
      <c r="B114" s="237" t="str">
        <f>IF(【最初に作成】基本情報入力シート!C127="","",【最初に作成】基本情報入力シート!C127)</f>
        <v/>
      </c>
      <c r="C114" s="238" t="str">
        <f>IF(【最初に作成】基本情報入力シート!D127="","",【最初に作成】基本情報入力シート!D127)</f>
        <v/>
      </c>
      <c r="D114" s="238" t="str">
        <f>IF(【最初に作成】基本情報入力シート!E127="","",【最初に作成】基本情報入力シート!E127)</f>
        <v/>
      </c>
      <c r="E114" s="238" t="str">
        <f>IF(【最初に作成】基本情報入力シート!F127="","",【最初に作成】基本情報入力シート!F127)</f>
        <v/>
      </c>
      <c r="F114" s="238" t="str">
        <f>IF(【最初に作成】基本情報入力シート!G127="","",【最初に作成】基本情報入力シート!G127)</f>
        <v/>
      </c>
      <c r="G114" s="238" t="str">
        <f>IF(【最初に作成】基本情報入力シート!H127="","",【最初に作成】基本情報入力シート!H127)</f>
        <v/>
      </c>
      <c r="H114" s="238" t="str">
        <f>IF(【最初に作成】基本情報入力シート!I127="","",【最初に作成】基本情報入力シート!I127)</f>
        <v/>
      </c>
      <c r="I114" s="238" t="str">
        <f>IF(【最初に作成】基本情報入力シート!J127="","",【最初に作成】基本情報入力シート!J127)</f>
        <v/>
      </c>
      <c r="J114" s="238" t="str">
        <f>IF(【最初に作成】基本情報入力シート!K127="","",【最初に作成】基本情報入力シート!K127)</f>
        <v/>
      </c>
      <c r="K114" s="239" t="str">
        <f>IF(【最初に作成】基本情報入力シート!L127="","",【最初に作成】基本情報入力シート!L127)</f>
        <v/>
      </c>
      <c r="L114" s="222" t="str">
        <f t="shared" si="14"/>
        <v/>
      </c>
      <c r="M114" s="240" t="str">
        <f>IF(【最初に作成】基本情報入力シート!M127="","",【最初に作成】基本情報入力シート!M127)</f>
        <v/>
      </c>
      <c r="N114" s="240" t="str">
        <f>IF(【最初に作成】基本情報入力シート!R127="","",【最初に作成】基本情報入力シート!R127)</f>
        <v>東京都</v>
      </c>
      <c r="O114" s="241" t="str">
        <f>IF(【最初に作成】基本情報入力シート!W127="","",【最初に作成】基本情報入力シート!W127)</f>
        <v/>
      </c>
      <c r="P114" s="242" t="str">
        <f>IF(【最初に作成】基本情報入力シート!X127="","",【最初に作成】基本情報入力シート!X127)</f>
        <v/>
      </c>
      <c r="Q114" s="249" t="str">
        <f>IF(【最初に作成】基本情報入力シート!Y127="","",【最初に作成】基本情報入力シート!Y127)</f>
        <v/>
      </c>
      <c r="R114" s="227"/>
      <c r="S114" s="228"/>
      <c r="T114" s="229"/>
      <c r="U114" s="229"/>
      <c r="V114" s="229"/>
      <c r="W114" s="230"/>
      <c r="X114" s="231"/>
      <c r="Y114" s="250"/>
      <c r="Z114" s="250"/>
      <c r="AA114" s="250"/>
      <c r="AB114" s="250"/>
      <c r="AC114" s="250"/>
      <c r="AD114" s="250"/>
      <c r="AE114" s="250"/>
      <c r="AF114" s="251"/>
      <c r="AG114" s="251"/>
      <c r="AH114" s="251"/>
      <c r="AI114" s="252"/>
      <c r="AJ114" s="234"/>
      <c r="AK114" s="299" t="str">
        <f t="shared" si="11"/>
        <v/>
      </c>
      <c r="AL114" s="299" t="str">
        <f t="shared" si="12"/>
        <v/>
      </c>
      <c r="AM114" s="299" t="str">
        <f t="shared" si="13"/>
        <v/>
      </c>
      <c r="AN114" s="301"/>
    </row>
    <row r="115" spans="1:40" ht="27.75" customHeight="1">
      <c r="A115" s="236">
        <f t="shared" si="8"/>
        <v>96</v>
      </c>
      <c r="B115" s="237" t="str">
        <f>IF(【最初に作成】基本情報入力シート!C128="","",【最初に作成】基本情報入力シート!C128)</f>
        <v/>
      </c>
      <c r="C115" s="238" t="str">
        <f>IF(【最初に作成】基本情報入力シート!D128="","",【最初に作成】基本情報入力シート!D128)</f>
        <v/>
      </c>
      <c r="D115" s="238" t="str">
        <f>IF(【最初に作成】基本情報入力シート!E128="","",【最初に作成】基本情報入力シート!E128)</f>
        <v/>
      </c>
      <c r="E115" s="238" t="str">
        <f>IF(【最初に作成】基本情報入力シート!F128="","",【最初に作成】基本情報入力シート!F128)</f>
        <v/>
      </c>
      <c r="F115" s="238" t="str">
        <f>IF(【最初に作成】基本情報入力シート!G128="","",【最初に作成】基本情報入力シート!G128)</f>
        <v/>
      </c>
      <c r="G115" s="238" t="str">
        <f>IF(【最初に作成】基本情報入力シート!H128="","",【最初に作成】基本情報入力シート!H128)</f>
        <v/>
      </c>
      <c r="H115" s="238" t="str">
        <f>IF(【最初に作成】基本情報入力シート!I128="","",【最初に作成】基本情報入力シート!I128)</f>
        <v/>
      </c>
      <c r="I115" s="238" t="str">
        <f>IF(【最初に作成】基本情報入力シート!J128="","",【最初に作成】基本情報入力シート!J128)</f>
        <v/>
      </c>
      <c r="J115" s="238" t="str">
        <f>IF(【最初に作成】基本情報入力シート!K128="","",【最初に作成】基本情報入力シート!K128)</f>
        <v/>
      </c>
      <c r="K115" s="239" t="str">
        <f>IF(【最初に作成】基本情報入力シート!L128="","",【最初に作成】基本情報入力シート!L128)</f>
        <v/>
      </c>
      <c r="L115" s="222" t="str">
        <f t="shared" si="14"/>
        <v/>
      </c>
      <c r="M115" s="240" t="str">
        <f>IF(【最初に作成】基本情報入力シート!M128="","",【最初に作成】基本情報入力シート!M128)</f>
        <v/>
      </c>
      <c r="N115" s="240" t="str">
        <f>IF(【最初に作成】基本情報入力シート!R128="","",【最初に作成】基本情報入力シート!R128)</f>
        <v>東京都</v>
      </c>
      <c r="O115" s="241" t="str">
        <f>IF(【最初に作成】基本情報入力シート!W128="","",【最初に作成】基本情報入力シート!W128)</f>
        <v/>
      </c>
      <c r="P115" s="242" t="str">
        <f>IF(【最初に作成】基本情報入力シート!X128="","",【最初に作成】基本情報入力シート!X128)</f>
        <v/>
      </c>
      <c r="Q115" s="249" t="str">
        <f>IF(【最初に作成】基本情報入力シート!Y128="","",【最初に作成】基本情報入力シート!Y128)</f>
        <v/>
      </c>
      <c r="R115" s="227"/>
      <c r="S115" s="228"/>
      <c r="T115" s="229"/>
      <c r="U115" s="229"/>
      <c r="V115" s="229"/>
      <c r="W115" s="230"/>
      <c r="X115" s="231"/>
      <c r="Y115" s="250"/>
      <c r="Z115" s="250"/>
      <c r="AA115" s="250"/>
      <c r="AB115" s="250"/>
      <c r="AC115" s="250"/>
      <c r="AD115" s="250"/>
      <c r="AE115" s="250"/>
      <c r="AF115" s="251"/>
      <c r="AG115" s="251"/>
      <c r="AH115" s="251"/>
      <c r="AI115" s="252"/>
      <c r="AJ115" s="234"/>
      <c r="AK115" s="299" t="str">
        <f t="shared" si="11"/>
        <v/>
      </c>
      <c r="AL115" s="299" t="str">
        <f t="shared" si="12"/>
        <v/>
      </c>
      <c r="AM115" s="299" t="str">
        <f t="shared" si="13"/>
        <v/>
      </c>
      <c r="AN115" s="301"/>
    </row>
    <row r="116" spans="1:40" ht="27.75" customHeight="1">
      <c r="A116" s="236">
        <f t="shared" si="8"/>
        <v>97</v>
      </c>
      <c r="B116" s="237" t="str">
        <f>IF(【最初に作成】基本情報入力シート!C129="","",【最初に作成】基本情報入力シート!C129)</f>
        <v/>
      </c>
      <c r="C116" s="238" t="str">
        <f>IF(【最初に作成】基本情報入力シート!D129="","",【最初に作成】基本情報入力シート!D129)</f>
        <v/>
      </c>
      <c r="D116" s="238" t="str">
        <f>IF(【最初に作成】基本情報入力シート!E129="","",【最初に作成】基本情報入力シート!E129)</f>
        <v/>
      </c>
      <c r="E116" s="238" t="str">
        <f>IF(【最初に作成】基本情報入力シート!F129="","",【最初に作成】基本情報入力シート!F129)</f>
        <v/>
      </c>
      <c r="F116" s="238" t="str">
        <f>IF(【最初に作成】基本情報入力シート!G129="","",【最初に作成】基本情報入力シート!G129)</f>
        <v/>
      </c>
      <c r="G116" s="238" t="str">
        <f>IF(【最初に作成】基本情報入力シート!H129="","",【最初に作成】基本情報入力シート!H129)</f>
        <v/>
      </c>
      <c r="H116" s="238" t="str">
        <f>IF(【最初に作成】基本情報入力シート!I129="","",【最初に作成】基本情報入力シート!I129)</f>
        <v/>
      </c>
      <c r="I116" s="238" t="str">
        <f>IF(【最初に作成】基本情報入力シート!J129="","",【最初に作成】基本情報入力シート!J129)</f>
        <v/>
      </c>
      <c r="J116" s="238" t="str">
        <f>IF(【最初に作成】基本情報入力シート!K129="","",【最初に作成】基本情報入力シート!K129)</f>
        <v/>
      </c>
      <c r="K116" s="239" t="str">
        <f>IF(【最初に作成】基本情報入力シート!L129="","",【最初に作成】基本情報入力シート!L129)</f>
        <v/>
      </c>
      <c r="L116" s="222" t="str">
        <f t="shared" si="14"/>
        <v/>
      </c>
      <c r="M116" s="240" t="str">
        <f>IF(【最初に作成】基本情報入力シート!M129="","",【最初に作成】基本情報入力シート!M129)</f>
        <v/>
      </c>
      <c r="N116" s="240" t="str">
        <f>IF(【最初に作成】基本情報入力シート!R129="","",【最初に作成】基本情報入力シート!R129)</f>
        <v>東京都</v>
      </c>
      <c r="O116" s="241" t="str">
        <f>IF(【最初に作成】基本情報入力シート!W129="","",【最初に作成】基本情報入力シート!W129)</f>
        <v/>
      </c>
      <c r="P116" s="242" t="str">
        <f>IF(【最初に作成】基本情報入力シート!X129="","",【最初に作成】基本情報入力シート!X129)</f>
        <v/>
      </c>
      <c r="Q116" s="249" t="str">
        <f>IF(【最初に作成】基本情報入力シート!Y129="","",【最初に作成】基本情報入力シート!Y129)</f>
        <v/>
      </c>
      <c r="R116" s="227"/>
      <c r="S116" s="228"/>
      <c r="T116" s="229"/>
      <c r="U116" s="229"/>
      <c r="V116" s="229"/>
      <c r="W116" s="230"/>
      <c r="X116" s="231"/>
      <c r="Y116" s="250"/>
      <c r="Z116" s="250"/>
      <c r="AA116" s="250"/>
      <c r="AB116" s="250"/>
      <c r="AC116" s="250"/>
      <c r="AD116" s="250"/>
      <c r="AE116" s="250"/>
      <c r="AF116" s="251"/>
      <c r="AG116" s="251"/>
      <c r="AH116" s="251"/>
      <c r="AI116" s="252"/>
      <c r="AJ116" s="234"/>
      <c r="AK116" s="299" t="str">
        <f t="shared" si="11"/>
        <v/>
      </c>
      <c r="AL116" s="299" t="str">
        <f t="shared" si="12"/>
        <v/>
      </c>
      <c r="AM116" s="299" t="str">
        <f t="shared" si="13"/>
        <v/>
      </c>
      <c r="AN116" s="301"/>
    </row>
    <row r="117" spans="1:40" ht="27.75" customHeight="1">
      <c r="A117" s="236">
        <f t="shared" si="8"/>
        <v>98</v>
      </c>
      <c r="B117" s="237" t="str">
        <f>IF(【最初に作成】基本情報入力シート!C130="","",【最初に作成】基本情報入力シート!C130)</f>
        <v/>
      </c>
      <c r="C117" s="238" t="str">
        <f>IF(【最初に作成】基本情報入力シート!D130="","",【最初に作成】基本情報入力シート!D130)</f>
        <v/>
      </c>
      <c r="D117" s="238" t="str">
        <f>IF(【最初に作成】基本情報入力シート!E130="","",【最初に作成】基本情報入力シート!E130)</f>
        <v/>
      </c>
      <c r="E117" s="238" t="str">
        <f>IF(【最初に作成】基本情報入力シート!F130="","",【最初に作成】基本情報入力シート!F130)</f>
        <v/>
      </c>
      <c r="F117" s="238" t="str">
        <f>IF(【最初に作成】基本情報入力シート!G130="","",【最初に作成】基本情報入力シート!G130)</f>
        <v/>
      </c>
      <c r="G117" s="238" t="str">
        <f>IF(【最初に作成】基本情報入力シート!H130="","",【最初に作成】基本情報入力シート!H130)</f>
        <v/>
      </c>
      <c r="H117" s="238" t="str">
        <f>IF(【最初に作成】基本情報入力シート!I130="","",【最初に作成】基本情報入力シート!I130)</f>
        <v/>
      </c>
      <c r="I117" s="238" t="str">
        <f>IF(【最初に作成】基本情報入力シート!J130="","",【最初に作成】基本情報入力シート!J130)</f>
        <v/>
      </c>
      <c r="J117" s="238" t="str">
        <f>IF(【最初に作成】基本情報入力シート!K130="","",【最初に作成】基本情報入力シート!K130)</f>
        <v/>
      </c>
      <c r="K117" s="239" t="str">
        <f>IF(【最初に作成】基本情報入力シート!L130="","",【最初に作成】基本情報入力シート!L130)</f>
        <v/>
      </c>
      <c r="L117" s="222" t="str">
        <f t="shared" si="14"/>
        <v/>
      </c>
      <c r="M117" s="240" t="str">
        <f>IF(【最初に作成】基本情報入力シート!M130="","",【最初に作成】基本情報入力シート!M130)</f>
        <v/>
      </c>
      <c r="N117" s="240" t="str">
        <f>IF(【最初に作成】基本情報入力シート!R130="","",【最初に作成】基本情報入力シート!R130)</f>
        <v>東京都</v>
      </c>
      <c r="O117" s="241" t="str">
        <f>IF(【最初に作成】基本情報入力シート!W130="","",【最初に作成】基本情報入力シート!W130)</f>
        <v/>
      </c>
      <c r="P117" s="242" t="str">
        <f>IF(【最初に作成】基本情報入力シート!X130="","",【最初に作成】基本情報入力シート!X130)</f>
        <v/>
      </c>
      <c r="Q117" s="249" t="str">
        <f>IF(【最初に作成】基本情報入力シート!Y130="","",【最初に作成】基本情報入力シート!Y130)</f>
        <v/>
      </c>
      <c r="R117" s="227"/>
      <c r="S117" s="228"/>
      <c r="T117" s="229"/>
      <c r="U117" s="229"/>
      <c r="V117" s="229"/>
      <c r="W117" s="230"/>
      <c r="X117" s="231"/>
      <c r="Y117" s="250"/>
      <c r="Z117" s="250"/>
      <c r="AA117" s="250"/>
      <c r="AB117" s="250"/>
      <c r="AC117" s="250"/>
      <c r="AD117" s="250"/>
      <c r="AE117" s="250"/>
      <c r="AF117" s="251"/>
      <c r="AG117" s="251"/>
      <c r="AH117" s="251"/>
      <c r="AI117" s="252"/>
      <c r="AJ117" s="234"/>
      <c r="AK117" s="299" t="str">
        <f t="shared" si="11"/>
        <v/>
      </c>
      <c r="AL117" s="299" t="str">
        <f t="shared" si="12"/>
        <v/>
      </c>
      <c r="AM117" s="299" t="str">
        <f t="shared" si="13"/>
        <v/>
      </c>
      <c r="AN117" s="301"/>
    </row>
    <row r="118" spans="1:40" ht="27.75" customHeight="1">
      <c r="A118" s="236">
        <f t="shared" si="8"/>
        <v>99</v>
      </c>
      <c r="B118" s="237" t="str">
        <f>IF(【最初に作成】基本情報入力シート!C131="","",【最初に作成】基本情報入力シート!C131)</f>
        <v/>
      </c>
      <c r="C118" s="238" t="str">
        <f>IF(【最初に作成】基本情報入力シート!D131="","",【最初に作成】基本情報入力シート!D131)</f>
        <v/>
      </c>
      <c r="D118" s="238" t="str">
        <f>IF(【最初に作成】基本情報入力シート!E131="","",【最初に作成】基本情報入力シート!E131)</f>
        <v/>
      </c>
      <c r="E118" s="238" t="str">
        <f>IF(【最初に作成】基本情報入力シート!F131="","",【最初に作成】基本情報入力シート!F131)</f>
        <v/>
      </c>
      <c r="F118" s="238" t="str">
        <f>IF(【最初に作成】基本情報入力シート!G131="","",【最初に作成】基本情報入力シート!G131)</f>
        <v/>
      </c>
      <c r="G118" s="238" t="str">
        <f>IF(【最初に作成】基本情報入力シート!H131="","",【最初に作成】基本情報入力シート!H131)</f>
        <v/>
      </c>
      <c r="H118" s="238" t="str">
        <f>IF(【最初に作成】基本情報入力シート!I131="","",【最初に作成】基本情報入力シート!I131)</f>
        <v/>
      </c>
      <c r="I118" s="238" t="str">
        <f>IF(【最初に作成】基本情報入力シート!J131="","",【最初に作成】基本情報入力シート!J131)</f>
        <v/>
      </c>
      <c r="J118" s="238" t="str">
        <f>IF(【最初に作成】基本情報入力シート!K131="","",【最初に作成】基本情報入力シート!K131)</f>
        <v/>
      </c>
      <c r="K118" s="239" t="str">
        <f>IF(【最初に作成】基本情報入力シート!L131="","",【最初に作成】基本情報入力シート!L131)</f>
        <v/>
      </c>
      <c r="L118" s="222" t="str">
        <f t="shared" si="14"/>
        <v/>
      </c>
      <c r="M118" s="240" t="str">
        <f>IF(【最初に作成】基本情報入力シート!M131="","",【最初に作成】基本情報入力シート!M131)</f>
        <v/>
      </c>
      <c r="N118" s="240" t="str">
        <f>IF(【最初に作成】基本情報入力シート!R131="","",【最初に作成】基本情報入力シート!R131)</f>
        <v>東京都</v>
      </c>
      <c r="O118" s="241" t="str">
        <f>IF(【最初に作成】基本情報入力シート!W131="","",【最初に作成】基本情報入力シート!W131)</f>
        <v/>
      </c>
      <c r="P118" s="242" t="str">
        <f>IF(【最初に作成】基本情報入力シート!X131="","",【最初に作成】基本情報入力シート!X131)</f>
        <v/>
      </c>
      <c r="Q118" s="249" t="str">
        <f>IF(【最初に作成】基本情報入力シート!Y131="","",【最初に作成】基本情報入力シート!Y131)</f>
        <v/>
      </c>
      <c r="R118" s="227"/>
      <c r="S118" s="228"/>
      <c r="T118" s="229"/>
      <c r="U118" s="229"/>
      <c r="V118" s="229"/>
      <c r="W118" s="230"/>
      <c r="X118" s="231"/>
      <c r="Y118" s="250"/>
      <c r="Z118" s="250"/>
      <c r="AA118" s="250"/>
      <c r="AB118" s="250"/>
      <c r="AC118" s="250"/>
      <c r="AD118" s="250"/>
      <c r="AE118" s="250"/>
      <c r="AF118" s="251"/>
      <c r="AG118" s="251"/>
      <c r="AH118" s="251"/>
      <c r="AI118" s="252"/>
      <c r="AJ118" s="234"/>
      <c r="AK118" s="299" t="str">
        <f t="shared" si="11"/>
        <v/>
      </c>
      <c r="AL118" s="299" t="str">
        <f t="shared" si="12"/>
        <v/>
      </c>
      <c r="AM118" s="299" t="str">
        <f t="shared" si="13"/>
        <v/>
      </c>
      <c r="AN118" s="301"/>
    </row>
    <row r="119" spans="1:40" ht="27.75" customHeight="1">
      <c r="A119" s="236">
        <f t="shared" si="8"/>
        <v>100</v>
      </c>
      <c r="B119" s="237" t="str">
        <f>IF(【最初に作成】基本情報入力シート!C132="","",【最初に作成】基本情報入力シート!C132)</f>
        <v/>
      </c>
      <c r="C119" s="238" t="str">
        <f>IF(【最初に作成】基本情報入力シート!D132="","",【最初に作成】基本情報入力シート!D132)</f>
        <v/>
      </c>
      <c r="D119" s="238" t="str">
        <f>IF(【最初に作成】基本情報入力シート!E132="","",【最初に作成】基本情報入力シート!E132)</f>
        <v/>
      </c>
      <c r="E119" s="238" t="str">
        <f>IF(【最初に作成】基本情報入力シート!F132="","",【最初に作成】基本情報入力シート!F132)</f>
        <v/>
      </c>
      <c r="F119" s="238" t="str">
        <f>IF(【最初に作成】基本情報入力シート!G132="","",【最初に作成】基本情報入力シート!G132)</f>
        <v/>
      </c>
      <c r="G119" s="238" t="str">
        <f>IF(【最初に作成】基本情報入力シート!H132="","",【最初に作成】基本情報入力シート!H132)</f>
        <v/>
      </c>
      <c r="H119" s="238" t="str">
        <f>IF(【最初に作成】基本情報入力シート!I132="","",【最初に作成】基本情報入力シート!I132)</f>
        <v/>
      </c>
      <c r="I119" s="238" t="str">
        <f>IF(【最初に作成】基本情報入力シート!J132="","",【最初に作成】基本情報入力シート!J132)</f>
        <v/>
      </c>
      <c r="J119" s="238" t="str">
        <f>IF(【最初に作成】基本情報入力シート!K132="","",【最初に作成】基本情報入力シート!K132)</f>
        <v/>
      </c>
      <c r="K119" s="239" t="str">
        <f>IF(【最初に作成】基本情報入力シート!L132="","",【最初に作成】基本情報入力シート!L132)</f>
        <v/>
      </c>
      <c r="L119" s="222" t="str">
        <f t="shared" si="14"/>
        <v/>
      </c>
      <c r="M119" s="240" t="str">
        <f>IF(【最初に作成】基本情報入力シート!M132="","",【最初に作成】基本情報入力シート!M132)</f>
        <v/>
      </c>
      <c r="N119" s="240" t="str">
        <f>IF(【最初に作成】基本情報入力シート!R132="","",【最初に作成】基本情報入力シート!R132)</f>
        <v>東京都</v>
      </c>
      <c r="O119" s="241" t="str">
        <f>IF(【最初に作成】基本情報入力シート!W132="","",【最初に作成】基本情報入力シート!W132)</f>
        <v/>
      </c>
      <c r="P119" s="242" t="str">
        <f>IF(【最初に作成】基本情報入力シート!X132="","",【最初に作成】基本情報入力シート!X132)</f>
        <v/>
      </c>
      <c r="Q119" s="243" t="str">
        <f>IF(【最初に作成】基本情報入力シート!Y132="","",【最初に作成】基本情報入力シート!Y132)</f>
        <v/>
      </c>
      <c r="R119" s="253"/>
      <c r="S119" s="244"/>
      <c r="T119" s="254"/>
      <c r="U119" s="254"/>
      <c r="V119" s="254"/>
      <c r="W119" s="255"/>
      <c r="X119" s="245"/>
      <c r="Y119" s="246"/>
      <c r="Z119" s="246"/>
      <c r="AA119" s="246"/>
      <c r="AB119" s="246"/>
      <c r="AC119" s="246"/>
      <c r="AD119" s="246"/>
      <c r="AE119" s="246"/>
      <c r="AF119" s="247"/>
      <c r="AG119" s="247"/>
      <c r="AH119" s="247"/>
      <c r="AI119" s="248"/>
      <c r="AJ119" s="234"/>
      <c r="AK119" s="299" t="str">
        <f t="shared" si="11"/>
        <v/>
      </c>
      <c r="AL119" s="299" t="str">
        <f t="shared" si="12"/>
        <v/>
      </c>
      <c r="AM119" s="299" t="str">
        <f t="shared" si="13"/>
        <v/>
      </c>
      <c r="AN119" s="301"/>
    </row>
    <row r="120" spans="1:40">
      <c r="A120" s="256"/>
      <c r="B120" s="257"/>
      <c r="C120" s="258"/>
      <c r="D120" s="258"/>
      <c r="E120" s="258"/>
      <c r="F120" s="258"/>
      <c r="G120" s="258"/>
      <c r="H120" s="258"/>
      <c r="I120" s="258"/>
      <c r="J120" s="258"/>
      <c r="K120" s="258"/>
      <c r="L120" s="258"/>
      <c r="M120" s="258"/>
      <c r="N120" s="258"/>
      <c r="O120" s="258"/>
      <c r="Q120" s="21"/>
      <c r="R120" s="21"/>
      <c r="S120" s="88"/>
      <c r="T120" s="88"/>
      <c r="U120" s="88"/>
      <c r="V120" s="132"/>
      <c r="W120" s="259"/>
      <c r="X120" s="260"/>
      <c r="Y120" s="260"/>
      <c r="Z120" s="260"/>
      <c r="AA120" s="260"/>
      <c r="AB120" s="261"/>
      <c r="AC120" s="261"/>
      <c r="AD120" s="262"/>
      <c r="AE120" s="262"/>
      <c r="AF120" s="262"/>
      <c r="AG120" s="262"/>
      <c r="AH120" s="262"/>
      <c r="AI120" s="262"/>
    </row>
    <row r="121" spans="1:40">
      <c r="A121" s="150"/>
      <c r="C121" s="150"/>
      <c r="D121" s="150"/>
      <c r="E121" s="150"/>
      <c r="F121" s="150"/>
      <c r="G121" s="150"/>
      <c r="H121" s="150"/>
      <c r="I121" s="150"/>
      <c r="J121" s="150"/>
      <c r="K121" s="150"/>
      <c r="L121" s="150"/>
      <c r="M121" s="150"/>
      <c r="N121" s="150"/>
      <c r="O121" s="150"/>
      <c r="P121" s="150"/>
      <c r="Q121" s="150"/>
      <c r="R121" s="150"/>
      <c r="S121" s="150"/>
      <c r="T121" s="150"/>
      <c r="U121" s="150"/>
      <c r="V121" s="150"/>
      <c r="W121" s="150"/>
      <c r="X121" s="150"/>
      <c r="Y121" s="150"/>
      <c r="Z121" s="150"/>
      <c r="AA121" s="150"/>
      <c r="AB121" s="150"/>
      <c r="AC121" s="150"/>
      <c r="AD121" s="150"/>
      <c r="AE121" s="150"/>
      <c r="AF121" s="150"/>
      <c r="AG121" s="150"/>
      <c r="AH121" s="150"/>
    </row>
    <row r="122" spans="1:40">
      <c r="A122" s="150"/>
      <c r="C122" s="150"/>
      <c r="D122" s="150"/>
      <c r="E122" s="150"/>
      <c r="F122" s="150"/>
      <c r="G122" s="150"/>
      <c r="H122" s="150"/>
      <c r="I122" s="150"/>
      <c r="J122" s="150"/>
      <c r="K122" s="150"/>
      <c r="L122" s="150"/>
      <c r="M122" s="150"/>
      <c r="N122" s="150"/>
      <c r="O122" s="150"/>
      <c r="P122" s="150"/>
      <c r="Q122" s="150"/>
      <c r="R122" s="150"/>
      <c r="S122" s="150"/>
      <c r="T122" s="150"/>
      <c r="U122" s="150"/>
      <c r="V122" s="150"/>
      <c r="W122" s="150"/>
      <c r="X122" s="150"/>
      <c r="Y122" s="150"/>
      <c r="Z122" s="150"/>
      <c r="AA122" s="150"/>
      <c r="AB122" s="150"/>
      <c r="AC122" s="150"/>
      <c r="AD122" s="150"/>
      <c r="AE122" s="150"/>
      <c r="AF122" s="150"/>
      <c r="AG122" s="150"/>
      <c r="AH122" s="150"/>
    </row>
    <row r="123" spans="1:40">
      <c r="A123" s="150"/>
      <c r="C123" s="263"/>
      <c r="D123" s="263"/>
      <c r="E123" s="263"/>
      <c r="F123" s="263"/>
      <c r="G123" s="263"/>
      <c r="H123" s="263"/>
      <c r="I123" s="263"/>
      <c r="J123" s="263"/>
      <c r="K123" s="263"/>
      <c r="L123" s="263"/>
      <c r="M123" s="263"/>
      <c r="N123" s="263"/>
      <c r="O123" s="263"/>
      <c r="P123" s="263"/>
      <c r="Q123" s="150"/>
      <c r="R123" s="150"/>
      <c r="S123" s="150"/>
      <c r="T123" s="150"/>
      <c r="U123" s="150"/>
      <c r="V123" s="150"/>
      <c r="W123" s="150"/>
      <c r="X123" s="150"/>
      <c r="Y123" s="150"/>
      <c r="Z123" s="150"/>
      <c r="AA123" s="150"/>
      <c r="AB123" s="150"/>
      <c r="AC123" s="150"/>
      <c r="AD123" s="150"/>
      <c r="AE123" s="150"/>
      <c r="AF123" s="150"/>
      <c r="AG123" s="150"/>
      <c r="AH123" s="150"/>
    </row>
    <row r="124" spans="1:40">
      <c r="A124" s="150"/>
      <c r="B124" s="263"/>
      <c r="C124" s="150"/>
      <c r="D124" s="150"/>
      <c r="E124" s="150"/>
      <c r="F124" s="150"/>
      <c r="G124" s="150"/>
      <c r="H124" s="150"/>
      <c r="I124" s="150"/>
      <c r="J124" s="150"/>
      <c r="K124" s="150"/>
      <c r="L124" s="150"/>
      <c r="M124" s="150"/>
      <c r="N124" s="150"/>
      <c r="O124" s="150"/>
      <c r="P124" s="150"/>
      <c r="Q124" s="150"/>
      <c r="R124" s="150"/>
      <c r="S124" s="150"/>
      <c r="T124" s="150"/>
      <c r="U124" s="150"/>
      <c r="V124" s="150"/>
      <c r="W124" s="150"/>
      <c r="X124" s="150"/>
      <c r="Y124" s="150"/>
      <c r="Z124" s="150"/>
      <c r="AA124" s="150"/>
      <c r="AB124" s="150"/>
      <c r="AC124" s="150"/>
      <c r="AD124" s="150"/>
      <c r="AE124" s="150"/>
      <c r="AF124" s="150"/>
      <c r="AG124" s="150"/>
      <c r="AH124" s="150"/>
    </row>
  </sheetData>
  <autoFilter ref="M19:AI119" xr:uid="{00000000-0009-0000-0000-000002000000}"/>
  <mergeCells count="43">
    <mergeCell ref="V5:Y5"/>
    <mergeCell ref="Y16:AA16"/>
    <mergeCell ref="W15:W18"/>
    <mergeCell ref="V15:V18"/>
    <mergeCell ref="Y17:Y18"/>
    <mergeCell ref="X15:X18"/>
    <mergeCell ref="AE17:AE18"/>
    <mergeCell ref="Z17:Z18"/>
    <mergeCell ref="AD17:AD18"/>
    <mergeCell ref="N16:N19"/>
    <mergeCell ref="O16:O19"/>
    <mergeCell ref="AN18:AN19"/>
    <mergeCell ref="AC5:AC6"/>
    <mergeCell ref="AI15:AI18"/>
    <mergeCell ref="Z5:AB5"/>
    <mergeCell ref="AF15:AH16"/>
    <mergeCell ref="AF17:AF18"/>
    <mergeCell ref="AG17:AG18"/>
    <mergeCell ref="AH17:AH18"/>
    <mergeCell ref="AK18:AK19"/>
    <mergeCell ref="AL18:AL19"/>
    <mergeCell ref="AM18:AM19"/>
    <mergeCell ref="AK17:AM17"/>
    <mergeCell ref="AA17:AA18"/>
    <mergeCell ref="AB17:AB18"/>
    <mergeCell ref="AB15:AE16"/>
    <mergeCell ref="AC17:AC18"/>
    <mergeCell ref="A3:C3"/>
    <mergeCell ref="Q5:Q6"/>
    <mergeCell ref="U5:U6"/>
    <mergeCell ref="R5:T5"/>
    <mergeCell ref="R15:R18"/>
    <mergeCell ref="Q14:Q18"/>
    <mergeCell ref="A14:A17"/>
    <mergeCell ref="M14:M18"/>
    <mergeCell ref="B14:K18"/>
    <mergeCell ref="P14:P18"/>
    <mergeCell ref="S15:S18"/>
    <mergeCell ref="T17:T18"/>
    <mergeCell ref="U17:U18"/>
    <mergeCell ref="T16:U16"/>
    <mergeCell ref="N14:O15"/>
    <mergeCell ref="D3:P3"/>
  </mergeCells>
  <phoneticPr fontId="3"/>
  <dataValidations count="2">
    <dataValidation type="list" allowBlank="1" showInputMessage="1" showErrorMessage="1" sqref="W20:W119" xr:uid="{00000000-0002-0000-0200-000000000000}">
      <formula1>"特定加算Ⅰ,特定加算Ⅱ,区分なし"</formula1>
    </dataValidation>
    <dataValidation type="list" allowBlank="1" showInputMessage="1" showErrorMessage="1" sqref="R20:R119" xr:uid="{00000000-0002-0000-0200-000001000000}">
      <formula1>"加算Ⅰ,加算Ⅱ,加算Ⅲ"</formula1>
    </dataValidation>
  </dataValidations>
  <printOptions horizontalCentered="1"/>
  <pageMargins left="0.51181102362204722" right="0.51181102362204722" top="0.74803149606299213" bottom="0.74803149606299213" header="0.31496062992125984" footer="0.31496062992125984"/>
  <pageSetup paperSize="9" scale="52" fitToHeight="0" orientation="landscape" r:id="rId1"/>
  <ignoredErrors>
    <ignoredError sqref="A20" numberStoredAsText="1"/>
    <ignoredError sqref="P20:Q24 A21:A24 B20:N24" numberStoredAsText="1" unlockedFormula="1"/>
  </ignoredError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2000000}">
          <x14:formula1>
            <xm:f>【参考】サービス名一覧!$A$4:$A$26</xm:f>
          </x14:formula1>
          <xm:sqref>Q20:Q119</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theme="9" tint="0.59999389629810485"/>
    <pageSetUpPr fitToPage="1"/>
  </sheetPr>
  <dimension ref="A1:AF326"/>
  <sheetViews>
    <sheetView view="pageBreakPreview" zoomScale="115" zoomScaleNormal="120" zoomScaleSheetLayoutView="115" workbookViewId="0">
      <selection activeCell="S22" sqref="S22"/>
    </sheetView>
  </sheetViews>
  <sheetFormatPr defaultColWidth="9" defaultRowHeight="13"/>
  <cols>
    <col min="1" max="1" width="4" style="363" customWidth="1"/>
    <col min="2" max="4" width="2" style="363" customWidth="1"/>
    <col min="5" max="5" width="1.90625" style="363" customWidth="1"/>
    <col min="6" max="9" width="2" style="363" customWidth="1"/>
    <col min="10" max="10" width="2.08984375" style="363" customWidth="1"/>
    <col min="11" max="11" width="2" style="363" customWidth="1"/>
    <col min="12" max="12" width="2" style="363" hidden="1" customWidth="1"/>
    <col min="13" max="14" width="7.453125" style="363" bestFit="1" customWidth="1"/>
    <col min="15" max="15" width="8.81640625" style="363" customWidth="1"/>
    <col min="16" max="17" width="17" style="363" customWidth="1"/>
    <col min="18" max="18" width="18.81640625" style="455" customWidth="1"/>
    <col min="19" max="19" width="10.90625" style="364" customWidth="1"/>
    <col min="20" max="20" width="13.08984375" style="363" customWidth="1"/>
    <col min="21" max="21" width="13.1796875" style="364" customWidth="1"/>
    <col min="22" max="22" width="10.6328125" style="364" customWidth="1"/>
    <col min="23" max="23" width="10.6328125" style="363" customWidth="1"/>
    <col min="24" max="24" width="10.6328125" style="364" customWidth="1"/>
    <col min="25" max="25" width="10.6328125" style="363" customWidth="1"/>
    <col min="26" max="26" width="3.90625" style="364" customWidth="1"/>
    <col min="27" max="27" width="5.90625" style="364" customWidth="1"/>
    <col min="28" max="28" width="9.1796875" style="364" customWidth="1"/>
    <col min="29" max="31" width="9.1796875" style="363" customWidth="1"/>
    <col min="32" max="32" width="10.453125" style="363" customWidth="1"/>
    <col min="33" max="33" width="9.36328125" style="363" customWidth="1"/>
    <col min="34" max="34" width="9.90625" style="363" customWidth="1"/>
    <col min="35" max="35" width="9.36328125" style="363" customWidth="1"/>
    <col min="36" max="36" width="10.08984375" style="363" customWidth="1"/>
    <col min="37" max="37" width="9.36328125" style="363" customWidth="1"/>
    <col min="38" max="16384" width="9" style="363"/>
  </cols>
  <sheetData>
    <row r="1" spans="1:32" ht="13.5">
      <c r="A1" s="362" t="s">
        <v>261</v>
      </c>
      <c r="B1" s="362"/>
      <c r="M1" s="363" t="s">
        <v>238</v>
      </c>
      <c r="R1" s="364"/>
    </row>
    <row r="2" spans="1:32" ht="10.5" customHeight="1" thickBot="1">
      <c r="R2" s="364"/>
    </row>
    <row r="3" spans="1:32" ht="14.5" thickBot="1">
      <c r="A3" s="842" t="s">
        <v>34</v>
      </c>
      <c r="B3" s="842"/>
      <c r="C3" s="843"/>
      <c r="D3" s="844">
        <f>【最初に作成】基本情報入力シート!M16</f>
        <v>0</v>
      </c>
      <c r="E3" s="845"/>
      <c r="F3" s="845"/>
      <c r="G3" s="845"/>
      <c r="H3" s="845"/>
      <c r="I3" s="845"/>
      <c r="J3" s="845"/>
      <c r="K3" s="845"/>
      <c r="L3" s="845"/>
      <c r="M3" s="845"/>
      <c r="N3" s="845"/>
      <c r="O3" s="845"/>
      <c r="P3" s="846"/>
      <c r="R3" s="364"/>
    </row>
    <row r="4" spans="1:32" ht="14">
      <c r="A4" s="365"/>
      <c r="B4" s="365"/>
      <c r="C4" s="365"/>
      <c r="D4" s="366"/>
      <c r="E4" s="366"/>
      <c r="F4" s="366"/>
      <c r="G4" s="366"/>
      <c r="H4" s="366"/>
      <c r="I4" s="366"/>
      <c r="J4" s="366"/>
      <c r="K4" s="366"/>
      <c r="L4" s="366"/>
      <c r="M4" s="366"/>
      <c r="N4" s="366"/>
      <c r="O4" s="366"/>
      <c r="R4" s="364"/>
      <c r="AD4" s="364"/>
    </row>
    <row r="5" spans="1:32" ht="13.5" customHeight="1" thickBot="1">
      <c r="B5" s="367"/>
      <c r="C5" s="368"/>
      <c r="D5" s="368"/>
      <c r="E5" s="368"/>
      <c r="F5" s="368"/>
      <c r="G5" s="368"/>
      <c r="H5" s="368"/>
      <c r="I5" s="368"/>
      <c r="J5" s="368"/>
      <c r="K5" s="368"/>
      <c r="L5" s="368"/>
      <c r="M5" s="368"/>
      <c r="N5" s="368"/>
      <c r="O5" s="368"/>
      <c r="P5" s="369"/>
      <c r="Q5" s="370" t="s">
        <v>244</v>
      </c>
      <c r="R5" s="371"/>
      <c r="S5" s="363"/>
      <c r="T5" s="364"/>
      <c r="U5" s="363"/>
      <c r="V5" s="363"/>
      <c r="X5" s="363"/>
      <c r="AA5" s="363"/>
      <c r="AB5" s="363"/>
    </row>
    <row r="6" spans="1:32" ht="18" customHeight="1" thickBot="1">
      <c r="B6" s="839" t="s">
        <v>264</v>
      </c>
      <c r="C6" s="840"/>
      <c r="D6" s="840"/>
      <c r="E6" s="840"/>
      <c r="F6" s="840"/>
      <c r="G6" s="840"/>
      <c r="H6" s="840"/>
      <c r="I6" s="840"/>
      <c r="J6" s="840"/>
      <c r="K6" s="840"/>
      <c r="L6" s="840"/>
      <c r="M6" s="840"/>
      <c r="N6" s="840"/>
      <c r="O6" s="840"/>
      <c r="P6" s="841"/>
      <c r="Q6" s="336" t="str">
        <f>IF(SUM(S22:S321)=0,"",SUM(S22:S321))</f>
        <v/>
      </c>
      <c r="R6" s="327"/>
      <c r="S6" s="327"/>
      <c r="T6" s="328"/>
      <c r="U6" s="327"/>
      <c r="V6" s="372"/>
      <c r="W6" s="328"/>
      <c r="X6" s="327"/>
      <c r="Y6" s="328"/>
      <c r="Z6" s="327"/>
      <c r="AA6" s="327"/>
    </row>
    <row r="7" spans="1:32" ht="30.75" customHeight="1" thickBot="1">
      <c r="B7" s="847" t="s">
        <v>269</v>
      </c>
      <c r="C7" s="840"/>
      <c r="D7" s="840"/>
      <c r="E7" s="840"/>
      <c r="F7" s="840"/>
      <c r="G7" s="840"/>
      <c r="H7" s="840"/>
      <c r="I7" s="840"/>
      <c r="J7" s="840"/>
      <c r="K7" s="840"/>
      <c r="L7" s="840"/>
      <c r="M7" s="840"/>
      <c r="N7" s="840"/>
      <c r="O7" s="840"/>
      <c r="P7" s="841"/>
      <c r="Q7" s="337" t="str">
        <f>IF((SUM(T22:T321)+SUM(U22:U321))=0,"",SUM(T22:T321)+SUM(U22:U321))</f>
        <v/>
      </c>
      <c r="R7" s="373"/>
      <c r="S7" s="363"/>
      <c r="T7" s="364"/>
      <c r="U7" s="363"/>
      <c r="V7" s="363"/>
      <c r="X7" s="363"/>
      <c r="AA7" s="363"/>
      <c r="AB7" s="363"/>
    </row>
    <row r="8" spans="1:32" ht="9" customHeight="1">
      <c r="R8" s="364"/>
    </row>
    <row r="9" spans="1:32" ht="33.65" customHeight="1">
      <c r="R9" s="364"/>
    </row>
    <row r="10" spans="1:32">
      <c r="B10" s="557" t="s">
        <v>250</v>
      </c>
      <c r="C10" s="556"/>
      <c r="D10" s="556"/>
      <c r="E10" s="556"/>
      <c r="F10" s="556"/>
      <c r="G10" s="556"/>
      <c r="H10" s="556"/>
      <c r="I10" s="556"/>
      <c r="J10" s="556"/>
      <c r="K10" s="556"/>
      <c r="L10" s="556"/>
      <c r="M10" s="556"/>
      <c r="N10" s="556"/>
      <c r="O10" s="556"/>
      <c r="P10" s="556"/>
      <c r="Q10" s="556"/>
      <c r="R10" s="556"/>
      <c r="S10" s="556"/>
      <c r="T10" s="364"/>
    </row>
    <row r="11" spans="1:32">
      <c r="B11" s="375" t="s">
        <v>75</v>
      </c>
      <c r="R11" s="364"/>
      <c r="AC11" s="376"/>
      <c r="AD11" s="376"/>
      <c r="AE11" s="376"/>
      <c r="AF11" s="376"/>
    </row>
    <row r="12" spans="1:32" ht="12.65" customHeight="1" thickBot="1">
      <c r="B12" s="848"/>
      <c r="C12" s="848"/>
      <c r="D12" s="848"/>
      <c r="E12" s="848"/>
      <c r="F12" s="848"/>
      <c r="G12" s="848"/>
      <c r="H12" s="848"/>
      <c r="I12" s="848"/>
      <c r="J12" s="848"/>
      <c r="K12" s="848"/>
      <c r="L12" s="848"/>
      <c r="M12" s="848"/>
      <c r="N12" s="848"/>
      <c r="O12" s="848"/>
      <c r="P12" s="848"/>
      <c r="Q12" s="848"/>
      <c r="R12" s="377"/>
      <c r="S12" s="378" t="s">
        <v>283</v>
      </c>
      <c r="V12" s="379" t="s">
        <v>278</v>
      </c>
      <c r="W12" s="380" t="s">
        <v>280</v>
      </c>
      <c r="X12" s="379" t="s">
        <v>279</v>
      </c>
      <c r="Y12" s="380" t="s">
        <v>281</v>
      </c>
      <c r="AC12" s="376"/>
      <c r="AD12" s="376"/>
      <c r="AE12" s="376"/>
      <c r="AF12" s="376"/>
    </row>
    <row r="13" spans="1:32" ht="17.399999999999999" customHeight="1" thickBot="1">
      <c r="B13" s="381"/>
      <c r="C13" s="381"/>
      <c r="D13" s="381"/>
      <c r="E13" s="381"/>
      <c r="F13" s="381"/>
      <c r="G13" s="381"/>
      <c r="H13" s="381"/>
      <c r="I13" s="381"/>
      <c r="J13" s="381"/>
      <c r="K13" s="381"/>
      <c r="L13" s="381"/>
      <c r="M13" s="381"/>
      <c r="N13" s="381"/>
      <c r="O13" s="381"/>
      <c r="P13" s="381"/>
      <c r="Q13" s="381"/>
      <c r="R13" s="377"/>
      <c r="S13" s="382">
        <f>SUM(S22:S321)</f>
        <v>0</v>
      </c>
      <c r="T13" s="835"/>
      <c r="U13" s="836"/>
      <c r="V13" s="383">
        <f>SUM(V22:V321)</f>
        <v>0</v>
      </c>
      <c r="W13" s="384">
        <f t="shared" ref="W13:Y13" si="0">SUM(W22:W321)</f>
        <v>0</v>
      </c>
      <c r="X13" s="385">
        <f t="shared" si="0"/>
        <v>0</v>
      </c>
      <c r="Y13" s="384">
        <f t="shared" si="0"/>
        <v>0</v>
      </c>
      <c r="Z13" s="386"/>
      <c r="AA13" s="387" t="s">
        <v>277</v>
      </c>
      <c r="AB13" s="388" t="str">
        <f>IF((V13+X13)="","",IF(Q6="","",IF((V13+X13)&gt;Q6,"○","×")))</f>
        <v/>
      </c>
      <c r="AC13" s="389" t="s">
        <v>284</v>
      </c>
      <c r="AD13" s="376"/>
      <c r="AE13" s="376"/>
      <c r="AF13" s="376"/>
    </row>
    <row r="14" spans="1:32" ht="17.399999999999999" customHeight="1" thickBot="1">
      <c r="A14" s="390"/>
      <c r="B14" s="390"/>
      <c r="C14" s="390"/>
      <c r="D14" s="390"/>
      <c r="E14" s="390"/>
      <c r="F14" s="390"/>
      <c r="G14" s="390"/>
      <c r="H14" s="390"/>
      <c r="I14" s="390"/>
      <c r="J14" s="390"/>
      <c r="K14" s="390"/>
      <c r="L14" s="390"/>
      <c r="M14" s="390"/>
      <c r="N14" s="390"/>
      <c r="O14" s="390"/>
      <c r="P14" s="391"/>
      <c r="R14" s="364"/>
      <c r="T14" s="833" t="s">
        <v>282</v>
      </c>
      <c r="U14" s="834"/>
      <c r="V14" s="392" t="s">
        <v>275</v>
      </c>
      <c r="W14" s="393">
        <f>IFERROR($W$13/$V$13,0)</f>
        <v>0</v>
      </c>
      <c r="X14" s="394" t="s">
        <v>276</v>
      </c>
      <c r="Y14" s="395">
        <f>IFERROR($Y$13/$X$13,0)</f>
        <v>0</v>
      </c>
      <c r="Z14" s="396"/>
      <c r="AA14" s="837" t="s">
        <v>287</v>
      </c>
      <c r="AB14" s="397" t="str">
        <f>IF(AND($W$14=0,$Y$14=0),"×",IF(OR($W$14=0,$W$14&gt;=(2/3)),"○","×"))</f>
        <v>×</v>
      </c>
      <c r="AC14" s="398" t="s">
        <v>285</v>
      </c>
    </row>
    <row r="15" spans="1:32" ht="16.25" customHeight="1" thickBot="1">
      <c r="A15" s="849"/>
      <c r="B15" s="851" t="s">
        <v>153</v>
      </c>
      <c r="C15" s="852"/>
      <c r="D15" s="852"/>
      <c r="E15" s="852"/>
      <c r="F15" s="852"/>
      <c r="G15" s="852"/>
      <c r="H15" s="852"/>
      <c r="I15" s="852"/>
      <c r="J15" s="852"/>
      <c r="K15" s="853"/>
      <c r="L15" s="399"/>
      <c r="M15" s="851" t="s">
        <v>58</v>
      </c>
      <c r="N15" s="400"/>
      <c r="O15" s="401"/>
      <c r="P15" s="853" t="s">
        <v>59</v>
      </c>
      <c r="Q15" s="858" t="s">
        <v>7</v>
      </c>
      <c r="R15" s="862" t="s">
        <v>242</v>
      </c>
      <c r="S15" s="866" t="s">
        <v>251</v>
      </c>
      <c r="T15" s="867"/>
      <c r="U15" s="867"/>
      <c r="V15" s="867"/>
      <c r="W15" s="867"/>
      <c r="X15" s="867"/>
      <c r="Y15" s="868"/>
      <c r="Z15" s="402"/>
      <c r="AA15" s="838"/>
      <c r="AB15" s="403" t="str">
        <f>IF(AND($Y$14=0,$W$14=0),"×",IF(OR($Y$14=0,$Y$14&gt;=(2/3)),"○","×"))</f>
        <v>×</v>
      </c>
      <c r="AC15" s="398" t="s">
        <v>286</v>
      </c>
    </row>
    <row r="16" spans="1:32" ht="13.5" customHeight="1">
      <c r="A16" s="850"/>
      <c r="B16" s="854"/>
      <c r="C16" s="855"/>
      <c r="D16" s="855"/>
      <c r="E16" s="855"/>
      <c r="F16" s="855"/>
      <c r="G16" s="855"/>
      <c r="H16" s="855"/>
      <c r="I16" s="855"/>
      <c r="J16" s="855"/>
      <c r="K16" s="856"/>
      <c r="L16" s="404"/>
      <c r="M16" s="857"/>
      <c r="N16" s="860" t="s">
        <v>71</v>
      </c>
      <c r="O16" s="861"/>
      <c r="P16" s="856"/>
      <c r="Q16" s="859"/>
      <c r="R16" s="863"/>
      <c r="S16" s="869" t="s">
        <v>291</v>
      </c>
      <c r="T16" s="875" t="s">
        <v>296</v>
      </c>
      <c r="U16" s="876"/>
      <c r="V16" s="884" t="s">
        <v>267</v>
      </c>
      <c r="W16" s="885"/>
      <c r="X16" s="885"/>
      <c r="Y16" s="886"/>
      <c r="Z16" s="405"/>
      <c r="AA16" s="363"/>
      <c r="AB16" s="363"/>
    </row>
    <row r="17" spans="1:28" ht="13.5" customHeight="1">
      <c r="A17" s="850"/>
      <c r="B17" s="854"/>
      <c r="C17" s="855"/>
      <c r="D17" s="855"/>
      <c r="E17" s="855"/>
      <c r="F17" s="855"/>
      <c r="G17" s="855"/>
      <c r="H17" s="855"/>
      <c r="I17" s="855"/>
      <c r="J17" s="855"/>
      <c r="K17" s="856"/>
      <c r="L17" s="404"/>
      <c r="M17" s="857"/>
      <c r="N17" s="406"/>
      <c r="O17" s="407"/>
      <c r="P17" s="856"/>
      <c r="Q17" s="859"/>
      <c r="R17" s="863"/>
      <c r="S17" s="870"/>
      <c r="T17" s="877"/>
      <c r="U17" s="878"/>
      <c r="V17" s="550"/>
      <c r="W17" s="409"/>
      <c r="X17" s="408"/>
      <c r="Y17" s="551"/>
      <c r="Z17" s="410"/>
      <c r="AA17" s="363"/>
      <c r="AB17" s="363"/>
    </row>
    <row r="18" spans="1:28" ht="13.5" customHeight="1">
      <c r="A18" s="850"/>
      <c r="B18" s="854"/>
      <c r="C18" s="855"/>
      <c r="D18" s="855"/>
      <c r="E18" s="855"/>
      <c r="F18" s="855"/>
      <c r="G18" s="855"/>
      <c r="H18" s="855"/>
      <c r="I18" s="855"/>
      <c r="J18" s="855"/>
      <c r="K18" s="856"/>
      <c r="L18" s="404"/>
      <c r="M18" s="857"/>
      <c r="N18" s="411"/>
      <c r="O18" s="412"/>
      <c r="P18" s="856"/>
      <c r="Q18" s="859"/>
      <c r="R18" s="863"/>
      <c r="S18" s="870"/>
      <c r="T18" s="879"/>
      <c r="U18" s="880"/>
      <c r="V18" s="881" t="s">
        <v>292</v>
      </c>
      <c r="W18" s="882" t="s">
        <v>293</v>
      </c>
      <c r="X18" s="883" t="s">
        <v>294</v>
      </c>
      <c r="Y18" s="864" t="s">
        <v>295</v>
      </c>
      <c r="Z18" s="413"/>
      <c r="AA18" s="363"/>
      <c r="AB18" s="363"/>
    </row>
    <row r="19" spans="1:28" ht="18.75" customHeight="1">
      <c r="A19" s="850"/>
      <c r="B19" s="854"/>
      <c r="C19" s="855"/>
      <c r="D19" s="855"/>
      <c r="E19" s="855"/>
      <c r="F19" s="855"/>
      <c r="G19" s="855"/>
      <c r="H19" s="855"/>
      <c r="I19" s="855"/>
      <c r="J19" s="855"/>
      <c r="K19" s="856"/>
      <c r="L19" s="404"/>
      <c r="M19" s="857"/>
      <c r="N19" s="414" t="s">
        <v>72</v>
      </c>
      <c r="O19" s="415" t="s">
        <v>73</v>
      </c>
      <c r="P19" s="856"/>
      <c r="Q19" s="859"/>
      <c r="R19" s="863"/>
      <c r="S19" s="870"/>
      <c r="T19" s="871" t="s">
        <v>265</v>
      </c>
      <c r="U19" s="873" t="s">
        <v>266</v>
      </c>
      <c r="V19" s="881"/>
      <c r="W19" s="883"/>
      <c r="X19" s="883"/>
      <c r="Y19" s="865"/>
      <c r="Z19" s="413"/>
      <c r="AA19" s="363"/>
      <c r="AB19" s="363"/>
    </row>
    <row r="20" spans="1:28" ht="26.25" customHeight="1">
      <c r="A20" s="416"/>
      <c r="B20" s="854"/>
      <c r="C20" s="855"/>
      <c r="D20" s="855"/>
      <c r="E20" s="855"/>
      <c r="F20" s="855"/>
      <c r="G20" s="855"/>
      <c r="H20" s="855"/>
      <c r="I20" s="855"/>
      <c r="J20" s="855"/>
      <c r="K20" s="856"/>
      <c r="L20" s="417"/>
      <c r="M20" s="857"/>
      <c r="N20" s="414"/>
      <c r="O20" s="415"/>
      <c r="P20" s="856"/>
      <c r="Q20" s="859"/>
      <c r="R20" s="863"/>
      <c r="S20" s="870"/>
      <c r="T20" s="872"/>
      <c r="U20" s="874"/>
      <c r="V20" s="881"/>
      <c r="W20" s="883"/>
      <c r="X20" s="883"/>
      <c r="Y20" s="865"/>
      <c r="Z20" s="413"/>
      <c r="AA20" s="363"/>
      <c r="AB20" s="363"/>
    </row>
    <row r="21" spans="1:28" ht="11.25" customHeight="1" thickBot="1">
      <c r="A21" s="418"/>
      <c r="B21" s="419"/>
      <c r="C21" s="420"/>
      <c r="D21" s="420"/>
      <c r="E21" s="420"/>
      <c r="F21" s="420"/>
      <c r="G21" s="420"/>
      <c r="H21" s="420"/>
      <c r="I21" s="420"/>
      <c r="J21" s="420"/>
      <c r="K21" s="421"/>
      <c r="L21" s="422"/>
      <c r="M21" s="423"/>
      <c r="N21" s="424"/>
      <c r="O21" s="425"/>
      <c r="P21" s="425"/>
      <c r="Q21" s="424"/>
      <c r="R21" s="426"/>
      <c r="S21" s="545"/>
      <c r="T21" s="547"/>
      <c r="U21" s="548"/>
      <c r="V21" s="552"/>
      <c r="W21" s="553"/>
      <c r="X21" s="554"/>
      <c r="Y21" s="555"/>
      <c r="Z21" s="427"/>
      <c r="AA21" s="363"/>
      <c r="AB21" s="363"/>
    </row>
    <row r="22" spans="1:28" s="437" customFormat="1" ht="27.75" customHeight="1">
      <c r="A22" s="428" t="s">
        <v>8</v>
      </c>
      <c r="B22" s="429" t="str">
        <f>IF(【最初に作成】基本情報入力シート!C33="","",【最初に作成】基本情報入力シート!C33)</f>
        <v/>
      </c>
      <c r="C22" s="430" t="str">
        <f>IF(【最初に作成】基本情報入力シート!D33="","",【最初に作成】基本情報入力シート!D33)</f>
        <v/>
      </c>
      <c r="D22" s="430" t="str">
        <f>IF(【最初に作成】基本情報入力シート!E33="","",【最初に作成】基本情報入力シート!E33)</f>
        <v/>
      </c>
      <c r="E22" s="430" t="str">
        <f>IF(【最初に作成】基本情報入力シート!F33="","",【最初に作成】基本情報入力シート!F33)</f>
        <v/>
      </c>
      <c r="F22" s="430" t="str">
        <f>IF(【最初に作成】基本情報入力シート!G33="","",【最初に作成】基本情報入力シート!G33)</f>
        <v/>
      </c>
      <c r="G22" s="430" t="str">
        <f>IF(【最初に作成】基本情報入力シート!H33="","",【最初に作成】基本情報入力シート!H33)</f>
        <v/>
      </c>
      <c r="H22" s="430" t="str">
        <f>IF(【最初に作成】基本情報入力シート!I33="","",【最初に作成】基本情報入力シート!I33)</f>
        <v/>
      </c>
      <c r="I22" s="430" t="str">
        <f>IF(【最初に作成】基本情報入力シート!J33="","",【最初に作成】基本情報入力シート!J33)</f>
        <v/>
      </c>
      <c r="J22" s="430" t="str">
        <f>IF(【最初に作成】基本情報入力シート!K33="","",【最初に作成】基本情報入力シート!K33)</f>
        <v/>
      </c>
      <c r="K22" s="431" t="str">
        <f>IF(【最初に作成】基本情報入力シート!L33="","",【最初に作成】基本情報入力シート!L33)</f>
        <v/>
      </c>
      <c r="L22" s="432" t="str">
        <f>B22&amp;C22</f>
        <v/>
      </c>
      <c r="M22" s="433" t="str">
        <f>IF(【最初に作成】基本情報入力シート!M33="","",【最初に作成】基本情報入力シート!M33)</f>
        <v/>
      </c>
      <c r="N22" s="434" t="str">
        <f>IF(【最初に作成】基本情報入力シート!R33="","",【最初に作成】基本情報入力シート!R33)</f>
        <v>東京都</v>
      </c>
      <c r="O22" s="434" t="str">
        <f>IF(【最初に作成】基本情報入力シート!W33="","",【最初に作成】基本情報入力シート!W33)</f>
        <v/>
      </c>
      <c r="P22" s="435" t="str">
        <f>IF(【最初に作成】基本情報入力シート!X33="","",【最初に作成】基本情報入力シート!X33)</f>
        <v/>
      </c>
      <c r="Q22" s="436" t="str">
        <f>IF(【最初に作成】基本情報入力シート!Y33="","",【最初に作成】基本情報入力シート!Y33)</f>
        <v/>
      </c>
      <c r="R22" s="331"/>
      <c r="S22" s="544"/>
      <c r="T22" s="546"/>
      <c r="U22" s="546"/>
      <c r="V22" s="549"/>
      <c r="W22" s="549"/>
      <c r="X22" s="544"/>
      <c r="Y22" s="544"/>
      <c r="Z22" s="427"/>
    </row>
    <row r="23" spans="1:28" ht="27.75" customHeight="1">
      <c r="A23" s="438">
        <f>A22+1</f>
        <v>2</v>
      </c>
      <c r="B23" s="429" t="str">
        <f>IF(【最初に作成】基本情報入力シート!C34="","",【最初に作成】基本情報入力シート!C34)</f>
        <v/>
      </c>
      <c r="C23" s="430" t="str">
        <f>IF(【最初に作成】基本情報入力シート!D34="","",【最初に作成】基本情報入力シート!D34)</f>
        <v/>
      </c>
      <c r="D23" s="430" t="str">
        <f>IF(【最初に作成】基本情報入力シート!E34="","",【最初に作成】基本情報入力シート!E34)</f>
        <v/>
      </c>
      <c r="E23" s="430" t="str">
        <f>IF(【最初に作成】基本情報入力シート!F34="","",【最初に作成】基本情報入力シート!F34)</f>
        <v/>
      </c>
      <c r="F23" s="430" t="str">
        <f>IF(【最初に作成】基本情報入力シート!G34="","",【最初に作成】基本情報入力シート!G34)</f>
        <v/>
      </c>
      <c r="G23" s="430" t="str">
        <f>IF(【最初に作成】基本情報入力シート!H34="","",【最初に作成】基本情報入力シート!H34)</f>
        <v/>
      </c>
      <c r="H23" s="430" t="str">
        <f>IF(【最初に作成】基本情報入力シート!I34="","",【最初に作成】基本情報入力シート!I34)</f>
        <v/>
      </c>
      <c r="I23" s="430" t="str">
        <f>IF(【最初に作成】基本情報入力シート!J34="","",【最初に作成】基本情報入力シート!J34)</f>
        <v/>
      </c>
      <c r="J23" s="430" t="str">
        <f>IF(【最初に作成】基本情報入力シート!K34="","",【最初に作成】基本情報入力シート!K34)</f>
        <v/>
      </c>
      <c r="K23" s="431" t="str">
        <f>IF(【最初に作成】基本情報入力シート!L34="","",【最初に作成】基本情報入力シート!L34)</f>
        <v/>
      </c>
      <c r="L23" s="432" t="str">
        <f t="shared" ref="L23:L27" si="1">B23&amp;C23</f>
        <v/>
      </c>
      <c r="M23" s="433" t="str">
        <f>IF(【最初に作成】基本情報入力シート!M34="","",【最初に作成】基本情報入力シート!M34)</f>
        <v/>
      </c>
      <c r="N23" s="439" t="str">
        <f>IF(【最初に作成】基本情報入力シート!R34="","",【最初に作成】基本情報入力シート!R34)</f>
        <v>東京都</v>
      </c>
      <c r="O23" s="439" t="str">
        <f>IF(【最初に作成】基本情報入力シート!W34="","",【最初に作成】基本情報入力シート!W34)</f>
        <v/>
      </c>
      <c r="P23" s="435" t="str">
        <f>IF(【最初に作成】基本情報入力シート!X34="","",【最初に作成】基本情報入力シート!X34)</f>
        <v/>
      </c>
      <c r="Q23" s="436" t="str">
        <f>IF(【最初に作成】基本情報入力シート!Y34="","",【最初に作成】基本情報入力シート!Y34)</f>
        <v/>
      </c>
      <c r="R23" s="331"/>
      <c r="S23" s="457"/>
      <c r="T23" s="460"/>
      <c r="U23" s="461"/>
      <c r="V23" s="462"/>
      <c r="W23" s="459"/>
      <c r="X23" s="457"/>
      <c r="Y23" s="457"/>
      <c r="Z23" s="427"/>
      <c r="AA23" s="363"/>
      <c r="AB23" s="363"/>
    </row>
    <row r="24" spans="1:28" ht="27.75" customHeight="1">
      <c r="A24" s="438">
        <f t="shared" ref="A24:A87" si="2">A23+1</f>
        <v>3</v>
      </c>
      <c r="B24" s="429" t="str">
        <f>IF(【最初に作成】基本情報入力シート!C35="","",【最初に作成】基本情報入力シート!C35)</f>
        <v/>
      </c>
      <c r="C24" s="430" t="str">
        <f>IF(【最初に作成】基本情報入力シート!D35="","",【最初に作成】基本情報入力シート!D35)</f>
        <v/>
      </c>
      <c r="D24" s="430" t="str">
        <f>IF(【最初に作成】基本情報入力シート!E35="","",【最初に作成】基本情報入力シート!E35)</f>
        <v/>
      </c>
      <c r="E24" s="430" t="str">
        <f>IF(【最初に作成】基本情報入力シート!F35="","",【最初に作成】基本情報入力シート!F35)</f>
        <v/>
      </c>
      <c r="F24" s="430" t="str">
        <f>IF(【最初に作成】基本情報入力シート!G35="","",【最初に作成】基本情報入力シート!G35)</f>
        <v/>
      </c>
      <c r="G24" s="430" t="str">
        <f>IF(【最初に作成】基本情報入力シート!H35="","",【最初に作成】基本情報入力シート!H35)</f>
        <v/>
      </c>
      <c r="H24" s="430" t="str">
        <f>IF(【最初に作成】基本情報入力シート!I35="","",【最初に作成】基本情報入力シート!I35)</f>
        <v/>
      </c>
      <c r="I24" s="430" t="str">
        <f>IF(【最初に作成】基本情報入力シート!J35="","",【最初に作成】基本情報入力シート!J35)</f>
        <v/>
      </c>
      <c r="J24" s="430" t="str">
        <f>IF(【最初に作成】基本情報入力シート!K35="","",【最初に作成】基本情報入力シート!K35)</f>
        <v/>
      </c>
      <c r="K24" s="431" t="str">
        <f>IF(【最初に作成】基本情報入力シート!L35="","",【最初に作成】基本情報入力シート!L35)</f>
        <v/>
      </c>
      <c r="L24" s="432" t="str">
        <f t="shared" si="1"/>
        <v/>
      </c>
      <c r="M24" s="433" t="str">
        <f>IF(【最初に作成】基本情報入力シート!M35="","",【最初に作成】基本情報入力シート!M35)</f>
        <v/>
      </c>
      <c r="N24" s="439" t="str">
        <f>IF(【最初に作成】基本情報入力シート!R35="","",【最初に作成】基本情報入力シート!R35)</f>
        <v>東京都</v>
      </c>
      <c r="O24" s="439" t="str">
        <f>IF(【最初に作成】基本情報入力シート!W35="","",【最初に作成】基本情報入力シート!W35)</f>
        <v/>
      </c>
      <c r="P24" s="435" t="str">
        <f>IF(【最初に作成】基本情報入力シート!X35="","",【最初に作成】基本情報入力シート!X35)</f>
        <v/>
      </c>
      <c r="Q24" s="436" t="str">
        <f>IF(【最初に作成】基本情報入力シート!Y35="","",【最初に作成】基本情報入力シート!Y35)</f>
        <v/>
      </c>
      <c r="R24" s="331"/>
      <c r="S24" s="457"/>
      <c r="T24" s="458"/>
      <c r="U24" s="463"/>
      <c r="V24" s="459"/>
      <c r="W24" s="459"/>
      <c r="X24" s="457"/>
      <c r="Y24" s="457"/>
      <c r="Z24" s="427"/>
      <c r="AA24" s="363"/>
      <c r="AB24" s="363"/>
    </row>
    <row r="25" spans="1:28" ht="27.75" customHeight="1">
      <c r="A25" s="438">
        <f t="shared" si="2"/>
        <v>4</v>
      </c>
      <c r="B25" s="429" t="str">
        <f>IF(【最初に作成】基本情報入力シート!C36="","",【最初に作成】基本情報入力シート!C36)</f>
        <v/>
      </c>
      <c r="C25" s="430" t="str">
        <f>IF(【最初に作成】基本情報入力シート!D36="","",【最初に作成】基本情報入力シート!D36)</f>
        <v/>
      </c>
      <c r="D25" s="430" t="str">
        <f>IF(【最初に作成】基本情報入力シート!E36="","",【最初に作成】基本情報入力シート!E36)</f>
        <v/>
      </c>
      <c r="E25" s="430" t="str">
        <f>IF(【最初に作成】基本情報入力シート!F36="","",【最初に作成】基本情報入力シート!F36)</f>
        <v/>
      </c>
      <c r="F25" s="430" t="str">
        <f>IF(【最初に作成】基本情報入力シート!G36="","",【最初に作成】基本情報入力シート!G36)</f>
        <v/>
      </c>
      <c r="G25" s="430" t="str">
        <f>IF(【最初に作成】基本情報入力シート!H36="","",【最初に作成】基本情報入力シート!H36)</f>
        <v/>
      </c>
      <c r="H25" s="430" t="str">
        <f>IF(【最初に作成】基本情報入力シート!I36="","",【最初に作成】基本情報入力シート!I36)</f>
        <v/>
      </c>
      <c r="I25" s="430" t="str">
        <f>IF(【最初に作成】基本情報入力シート!J36="","",【最初に作成】基本情報入力シート!J36)</f>
        <v/>
      </c>
      <c r="J25" s="430" t="str">
        <f>IF(【最初に作成】基本情報入力シート!K36="","",【最初に作成】基本情報入力シート!K36)</f>
        <v/>
      </c>
      <c r="K25" s="431" t="str">
        <f>IF(【最初に作成】基本情報入力シート!L36="","",【最初に作成】基本情報入力シート!L36)</f>
        <v/>
      </c>
      <c r="L25" s="432" t="str">
        <f t="shared" si="1"/>
        <v/>
      </c>
      <c r="M25" s="433" t="str">
        <f>IF(【最初に作成】基本情報入力シート!M36="","",【最初に作成】基本情報入力シート!M36)</f>
        <v/>
      </c>
      <c r="N25" s="439" t="str">
        <f>IF(【最初に作成】基本情報入力シート!R36="","",【最初に作成】基本情報入力シート!R36)</f>
        <v>東京都</v>
      </c>
      <c r="O25" s="439" t="str">
        <f>IF(【最初に作成】基本情報入力シート!W36="","",【最初に作成】基本情報入力シート!W36)</f>
        <v/>
      </c>
      <c r="P25" s="435" t="str">
        <f>IF(【最初に作成】基本情報入力シート!X36="","",【最初に作成】基本情報入力シート!X36)</f>
        <v/>
      </c>
      <c r="Q25" s="436" t="str">
        <f>IF(【最初に作成】基本情報入力シート!Y36="","",【最初に作成】基本情報入力シート!Y36)</f>
        <v/>
      </c>
      <c r="R25" s="331"/>
      <c r="S25" s="457"/>
      <c r="T25" s="458"/>
      <c r="U25" s="463"/>
      <c r="V25" s="459"/>
      <c r="W25" s="459"/>
      <c r="X25" s="457"/>
      <c r="Y25" s="457"/>
      <c r="Z25" s="427"/>
      <c r="AA25" s="363"/>
      <c r="AB25" s="363"/>
    </row>
    <row r="26" spans="1:28" ht="27.75" customHeight="1">
      <c r="A26" s="438">
        <f t="shared" si="2"/>
        <v>5</v>
      </c>
      <c r="B26" s="429" t="str">
        <f>IF(【最初に作成】基本情報入力シート!C37="","",【最初に作成】基本情報入力シート!C37)</f>
        <v/>
      </c>
      <c r="C26" s="430" t="str">
        <f>IF(【最初に作成】基本情報入力シート!D37="","",【最初に作成】基本情報入力シート!D37)</f>
        <v/>
      </c>
      <c r="D26" s="430" t="str">
        <f>IF(【最初に作成】基本情報入力シート!E37="","",【最初に作成】基本情報入力シート!E37)</f>
        <v/>
      </c>
      <c r="E26" s="430" t="str">
        <f>IF(【最初に作成】基本情報入力シート!F37="","",【最初に作成】基本情報入力シート!F37)</f>
        <v/>
      </c>
      <c r="F26" s="430" t="str">
        <f>IF(【最初に作成】基本情報入力シート!G37="","",【最初に作成】基本情報入力シート!G37)</f>
        <v/>
      </c>
      <c r="G26" s="430" t="str">
        <f>IF(【最初に作成】基本情報入力シート!H37="","",【最初に作成】基本情報入力シート!H37)</f>
        <v/>
      </c>
      <c r="H26" s="430" t="str">
        <f>IF(【最初に作成】基本情報入力シート!I37="","",【最初に作成】基本情報入力シート!I37)</f>
        <v/>
      </c>
      <c r="I26" s="430" t="str">
        <f>IF(【最初に作成】基本情報入力シート!J37="","",【最初に作成】基本情報入力シート!J37)</f>
        <v/>
      </c>
      <c r="J26" s="430" t="str">
        <f>IF(【最初に作成】基本情報入力シート!K37="","",【最初に作成】基本情報入力シート!K37)</f>
        <v/>
      </c>
      <c r="K26" s="431" t="str">
        <f>IF(【最初に作成】基本情報入力シート!L37="","",【最初に作成】基本情報入力シート!L37)</f>
        <v/>
      </c>
      <c r="L26" s="432" t="str">
        <f t="shared" si="1"/>
        <v/>
      </c>
      <c r="M26" s="433" t="str">
        <f>IF(【最初に作成】基本情報入力シート!M37="","",【最初に作成】基本情報入力シート!M37)</f>
        <v/>
      </c>
      <c r="N26" s="439" t="str">
        <f>IF(【最初に作成】基本情報入力シート!R37="","",【最初に作成】基本情報入力シート!R37)</f>
        <v>東京都</v>
      </c>
      <c r="O26" s="439" t="str">
        <f>IF(【最初に作成】基本情報入力シート!W37="","",【最初に作成】基本情報入力シート!W37)</f>
        <v/>
      </c>
      <c r="P26" s="435" t="str">
        <f>IF(【最初に作成】基本情報入力シート!X37="","",【最初に作成】基本情報入力シート!X37)</f>
        <v/>
      </c>
      <c r="Q26" s="436" t="str">
        <f>IF(【最初に作成】基本情報入力シート!Y37="","",【最初に作成】基本情報入力シート!Y37)</f>
        <v/>
      </c>
      <c r="R26" s="331"/>
      <c r="S26" s="457"/>
      <c r="T26" s="458"/>
      <c r="U26" s="463"/>
      <c r="V26" s="459"/>
      <c r="W26" s="459"/>
      <c r="X26" s="457"/>
      <c r="Y26" s="457"/>
      <c r="Z26" s="427"/>
      <c r="AA26" s="363"/>
      <c r="AB26" s="363"/>
    </row>
    <row r="27" spans="1:28" ht="27.75" customHeight="1">
      <c r="A27" s="438">
        <f t="shared" si="2"/>
        <v>6</v>
      </c>
      <c r="B27" s="429" t="str">
        <f>IF(【最初に作成】基本情報入力シート!C38="","",【最初に作成】基本情報入力シート!C38)</f>
        <v/>
      </c>
      <c r="C27" s="430" t="str">
        <f>IF(【最初に作成】基本情報入力シート!D38="","",【最初に作成】基本情報入力シート!D38)</f>
        <v/>
      </c>
      <c r="D27" s="430" t="str">
        <f>IF(【最初に作成】基本情報入力シート!E38="","",【最初に作成】基本情報入力シート!E38)</f>
        <v/>
      </c>
      <c r="E27" s="430" t="str">
        <f>IF(【最初に作成】基本情報入力シート!F38="","",【最初に作成】基本情報入力シート!F38)</f>
        <v/>
      </c>
      <c r="F27" s="430" t="str">
        <f>IF(【最初に作成】基本情報入力シート!G38="","",【最初に作成】基本情報入力シート!G38)</f>
        <v/>
      </c>
      <c r="G27" s="430" t="str">
        <f>IF(【最初に作成】基本情報入力シート!H38="","",【最初に作成】基本情報入力シート!H38)</f>
        <v/>
      </c>
      <c r="H27" s="430" t="str">
        <f>IF(【最初に作成】基本情報入力シート!I38="","",【最初に作成】基本情報入力シート!I38)</f>
        <v/>
      </c>
      <c r="I27" s="430" t="str">
        <f>IF(【最初に作成】基本情報入力シート!J38="","",【最初に作成】基本情報入力シート!J38)</f>
        <v/>
      </c>
      <c r="J27" s="430" t="str">
        <f>IF(【最初に作成】基本情報入力シート!K38="","",【最初に作成】基本情報入力シート!K38)</f>
        <v/>
      </c>
      <c r="K27" s="431" t="str">
        <f>IF(【最初に作成】基本情報入力シート!L38="","",【最初に作成】基本情報入力シート!L38)</f>
        <v/>
      </c>
      <c r="L27" s="432" t="str">
        <f t="shared" si="1"/>
        <v/>
      </c>
      <c r="M27" s="433" t="str">
        <f>IF(【最初に作成】基本情報入力シート!M38="","",【最初に作成】基本情報入力シート!M38)</f>
        <v/>
      </c>
      <c r="N27" s="439" t="str">
        <f>IF(【最初に作成】基本情報入力シート!R38="","",【最初に作成】基本情報入力シート!R38)</f>
        <v>東京都</v>
      </c>
      <c r="O27" s="439" t="str">
        <f>IF(【最初に作成】基本情報入力シート!W38="","",【最初に作成】基本情報入力シート!W38)</f>
        <v/>
      </c>
      <c r="P27" s="435" t="str">
        <f>IF(【最初に作成】基本情報入力シート!X38="","",【最初に作成】基本情報入力シート!X38)</f>
        <v/>
      </c>
      <c r="Q27" s="436" t="str">
        <f>IF(【最初に作成】基本情報入力シート!Y38="","",【最初に作成】基本情報入力シート!Y38)</f>
        <v/>
      </c>
      <c r="R27" s="331"/>
      <c r="S27" s="457"/>
      <c r="T27" s="458"/>
      <c r="U27" s="463"/>
      <c r="V27" s="459"/>
      <c r="W27" s="459"/>
      <c r="X27" s="457"/>
      <c r="Y27" s="457"/>
      <c r="Z27" s="427"/>
      <c r="AA27" s="363"/>
      <c r="AB27" s="363"/>
    </row>
    <row r="28" spans="1:28" ht="27.75" customHeight="1">
      <c r="A28" s="438">
        <f t="shared" si="2"/>
        <v>7</v>
      </c>
      <c r="B28" s="429" t="str">
        <f>IF(【最初に作成】基本情報入力シート!C39="","",【最初に作成】基本情報入力シート!C39)</f>
        <v/>
      </c>
      <c r="C28" s="430" t="str">
        <f>IF(【最初に作成】基本情報入力シート!D39="","",【最初に作成】基本情報入力シート!D39)</f>
        <v/>
      </c>
      <c r="D28" s="430" t="str">
        <f>IF(【最初に作成】基本情報入力シート!E39="","",【最初に作成】基本情報入力シート!E39)</f>
        <v/>
      </c>
      <c r="E28" s="430" t="str">
        <f>IF(【最初に作成】基本情報入力シート!F39="","",【最初に作成】基本情報入力シート!F39)</f>
        <v/>
      </c>
      <c r="F28" s="430" t="str">
        <f>IF(【最初に作成】基本情報入力シート!G39="","",【最初に作成】基本情報入力シート!G39)</f>
        <v/>
      </c>
      <c r="G28" s="430" t="str">
        <f>IF(【最初に作成】基本情報入力シート!H39="","",【最初に作成】基本情報入力シート!H39)</f>
        <v/>
      </c>
      <c r="H28" s="430" t="str">
        <f>IF(【最初に作成】基本情報入力シート!I39="","",【最初に作成】基本情報入力シート!I39)</f>
        <v/>
      </c>
      <c r="I28" s="430" t="str">
        <f>IF(【最初に作成】基本情報入力シート!J39="","",【最初に作成】基本情報入力シート!J39)</f>
        <v/>
      </c>
      <c r="J28" s="430" t="str">
        <f>IF(【最初に作成】基本情報入力シート!K39="","",【最初に作成】基本情報入力シート!K39)</f>
        <v/>
      </c>
      <c r="K28" s="431" t="str">
        <f>IF(【最初に作成】基本情報入力シート!L39="","",【最初に作成】基本情報入力シート!L39)</f>
        <v/>
      </c>
      <c r="L28" s="432" t="str">
        <f t="shared" ref="L28:L91" si="3">B28&amp;C28</f>
        <v/>
      </c>
      <c r="M28" s="433" t="str">
        <f>IF(【最初に作成】基本情報入力シート!M39="","",【最初に作成】基本情報入力シート!M39)</f>
        <v/>
      </c>
      <c r="N28" s="439" t="str">
        <f>IF(【最初に作成】基本情報入力シート!R39="","",【最初に作成】基本情報入力シート!R39)</f>
        <v>東京都</v>
      </c>
      <c r="O28" s="439" t="str">
        <f>IF(【最初に作成】基本情報入力シート!W39="","",【最初に作成】基本情報入力シート!W39)</f>
        <v/>
      </c>
      <c r="P28" s="435" t="str">
        <f>IF(【最初に作成】基本情報入力シート!X39="","",【最初に作成】基本情報入力シート!X39)</f>
        <v/>
      </c>
      <c r="Q28" s="436" t="str">
        <f>IF(【最初に作成】基本情報入力シート!Y39="","",【最初に作成】基本情報入力シート!Y39)</f>
        <v/>
      </c>
      <c r="R28" s="331"/>
      <c r="S28" s="457"/>
      <c r="T28" s="458"/>
      <c r="U28" s="463"/>
      <c r="V28" s="459"/>
      <c r="W28" s="459"/>
      <c r="X28" s="457"/>
      <c r="Y28" s="457"/>
      <c r="Z28" s="427"/>
      <c r="AA28" s="363"/>
      <c r="AB28" s="363"/>
    </row>
    <row r="29" spans="1:28" ht="27.75" customHeight="1">
      <c r="A29" s="438">
        <f t="shared" si="2"/>
        <v>8</v>
      </c>
      <c r="B29" s="429" t="str">
        <f>IF(【最初に作成】基本情報入力シート!C40="","",【最初に作成】基本情報入力シート!C40)</f>
        <v/>
      </c>
      <c r="C29" s="430" t="str">
        <f>IF(【最初に作成】基本情報入力シート!D40="","",【最初に作成】基本情報入力シート!D40)</f>
        <v/>
      </c>
      <c r="D29" s="430" t="str">
        <f>IF(【最初に作成】基本情報入力シート!E40="","",【最初に作成】基本情報入力シート!E40)</f>
        <v/>
      </c>
      <c r="E29" s="430" t="str">
        <f>IF(【最初に作成】基本情報入力シート!F40="","",【最初に作成】基本情報入力シート!F40)</f>
        <v/>
      </c>
      <c r="F29" s="430" t="str">
        <f>IF(【最初に作成】基本情報入力シート!G40="","",【最初に作成】基本情報入力シート!G40)</f>
        <v/>
      </c>
      <c r="G29" s="430" t="str">
        <f>IF(【最初に作成】基本情報入力シート!H40="","",【最初に作成】基本情報入力シート!H40)</f>
        <v/>
      </c>
      <c r="H29" s="430" t="str">
        <f>IF(【最初に作成】基本情報入力シート!I40="","",【最初に作成】基本情報入力シート!I40)</f>
        <v/>
      </c>
      <c r="I29" s="430" t="str">
        <f>IF(【最初に作成】基本情報入力シート!J40="","",【最初に作成】基本情報入力シート!J40)</f>
        <v/>
      </c>
      <c r="J29" s="430" t="str">
        <f>IF(【最初に作成】基本情報入力シート!K40="","",【最初に作成】基本情報入力シート!K40)</f>
        <v/>
      </c>
      <c r="K29" s="431" t="str">
        <f>IF(【最初に作成】基本情報入力シート!L40="","",【最初に作成】基本情報入力シート!L40)</f>
        <v/>
      </c>
      <c r="L29" s="432" t="str">
        <f t="shared" si="3"/>
        <v/>
      </c>
      <c r="M29" s="433" t="str">
        <f>IF(【最初に作成】基本情報入力シート!M40="","",【最初に作成】基本情報入力シート!M40)</f>
        <v/>
      </c>
      <c r="N29" s="439" t="str">
        <f>IF(【最初に作成】基本情報入力シート!R40="","",【最初に作成】基本情報入力シート!R40)</f>
        <v>東京都</v>
      </c>
      <c r="O29" s="439" t="str">
        <f>IF(【最初に作成】基本情報入力シート!W40="","",【最初に作成】基本情報入力シート!W40)</f>
        <v/>
      </c>
      <c r="P29" s="435" t="str">
        <f>IF(【最初に作成】基本情報入力シート!X40="","",【最初に作成】基本情報入力シート!X40)</f>
        <v/>
      </c>
      <c r="Q29" s="436" t="str">
        <f>IF(【最初に作成】基本情報入力シート!Y40="","",【最初に作成】基本情報入力シート!Y40)</f>
        <v/>
      </c>
      <c r="R29" s="331"/>
      <c r="S29" s="457"/>
      <c r="T29" s="458"/>
      <c r="U29" s="463"/>
      <c r="V29" s="459"/>
      <c r="W29" s="464"/>
      <c r="X29" s="459"/>
      <c r="Y29" s="464"/>
      <c r="Z29" s="440"/>
      <c r="AA29" s="363"/>
      <c r="AB29" s="363"/>
    </row>
    <row r="30" spans="1:28" ht="27.75" customHeight="1">
      <c r="A30" s="438">
        <f t="shared" si="2"/>
        <v>9</v>
      </c>
      <c r="B30" s="429" t="str">
        <f>IF(【最初に作成】基本情報入力シート!C41="","",【最初に作成】基本情報入力シート!C41)</f>
        <v/>
      </c>
      <c r="C30" s="430" t="str">
        <f>IF(【最初に作成】基本情報入力シート!D41="","",【最初に作成】基本情報入力シート!D41)</f>
        <v/>
      </c>
      <c r="D30" s="430" t="str">
        <f>IF(【最初に作成】基本情報入力シート!E41="","",【最初に作成】基本情報入力シート!E41)</f>
        <v/>
      </c>
      <c r="E30" s="430" t="str">
        <f>IF(【最初に作成】基本情報入力シート!F41="","",【最初に作成】基本情報入力シート!F41)</f>
        <v/>
      </c>
      <c r="F30" s="430" t="str">
        <f>IF(【最初に作成】基本情報入力シート!G41="","",【最初に作成】基本情報入力シート!G41)</f>
        <v/>
      </c>
      <c r="G30" s="430" t="str">
        <f>IF(【最初に作成】基本情報入力シート!H41="","",【最初に作成】基本情報入力シート!H41)</f>
        <v/>
      </c>
      <c r="H30" s="430" t="str">
        <f>IF(【最初に作成】基本情報入力シート!I41="","",【最初に作成】基本情報入力シート!I41)</f>
        <v/>
      </c>
      <c r="I30" s="430" t="str">
        <f>IF(【最初に作成】基本情報入力シート!J41="","",【最初に作成】基本情報入力シート!J41)</f>
        <v/>
      </c>
      <c r="J30" s="430" t="str">
        <f>IF(【最初に作成】基本情報入力シート!K41="","",【最初に作成】基本情報入力シート!K41)</f>
        <v/>
      </c>
      <c r="K30" s="431" t="str">
        <f>IF(【最初に作成】基本情報入力シート!L41="","",【最初に作成】基本情報入力シート!L41)</f>
        <v/>
      </c>
      <c r="L30" s="432" t="str">
        <f t="shared" si="3"/>
        <v/>
      </c>
      <c r="M30" s="433" t="str">
        <f>IF(【最初に作成】基本情報入力シート!M41="","",【最初に作成】基本情報入力シート!M41)</f>
        <v/>
      </c>
      <c r="N30" s="439" t="str">
        <f>IF(【最初に作成】基本情報入力シート!R41="","",【最初に作成】基本情報入力シート!R41)</f>
        <v>東京都</v>
      </c>
      <c r="O30" s="439" t="str">
        <f>IF(【最初に作成】基本情報入力シート!W41="","",【最初に作成】基本情報入力シート!W41)</f>
        <v/>
      </c>
      <c r="P30" s="435" t="str">
        <f>IF(【最初に作成】基本情報入力シート!X41="","",【最初に作成】基本情報入力シート!X41)</f>
        <v/>
      </c>
      <c r="Q30" s="436" t="str">
        <f>IF(【最初に作成】基本情報入力シート!Y41="","",【最初に作成】基本情報入力シート!Y41)</f>
        <v/>
      </c>
      <c r="R30" s="331"/>
      <c r="S30" s="457"/>
      <c r="T30" s="458"/>
      <c r="U30" s="463"/>
      <c r="V30" s="459"/>
      <c r="W30" s="464"/>
      <c r="X30" s="459"/>
      <c r="Y30" s="464"/>
      <c r="Z30" s="440"/>
      <c r="AA30" s="363"/>
      <c r="AB30" s="363"/>
    </row>
    <row r="31" spans="1:28" ht="27.75" customHeight="1">
      <c r="A31" s="438">
        <f t="shared" si="2"/>
        <v>10</v>
      </c>
      <c r="B31" s="429" t="str">
        <f>IF(【最初に作成】基本情報入力シート!C42="","",【最初に作成】基本情報入力シート!C42)</f>
        <v/>
      </c>
      <c r="C31" s="430" t="str">
        <f>IF(【最初に作成】基本情報入力シート!D42="","",【最初に作成】基本情報入力シート!D42)</f>
        <v/>
      </c>
      <c r="D31" s="430" t="str">
        <f>IF(【最初に作成】基本情報入力シート!E42="","",【最初に作成】基本情報入力シート!E42)</f>
        <v/>
      </c>
      <c r="E31" s="430" t="str">
        <f>IF(【最初に作成】基本情報入力シート!F42="","",【最初に作成】基本情報入力シート!F42)</f>
        <v/>
      </c>
      <c r="F31" s="430" t="str">
        <f>IF(【最初に作成】基本情報入力シート!G42="","",【最初に作成】基本情報入力シート!G42)</f>
        <v/>
      </c>
      <c r="G31" s="430" t="str">
        <f>IF(【最初に作成】基本情報入力シート!H42="","",【最初に作成】基本情報入力シート!H42)</f>
        <v/>
      </c>
      <c r="H31" s="430" t="str">
        <f>IF(【最初に作成】基本情報入力シート!I42="","",【最初に作成】基本情報入力シート!I42)</f>
        <v/>
      </c>
      <c r="I31" s="430" t="str">
        <f>IF(【最初に作成】基本情報入力シート!J42="","",【最初に作成】基本情報入力シート!J42)</f>
        <v/>
      </c>
      <c r="J31" s="430" t="str">
        <f>IF(【最初に作成】基本情報入力シート!K42="","",【最初に作成】基本情報入力シート!K42)</f>
        <v/>
      </c>
      <c r="K31" s="431" t="str">
        <f>IF(【最初に作成】基本情報入力シート!L42="","",【最初に作成】基本情報入力シート!L42)</f>
        <v/>
      </c>
      <c r="L31" s="432" t="str">
        <f t="shared" si="3"/>
        <v/>
      </c>
      <c r="M31" s="433" t="str">
        <f>IF(【最初に作成】基本情報入力シート!M42="","",【最初に作成】基本情報入力シート!M42)</f>
        <v/>
      </c>
      <c r="N31" s="439" t="str">
        <f>IF(【最初に作成】基本情報入力シート!R42="","",【最初に作成】基本情報入力シート!R42)</f>
        <v>東京都</v>
      </c>
      <c r="O31" s="439" t="str">
        <f>IF(【最初に作成】基本情報入力シート!W42="","",【最初に作成】基本情報入力シート!W42)</f>
        <v/>
      </c>
      <c r="P31" s="435" t="str">
        <f>IF(【最初に作成】基本情報入力シート!X42="","",【最初に作成】基本情報入力シート!X42)</f>
        <v/>
      </c>
      <c r="Q31" s="436" t="str">
        <f>IF(【最初に作成】基本情報入力シート!Y42="","",【最初に作成】基本情報入力シート!Y42)</f>
        <v/>
      </c>
      <c r="R31" s="331"/>
      <c r="S31" s="457"/>
      <c r="T31" s="460"/>
      <c r="U31" s="460"/>
      <c r="V31" s="459"/>
      <c r="W31" s="464"/>
      <c r="X31" s="459"/>
      <c r="Y31" s="464"/>
      <c r="Z31" s="440"/>
      <c r="AA31" s="363"/>
      <c r="AB31" s="363"/>
    </row>
    <row r="32" spans="1:28" ht="27.75" customHeight="1">
      <c r="A32" s="438">
        <f t="shared" si="2"/>
        <v>11</v>
      </c>
      <c r="B32" s="429" t="str">
        <f>IF(【最初に作成】基本情報入力シート!C43="","",【最初に作成】基本情報入力シート!C43)</f>
        <v/>
      </c>
      <c r="C32" s="430" t="str">
        <f>IF(【最初に作成】基本情報入力シート!D43="","",【最初に作成】基本情報入力シート!D43)</f>
        <v/>
      </c>
      <c r="D32" s="430" t="str">
        <f>IF(【最初に作成】基本情報入力シート!E43="","",【最初に作成】基本情報入力シート!E43)</f>
        <v/>
      </c>
      <c r="E32" s="430" t="str">
        <f>IF(【最初に作成】基本情報入力シート!F43="","",【最初に作成】基本情報入力シート!F43)</f>
        <v/>
      </c>
      <c r="F32" s="430" t="str">
        <f>IF(【最初に作成】基本情報入力シート!G43="","",【最初に作成】基本情報入力シート!G43)</f>
        <v/>
      </c>
      <c r="G32" s="430" t="str">
        <f>IF(【最初に作成】基本情報入力シート!H43="","",【最初に作成】基本情報入力シート!H43)</f>
        <v/>
      </c>
      <c r="H32" s="430" t="str">
        <f>IF(【最初に作成】基本情報入力シート!I43="","",【最初に作成】基本情報入力シート!I43)</f>
        <v/>
      </c>
      <c r="I32" s="430" t="str">
        <f>IF(【最初に作成】基本情報入力シート!J43="","",【最初に作成】基本情報入力シート!J43)</f>
        <v/>
      </c>
      <c r="J32" s="430" t="str">
        <f>IF(【最初に作成】基本情報入力シート!K43="","",【最初に作成】基本情報入力シート!K43)</f>
        <v/>
      </c>
      <c r="K32" s="431" t="str">
        <f>IF(【最初に作成】基本情報入力シート!L43="","",【最初に作成】基本情報入力シート!L43)</f>
        <v/>
      </c>
      <c r="L32" s="432" t="str">
        <f t="shared" si="3"/>
        <v/>
      </c>
      <c r="M32" s="433" t="str">
        <f>IF(【最初に作成】基本情報入力シート!M43="","",【最初に作成】基本情報入力シート!M43)</f>
        <v/>
      </c>
      <c r="N32" s="439" t="str">
        <f>IF(【最初に作成】基本情報入力シート!R43="","",【最初に作成】基本情報入力シート!R43)</f>
        <v>東京都</v>
      </c>
      <c r="O32" s="439" t="str">
        <f>IF(【最初に作成】基本情報入力シート!W43="","",【最初に作成】基本情報入力シート!W43)</f>
        <v/>
      </c>
      <c r="P32" s="435" t="str">
        <f>IF(【最初に作成】基本情報入力シート!X43="","",【最初に作成】基本情報入力シート!X43)</f>
        <v/>
      </c>
      <c r="Q32" s="436" t="str">
        <f>IF(【最初に作成】基本情報入力シート!Y43="","",【最初に作成】基本情報入力シート!Y43)</f>
        <v/>
      </c>
      <c r="R32" s="331"/>
      <c r="S32" s="457"/>
      <c r="T32" s="460"/>
      <c r="U32" s="460"/>
      <c r="V32" s="459"/>
      <c r="W32" s="464"/>
      <c r="X32" s="459"/>
      <c r="Y32" s="464"/>
      <c r="Z32" s="440"/>
      <c r="AA32" s="363"/>
      <c r="AB32" s="363"/>
    </row>
    <row r="33" spans="1:28" ht="27.75" customHeight="1">
      <c r="A33" s="438">
        <f t="shared" si="2"/>
        <v>12</v>
      </c>
      <c r="B33" s="429" t="str">
        <f>IF(【最初に作成】基本情報入力シート!C44="","",【最初に作成】基本情報入力シート!C44)</f>
        <v/>
      </c>
      <c r="C33" s="430" t="str">
        <f>IF(【最初に作成】基本情報入力シート!D44="","",【最初に作成】基本情報入力シート!D44)</f>
        <v/>
      </c>
      <c r="D33" s="430" t="str">
        <f>IF(【最初に作成】基本情報入力シート!E44="","",【最初に作成】基本情報入力シート!E44)</f>
        <v/>
      </c>
      <c r="E33" s="430" t="str">
        <f>IF(【最初に作成】基本情報入力シート!F44="","",【最初に作成】基本情報入力シート!F44)</f>
        <v/>
      </c>
      <c r="F33" s="430" t="str">
        <f>IF(【最初に作成】基本情報入力シート!G44="","",【最初に作成】基本情報入力シート!G44)</f>
        <v/>
      </c>
      <c r="G33" s="430" t="str">
        <f>IF(【最初に作成】基本情報入力シート!H44="","",【最初に作成】基本情報入力シート!H44)</f>
        <v/>
      </c>
      <c r="H33" s="430" t="str">
        <f>IF(【最初に作成】基本情報入力シート!I44="","",【最初に作成】基本情報入力シート!I44)</f>
        <v/>
      </c>
      <c r="I33" s="430" t="str">
        <f>IF(【最初に作成】基本情報入力シート!J44="","",【最初に作成】基本情報入力シート!J44)</f>
        <v/>
      </c>
      <c r="J33" s="430" t="str">
        <f>IF(【最初に作成】基本情報入力シート!K44="","",【最初に作成】基本情報入力シート!K44)</f>
        <v/>
      </c>
      <c r="K33" s="431" t="str">
        <f>IF(【最初に作成】基本情報入力シート!L44="","",【最初に作成】基本情報入力シート!L44)</f>
        <v/>
      </c>
      <c r="L33" s="432" t="str">
        <f t="shared" si="3"/>
        <v/>
      </c>
      <c r="M33" s="433" t="str">
        <f>IF(【最初に作成】基本情報入力シート!M44="","",【最初に作成】基本情報入力シート!M44)</f>
        <v/>
      </c>
      <c r="N33" s="439" t="str">
        <f>IF(【最初に作成】基本情報入力シート!R44="","",【最初に作成】基本情報入力シート!R44)</f>
        <v>東京都</v>
      </c>
      <c r="O33" s="439" t="str">
        <f>IF(【最初に作成】基本情報入力シート!W44="","",【最初に作成】基本情報入力シート!W44)</f>
        <v/>
      </c>
      <c r="P33" s="435" t="str">
        <f>IF(【最初に作成】基本情報入力シート!X44="","",【最初に作成】基本情報入力シート!X44)</f>
        <v/>
      </c>
      <c r="Q33" s="436" t="str">
        <f>IF(【最初に作成】基本情報入力シート!Y44="","",【最初に作成】基本情報入力シート!Y44)</f>
        <v/>
      </c>
      <c r="R33" s="331"/>
      <c r="S33" s="457"/>
      <c r="T33" s="460"/>
      <c r="U33" s="460"/>
      <c r="V33" s="459"/>
      <c r="W33" s="464"/>
      <c r="X33" s="459"/>
      <c r="Y33" s="464"/>
      <c r="Z33" s="440"/>
      <c r="AA33" s="363"/>
      <c r="AB33" s="363"/>
    </row>
    <row r="34" spans="1:28" ht="27.75" customHeight="1">
      <c r="A34" s="438">
        <f t="shared" si="2"/>
        <v>13</v>
      </c>
      <c r="B34" s="429" t="str">
        <f>IF(【最初に作成】基本情報入力シート!C45="","",【最初に作成】基本情報入力シート!C45)</f>
        <v/>
      </c>
      <c r="C34" s="430" t="str">
        <f>IF(【最初に作成】基本情報入力シート!D45="","",【最初に作成】基本情報入力シート!D45)</f>
        <v/>
      </c>
      <c r="D34" s="430" t="str">
        <f>IF(【最初に作成】基本情報入力シート!E45="","",【最初に作成】基本情報入力シート!E45)</f>
        <v/>
      </c>
      <c r="E34" s="430" t="str">
        <f>IF(【最初に作成】基本情報入力シート!F45="","",【最初に作成】基本情報入力シート!F45)</f>
        <v/>
      </c>
      <c r="F34" s="430" t="str">
        <f>IF(【最初に作成】基本情報入力シート!G45="","",【最初に作成】基本情報入力シート!G45)</f>
        <v/>
      </c>
      <c r="G34" s="430" t="str">
        <f>IF(【最初に作成】基本情報入力シート!H45="","",【最初に作成】基本情報入力シート!H45)</f>
        <v/>
      </c>
      <c r="H34" s="430" t="str">
        <f>IF(【最初に作成】基本情報入力シート!I45="","",【最初に作成】基本情報入力シート!I45)</f>
        <v/>
      </c>
      <c r="I34" s="430" t="str">
        <f>IF(【最初に作成】基本情報入力シート!J45="","",【最初に作成】基本情報入力シート!J45)</f>
        <v/>
      </c>
      <c r="J34" s="430" t="str">
        <f>IF(【最初に作成】基本情報入力シート!K45="","",【最初に作成】基本情報入力シート!K45)</f>
        <v/>
      </c>
      <c r="K34" s="431" t="str">
        <f>IF(【最初に作成】基本情報入力シート!L45="","",【最初に作成】基本情報入力シート!L45)</f>
        <v/>
      </c>
      <c r="L34" s="432" t="str">
        <f t="shared" si="3"/>
        <v/>
      </c>
      <c r="M34" s="433" t="str">
        <f>IF(【最初に作成】基本情報入力シート!M45="","",【最初に作成】基本情報入力シート!M45)</f>
        <v/>
      </c>
      <c r="N34" s="439" t="str">
        <f>IF(【最初に作成】基本情報入力シート!R45="","",【最初に作成】基本情報入力シート!R45)</f>
        <v>東京都</v>
      </c>
      <c r="O34" s="439" t="str">
        <f>IF(【最初に作成】基本情報入力シート!W45="","",【最初に作成】基本情報入力シート!W45)</f>
        <v/>
      </c>
      <c r="P34" s="435" t="str">
        <f>IF(【最初に作成】基本情報入力シート!X45="","",【最初に作成】基本情報入力シート!X45)</f>
        <v/>
      </c>
      <c r="Q34" s="436" t="str">
        <f>IF(【最初に作成】基本情報入力シート!Y45="","",【最初に作成】基本情報入力シート!Y45)</f>
        <v/>
      </c>
      <c r="R34" s="331"/>
      <c r="S34" s="457"/>
      <c r="T34" s="460"/>
      <c r="U34" s="460"/>
      <c r="V34" s="459"/>
      <c r="W34" s="464"/>
      <c r="X34" s="459"/>
      <c r="Y34" s="464"/>
      <c r="Z34" s="440"/>
      <c r="AA34" s="363"/>
      <c r="AB34" s="363"/>
    </row>
    <row r="35" spans="1:28" ht="27.75" customHeight="1">
      <c r="A35" s="438">
        <f t="shared" si="2"/>
        <v>14</v>
      </c>
      <c r="B35" s="429" t="str">
        <f>IF(【最初に作成】基本情報入力シート!C46="","",【最初に作成】基本情報入力シート!C46)</f>
        <v/>
      </c>
      <c r="C35" s="430" t="str">
        <f>IF(【最初に作成】基本情報入力シート!D46="","",【最初に作成】基本情報入力シート!D46)</f>
        <v/>
      </c>
      <c r="D35" s="430" t="str">
        <f>IF(【最初に作成】基本情報入力シート!E46="","",【最初に作成】基本情報入力シート!E46)</f>
        <v/>
      </c>
      <c r="E35" s="430" t="str">
        <f>IF(【最初に作成】基本情報入力シート!F46="","",【最初に作成】基本情報入力シート!F46)</f>
        <v/>
      </c>
      <c r="F35" s="430" t="str">
        <f>IF(【最初に作成】基本情報入力シート!G46="","",【最初に作成】基本情報入力シート!G46)</f>
        <v/>
      </c>
      <c r="G35" s="430" t="str">
        <f>IF(【最初に作成】基本情報入力シート!H46="","",【最初に作成】基本情報入力シート!H46)</f>
        <v/>
      </c>
      <c r="H35" s="430" t="str">
        <f>IF(【最初に作成】基本情報入力シート!I46="","",【最初に作成】基本情報入力シート!I46)</f>
        <v/>
      </c>
      <c r="I35" s="430" t="str">
        <f>IF(【最初に作成】基本情報入力シート!J46="","",【最初に作成】基本情報入力シート!J46)</f>
        <v/>
      </c>
      <c r="J35" s="430" t="str">
        <f>IF(【最初に作成】基本情報入力シート!K46="","",【最初に作成】基本情報入力シート!K46)</f>
        <v/>
      </c>
      <c r="K35" s="431" t="str">
        <f>IF(【最初に作成】基本情報入力シート!L46="","",【最初に作成】基本情報入力シート!L46)</f>
        <v/>
      </c>
      <c r="L35" s="432" t="str">
        <f t="shared" si="3"/>
        <v/>
      </c>
      <c r="M35" s="433" t="str">
        <f>IF(【最初に作成】基本情報入力シート!M46="","",【最初に作成】基本情報入力シート!M46)</f>
        <v/>
      </c>
      <c r="N35" s="439" t="str">
        <f>IF(【最初に作成】基本情報入力シート!R46="","",【最初に作成】基本情報入力シート!R46)</f>
        <v>東京都</v>
      </c>
      <c r="O35" s="439" t="str">
        <f>IF(【最初に作成】基本情報入力シート!W46="","",【最初に作成】基本情報入力シート!W46)</f>
        <v/>
      </c>
      <c r="P35" s="435" t="str">
        <f>IF(【最初に作成】基本情報入力シート!X46="","",【最初に作成】基本情報入力シート!X46)</f>
        <v/>
      </c>
      <c r="Q35" s="436" t="str">
        <f>IF(【最初に作成】基本情報入力シート!Y46="","",【最初に作成】基本情報入力シート!Y46)</f>
        <v/>
      </c>
      <c r="R35" s="331"/>
      <c r="S35" s="457"/>
      <c r="T35" s="460"/>
      <c r="U35" s="460"/>
      <c r="V35" s="459"/>
      <c r="W35" s="464"/>
      <c r="X35" s="459"/>
      <c r="Y35" s="464"/>
      <c r="Z35" s="440"/>
      <c r="AA35" s="363"/>
      <c r="AB35" s="363"/>
    </row>
    <row r="36" spans="1:28" ht="27.75" customHeight="1">
      <c r="A36" s="438">
        <f t="shared" si="2"/>
        <v>15</v>
      </c>
      <c r="B36" s="429" t="str">
        <f>IF(【最初に作成】基本情報入力シート!C47="","",【最初に作成】基本情報入力シート!C47)</f>
        <v/>
      </c>
      <c r="C36" s="430" t="str">
        <f>IF(【最初に作成】基本情報入力シート!D47="","",【最初に作成】基本情報入力シート!D47)</f>
        <v/>
      </c>
      <c r="D36" s="430" t="str">
        <f>IF(【最初に作成】基本情報入力シート!E47="","",【最初に作成】基本情報入力シート!E47)</f>
        <v/>
      </c>
      <c r="E36" s="430" t="str">
        <f>IF(【最初に作成】基本情報入力シート!F47="","",【最初に作成】基本情報入力シート!F47)</f>
        <v/>
      </c>
      <c r="F36" s="430" t="str">
        <f>IF(【最初に作成】基本情報入力シート!G47="","",【最初に作成】基本情報入力シート!G47)</f>
        <v/>
      </c>
      <c r="G36" s="430" t="str">
        <f>IF(【最初に作成】基本情報入力シート!H47="","",【最初に作成】基本情報入力シート!H47)</f>
        <v/>
      </c>
      <c r="H36" s="430" t="str">
        <f>IF(【最初に作成】基本情報入力シート!I47="","",【最初に作成】基本情報入力シート!I47)</f>
        <v/>
      </c>
      <c r="I36" s="430" t="str">
        <f>IF(【最初に作成】基本情報入力シート!J47="","",【最初に作成】基本情報入力シート!J47)</f>
        <v/>
      </c>
      <c r="J36" s="430" t="str">
        <f>IF(【最初に作成】基本情報入力シート!K47="","",【最初に作成】基本情報入力シート!K47)</f>
        <v/>
      </c>
      <c r="K36" s="431" t="str">
        <f>IF(【最初に作成】基本情報入力シート!L47="","",【最初に作成】基本情報入力シート!L47)</f>
        <v/>
      </c>
      <c r="L36" s="432" t="str">
        <f t="shared" si="3"/>
        <v/>
      </c>
      <c r="M36" s="433" t="str">
        <f>IF(【最初に作成】基本情報入力シート!M47="","",【最初に作成】基本情報入力シート!M47)</f>
        <v/>
      </c>
      <c r="N36" s="439" t="str">
        <f>IF(【最初に作成】基本情報入力シート!R47="","",【最初に作成】基本情報入力シート!R47)</f>
        <v>東京都</v>
      </c>
      <c r="O36" s="439" t="str">
        <f>IF(【最初に作成】基本情報入力シート!W47="","",【最初に作成】基本情報入力シート!W47)</f>
        <v/>
      </c>
      <c r="P36" s="435" t="str">
        <f>IF(【最初に作成】基本情報入力シート!X47="","",【最初に作成】基本情報入力シート!X47)</f>
        <v/>
      </c>
      <c r="Q36" s="436" t="str">
        <f>IF(【最初に作成】基本情報入力シート!Y47="","",【最初に作成】基本情報入力シート!Y47)</f>
        <v/>
      </c>
      <c r="R36" s="331"/>
      <c r="S36" s="457"/>
      <c r="T36" s="460"/>
      <c r="U36" s="460"/>
      <c r="V36" s="459"/>
      <c r="W36" s="464"/>
      <c r="X36" s="459"/>
      <c r="Y36" s="464"/>
      <c r="Z36" s="440"/>
      <c r="AA36" s="363"/>
      <c r="AB36" s="363"/>
    </row>
    <row r="37" spans="1:28" ht="27.75" customHeight="1">
      <c r="A37" s="438">
        <f t="shared" si="2"/>
        <v>16</v>
      </c>
      <c r="B37" s="429" t="str">
        <f>IF(【最初に作成】基本情報入力シート!C48="","",【最初に作成】基本情報入力シート!C48)</f>
        <v/>
      </c>
      <c r="C37" s="430" t="str">
        <f>IF(【最初に作成】基本情報入力シート!D48="","",【最初に作成】基本情報入力シート!D48)</f>
        <v/>
      </c>
      <c r="D37" s="430" t="str">
        <f>IF(【最初に作成】基本情報入力シート!E48="","",【最初に作成】基本情報入力シート!E48)</f>
        <v/>
      </c>
      <c r="E37" s="430" t="str">
        <f>IF(【最初に作成】基本情報入力シート!F48="","",【最初に作成】基本情報入力シート!F48)</f>
        <v/>
      </c>
      <c r="F37" s="430" t="str">
        <f>IF(【最初に作成】基本情報入力シート!G48="","",【最初に作成】基本情報入力シート!G48)</f>
        <v/>
      </c>
      <c r="G37" s="430" t="str">
        <f>IF(【最初に作成】基本情報入力シート!H48="","",【最初に作成】基本情報入力シート!H48)</f>
        <v/>
      </c>
      <c r="H37" s="430" t="str">
        <f>IF(【最初に作成】基本情報入力シート!I48="","",【最初に作成】基本情報入力シート!I48)</f>
        <v/>
      </c>
      <c r="I37" s="430" t="str">
        <f>IF(【最初に作成】基本情報入力シート!J48="","",【最初に作成】基本情報入力シート!J48)</f>
        <v/>
      </c>
      <c r="J37" s="430" t="str">
        <f>IF(【最初に作成】基本情報入力シート!K48="","",【最初に作成】基本情報入力シート!K48)</f>
        <v/>
      </c>
      <c r="K37" s="431" t="str">
        <f>IF(【最初に作成】基本情報入力シート!L48="","",【最初に作成】基本情報入力シート!L48)</f>
        <v/>
      </c>
      <c r="L37" s="432" t="str">
        <f t="shared" si="3"/>
        <v/>
      </c>
      <c r="M37" s="433" t="str">
        <f>IF(【最初に作成】基本情報入力シート!M48="","",【最初に作成】基本情報入力シート!M48)</f>
        <v/>
      </c>
      <c r="N37" s="439" t="str">
        <f>IF(【最初に作成】基本情報入力シート!R48="","",【最初に作成】基本情報入力シート!R48)</f>
        <v>東京都</v>
      </c>
      <c r="O37" s="439" t="str">
        <f>IF(【最初に作成】基本情報入力シート!W48="","",【最初に作成】基本情報入力シート!W48)</f>
        <v/>
      </c>
      <c r="P37" s="435" t="str">
        <f>IF(【最初に作成】基本情報入力シート!X48="","",【最初に作成】基本情報入力シート!X48)</f>
        <v/>
      </c>
      <c r="Q37" s="436" t="str">
        <f>IF(【最初に作成】基本情報入力シート!Y48="","",【最初に作成】基本情報入力シート!Y48)</f>
        <v/>
      </c>
      <c r="R37" s="331"/>
      <c r="S37" s="457"/>
      <c r="T37" s="460"/>
      <c r="U37" s="460"/>
      <c r="V37" s="459"/>
      <c r="W37" s="464"/>
      <c r="X37" s="459"/>
      <c r="Y37" s="464"/>
      <c r="Z37" s="440"/>
      <c r="AA37" s="363"/>
      <c r="AB37" s="363"/>
    </row>
    <row r="38" spans="1:28" ht="27.75" customHeight="1">
      <c r="A38" s="438">
        <f t="shared" si="2"/>
        <v>17</v>
      </c>
      <c r="B38" s="429" t="str">
        <f>IF(【最初に作成】基本情報入力シート!C49="","",【最初に作成】基本情報入力シート!C49)</f>
        <v/>
      </c>
      <c r="C38" s="430" t="str">
        <f>IF(【最初に作成】基本情報入力シート!D49="","",【最初に作成】基本情報入力シート!D49)</f>
        <v/>
      </c>
      <c r="D38" s="430" t="str">
        <f>IF(【最初に作成】基本情報入力シート!E49="","",【最初に作成】基本情報入力シート!E49)</f>
        <v/>
      </c>
      <c r="E38" s="430" t="str">
        <f>IF(【最初に作成】基本情報入力シート!F49="","",【最初に作成】基本情報入力シート!F49)</f>
        <v/>
      </c>
      <c r="F38" s="430" t="str">
        <f>IF(【最初に作成】基本情報入力シート!G49="","",【最初に作成】基本情報入力シート!G49)</f>
        <v/>
      </c>
      <c r="G38" s="430" t="str">
        <f>IF(【最初に作成】基本情報入力シート!H49="","",【最初に作成】基本情報入力シート!H49)</f>
        <v/>
      </c>
      <c r="H38" s="430" t="str">
        <f>IF(【最初に作成】基本情報入力シート!I49="","",【最初に作成】基本情報入力シート!I49)</f>
        <v/>
      </c>
      <c r="I38" s="430" t="str">
        <f>IF(【最初に作成】基本情報入力シート!J49="","",【最初に作成】基本情報入力シート!J49)</f>
        <v/>
      </c>
      <c r="J38" s="430" t="str">
        <f>IF(【最初に作成】基本情報入力シート!K49="","",【最初に作成】基本情報入力シート!K49)</f>
        <v/>
      </c>
      <c r="K38" s="431" t="str">
        <f>IF(【最初に作成】基本情報入力シート!L49="","",【最初に作成】基本情報入力シート!L49)</f>
        <v/>
      </c>
      <c r="L38" s="432" t="str">
        <f t="shared" si="3"/>
        <v/>
      </c>
      <c r="M38" s="433" t="str">
        <f>IF(【最初に作成】基本情報入力シート!M49="","",【最初に作成】基本情報入力シート!M49)</f>
        <v/>
      </c>
      <c r="N38" s="439" t="str">
        <f>IF(【最初に作成】基本情報入力シート!R49="","",【最初に作成】基本情報入力シート!R49)</f>
        <v>東京都</v>
      </c>
      <c r="O38" s="439" t="str">
        <f>IF(【最初に作成】基本情報入力シート!W49="","",【最初に作成】基本情報入力シート!W49)</f>
        <v/>
      </c>
      <c r="P38" s="435" t="str">
        <f>IF(【最初に作成】基本情報入力シート!X49="","",【最初に作成】基本情報入力シート!X49)</f>
        <v/>
      </c>
      <c r="Q38" s="436" t="str">
        <f>IF(【最初に作成】基本情報入力シート!Y49="","",【最初に作成】基本情報入力シート!Y49)</f>
        <v/>
      </c>
      <c r="R38" s="331"/>
      <c r="S38" s="457"/>
      <c r="T38" s="460"/>
      <c r="U38" s="460"/>
      <c r="V38" s="459"/>
      <c r="W38" s="464"/>
      <c r="X38" s="459"/>
      <c r="Y38" s="464"/>
      <c r="Z38" s="440"/>
      <c r="AA38" s="363"/>
      <c r="AB38" s="363"/>
    </row>
    <row r="39" spans="1:28" ht="27.75" customHeight="1">
      <c r="A39" s="438">
        <f t="shared" si="2"/>
        <v>18</v>
      </c>
      <c r="B39" s="429" t="str">
        <f>IF(【最初に作成】基本情報入力シート!C50="","",【最初に作成】基本情報入力シート!C50)</f>
        <v/>
      </c>
      <c r="C39" s="430" t="str">
        <f>IF(【最初に作成】基本情報入力シート!D50="","",【最初に作成】基本情報入力シート!D50)</f>
        <v/>
      </c>
      <c r="D39" s="430" t="str">
        <f>IF(【最初に作成】基本情報入力シート!E50="","",【最初に作成】基本情報入力シート!E50)</f>
        <v/>
      </c>
      <c r="E39" s="430" t="str">
        <f>IF(【最初に作成】基本情報入力シート!F50="","",【最初に作成】基本情報入力シート!F50)</f>
        <v/>
      </c>
      <c r="F39" s="430" t="str">
        <f>IF(【最初に作成】基本情報入力シート!G50="","",【最初に作成】基本情報入力シート!G50)</f>
        <v/>
      </c>
      <c r="G39" s="430" t="str">
        <f>IF(【最初に作成】基本情報入力シート!H50="","",【最初に作成】基本情報入力シート!H50)</f>
        <v/>
      </c>
      <c r="H39" s="430" t="str">
        <f>IF(【最初に作成】基本情報入力シート!I50="","",【最初に作成】基本情報入力シート!I50)</f>
        <v/>
      </c>
      <c r="I39" s="430" t="str">
        <f>IF(【最初に作成】基本情報入力シート!J50="","",【最初に作成】基本情報入力シート!J50)</f>
        <v/>
      </c>
      <c r="J39" s="430" t="str">
        <f>IF(【最初に作成】基本情報入力シート!K50="","",【最初に作成】基本情報入力シート!K50)</f>
        <v/>
      </c>
      <c r="K39" s="431" t="str">
        <f>IF(【最初に作成】基本情報入力シート!L50="","",【最初に作成】基本情報入力シート!L50)</f>
        <v/>
      </c>
      <c r="L39" s="432" t="str">
        <f t="shared" si="3"/>
        <v/>
      </c>
      <c r="M39" s="433" t="str">
        <f>IF(【最初に作成】基本情報入力シート!M50="","",【最初に作成】基本情報入力シート!M50)</f>
        <v/>
      </c>
      <c r="N39" s="439" t="str">
        <f>IF(【最初に作成】基本情報入力シート!R50="","",【最初に作成】基本情報入力シート!R50)</f>
        <v>東京都</v>
      </c>
      <c r="O39" s="439" t="str">
        <f>IF(【最初に作成】基本情報入力シート!W50="","",【最初に作成】基本情報入力シート!W50)</f>
        <v/>
      </c>
      <c r="P39" s="435" t="str">
        <f>IF(【最初に作成】基本情報入力シート!X50="","",【最初に作成】基本情報入力シート!X50)</f>
        <v/>
      </c>
      <c r="Q39" s="436" t="str">
        <f>IF(【最初に作成】基本情報入力シート!Y50="","",【最初に作成】基本情報入力シート!Y50)</f>
        <v/>
      </c>
      <c r="R39" s="331"/>
      <c r="S39" s="457"/>
      <c r="T39" s="460"/>
      <c r="U39" s="460"/>
      <c r="V39" s="459"/>
      <c r="W39" s="464"/>
      <c r="X39" s="459"/>
      <c r="Y39" s="464"/>
      <c r="Z39" s="440"/>
      <c r="AA39" s="363"/>
      <c r="AB39" s="363"/>
    </row>
    <row r="40" spans="1:28" ht="27.75" customHeight="1">
      <c r="A40" s="438">
        <f t="shared" si="2"/>
        <v>19</v>
      </c>
      <c r="B40" s="429" t="str">
        <f>IF(【最初に作成】基本情報入力シート!C51="","",【最初に作成】基本情報入力シート!C51)</f>
        <v/>
      </c>
      <c r="C40" s="430" t="str">
        <f>IF(【最初に作成】基本情報入力シート!D51="","",【最初に作成】基本情報入力シート!D51)</f>
        <v/>
      </c>
      <c r="D40" s="430" t="str">
        <f>IF(【最初に作成】基本情報入力シート!E51="","",【最初に作成】基本情報入力シート!E51)</f>
        <v/>
      </c>
      <c r="E40" s="430" t="str">
        <f>IF(【最初に作成】基本情報入力シート!F51="","",【最初に作成】基本情報入力シート!F51)</f>
        <v/>
      </c>
      <c r="F40" s="430" t="str">
        <f>IF(【最初に作成】基本情報入力シート!G51="","",【最初に作成】基本情報入力シート!G51)</f>
        <v/>
      </c>
      <c r="G40" s="430" t="str">
        <f>IF(【最初に作成】基本情報入力シート!H51="","",【最初に作成】基本情報入力シート!H51)</f>
        <v/>
      </c>
      <c r="H40" s="430" t="str">
        <f>IF(【最初に作成】基本情報入力シート!I51="","",【最初に作成】基本情報入力シート!I51)</f>
        <v/>
      </c>
      <c r="I40" s="430" t="str">
        <f>IF(【最初に作成】基本情報入力シート!J51="","",【最初に作成】基本情報入力シート!J51)</f>
        <v/>
      </c>
      <c r="J40" s="430" t="str">
        <f>IF(【最初に作成】基本情報入力シート!K51="","",【最初に作成】基本情報入力シート!K51)</f>
        <v/>
      </c>
      <c r="K40" s="431" t="str">
        <f>IF(【最初に作成】基本情報入力シート!L51="","",【最初に作成】基本情報入力シート!L51)</f>
        <v/>
      </c>
      <c r="L40" s="432" t="str">
        <f t="shared" si="3"/>
        <v/>
      </c>
      <c r="M40" s="433" t="str">
        <f>IF(【最初に作成】基本情報入力シート!M51="","",【最初に作成】基本情報入力シート!M51)</f>
        <v/>
      </c>
      <c r="N40" s="439" t="str">
        <f>IF(【最初に作成】基本情報入力シート!R51="","",【最初に作成】基本情報入力シート!R51)</f>
        <v>東京都</v>
      </c>
      <c r="O40" s="439" t="str">
        <f>IF(【最初に作成】基本情報入力シート!W51="","",【最初に作成】基本情報入力シート!W51)</f>
        <v/>
      </c>
      <c r="P40" s="435" t="str">
        <f>IF(【最初に作成】基本情報入力シート!X51="","",【最初に作成】基本情報入力シート!X51)</f>
        <v/>
      </c>
      <c r="Q40" s="436" t="str">
        <f>IF(【最初に作成】基本情報入力シート!Y51="","",【最初に作成】基本情報入力シート!Y51)</f>
        <v/>
      </c>
      <c r="R40" s="331"/>
      <c r="S40" s="457"/>
      <c r="T40" s="460"/>
      <c r="U40" s="460"/>
      <c r="V40" s="459"/>
      <c r="W40" s="464"/>
      <c r="X40" s="457"/>
      <c r="Y40" s="464"/>
      <c r="Z40" s="440"/>
      <c r="AA40" s="363"/>
      <c r="AB40" s="363"/>
    </row>
    <row r="41" spans="1:28" ht="27.75" customHeight="1">
      <c r="A41" s="438">
        <f t="shared" si="2"/>
        <v>20</v>
      </c>
      <c r="B41" s="429" t="str">
        <f>IF(【最初に作成】基本情報入力シート!C52="","",【最初に作成】基本情報入力シート!C52)</f>
        <v/>
      </c>
      <c r="C41" s="430" t="str">
        <f>IF(【最初に作成】基本情報入力シート!D52="","",【最初に作成】基本情報入力シート!D52)</f>
        <v/>
      </c>
      <c r="D41" s="430" t="str">
        <f>IF(【最初に作成】基本情報入力シート!E52="","",【最初に作成】基本情報入力シート!E52)</f>
        <v/>
      </c>
      <c r="E41" s="430" t="str">
        <f>IF(【最初に作成】基本情報入力シート!F52="","",【最初に作成】基本情報入力シート!F52)</f>
        <v/>
      </c>
      <c r="F41" s="430" t="str">
        <f>IF(【最初に作成】基本情報入力シート!G52="","",【最初に作成】基本情報入力シート!G52)</f>
        <v/>
      </c>
      <c r="G41" s="430" t="str">
        <f>IF(【最初に作成】基本情報入力シート!H52="","",【最初に作成】基本情報入力シート!H52)</f>
        <v/>
      </c>
      <c r="H41" s="430" t="str">
        <f>IF(【最初に作成】基本情報入力シート!I52="","",【最初に作成】基本情報入力シート!I52)</f>
        <v/>
      </c>
      <c r="I41" s="430" t="str">
        <f>IF(【最初に作成】基本情報入力シート!J52="","",【最初に作成】基本情報入力シート!J52)</f>
        <v/>
      </c>
      <c r="J41" s="430" t="str">
        <f>IF(【最初に作成】基本情報入力シート!K52="","",【最初に作成】基本情報入力シート!K52)</f>
        <v/>
      </c>
      <c r="K41" s="431" t="str">
        <f>IF(【最初に作成】基本情報入力シート!L52="","",【最初に作成】基本情報入力シート!L52)</f>
        <v/>
      </c>
      <c r="L41" s="432" t="str">
        <f t="shared" si="3"/>
        <v/>
      </c>
      <c r="M41" s="433" t="str">
        <f>IF(【最初に作成】基本情報入力シート!M52="","",【最初に作成】基本情報入力シート!M52)</f>
        <v/>
      </c>
      <c r="N41" s="439" t="str">
        <f>IF(【最初に作成】基本情報入力シート!R52="","",【最初に作成】基本情報入力シート!R52)</f>
        <v>東京都</v>
      </c>
      <c r="O41" s="439" t="str">
        <f>IF(【最初に作成】基本情報入力シート!W52="","",【最初に作成】基本情報入力シート!W52)</f>
        <v/>
      </c>
      <c r="P41" s="435" t="str">
        <f>IF(【最初に作成】基本情報入力シート!X52="","",【最初に作成】基本情報入力シート!X52)</f>
        <v/>
      </c>
      <c r="Q41" s="436" t="str">
        <f>IF(【最初に作成】基本情報入力シート!Y52="","",【最初に作成】基本情報入力シート!Y52)</f>
        <v/>
      </c>
      <c r="R41" s="331"/>
      <c r="S41" s="457"/>
      <c r="T41" s="460"/>
      <c r="U41" s="460"/>
      <c r="V41" s="459"/>
      <c r="W41" s="464"/>
      <c r="X41" s="457"/>
      <c r="Y41" s="464"/>
      <c r="Z41" s="440"/>
      <c r="AA41" s="363"/>
      <c r="AB41" s="363"/>
    </row>
    <row r="42" spans="1:28" ht="27.75" customHeight="1">
      <c r="A42" s="438">
        <f t="shared" si="2"/>
        <v>21</v>
      </c>
      <c r="B42" s="429" t="str">
        <f>IF(【最初に作成】基本情報入力シート!C53="","",【最初に作成】基本情報入力シート!C53)</f>
        <v/>
      </c>
      <c r="C42" s="430" t="str">
        <f>IF(【最初に作成】基本情報入力シート!D53="","",【最初に作成】基本情報入力シート!D53)</f>
        <v/>
      </c>
      <c r="D42" s="430" t="str">
        <f>IF(【最初に作成】基本情報入力シート!E53="","",【最初に作成】基本情報入力シート!E53)</f>
        <v/>
      </c>
      <c r="E42" s="430" t="str">
        <f>IF(【最初に作成】基本情報入力シート!F53="","",【最初に作成】基本情報入力シート!F53)</f>
        <v/>
      </c>
      <c r="F42" s="430" t="str">
        <f>IF(【最初に作成】基本情報入力シート!G53="","",【最初に作成】基本情報入力シート!G53)</f>
        <v/>
      </c>
      <c r="G42" s="430" t="str">
        <f>IF(【最初に作成】基本情報入力シート!H53="","",【最初に作成】基本情報入力シート!H53)</f>
        <v/>
      </c>
      <c r="H42" s="430" t="str">
        <f>IF(【最初に作成】基本情報入力シート!I53="","",【最初に作成】基本情報入力シート!I53)</f>
        <v/>
      </c>
      <c r="I42" s="430" t="str">
        <f>IF(【最初に作成】基本情報入力シート!J53="","",【最初に作成】基本情報入力シート!J53)</f>
        <v/>
      </c>
      <c r="J42" s="430" t="str">
        <f>IF(【最初に作成】基本情報入力シート!K53="","",【最初に作成】基本情報入力シート!K53)</f>
        <v/>
      </c>
      <c r="K42" s="431" t="str">
        <f>IF(【最初に作成】基本情報入力シート!L53="","",【最初に作成】基本情報入力シート!L53)</f>
        <v/>
      </c>
      <c r="L42" s="432" t="str">
        <f t="shared" si="3"/>
        <v/>
      </c>
      <c r="M42" s="433" t="str">
        <f>IF(【最初に作成】基本情報入力シート!M53="","",【最初に作成】基本情報入力シート!M53)</f>
        <v/>
      </c>
      <c r="N42" s="439" t="str">
        <f>IF(【最初に作成】基本情報入力シート!R53="","",【最初に作成】基本情報入力シート!R53)</f>
        <v>東京都</v>
      </c>
      <c r="O42" s="439" t="str">
        <f>IF(【最初に作成】基本情報入力シート!W53="","",【最初に作成】基本情報入力シート!W53)</f>
        <v/>
      </c>
      <c r="P42" s="435" t="str">
        <f>IF(【最初に作成】基本情報入力シート!X53="","",【最初に作成】基本情報入力シート!X53)</f>
        <v/>
      </c>
      <c r="Q42" s="436" t="str">
        <f>IF(【最初に作成】基本情報入力シート!Y53="","",【最初に作成】基本情報入力シート!Y53)</f>
        <v/>
      </c>
      <c r="R42" s="331"/>
      <c r="S42" s="457"/>
      <c r="T42" s="460"/>
      <c r="U42" s="460"/>
      <c r="V42" s="459"/>
      <c r="W42" s="464"/>
      <c r="X42" s="457"/>
      <c r="Y42" s="464"/>
      <c r="Z42" s="440"/>
      <c r="AA42" s="363"/>
      <c r="AB42" s="363"/>
    </row>
    <row r="43" spans="1:28" ht="27.75" customHeight="1">
      <c r="A43" s="438">
        <f t="shared" si="2"/>
        <v>22</v>
      </c>
      <c r="B43" s="429" t="str">
        <f>IF(【最初に作成】基本情報入力シート!C54="","",【最初に作成】基本情報入力シート!C54)</f>
        <v/>
      </c>
      <c r="C43" s="430" t="str">
        <f>IF(【最初に作成】基本情報入力シート!D54="","",【最初に作成】基本情報入力シート!D54)</f>
        <v/>
      </c>
      <c r="D43" s="430" t="str">
        <f>IF(【最初に作成】基本情報入力シート!E54="","",【最初に作成】基本情報入力シート!E54)</f>
        <v/>
      </c>
      <c r="E43" s="430" t="str">
        <f>IF(【最初に作成】基本情報入力シート!F54="","",【最初に作成】基本情報入力シート!F54)</f>
        <v/>
      </c>
      <c r="F43" s="430" t="str">
        <f>IF(【最初に作成】基本情報入力シート!G54="","",【最初に作成】基本情報入力シート!G54)</f>
        <v/>
      </c>
      <c r="G43" s="430" t="str">
        <f>IF(【最初に作成】基本情報入力シート!H54="","",【最初に作成】基本情報入力シート!H54)</f>
        <v/>
      </c>
      <c r="H43" s="430" t="str">
        <f>IF(【最初に作成】基本情報入力シート!I54="","",【最初に作成】基本情報入力シート!I54)</f>
        <v/>
      </c>
      <c r="I43" s="430" t="str">
        <f>IF(【最初に作成】基本情報入力シート!J54="","",【最初に作成】基本情報入力シート!J54)</f>
        <v/>
      </c>
      <c r="J43" s="430" t="str">
        <f>IF(【最初に作成】基本情報入力シート!K54="","",【最初に作成】基本情報入力シート!K54)</f>
        <v/>
      </c>
      <c r="K43" s="431" t="str">
        <f>IF(【最初に作成】基本情報入力シート!L54="","",【最初に作成】基本情報入力シート!L54)</f>
        <v/>
      </c>
      <c r="L43" s="432" t="str">
        <f t="shared" si="3"/>
        <v/>
      </c>
      <c r="M43" s="433" t="str">
        <f>IF(【最初に作成】基本情報入力シート!M54="","",【最初に作成】基本情報入力シート!M54)</f>
        <v/>
      </c>
      <c r="N43" s="439" t="str">
        <f>IF(【最初に作成】基本情報入力シート!R54="","",【最初に作成】基本情報入力シート!R54)</f>
        <v>東京都</v>
      </c>
      <c r="O43" s="439" t="str">
        <f>IF(【最初に作成】基本情報入力シート!W54="","",【最初に作成】基本情報入力シート!W54)</f>
        <v/>
      </c>
      <c r="P43" s="435" t="str">
        <f>IF(【最初に作成】基本情報入力シート!X54="","",【最初に作成】基本情報入力シート!X54)</f>
        <v/>
      </c>
      <c r="Q43" s="436" t="str">
        <f>IF(【最初に作成】基本情報入力シート!Y54="","",【最初に作成】基本情報入力シート!Y54)</f>
        <v/>
      </c>
      <c r="R43" s="331"/>
      <c r="S43" s="457"/>
      <c r="T43" s="460"/>
      <c r="U43" s="460"/>
      <c r="V43" s="459"/>
      <c r="W43" s="464"/>
      <c r="X43" s="459"/>
      <c r="Y43" s="464"/>
      <c r="Z43" s="440"/>
      <c r="AA43" s="363"/>
      <c r="AB43" s="363"/>
    </row>
    <row r="44" spans="1:28" ht="27.75" customHeight="1">
      <c r="A44" s="438">
        <f t="shared" si="2"/>
        <v>23</v>
      </c>
      <c r="B44" s="429" t="str">
        <f>IF(【最初に作成】基本情報入力シート!C55="","",【最初に作成】基本情報入力シート!C55)</f>
        <v/>
      </c>
      <c r="C44" s="430" t="str">
        <f>IF(【最初に作成】基本情報入力シート!D55="","",【最初に作成】基本情報入力シート!D55)</f>
        <v/>
      </c>
      <c r="D44" s="430" t="str">
        <f>IF(【最初に作成】基本情報入力シート!E55="","",【最初に作成】基本情報入力シート!E55)</f>
        <v/>
      </c>
      <c r="E44" s="430" t="str">
        <f>IF(【最初に作成】基本情報入力シート!F55="","",【最初に作成】基本情報入力シート!F55)</f>
        <v/>
      </c>
      <c r="F44" s="430" t="str">
        <f>IF(【最初に作成】基本情報入力シート!G55="","",【最初に作成】基本情報入力シート!G55)</f>
        <v/>
      </c>
      <c r="G44" s="430" t="str">
        <f>IF(【最初に作成】基本情報入力シート!H55="","",【最初に作成】基本情報入力シート!H55)</f>
        <v/>
      </c>
      <c r="H44" s="430" t="str">
        <f>IF(【最初に作成】基本情報入力シート!I55="","",【最初に作成】基本情報入力シート!I55)</f>
        <v/>
      </c>
      <c r="I44" s="430" t="str">
        <f>IF(【最初に作成】基本情報入力シート!J55="","",【最初に作成】基本情報入力シート!J55)</f>
        <v/>
      </c>
      <c r="J44" s="430" t="str">
        <f>IF(【最初に作成】基本情報入力シート!K55="","",【最初に作成】基本情報入力シート!K55)</f>
        <v/>
      </c>
      <c r="K44" s="431" t="str">
        <f>IF(【最初に作成】基本情報入力シート!L55="","",【最初に作成】基本情報入力シート!L55)</f>
        <v/>
      </c>
      <c r="L44" s="432" t="str">
        <f t="shared" si="3"/>
        <v/>
      </c>
      <c r="M44" s="433" t="str">
        <f>IF(【最初に作成】基本情報入力シート!M55="","",【最初に作成】基本情報入力シート!M55)</f>
        <v/>
      </c>
      <c r="N44" s="439" t="str">
        <f>IF(【最初に作成】基本情報入力シート!R55="","",【最初に作成】基本情報入力シート!R55)</f>
        <v>東京都</v>
      </c>
      <c r="O44" s="439" t="str">
        <f>IF(【最初に作成】基本情報入力シート!W55="","",【最初に作成】基本情報入力シート!W55)</f>
        <v/>
      </c>
      <c r="P44" s="435" t="str">
        <f>IF(【最初に作成】基本情報入力シート!X55="","",【最初に作成】基本情報入力シート!X55)</f>
        <v/>
      </c>
      <c r="Q44" s="436" t="str">
        <f>IF(【最初に作成】基本情報入力シート!Y55="","",【最初に作成】基本情報入力シート!Y55)</f>
        <v/>
      </c>
      <c r="R44" s="331"/>
      <c r="S44" s="457"/>
      <c r="T44" s="458"/>
      <c r="U44" s="463"/>
      <c r="V44" s="459"/>
      <c r="W44" s="464"/>
      <c r="X44" s="459"/>
      <c r="Y44" s="464"/>
      <c r="Z44" s="440"/>
      <c r="AA44" s="363"/>
      <c r="AB44" s="363"/>
    </row>
    <row r="45" spans="1:28" ht="27.75" customHeight="1">
      <c r="A45" s="438">
        <f t="shared" si="2"/>
        <v>24</v>
      </c>
      <c r="B45" s="429" t="str">
        <f>IF(【最初に作成】基本情報入力シート!C56="","",【最初に作成】基本情報入力シート!C56)</f>
        <v/>
      </c>
      <c r="C45" s="430" t="str">
        <f>IF(【最初に作成】基本情報入力シート!D56="","",【最初に作成】基本情報入力シート!D56)</f>
        <v/>
      </c>
      <c r="D45" s="430" t="str">
        <f>IF(【最初に作成】基本情報入力シート!E56="","",【最初に作成】基本情報入力シート!E56)</f>
        <v/>
      </c>
      <c r="E45" s="430" t="str">
        <f>IF(【最初に作成】基本情報入力シート!F56="","",【最初に作成】基本情報入力シート!F56)</f>
        <v/>
      </c>
      <c r="F45" s="430" t="str">
        <f>IF(【最初に作成】基本情報入力シート!G56="","",【最初に作成】基本情報入力シート!G56)</f>
        <v/>
      </c>
      <c r="G45" s="430" t="str">
        <f>IF(【最初に作成】基本情報入力シート!H56="","",【最初に作成】基本情報入力シート!H56)</f>
        <v/>
      </c>
      <c r="H45" s="430" t="str">
        <f>IF(【最初に作成】基本情報入力シート!I56="","",【最初に作成】基本情報入力シート!I56)</f>
        <v/>
      </c>
      <c r="I45" s="430" t="str">
        <f>IF(【最初に作成】基本情報入力シート!J56="","",【最初に作成】基本情報入力シート!J56)</f>
        <v/>
      </c>
      <c r="J45" s="430" t="str">
        <f>IF(【最初に作成】基本情報入力シート!K56="","",【最初に作成】基本情報入力シート!K56)</f>
        <v/>
      </c>
      <c r="K45" s="431" t="str">
        <f>IF(【最初に作成】基本情報入力シート!L56="","",【最初に作成】基本情報入力シート!L56)</f>
        <v/>
      </c>
      <c r="L45" s="432" t="str">
        <f t="shared" si="3"/>
        <v/>
      </c>
      <c r="M45" s="433" t="str">
        <f>IF(【最初に作成】基本情報入力シート!M56="","",【最初に作成】基本情報入力シート!M56)</f>
        <v/>
      </c>
      <c r="N45" s="439" t="str">
        <f>IF(【最初に作成】基本情報入力シート!R56="","",【最初に作成】基本情報入力シート!R56)</f>
        <v>東京都</v>
      </c>
      <c r="O45" s="439" t="str">
        <f>IF(【最初に作成】基本情報入力シート!W56="","",【最初に作成】基本情報入力シート!W56)</f>
        <v/>
      </c>
      <c r="P45" s="435" t="str">
        <f>IF(【最初に作成】基本情報入力シート!X56="","",【最初に作成】基本情報入力シート!X56)</f>
        <v/>
      </c>
      <c r="Q45" s="436" t="str">
        <f>IF(【最初に作成】基本情報入力シート!Y56="","",【最初に作成】基本情報入力シート!Y56)</f>
        <v/>
      </c>
      <c r="R45" s="331"/>
      <c r="S45" s="457"/>
      <c r="T45" s="458"/>
      <c r="U45" s="463"/>
      <c r="V45" s="459"/>
      <c r="W45" s="464"/>
      <c r="X45" s="459"/>
      <c r="Y45" s="464"/>
      <c r="Z45" s="440"/>
      <c r="AA45" s="363"/>
      <c r="AB45" s="363"/>
    </row>
    <row r="46" spans="1:28" ht="27.75" customHeight="1">
      <c r="A46" s="438">
        <f t="shared" si="2"/>
        <v>25</v>
      </c>
      <c r="B46" s="429" t="str">
        <f>IF(【最初に作成】基本情報入力シート!C57="","",【最初に作成】基本情報入力シート!C57)</f>
        <v/>
      </c>
      <c r="C46" s="430" t="str">
        <f>IF(【最初に作成】基本情報入力シート!D57="","",【最初に作成】基本情報入力シート!D57)</f>
        <v/>
      </c>
      <c r="D46" s="430" t="str">
        <f>IF(【最初に作成】基本情報入力シート!E57="","",【最初に作成】基本情報入力シート!E57)</f>
        <v/>
      </c>
      <c r="E46" s="430" t="str">
        <f>IF(【最初に作成】基本情報入力シート!F57="","",【最初に作成】基本情報入力シート!F57)</f>
        <v/>
      </c>
      <c r="F46" s="430" t="str">
        <f>IF(【最初に作成】基本情報入力シート!G57="","",【最初に作成】基本情報入力シート!G57)</f>
        <v/>
      </c>
      <c r="G46" s="430" t="str">
        <f>IF(【最初に作成】基本情報入力シート!H57="","",【最初に作成】基本情報入力シート!H57)</f>
        <v/>
      </c>
      <c r="H46" s="430" t="str">
        <f>IF(【最初に作成】基本情報入力シート!I57="","",【最初に作成】基本情報入力シート!I57)</f>
        <v/>
      </c>
      <c r="I46" s="430" t="str">
        <f>IF(【最初に作成】基本情報入力シート!J57="","",【最初に作成】基本情報入力シート!J57)</f>
        <v/>
      </c>
      <c r="J46" s="430" t="str">
        <f>IF(【最初に作成】基本情報入力シート!K57="","",【最初に作成】基本情報入力シート!K57)</f>
        <v/>
      </c>
      <c r="K46" s="431" t="str">
        <f>IF(【最初に作成】基本情報入力シート!L57="","",【最初に作成】基本情報入力シート!L57)</f>
        <v/>
      </c>
      <c r="L46" s="432" t="str">
        <f t="shared" si="3"/>
        <v/>
      </c>
      <c r="M46" s="433" t="str">
        <f>IF(【最初に作成】基本情報入力シート!M57="","",【最初に作成】基本情報入力シート!M57)</f>
        <v/>
      </c>
      <c r="N46" s="439" t="str">
        <f>IF(【最初に作成】基本情報入力シート!R57="","",【最初に作成】基本情報入力シート!R57)</f>
        <v>東京都</v>
      </c>
      <c r="O46" s="439" t="str">
        <f>IF(【最初に作成】基本情報入力シート!W57="","",【最初に作成】基本情報入力シート!W57)</f>
        <v/>
      </c>
      <c r="P46" s="435" t="str">
        <f>IF(【最初に作成】基本情報入力シート!X57="","",【最初に作成】基本情報入力シート!X57)</f>
        <v/>
      </c>
      <c r="Q46" s="436" t="str">
        <f>IF(【最初に作成】基本情報入力シート!Y57="","",【最初に作成】基本情報入力シート!Y57)</f>
        <v/>
      </c>
      <c r="R46" s="331"/>
      <c r="S46" s="457"/>
      <c r="T46" s="458"/>
      <c r="U46" s="463"/>
      <c r="V46" s="459"/>
      <c r="W46" s="464"/>
      <c r="X46" s="459"/>
      <c r="Y46" s="464"/>
      <c r="Z46" s="440"/>
      <c r="AA46" s="363"/>
      <c r="AB46" s="363"/>
    </row>
    <row r="47" spans="1:28" ht="27.75" customHeight="1">
      <c r="A47" s="438">
        <f t="shared" si="2"/>
        <v>26</v>
      </c>
      <c r="B47" s="429" t="str">
        <f>IF(【最初に作成】基本情報入力シート!C58="","",【最初に作成】基本情報入力シート!C58)</f>
        <v/>
      </c>
      <c r="C47" s="430" t="str">
        <f>IF(【最初に作成】基本情報入力シート!D58="","",【最初に作成】基本情報入力シート!D58)</f>
        <v/>
      </c>
      <c r="D47" s="430" t="str">
        <f>IF(【最初に作成】基本情報入力シート!E58="","",【最初に作成】基本情報入力シート!E58)</f>
        <v/>
      </c>
      <c r="E47" s="430" t="str">
        <f>IF(【最初に作成】基本情報入力シート!F58="","",【最初に作成】基本情報入力シート!F58)</f>
        <v/>
      </c>
      <c r="F47" s="430" t="str">
        <f>IF(【最初に作成】基本情報入力シート!G58="","",【最初に作成】基本情報入力シート!G58)</f>
        <v/>
      </c>
      <c r="G47" s="430" t="str">
        <f>IF(【最初に作成】基本情報入力シート!H58="","",【最初に作成】基本情報入力シート!H58)</f>
        <v/>
      </c>
      <c r="H47" s="430" t="str">
        <f>IF(【最初に作成】基本情報入力シート!I58="","",【最初に作成】基本情報入力シート!I58)</f>
        <v/>
      </c>
      <c r="I47" s="430" t="str">
        <f>IF(【最初に作成】基本情報入力シート!J58="","",【最初に作成】基本情報入力シート!J58)</f>
        <v/>
      </c>
      <c r="J47" s="430" t="str">
        <f>IF(【最初に作成】基本情報入力シート!K58="","",【最初に作成】基本情報入力シート!K58)</f>
        <v/>
      </c>
      <c r="K47" s="431" t="str">
        <f>IF(【最初に作成】基本情報入力シート!L58="","",【最初に作成】基本情報入力シート!L58)</f>
        <v/>
      </c>
      <c r="L47" s="432" t="str">
        <f t="shared" si="3"/>
        <v/>
      </c>
      <c r="M47" s="433" t="str">
        <f>IF(【最初に作成】基本情報入力シート!M58="","",【最初に作成】基本情報入力シート!M58)</f>
        <v/>
      </c>
      <c r="N47" s="439" t="str">
        <f>IF(【最初に作成】基本情報入力シート!R58="","",【最初に作成】基本情報入力シート!R58)</f>
        <v>東京都</v>
      </c>
      <c r="O47" s="439" t="str">
        <f>IF(【最初に作成】基本情報入力シート!W58="","",【最初に作成】基本情報入力シート!W58)</f>
        <v/>
      </c>
      <c r="P47" s="435" t="str">
        <f>IF(【最初に作成】基本情報入力シート!X58="","",【最初に作成】基本情報入力シート!X58)</f>
        <v/>
      </c>
      <c r="Q47" s="436" t="str">
        <f>IF(【最初に作成】基本情報入力シート!Y58="","",【最初に作成】基本情報入力シート!Y58)</f>
        <v/>
      </c>
      <c r="R47" s="331"/>
      <c r="S47" s="457"/>
      <c r="T47" s="458"/>
      <c r="U47" s="463"/>
      <c r="V47" s="459"/>
      <c r="W47" s="464"/>
      <c r="X47" s="459"/>
      <c r="Y47" s="464"/>
      <c r="Z47" s="440"/>
      <c r="AA47" s="363"/>
      <c r="AB47" s="363"/>
    </row>
    <row r="48" spans="1:28" ht="27.75" customHeight="1">
      <c r="A48" s="438">
        <f t="shared" si="2"/>
        <v>27</v>
      </c>
      <c r="B48" s="429" t="str">
        <f>IF(【最初に作成】基本情報入力シート!C59="","",【最初に作成】基本情報入力シート!C59)</f>
        <v/>
      </c>
      <c r="C48" s="430" t="str">
        <f>IF(【最初に作成】基本情報入力シート!D59="","",【最初に作成】基本情報入力シート!D59)</f>
        <v/>
      </c>
      <c r="D48" s="430" t="str">
        <f>IF(【最初に作成】基本情報入力シート!E59="","",【最初に作成】基本情報入力シート!E59)</f>
        <v/>
      </c>
      <c r="E48" s="430" t="str">
        <f>IF(【最初に作成】基本情報入力シート!F59="","",【最初に作成】基本情報入力シート!F59)</f>
        <v/>
      </c>
      <c r="F48" s="430" t="str">
        <f>IF(【最初に作成】基本情報入力シート!G59="","",【最初に作成】基本情報入力シート!G59)</f>
        <v/>
      </c>
      <c r="G48" s="430" t="str">
        <f>IF(【最初に作成】基本情報入力シート!H59="","",【最初に作成】基本情報入力シート!H59)</f>
        <v/>
      </c>
      <c r="H48" s="430" t="str">
        <f>IF(【最初に作成】基本情報入力シート!I59="","",【最初に作成】基本情報入力シート!I59)</f>
        <v/>
      </c>
      <c r="I48" s="430" t="str">
        <f>IF(【最初に作成】基本情報入力シート!J59="","",【最初に作成】基本情報入力シート!J59)</f>
        <v/>
      </c>
      <c r="J48" s="430" t="str">
        <f>IF(【最初に作成】基本情報入力シート!K59="","",【最初に作成】基本情報入力シート!K59)</f>
        <v/>
      </c>
      <c r="K48" s="431" t="str">
        <f>IF(【最初に作成】基本情報入力シート!L59="","",【最初に作成】基本情報入力シート!L59)</f>
        <v/>
      </c>
      <c r="L48" s="432" t="str">
        <f t="shared" si="3"/>
        <v/>
      </c>
      <c r="M48" s="433" t="str">
        <f>IF(【最初に作成】基本情報入力シート!M59="","",【最初に作成】基本情報入力シート!M59)</f>
        <v/>
      </c>
      <c r="N48" s="439" t="str">
        <f>IF(【最初に作成】基本情報入力シート!R59="","",【最初に作成】基本情報入力シート!R59)</f>
        <v>東京都</v>
      </c>
      <c r="O48" s="439" t="str">
        <f>IF(【最初に作成】基本情報入力シート!W59="","",【最初に作成】基本情報入力シート!W59)</f>
        <v/>
      </c>
      <c r="P48" s="435" t="str">
        <f>IF(【最初に作成】基本情報入力シート!X59="","",【最初に作成】基本情報入力シート!X59)</f>
        <v/>
      </c>
      <c r="Q48" s="436" t="str">
        <f>IF(【最初に作成】基本情報入力シート!Y59="","",【最初に作成】基本情報入力シート!Y59)</f>
        <v/>
      </c>
      <c r="R48" s="331"/>
      <c r="S48" s="457"/>
      <c r="T48" s="458"/>
      <c r="U48" s="463"/>
      <c r="V48" s="459"/>
      <c r="W48" s="464"/>
      <c r="X48" s="459"/>
      <c r="Y48" s="464"/>
      <c r="Z48" s="440"/>
      <c r="AA48" s="363"/>
      <c r="AB48" s="363"/>
    </row>
    <row r="49" spans="1:28" ht="27.75" customHeight="1">
      <c r="A49" s="438">
        <f t="shared" si="2"/>
        <v>28</v>
      </c>
      <c r="B49" s="429" t="str">
        <f>IF(【最初に作成】基本情報入力シート!C60="","",【最初に作成】基本情報入力シート!C60)</f>
        <v/>
      </c>
      <c r="C49" s="430" t="str">
        <f>IF(【最初に作成】基本情報入力シート!D60="","",【最初に作成】基本情報入力シート!D60)</f>
        <v/>
      </c>
      <c r="D49" s="430" t="str">
        <f>IF(【最初に作成】基本情報入力シート!E60="","",【最初に作成】基本情報入力シート!E60)</f>
        <v/>
      </c>
      <c r="E49" s="430" t="str">
        <f>IF(【最初に作成】基本情報入力シート!F60="","",【最初に作成】基本情報入力シート!F60)</f>
        <v/>
      </c>
      <c r="F49" s="430" t="str">
        <f>IF(【最初に作成】基本情報入力シート!G60="","",【最初に作成】基本情報入力シート!G60)</f>
        <v/>
      </c>
      <c r="G49" s="430" t="str">
        <f>IF(【最初に作成】基本情報入力シート!H60="","",【最初に作成】基本情報入力シート!H60)</f>
        <v/>
      </c>
      <c r="H49" s="430" t="str">
        <f>IF(【最初に作成】基本情報入力シート!I60="","",【最初に作成】基本情報入力シート!I60)</f>
        <v/>
      </c>
      <c r="I49" s="430" t="str">
        <f>IF(【最初に作成】基本情報入力シート!J60="","",【最初に作成】基本情報入力シート!J60)</f>
        <v/>
      </c>
      <c r="J49" s="430" t="str">
        <f>IF(【最初に作成】基本情報入力シート!K60="","",【最初に作成】基本情報入力シート!K60)</f>
        <v/>
      </c>
      <c r="K49" s="431" t="str">
        <f>IF(【最初に作成】基本情報入力シート!L60="","",【最初に作成】基本情報入力シート!L60)</f>
        <v/>
      </c>
      <c r="L49" s="432" t="str">
        <f t="shared" si="3"/>
        <v/>
      </c>
      <c r="M49" s="433" t="str">
        <f>IF(【最初に作成】基本情報入力シート!M60="","",【最初に作成】基本情報入力シート!M60)</f>
        <v/>
      </c>
      <c r="N49" s="439" t="str">
        <f>IF(【最初に作成】基本情報入力シート!R60="","",【最初に作成】基本情報入力シート!R60)</f>
        <v>東京都</v>
      </c>
      <c r="O49" s="439" t="str">
        <f>IF(【最初に作成】基本情報入力シート!W60="","",【最初に作成】基本情報入力シート!W60)</f>
        <v/>
      </c>
      <c r="P49" s="435" t="str">
        <f>IF(【最初に作成】基本情報入力シート!X60="","",【最初に作成】基本情報入力シート!X60)</f>
        <v/>
      </c>
      <c r="Q49" s="436" t="str">
        <f>IF(【最初に作成】基本情報入力シート!Y60="","",【最初に作成】基本情報入力シート!Y60)</f>
        <v/>
      </c>
      <c r="R49" s="331"/>
      <c r="S49" s="457"/>
      <c r="T49" s="458"/>
      <c r="U49" s="463"/>
      <c r="V49" s="459"/>
      <c r="W49" s="464"/>
      <c r="X49" s="459"/>
      <c r="Y49" s="464"/>
      <c r="Z49" s="440"/>
      <c r="AA49" s="363"/>
      <c r="AB49" s="363"/>
    </row>
    <row r="50" spans="1:28" ht="27.75" customHeight="1">
      <c r="A50" s="438">
        <f t="shared" si="2"/>
        <v>29</v>
      </c>
      <c r="B50" s="429" t="str">
        <f>IF(【最初に作成】基本情報入力シート!C61="","",【最初に作成】基本情報入力シート!C61)</f>
        <v/>
      </c>
      <c r="C50" s="430" t="str">
        <f>IF(【最初に作成】基本情報入力シート!D61="","",【最初に作成】基本情報入力シート!D61)</f>
        <v/>
      </c>
      <c r="D50" s="430" t="str">
        <f>IF(【最初に作成】基本情報入力シート!E61="","",【最初に作成】基本情報入力シート!E61)</f>
        <v/>
      </c>
      <c r="E50" s="430" t="str">
        <f>IF(【最初に作成】基本情報入力シート!F61="","",【最初に作成】基本情報入力シート!F61)</f>
        <v/>
      </c>
      <c r="F50" s="430" t="str">
        <f>IF(【最初に作成】基本情報入力シート!G61="","",【最初に作成】基本情報入力シート!G61)</f>
        <v/>
      </c>
      <c r="G50" s="430" t="str">
        <f>IF(【最初に作成】基本情報入力シート!H61="","",【最初に作成】基本情報入力シート!H61)</f>
        <v/>
      </c>
      <c r="H50" s="430" t="str">
        <f>IF(【最初に作成】基本情報入力シート!I61="","",【最初に作成】基本情報入力シート!I61)</f>
        <v/>
      </c>
      <c r="I50" s="430" t="str">
        <f>IF(【最初に作成】基本情報入力シート!J61="","",【最初に作成】基本情報入力シート!J61)</f>
        <v/>
      </c>
      <c r="J50" s="430" t="str">
        <f>IF(【最初に作成】基本情報入力シート!K61="","",【最初に作成】基本情報入力シート!K61)</f>
        <v/>
      </c>
      <c r="K50" s="431" t="str">
        <f>IF(【最初に作成】基本情報入力シート!L61="","",【最初に作成】基本情報入力シート!L61)</f>
        <v/>
      </c>
      <c r="L50" s="432" t="str">
        <f t="shared" si="3"/>
        <v/>
      </c>
      <c r="M50" s="433" t="str">
        <f>IF(【最初に作成】基本情報入力シート!M61="","",【最初に作成】基本情報入力シート!M61)</f>
        <v/>
      </c>
      <c r="N50" s="439" t="str">
        <f>IF(【最初に作成】基本情報入力シート!R61="","",【最初に作成】基本情報入力シート!R61)</f>
        <v>東京都</v>
      </c>
      <c r="O50" s="439" t="str">
        <f>IF(【最初に作成】基本情報入力シート!W61="","",【最初に作成】基本情報入力シート!W61)</f>
        <v/>
      </c>
      <c r="P50" s="435" t="str">
        <f>IF(【最初に作成】基本情報入力シート!X61="","",【最初に作成】基本情報入力シート!X61)</f>
        <v/>
      </c>
      <c r="Q50" s="436" t="str">
        <f>IF(【最初に作成】基本情報入力シート!Y61="","",【最初に作成】基本情報入力シート!Y61)</f>
        <v/>
      </c>
      <c r="R50" s="331"/>
      <c r="S50" s="457"/>
      <c r="T50" s="458"/>
      <c r="U50" s="463"/>
      <c r="V50" s="459"/>
      <c r="W50" s="464"/>
      <c r="X50" s="459"/>
      <c r="Y50" s="464"/>
      <c r="Z50" s="440"/>
      <c r="AA50" s="363"/>
      <c r="AB50" s="363"/>
    </row>
    <row r="51" spans="1:28" ht="27.75" customHeight="1">
      <c r="A51" s="438">
        <f t="shared" si="2"/>
        <v>30</v>
      </c>
      <c r="B51" s="429" t="str">
        <f>IF(【最初に作成】基本情報入力シート!C62="","",【最初に作成】基本情報入力シート!C62)</f>
        <v/>
      </c>
      <c r="C51" s="430" t="str">
        <f>IF(【最初に作成】基本情報入力シート!D62="","",【最初に作成】基本情報入力シート!D62)</f>
        <v/>
      </c>
      <c r="D51" s="430" t="str">
        <f>IF(【最初に作成】基本情報入力シート!E62="","",【最初に作成】基本情報入力シート!E62)</f>
        <v/>
      </c>
      <c r="E51" s="430" t="str">
        <f>IF(【最初に作成】基本情報入力シート!F62="","",【最初に作成】基本情報入力シート!F62)</f>
        <v/>
      </c>
      <c r="F51" s="430" t="str">
        <f>IF(【最初に作成】基本情報入力シート!G62="","",【最初に作成】基本情報入力シート!G62)</f>
        <v/>
      </c>
      <c r="G51" s="430" t="str">
        <f>IF(【最初に作成】基本情報入力シート!H62="","",【最初に作成】基本情報入力シート!H62)</f>
        <v/>
      </c>
      <c r="H51" s="430" t="str">
        <f>IF(【最初に作成】基本情報入力シート!I62="","",【最初に作成】基本情報入力シート!I62)</f>
        <v/>
      </c>
      <c r="I51" s="430" t="str">
        <f>IF(【最初に作成】基本情報入力シート!J62="","",【最初に作成】基本情報入力シート!J62)</f>
        <v/>
      </c>
      <c r="J51" s="430" t="str">
        <f>IF(【最初に作成】基本情報入力シート!K62="","",【最初に作成】基本情報入力シート!K62)</f>
        <v/>
      </c>
      <c r="K51" s="431" t="str">
        <f>IF(【最初に作成】基本情報入力シート!L62="","",【最初に作成】基本情報入力シート!L62)</f>
        <v/>
      </c>
      <c r="L51" s="432" t="str">
        <f t="shared" si="3"/>
        <v/>
      </c>
      <c r="M51" s="433" t="str">
        <f>IF(【最初に作成】基本情報入力シート!M62="","",【最初に作成】基本情報入力シート!M62)</f>
        <v/>
      </c>
      <c r="N51" s="439" t="str">
        <f>IF(【最初に作成】基本情報入力シート!R62="","",【最初に作成】基本情報入力シート!R62)</f>
        <v>東京都</v>
      </c>
      <c r="O51" s="439" t="str">
        <f>IF(【最初に作成】基本情報入力シート!W62="","",【最初に作成】基本情報入力シート!W62)</f>
        <v/>
      </c>
      <c r="P51" s="435" t="str">
        <f>IF(【最初に作成】基本情報入力シート!X62="","",【最初に作成】基本情報入力シート!X62)</f>
        <v/>
      </c>
      <c r="Q51" s="436" t="str">
        <f>IF(【最初に作成】基本情報入力シート!Y62="","",【最初に作成】基本情報入力シート!Y62)</f>
        <v/>
      </c>
      <c r="R51" s="331"/>
      <c r="S51" s="457"/>
      <c r="T51" s="458"/>
      <c r="U51" s="463"/>
      <c r="V51" s="459"/>
      <c r="W51" s="464"/>
      <c r="X51" s="459"/>
      <c r="Y51" s="464"/>
      <c r="Z51" s="440"/>
      <c r="AA51" s="363"/>
      <c r="AB51" s="363"/>
    </row>
    <row r="52" spans="1:28" ht="27.75" customHeight="1">
      <c r="A52" s="438">
        <f t="shared" si="2"/>
        <v>31</v>
      </c>
      <c r="B52" s="429" t="str">
        <f>IF(【最初に作成】基本情報入力シート!C63="","",【最初に作成】基本情報入力シート!C63)</f>
        <v/>
      </c>
      <c r="C52" s="430" t="str">
        <f>IF(【最初に作成】基本情報入力シート!D63="","",【最初に作成】基本情報入力シート!D63)</f>
        <v/>
      </c>
      <c r="D52" s="430" t="str">
        <f>IF(【最初に作成】基本情報入力シート!E63="","",【最初に作成】基本情報入力シート!E63)</f>
        <v/>
      </c>
      <c r="E52" s="430" t="str">
        <f>IF(【最初に作成】基本情報入力シート!F63="","",【最初に作成】基本情報入力シート!F63)</f>
        <v/>
      </c>
      <c r="F52" s="430" t="str">
        <f>IF(【最初に作成】基本情報入力シート!G63="","",【最初に作成】基本情報入力シート!G63)</f>
        <v/>
      </c>
      <c r="G52" s="430" t="str">
        <f>IF(【最初に作成】基本情報入力シート!H63="","",【最初に作成】基本情報入力シート!H63)</f>
        <v/>
      </c>
      <c r="H52" s="430" t="str">
        <f>IF(【最初に作成】基本情報入力シート!I63="","",【最初に作成】基本情報入力シート!I63)</f>
        <v/>
      </c>
      <c r="I52" s="430" t="str">
        <f>IF(【最初に作成】基本情報入力シート!J63="","",【最初に作成】基本情報入力シート!J63)</f>
        <v/>
      </c>
      <c r="J52" s="430" t="str">
        <f>IF(【最初に作成】基本情報入力シート!K63="","",【最初に作成】基本情報入力シート!K63)</f>
        <v/>
      </c>
      <c r="K52" s="431" t="str">
        <f>IF(【最初に作成】基本情報入力シート!L63="","",【最初に作成】基本情報入力シート!L63)</f>
        <v/>
      </c>
      <c r="L52" s="432" t="str">
        <f t="shared" si="3"/>
        <v/>
      </c>
      <c r="M52" s="433" t="str">
        <f>IF(【最初に作成】基本情報入力シート!M63="","",【最初に作成】基本情報入力シート!M63)</f>
        <v/>
      </c>
      <c r="N52" s="439" t="str">
        <f>IF(【最初に作成】基本情報入力シート!R63="","",【最初に作成】基本情報入力シート!R63)</f>
        <v>東京都</v>
      </c>
      <c r="O52" s="439" t="str">
        <f>IF(【最初に作成】基本情報入力シート!W63="","",【最初に作成】基本情報入力シート!W63)</f>
        <v/>
      </c>
      <c r="P52" s="435" t="str">
        <f>IF(【最初に作成】基本情報入力シート!X63="","",【最初に作成】基本情報入力シート!X63)</f>
        <v/>
      </c>
      <c r="Q52" s="436" t="str">
        <f>IF(【最初に作成】基本情報入力シート!Y63="","",【最初に作成】基本情報入力シート!Y63)</f>
        <v/>
      </c>
      <c r="R52" s="331"/>
      <c r="S52" s="457"/>
      <c r="T52" s="458"/>
      <c r="U52" s="463"/>
      <c r="V52" s="459"/>
      <c r="W52" s="464"/>
      <c r="X52" s="459"/>
      <c r="Y52" s="464"/>
      <c r="Z52" s="440"/>
      <c r="AA52" s="363"/>
      <c r="AB52" s="363"/>
    </row>
    <row r="53" spans="1:28" ht="27.75" customHeight="1">
      <c r="A53" s="438">
        <f t="shared" si="2"/>
        <v>32</v>
      </c>
      <c r="B53" s="429" t="str">
        <f>IF(【最初に作成】基本情報入力シート!C64="","",【最初に作成】基本情報入力シート!C64)</f>
        <v/>
      </c>
      <c r="C53" s="430" t="str">
        <f>IF(【最初に作成】基本情報入力シート!D64="","",【最初に作成】基本情報入力シート!D64)</f>
        <v/>
      </c>
      <c r="D53" s="430" t="str">
        <f>IF(【最初に作成】基本情報入力シート!E64="","",【最初に作成】基本情報入力シート!E64)</f>
        <v/>
      </c>
      <c r="E53" s="430" t="str">
        <f>IF(【最初に作成】基本情報入力シート!F64="","",【最初に作成】基本情報入力シート!F64)</f>
        <v/>
      </c>
      <c r="F53" s="430" t="str">
        <f>IF(【最初に作成】基本情報入力シート!G64="","",【最初に作成】基本情報入力シート!G64)</f>
        <v/>
      </c>
      <c r="G53" s="430" t="str">
        <f>IF(【最初に作成】基本情報入力シート!H64="","",【最初に作成】基本情報入力シート!H64)</f>
        <v/>
      </c>
      <c r="H53" s="430" t="str">
        <f>IF(【最初に作成】基本情報入力シート!I64="","",【最初に作成】基本情報入力シート!I64)</f>
        <v/>
      </c>
      <c r="I53" s="430" t="str">
        <f>IF(【最初に作成】基本情報入力シート!J64="","",【最初に作成】基本情報入力シート!J64)</f>
        <v/>
      </c>
      <c r="J53" s="430" t="str">
        <f>IF(【最初に作成】基本情報入力シート!K64="","",【最初に作成】基本情報入力シート!K64)</f>
        <v/>
      </c>
      <c r="K53" s="431" t="str">
        <f>IF(【最初に作成】基本情報入力シート!L64="","",【最初に作成】基本情報入力シート!L64)</f>
        <v/>
      </c>
      <c r="L53" s="432" t="str">
        <f t="shared" si="3"/>
        <v/>
      </c>
      <c r="M53" s="433" t="str">
        <f>IF(【最初に作成】基本情報入力シート!M64="","",【最初に作成】基本情報入力シート!M64)</f>
        <v/>
      </c>
      <c r="N53" s="439" t="str">
        <f>IF(【最初に作成】基本情報入力シート!R64="","",【最初に作成】基本情報入力シート!R64)</f>
        <v>東京都</v>
      </c>
      <c r="O53" s="439" t="str">
        <f>IF(【最初に作成】基本情報入力シート!W64="","",【最初に作成】基本情報入力シート!W64)</f>
        <v/>
      </c>
      <c r="P53" s="435" t="str">
        <f>IF(【最初に作成】基本情報入力シート!X64="","",【最初に作成】基本情報入力シート!X64)</f>
        <v/>
      </c>
      <c r="Q53" s="436" t="str">
        <f>IF(【最初に作成】基本情報入力シート!Y64="","",【最初に作成】基本情報入力シート!Y64)</f>
        <v/>
      </c>
      <c r="R53" s="331"/>
      <c r="S53" s="457"/>
      <c r="T53" s="458"/>
      <c r="U53" s="463"/>
      <c r="V53" s="459"/>
      <c r="W53" s="464"/>
      <c r="X53" s="459"/>
      <c r="Y53" s="464"/>
      <c r="Z53" s="440"/>
      <c r="AA53" s="363"/>
      <c r="AB53" s="363"/>
    </row>
    <row r="54" spans="1:28" ht="27.75" customHeight="1">
      <c r="A54" s="438">
        <f t="shared" si="2"/>
        <v>33</v>
      </c>
      <c r="B54" s="429" t="str">
        <f>IF(【最初に作成】基本情報入力シート!C65="","",【最初に作成】基本情報入力シート!C65)</f>
        <v/>
      </c>
      <c r="C54" s="430" t="str">
        <f>IF(【最初に作成】基本情報入力シート!D65="","",【最初に作成】基本情報入力シート!D65)</f>
        <v/>
      </c>
      <c r="D54" s="430" t="str">
        <f>IF(【最初に作成】基本情報入力シート!E65="","",【最初に作成】基本情報入力シート!E65)</f>
        <v/>
      </c>
      <c r="E54" s="430" t="str">
        <f>IF(【最初に作成】基本情報入力シート!F65="","",【最初に作成】基本情報入力シート!F65)</f>
        <v/>
      </c>
      <c r="F54" s="430" t="str">
        <f>IF(【最初に作成】基本情報入力シート!G65="","",【最初に作成】基本情報入力シート!G65)</f>
        <v/>
      </c>
      <c r="G54" s="430" t="str">
        <f>IF(【最初に作成】基本情報入力シート!H65="","",【最初に作成】基本情報入力シート!H65)</f>
        <v/>
      </c>
      <c r="H54" s="430" t="str">
        <f>IF(【最初に作成】基本情報入力シート!I65="","",【最初に作成】基本情報入力シート!I65)</f>
        <v/>
      </c>
      <c r="I54" s="430" t="str">
        <f>IF(【最初に作成】基本情報入力シート!J65="","",【最初に作成】基本情報入力シート!J65)</f>
        <v/>
      </c>
      <c r="J54" s="430" t="str">
        <f>IF(【最初に作成】基本情報入力シート!K65="","",【最初に作成】基本情報入力シート!K65)</f>
        <v/>
      </c>
      <c r="K54" s="431" t="str">
        <f>IF(【最初に作成】基本情報入力シート!L65="","",【最初に作成】基本情報入力シート!L65)</f>
        <v/>
      </c>
      <c r="L54" s="432" t="str">
        <f t="shared" si="3"/>
        <v/>
      </c>
      <c r="M54" s="433" t="str">
        <f>IF(【最初に作成】基本情報入力シート!M65="","",【最初に作成】基本情報入力シート!M65)</f>
        <v/>
      </c>
      <c r="N54" s="439" t="str">
        <f>IF(【最初に作成】基本情報入力シート!R65="","",【最初に作成】基本情報入力シート!R65)</f>
        <v>東京都</v>
      </c>
      <c r="O54" s="439" t="str">
        <f>IF(【最初に作成】基本情報入力シート!W65="","",【最初に作成】基本情報入力シート!W65)</f>
        <v/>
      </c>
      <c r="P54" s="435" t="str">
        <f>IF(【最初に作成】基本情報入力シート!X65="","",【最初に作成】基本情報入力シート!X65)</f>
        <v/>
      </c>
      <c r="Q54" s="436" t="str">
        <f>IF(【最初に作成】基本情報入力シート!Y65="","",【最初に作成】基本情報入力シート!Y65)</f>
        <v/>
      </c>
      <c r="R54" s="331"/>
      <c r="S54" s="457"/>
      <c r="T54" s="458"/>
      <c r="U54" s="463"/>
      <c r="V54" s="459"/>
      <c r="W54" s="464"/>
      <c r="X54" s="459"/>
      <c r="Y54" s="464"/>
      <c r="Z54" s="440"/>
      <c r="AA54" s="363"/>
      <c r="AB54" s="363"/>
    </row>
    <row r="55" spans="1:28" ht="27.75" customHeight="1">
      <c r="A55" s="438">
        <f t="shared" si="2"/>
        <v>34</v>
      </c>
      <c r="B55" s="429" t="str">
        <f>IF(【最初に作成】基本情報入力シート!C66="","",【最初に作成】基本情報入力シート!C66)</f>
        <v/>
      </c>
      <c r="C55" s="430" t="str">
        <f>IF(【最初に作成】基本情報入力シート!D66="","",【最初に作成】基本情報入力シート!D66)</f>
        <v/>
      </c>
      <c r="D55" s="430" t="str">
        <f>IF(【最初に作成】基本情報入力シート!E66="","",【最初に作成】基本情報入力シート!E66)</f>
        <v/>
      </c>
      <c r="E55" s="430" t="str">
        <f>IF(【最初に作成】基本情報入力シート!F66="","",【最初に作成】基本情報入力シート!F66)</f>
        <v/>
      </c>
      <c r="F55" s="430" t="str">
        <f>IF(【最初に作成】基本情報入力シート!G66="","",【最初に作成】基本情報入力シート!G66)</f>
        <v/>
      </c>
      <c r="G55" s="430" t="str">
        <f>IF(【最初に作成】基本情報入力シート!H66="","",【最初に作成】基本情報入力シート!H66)</f>
        <v/>
      </c>
      <c r="H55" s="430" t="str">
        <f>IF(【最初に作成】基本情報入力シート!I66="","",【最初に作成】基本情報入力シート!I66)</f>
        <v/>
      </c>
      <c r="I55" s="430" t="str">
        <f>IF(【最初に作成】基本情報入力シート!J66="","",【最初に作成】基本情報入力シート!J66)</f>
        <v/>
      </c>
      <c r="J55" s="430" t="str">
        <f>IF(【最初に作成】基本情報入力シート!K66="","",【最初に作成】基本情報入力シート!K66)</f>
        <v/>
      </c>
      <c r="K55" s="431" t="str">
        <f>IF(【最初に作成】基本情報入力シート!L66="","",【最初に作成】基本情報入力シート!L66)</f>
        <v/>
      </c>
      <c r="L55" s="432" t="str">
        <f t="shared" si="3"/>
        <v/>
      </c>
      <c r="M55" s="433" t="str">
        <f>IF(【最初に作成】基本情報入力シート!M66="","",【最初に作成】基本情報入力シート!M66)</f>
        <v/>
      </c>
      <c r="N55" s="439" t="str">
        <f>IF(【最初に作成】基本情報入力シート!R66="","",【最初に作成】基本情報入力シート!R66)</f>
        <v>東京都</v>
      </c>
      <c r="O55" s="439" t="str">
        <f>IF(【最初に作成】基本情報入力シート!W66="","",【最初に作成】基本情報入力シート!W66)</f>
        <v/>
      </c>
      <c r="P55" s="435" t="str">
        <f>IF(【最初に作成】基本情報入力シート!X66="","",【最初に作成】基本情報入力シート!X66)</f>
        <v/>
      </c>
      <c r="Q55" s="436" t="str">
        <f>IF(【最初に作成】基本情報入力シート!Y66="","",【最初に作成】基本情報入力シート!Y66)</f>
        <v/>
      </c>
      <c r="R55" s="331"/>
      <c r="S55" s="457"/>
      <c r="T55" s="458"/>
      <c r="U55" s="463"/>
      <c r="V55" s="459"/>
      <c r="W55" s="464"/>
      <c r="X55" s="459"/>
      <c r="Y55" s="464"/>
      <c r="Z55" s="440"/>
      <c r="AA55" s="363"/>
      <c r="AB55" s="363"/>
    </row>
    <row r="56" spans="1:28" ht="27.75" customHeight="1">
      <c r="A56" s="438">
        <f t="shared" si="2"/>
        <v>35</v>
      </c>
      <c r="B56" s="429" t="str">
        <f>IF(【最初に作成】基本情報入力シート!C67="","",【最初に作成】基本情報入力シート!C67)</f>
        <v/>
      </c>
      <c r="C56" s="430" t="str">
        <f>IF(【最初に作成】基本情報入力シート!D67="","",【最初に作成】基本情報入力シート!D67)</f>
        <v/>
      </c>
      <c r="D56" s="430" t="str">
        <f>IF(【最初に作成】基本情報入力シート!E67="","",【最初に作成】基本情報入力シート!E67)</f>
        <v/>
      </c>
      <c r="E56" s="430" t="str">
        <f>IF(【最初に作成】基本情報入力シート!F67="","",【最初に作成】基本情報入力シート!F67)</f>
        <v/>
      </c>
      <c r="F56" s="430" t="str">
        <f>IF(【最初に作成】基本情報入力シート!G67="","",【最初に作成】基本情報入力シート!G67)</f>
        <v/>
      </c>
      <c r="G56" s="430" t="str">
        <f>IF(【最初に作成】基本情報入力シート!H67="","",【最初に作成】基本情報入力シート!H67)</f>
        <v/>
      </c>
      <c r="H56" s="430" t="str">
        <f>IF(【最初に作成】基本情報入力シート!I67="","",【最初に作成】基本情報入力シート!I67)</f>
        <v/>
      </c>
      <c r="I56" s="430" t="str">
        <f>IF(【最初に作成】基本情報入力シート!J67="","",【最初に作成】基本情報入力シート!J67)</f>
        <v/>
      </c>
      <c r="J56" s="430" t="str">
        <f>IF(【最初に作成】基本情報入力シート!K67="","",【最初に作成】基本情報入力シート!K67)</f>
        <v/>
      </c>
      <c r="K56" s="431" t="str">
        <f>IF(【最初に作成】基本情報入力シート!L67="","",【最初に作成】基本情報入力シート!L67)</f>
        <v/>
      </c>
      <c r="L56" s="432" t="str">
        <f t="shared" si="3"/>
        <v/>
      </c>
      <c r="M56" s="433" t="str">
        <f>IF(【最初に作成】基本情報入力シート!M67="","",【最初に作成】基本情報入力シート!M67)</f>
        <v/>
      </c>
      <c r="N56" s="439" t="str">
        <f>IF(【最初に作成】基本情報入力シート!R67="","",【最初に作成】基本情報入力シート!R67)</f>
        <v>東京都</v>
      </c>
      <c r="O56" s="439" t="str">
        <f>IF(【最初に作成】基本情報入力シート!W67="","",【最初に作成】基本情報入力シート!W67)</f>
        <v/>
      </c>
      <c r="P56" s="435" t="str">
        <f>IF(【最初に作成】基本情報入力シート!X67="","",【最初に作成】基本情報入力シート!X67)</f>
        <v/>
      </c>
      <c r="Q56" s="436" t="str">
        <f>IF(【最初に作成】基本情報入力シート!Y67="","",【最初に作成】基本情報入力シート!Y67)</f>
        <v/>
      </c>
      <c r="R56" s="331"/>
      <c r="S56" s="457"/>
      <c r="T56" s="458"/>
      <c r="U56" s="463"/>
      <c r="V56" s="459"/>
      <c r="W56" s="464"/>
      <c r="X56" s="459"/>
      <c r="Y56" s="464"/>
      <c r="Z56" s="440"/>
      <c r="AA56" s="363"/>
      <c r="AB56" s="363"/>
    </row>
    <row r="57" spans="1:28" ht="27.75" customHeight="1">
      <c r="A57" s="438">
        <f t="shared" si="2"/>
        <v>36</v>
      </c>
      <c r="B57" s="429" t="str">
        <f>IF(【最初に作成】基本情報入力シート!C68="","",【最初に作成】基本情報入力シート!C68)</f>
        <v/>
      </c>
      <c r="C57" s="430" t="str">
        <f>IF(【最初に作成】基本情報入力シート!D68="","",【最初に作成】基本情報入力シート!D68)</f>
        <v/>
      </c>
      <c r="D57" s="430" t="str">
        <f>IF(【最初に作成】基本情報入力シート!E68="","",【最初に作成】基本情報入力シート!E68)</f>
        <v/>
      </c>
      <c r="E57" s="430" t="str">
        <f>IF(【最初に作成】基本情報入力シート!F68="","",【最初に作成】基本情報入力シート!F68)</f>
        <v/>
      </c>
      <c r="F57" s="430" t="str">
        <f>IF(【最初に作成】基本情報入力シート!G68="","",【最初に作成】基本情報入力シート!G68)</f>
        <v/>
      </c>
      <c r="G57" s="430" t="str">
        <f>IF(【最初に作成】基本情報入力シート!H68="","",【最初に作成】基本情報入力シート!H68)</f>
        <v/>
      </c>
      <c r="H57" s="430" t="str">
        <f>IF(【最初に作成】基本情報入力シート!I68="","",【最初に作成】基本情報入力シート!I68)</f>
        <v/>
      </c>
      <c r="I57" s="430" t="str">
        <f>IF(【最初に作成】基本情報入力シート!J68="","",【最初に作成】基本情報入力シート!J68)</f>
        <v/>
      </c>
      <c r="J57" s="430" t="str">
        <f>IF(【最初に作成】基本情報入力シート!K68="","",【最初に作成】基本情報入力シート!K68)</f>
        <v/>
      </c>
      <c r="K57" s="431" t="str">
        <f>IF(【最初に作成】基本情報入力シート!L68="","",【最初に作成】基本情報入力シート!L68)</f>
        <v/>
      </c>
      <c r="L57" s="432" t="str">
        <f t="shared" si="3"/>
        <v/>
      </c>
      <c r="M57" s="433" t="str">
        <f>IF(【最初に作成】基本情報入力シート!M68="","",【最初に作成】基本情報入力シート!M68)</f>
        <v/>
      </c>
      <c r="N57" s="439" t="str">
        <f>IF(【最初に作成】基本情報入力シート!R68="","",【最初に作成】基本情報入力シート!R68)</f>
        <v>東京都</v>
      </c>
      <c r="O57" s="439" t="str">
        <f>IF(【最初に作成】基本情報入力シート!W68="","",【最初に作成】基本情報入力シート!W68)</f>
        <v/>
      </c>
      <c r="P57" s="435" t="str">
        <f>IF(【最初に作成】基本情報入力シート!X68="","",【最初に作成】基本情報入力シート!X68)</f>
        <v/>
      </c>
      <c r="Q57" s="436" t="str">
        <f>IF(【最初に作成】基本情報入力シート!Y68="","",【最初に作成】基本情報入力シート!Y68)</f>
        <v/>
      </c>
      <c r="R57" s="331"/>
      <c r="S57" s="457"/>
      <c r="T57" s="458"/>
      <c r="U57" s="463"/>
      <c r="V57" s="459"/>
      <c r="W57" s="464"/>
      <c r="X57" s="459"/>
      <c r="Y57" s="464"/>
      <c r="Z57" s="440"/>
      <c r="AA57" s="363"/>
      <c r="AB57" s="363"/>
    </row>
    <row r="58" spans="1:28" ht="27.75" customHeight="1">
      <c r="A58" s="438">
        <f t="shared" si="2"/>
        <v>37</v>
      </c>
      <c r="B58" s="429" t="str">
        <f>IF(【最初に作成】基本情報入力シート!C69="","",【最初に作成】基本情報入力シート!C69)</f>
        <v/>
      </c>
      <c r="C58" s="430" t="str">
        <f>IF(【最初に作成】基本情報入力シート!D69="","",【最初に作成】基本情報入力シート!D69)</f>
        <v/>
      </c>
      <c r="D58" s="430" t="str">
        <f>IF(【最初に作成】基本情報入力シート!E69="","",【最初に作成】基本情報入力シート!E69)</f>
        <v/>
      </c>
      <c r="E58" s="430" t="str">
        <f>IF(【最初に作成】基本情報入力シート!F69="","",【最初に作成】基本情報入力シート!F69)</f>
        <v/>
      </c>
      <c r="F58" s="430" t="str">
        <f>IF(【最初に作成】基本情報入力シート!G69="","",【最初に作成】基本情報入力シート!G69)</f>
        <v/>
      </c>
      <c r="G58" s="430" t="str">
        <f>IF(【最初に作成】基本情報入力シート!H69="","",【最初に作成】基本情報入力シート!H69)</f>
        <v/>
      </c>
      <c r="H58" s="430" t="str">
        <f>IF(【最初に作成】基本情報入力シート!I69="","",【最初に作成】基本情報入力シート!I69)</f>
        <v/>
      </c>
      <c r="I58" s="430" t="str">
        <f>IF(【最初に作成】基本情報入力シート!J69="","",【最初に作成】基本情報入力シート!J69)</f>
        <v/>
      </c>
      <c r="J58" s="430" t="str">
        <f>IF(【最初に作成】基本情報入力シート!K69="","",【最初に作成】基本情報入力シート!K69)</f>
        <v/>
      </c>
      <c r="K58" s="431" t="str">
        <f>IF(【最初に作成】基本情報入力シート!L69="","",【最初に作成】基本情報入力シート!L69)</f>
        <v/>
      </c>
      <c r="L58" s="432" t="str">
        <f t="shared" si="3"/>
        <v/>
      </c>
      <c r="M58" s="433" t="str">
        <f>IF(【最初に作成】基本情報入力シート!M69="","",【最初に作成】基本情報入力シート!M69)</f>
        <v/>
      </c>
      <c r="N58" s="439" t="str">
        <f>IF(【最初に作成】基本情報入力シート!R69="","",【最初に作成】基本情報入力シート!R69)</f>
        <v>東京都</v>
      </c>
      <c r="O58" s="439" t="str">
        <f>IF(【最初に作成】基本情報入力シート!W69="","",【最初に作成】基本情報入力シート!W69)</f>
        <v/>
      </c>
      <c r="P58" s="435" t="str">
        <f>IF(【最初に作成】基本情報入力シート!X69="","",【最初に作成】基本情報入力シート!X69)</f>
        <v/>
      </c>
      <c r="Q58" s="436" t="str">
        <f>IF(【最初に作成】基本情報入力シート!Y69="","",【最初に作成】基本情報入力シート!Y69)</f>
        <v/>
      </c>
      <c r="R58" s="331"/>
      <c r="S58" s="457"/>
      <c r="T58" s="458"/>
      <c r="U58" s="463"/>
      <c r="V58" s="459"/>
      <c r="W58" s="464"/>
      <c r="X58" s="459"/>
      <c r="Y58" s="464"/>
      <c r="Z58" s="440"/>
      <c r="AA58" s="363"/>
      <c r="AB58" s="363"/>
    </row>
    <row r="59" spans="1:28" ht="27.75" customHeight="1">
      <c r="A59" s="438">
        <f t="shared" si="2"/>
        <v>38</v>
      </c>
      <c r="B59" s="429" t="str">
        <f>IF(【最初に作成】基本情報入力シート!C70="","",【最初に作成】基本情報入力シート!C70)</f>
        <v/>
      </c>
      <c r="C59" s="430" t="str">
        <f>IF(【最初に作成】基本情報入力シート!D70="","",【最初に作成】基本情報入力シート!D70)</f>
        <v/>
      </c>
      <c r="D59" s="430" t="str">
        <f>IF(【最初に作成】基本情報入力シート!E70="","",【最初に作成】基本情報入力シート!E70)</f>
        <v/>
      </c>
      <c r="E59" s="430" t="str">
        <f>IF(【最初に作成】基本情報入力シート!F70="","",【最初に作成】基本情報入力シート!F70)</f>
        <v/>
      </c>
      <c r="F59" s="430" t="str">
        <f>IF(【最初に作成】基本情報入力シート!G70="","",【最初に作成】基本情報入力シート!G70)</f>
        <v/>
      </c>
      <c r="G59" s="430" t="str">
        <f>IF(【最初に作成】基本情報入力シート!H70="","",【最初に作成】基本情報入力シート!H70)</f>
        <v/>
      </c>
      <c r="H59" s="430" t="str">
        <f>IF(【最初に作成】基本情報入力シート!I70="","",【最初に作成】基本情報入力シート!I70)</f>
        <v/>
      </c>
      <c r="I59" s="430" t="str">
        <f>IF(【最初に作成】基本情報入力シート!J70="","",【最初に作成】基本情報入力シート!J70)</f>
        <v/>
      </c>
      <c r="J59" s="430" t="str">
        <f>IF(【最初に作成】基本情報入力シート!K70="","",【最初に作成】基本情報入力シート!K70)</f>
        <v/>
      </c>
      <c r="K59" s="431" t="str">
        <f>IF(【最初に作成】基本情報入力シート!L70="","",【最初に作成】基本情報入力シート!L70)</f>
        <v/>
      </c>
      <c r="L59" s="432" t="str">
        <f t="shared" si="3"/>
        <v/>
      </c>
      <c r="M59" s="433" t="str">
        <f>IF(【最初に作成】基本情報入力シート!M70="","",【最初に作成】基本情報入力シート!M70)</f>
        <v/>
      </c>
      <c r="N59" s="439" t="str">
        <f>IF(【最初に作成】基本情報入力シート!R70="","",【最初に作成】基本情報入力シート!R70)</f>
        <v>東京都</v>
      </c>
      <c r="O59" s="439" t="str">
        <f>IF(【最初に作成】基本情報入力シート!W70="","",【最初に作成】基本情報入力シート!W70)</f>
        <v/>
      </c>
      <c r="P59" s="435" t="str">
        <f>IF(【最初に作成】基本情報入力シート!X70="","",【最初に作成】基本情報入力シート!X70)</f>
        <v/>
      </c>
      <c r="Q59" s="436" t="str">
        <f>IF(【最初に作成】基本情報入力シート!Y70="","",【最初に作成】基本情報入力シート!Y70)</f>
        <v/>
      </c>
      <c r="R59" s="331"/>
      <c r="S59" s="457"/>
      <c r="T59" s="458"/>
      <c r="U59" s="463"/>
      <c r="V59" s="459"/>
      <c r="W59" s="464"/>
      <c r="X59" s="459"/>
      <c r="Y59" s="464"/>
      <c r="Z59" s="440"/>
      <c r="AA59" s="363"/>
      <c r="AB59" s="363"/>
    </row>
    <row r="60" spans="1:28" ht="27.75" customHeight="1">
      <c r="A60" s="438">
        <f t="shared" si="2"/>
        <v>39</v>
      </c>
      <c r="B60" s="429" t="str">
        <f>IF(【最初に作成】基本情報入力シート!C71="","",【最初に作成】基本情報入力シート!C71)</f>
        <v/>
      </c>
      <c r="C60" s="430" t="str">
        <f>IF(【最初に作成】基本情報入力シート!D71="","",【最初に作成】基本情報入力シート!D71)</f>
        <v/>
      </c>
      <c r="D60" s="430" t="str">
        <f>IF(【最初に作成】基本情報入力シート!E71="","",【最初に作成】基本情報入力シート!E71)</f>
        <v/>
      </c>
      <c r="E60" s="430" t="str">
        <f>IF(【最初に作成】基本情報入力シート!F71="","",【最初に作成】基本情報入力シート!F71)</f>
        <v/>
      </c>
      <c r="F60" s="430" t="str">
        <f>IF(【最初に作成】基本情報入力シート!G71="","",【最初に作成】基本情報入力シート!G71)</f>
        <v/>
      </c>
      <c r="G60" s="430" t="str">
        <f>IF(【最初に作成】基本情報入力シート!H71="","",【最初に作成】基本情報入力シート!H71)</f>
        <v/>
      </c>
      <c r="H60" s="430" t="str">
        <f>IF(【最初に作成】基本情報入力シート!I71="","",【最初に作成】基本情報入力シート!I71)</f>
        <v/>
      </c>
      <c r="I60" s="430" t="str">
        <f>IF(【最初に作成】基本情報入力シート!J71="","",【最初に作成】基本情報入力シート!J71)</f>
        <v/>
      </c>
      <c r="J60" s="430" t="str">
        <f>IF(【最初に作成】基本情報入力シート!K71="","",【最初に作成】基本情報入力シート!K71)</f>
        <v/>
      </c>
      <c r="K60" s="431" t="str">
        <f>IF(【最初に作成】基本情報入力シート!L71="","",【最初に作成】基本情報入力シート!L71)</f>
        <v/>
      </c>
      <c r="L60" s="432" t="str">
        <f t="shared" si="3"/>
        <v/>
      </c>
      <c r="M60" s="433" t="str">
        <f>IF(【最初に作成】基本情報入力シート!M71="","",【最初に作成】基本情報入力シート!M71)</f>
        <v/>
      </c>
      <c r="N60" s="439" t="str">
        <f>IF(【最初に作成】基本情報入力シート!R71="","",【最初に作成】基本情報入力シート!R71)</f>
        <v>東京都</v>
      </c>
      <c r="O60" s="439" t="str">
        <f>IF(【最初に作成】基本情報入力シート!W71="","",【最初に作成】基本情報入力シート!W71)</f>
        <v/>
      </c>
      <c r="P60" s="435" t="str">
        <f>IF(【最初に作成】基本情報入力シート!X71="","",【最初に作成】基本情報入力シート!X71)</f>
        <v/>
      </c>
      <c r="Q60" s="436" t="str">
        <f>IF(【最初に作成】基本情報入力シート!Y71="","",【最初に作成】基本情報入力シート!Y71)</f>
        <v/>
      </c>
      <c r="R60" s="331"/>
      <c r="S60" s="457"/>
      <c r="T60" s="458"/>
      <c r="U60" s="463"/>
      <c r="V60" s="459"/>
      <c r="W60" s="464"/>
      <c r="X60" s="459"/>
      <c r="Y60" s="464"/>
      <c r="Z60" s="440"/>
      <c r="AA60" s="363"/>
      <c r="AB60" s="363"/>
    </row>
    <row r="61" spans="1:28" ht="27.75" customHeight="1">
      <c r="A61" s="438">
        <f t="shared" si="2"/>
        <v>40</v>
      </c>
      <c r="B61" s="429" t="str">
        <f>IF(【最初に作成】基本情報入力シート!C72="","",【最初に作成】基本情報入力シート!C72)</f>
        <v/>
      </c>
      <c r="C61" s="430" t="str">
        <f>IF(【最初に作成】基本情報入力シート!D72="","",【最初に作成】基本情報入力シート!D72)</f>
        <v/>
      </c>
      <c r="D61" s="430" t="str">
        <f>IF(【最初に作成】基本情報入力シート!E72="","",【最初に作成】基本情報入力シート!E72)</f>
        <v/>
      </c>
      <c r="E61" s="430" t="str">
        <f>IF(【最初に作成】基本情報入力シート!F72="","",【最初に作成】基本情報入力シート!F72)</f>
        <v/>
      </c>
      <c r="F61" s="430" t="str">
        <f>IF(【最初に作成】基本情報入力シート!G72="","",【最初に作成】基本情報入力シート!G72)</f>
        <v/>
      </c>
      <c r="G61" s="430" t="str">
        <f>IF(【最初に作成】基本情報入力シート!H72="","",【最初に作成】基本情報入力シート!H72)</f>
        <v/>
      </c>
      <c r="H61" s="430" t="str">
        <f>IF(【最初に作成】基本情報入力シート!I72="","",【最初に作成】基本情報入力シート!I72)</f>
        <v/>
      </c>
      <c r="I61" s="430" t="str">
        <f>IF(【最初に作成】基本情報入力シート!J72="","",【最初に作成】基本情報入力シート!J72)</f>
        <v/>
      </c>
      <c r="J61" s="430" t="str">
        <f>IF(【最初に作成】基本情報入力シート!K72="","",【最初に作成】基本情報入力シート!K72)</f>
        <v/>
      </c>
      <c r="K61" s="431" t="str">
        <f>IF(【最初に作成】基本情報入力シート!L72="","",【最初に作成】基本情報入力シート!L72)</f>
        <v/>
      </c>
      <c r="L61" s="432" t="str">
        <f t="shared" si="3"/>
        <v/>
      </c>
      <c r="M61" s="433" t="str">
        <f>IF(【最初に作成】基本情報入力シート!M72="","",【最初に作成】基本情報入力シート!M72)</f>
        <v/>
      </c>
      <c r="N61" s="439" t="str">
        <f>IF(【最初に作成】基本情報入力シート!R72="","",【最初に作成】基本情報入力シート!R72)</f>
        <v>東京都</v>
      </c>
      <c r="O61" s="439" t="str">
        <f>IF(【最初に作成】基本情報入力シート!W72="","",【最初に作成】基本情報入力シート!W72)</f>
        <v/>
      </c>
      <c r="P61" s="435" t="str">
        <f>IF(【最初に作成】基本情報入力シート!X72="","",【最初に作成】基本情報入力シート!X72)</f>
        <v/>
      </c>
      <c r="Q61" s="436" t="str">
        <f>IF(【最初に作成】基本情報入力シート!Y72="","",【最初に作成】基本情報入力シート!Y72)</f>
        <v/>
      </c>
      <c r="R61" s="331"/>
      <c r="S61" s="457"/>
      <c r="T61" s="458"/>
      <c r="U61" s="463"/>
      <c r="V61" s="459"/>
      <c r="W61" s="464"/>
      <c r="X61" s="459"/>
      <c r="Y61" s="464"/>
      <c r="Z61" s="440"/>
      <c r="AA61" s="363"/>
      <c r="AB61" s="363"/>
    </row>
    <row r="62" spans="1:28" ht="27.75" customHeight="1">
      <c r="A62" s="438">
        <f t="shared" si="2"/>
        <v>41</v>
      </c>
      <c r="B62" s="429" t="str">
        <f>IF(【最初に作成】基本情報入力シート!C73="","",【最初に作成】基本情報入力シート!C73)</f>
        <v/>
      </c>
      <c r="C62" s="430" t="str">
        <f>IF(【最初に作成】基本情報入力シート!D73="","",【最初に作成】基本情報入力シート!D73)</f>
        <v/>
      </c>
      <c r="D62" s="430" t="str">
        <f>IF(【最初に作成】基本情報入力シート!E73="","",【最初に作成】基本情報入力シート!E73)</f>
        <v/>
      </c>
      <c r="E62" s="430" t="str">
        <f>IF(【最初に作成】基本情報入力シート!F73="","",【最初に作成】基本情報入力シート!F73)</f>
        <v/>
      </c>
      <c r="F62" s="430" t="str">
        <f>IF(【最初に作成】基本情報入力シート!G73="","",【最初に作成】基本情報入力シート!G73)</f>
        <v/>
      </c>
      <c r="G62" s="430" t="str">
        <f>IF(【最初に作成】基本情報入力シート!H73="","",【最初に作成】基本情報入力シート!H73)</f>
        <v/>
      </c>
      <c r="H62" s="430" t="str">
        <f>IF(【最初に作成】基本情報入力シート!I73="","",【最初に作成】基本情報入力シート!I73)</f>
        <v/>
      </c>
      <c r="I62" s="430" t="str">
        <f>IF(【最初に作成】基本情報入力シート!J73="","",【最初に作成】基本情報入力シート!J73)</f>
        <v/>
      </c>
      <c r="J62" s="430" t="str">
        <f>IF(【最初に作成】基本情報入力シート!K73="","",【最初に作成】基本情報入力シート!K73)</f>
        <v/>
      </c>
      <c r="K62" s="431" t="str">
        <f>IF(【最初に作成】基本情報入力シート!L73="","",【最初に作成】基本情報入力シート!L73)</f>
        <v/>
      </c>
      <c r="L62" s="432" t="str">
        <f t="shared" si="3"/>
        <v/>
      </c>
      <c r="M62" s="433" t="str">
        <f>IF(【最初に作成】基本情報入力シート!M73="","",【最初に作成】基本情報入力シート!M73)</f>
        <v/>
      </c>
      <c r="N62" s="439" t="str">
        <f>IF(【最初に作成】基本情報入力シート!R73="","",【最初に作成】基本情報入力シート!R73)</f>
        <v>東京都</v>
      </c>
      <c r="O62" s="439" t="str">
        <f>IF(【最初に作成】基本情報入力シート!W73="","",【最初に作成】基本情報入力シート!W73)</f>
        <v/>
      </c>
      <c r="P62" s="435" t="str">
        <f>IF(【最初に作成】基本情報入力シート!X73="","",【最初に作成】基本情報入力シート!X73)</f>
        <v/>
      </c>
      <c r="Q62" s="436" t="str">
        <f>IF(【最初に作成】基本情報入力シート!Y73="","",【最初に作成】基本情報入力シート!Y73)</f>
        <v/>
      </c>
      <c r="R62" s="331"/>
      <c r="S62" s="457"/>
      <c r="T62" s="458"/>
      <c r="U62" s="463"/>
      <c r="V62" s="459"/>
      <c r="W62" s="464"/>
      <c r="X62" s="459"/>
      <c r="Y62" s="464"/>
      <c r="Z62" s="440"/>
      <c r="AA62" s="363"/>
      <c r="AB62" s="363"/>
    </row>
    <row r="63" spans="1:28" ht="27.75" customHeight="1">
      <c r="A63" s="438">
        <f t="shared" si="2"/>
        <v>42</v>
      </c>
      <c r="B63" s="429" t="str">
        <f>IF(【最初に作成】基本情報入力シート!C74="","",【最初に作成】基本情報入力シート!C74)</f>
        <v/>
      </c>
      <c r="C63" s="430" t="str">
        <f>IF(【最初に作成】基本情報入力シート!D74="","",【最初に作成】基本情報入力シート!D74)</f>
        <v/>
      </c>
      <c r="D63" s="430" t="str">
        <f>IF(【最初に作成】基本情報入力シート!E74="","",【最初に作成】基本情報入力シート!E74)</f>
        <v/>
      </c>
      <c r="E63" s="430" t="str">
        <f>IF(【最初に作成】基本情報入力シート!F74="","",【最初に作成】基本情報入力シート!F74)</f>
        <v/>
      </c>
      <c r="F63" s="430" t="str">
        <f>IF(【最初に作成】基本情報入力シート!G74="","",【最初に作成】基本情報入力シート!G74)</f>
        <v/>
      </c>
      <c r="G63" s="430" t="str">
        <f>IF(【最初に作成】基本情報入力シート!H74="","",【最初に作成】基本情報入力シート!H74)</f>
        <v/>
      </c>
      <c r="H63" s="430" t="str">
        <f>IF(【最初に作成】基本情報入力シート!I74="","",【最初に作成】基本情報入力シート!I74)</f>
        <v/>
      </c>
      <c r="I63" s="430" t="str">
        <f>IF(【最初に作成】基本情報入力シート!J74="","",【最初に作成】基本情報入力シート!J74)</f>
        <v/>
      </c>
      <c r="J63" s="430" t="str">
        <f>IF(【最初に作成】基本情報入力シート!K74="","",【最初に作成】基本情報入力シート!K74)</f>
        <v/>
      </c>
      <c r="K63" s="431" t="str">
        <f>IF(【最初に作成】基本情報入力シート!L74="","",【最初に作成】基本情報入力シート!L74)</f>
        <v/>
      </c>
      <c r="L63" s="432" t="str">
        <f t="shared" si="3"/>
        <v/>
      </c>
      <c r="M63" s="433" t="str">
        <f>IF(【最初に作成】基本情報入力シート!M74="","",【最初に作成】基本情報入力シート!M74)</f>
        <v/>
      </c>
      <c r="N63" s="439" t="str">
        <f>IF(【最初に作成】基本情報入力シート!R74="","",【最初に作成】基本情報入力シート!R74)</f>
        <v>東京都</v>
      </c>
      <c r="O63" s="439" t="str">
        <f>IF(【最初に作成】基本情報入力シート!W74="","",【最初に作成】基本情報入力シート!W74)</f>
        <v/>
      </c>
      <c r="P63" s="435" t="str">
        <f>IF(【最初に作成】基本情報入力シート!X74="","",【最初に作成】基本情報入力シート!X74)</f>
        <v/>
      </c>
      <c r="Q63" s="436" t="str">
        <f>IF(【最初に作成】基本情報入力シート!Y74="","",【最初に作成】基本情報入力シート!Y74)</f>
        <v/>
      </c>
      <c r="R63" s="331"/>
      <c r="S63" s="457"/>
      <c r="T63" s="458"/>
      <c r="U63" s="463"/>
      <c r="V63" s="459"/>
      <c r="W63" s="464"/>
      <c r="X63" s="459"/>
      <c r="Y63" s="464"/>
      <c r="Z63" s="440"/>
      <c r="AA63" s="363"/>
      <c r="AB63" s="363"/>
    </row>
    <row r="64" spans="1:28" ht="27.75" customHeight="1">
      <c r="A64" s="438">
        <f t="shared" si="2"/>
        <v>43</v>
      </c>
      <c r="B64" s="429" t="str">
        <f>IF(【最初に作成】基本情報入力シート!C75="","",【最初に作成】基本情報入力シート!C75)</f>
        <v/>
      </c>
      <c r="C64" s="430" t="str">
        <f>IF(【最初に作成】基本情報入力シート!D75="","",【最初に作成】基本情報入力シート!D75)</f>
        <v/>
      </c>
      <c r="D64" s="430" t="str">
        <f>IF(【最初に作成】基本情報入力シート!E75="","",【最初に作成】基本情報入力シート!E75)</f>
        <v/>
      </c>
      <c r="E64" s="430" t="str">
        <f>IF(【最初に作成】基本情報入力シート!F75="","",【最初に作成】基本情報入力シート!F75)</f>
        <v/>
      </c>
      <c r="F64" s="430" t="str">
        <f>IF(【最初に作成】基本情報入力シート!G75="","",【最初に作成】基本情報入力シート!G75)</f>
        <v/>
      </c>
      <c r="G64" s="430" t="str">
        <f>IF(【最初に作成】基本情報入力シート!H75="","",【最初に作成】基本情報入力シート!H75)</f>
        <v/>
      </c>
      <c r="H64" s="430" t="str">
        <f>IF(【最初に作成】基本情報入力シート!I75="","",【最初に作成】基本情報入力シート!I75)</f>
        <v/>
      </c>
      <c r="I64" s="430" t="str">
        <f>IF(【最初に作成】基本情報入力シート!J75="","",【最初に作成】基本情報入力シート!J75)</f>
        <v/>
      </c>
      <c r="J64" s="430" t="str">
        <f>IF(【最初に作成】基本情報入力シート!K75="","",【最初に作成】基本情報入力シート!K75)</f>
        <v/>
      </c>
      <c r="K64" s="431" t="str">
        <f>IF(【最初に作成】基本情報入力シート!L75="","",【最初に作成】基本情報入力シート!L75)</f>
        <v/>
      </c>
      <c r="L64" s="432" t="str">
        <f t="shared" si="3"/>
        <v/>
      </c>
      <c r="M64" s="433" t="str">
        <f>IF(【最初に作成】基本情報入力シート!M75="","",【最初に作成】基本情報入力シート!M75)</f>
        <v/>
      </c>
      <c r="N64" s="439" t="str">
        <f>IF(【最初に作成】基本情報入力シート!R75="","",【最初に作成】基本情報入力シート!R75)</f>
        <v>東京都</v>
      </c>
      <c r="O64" s="439" t="str">
        <f>IF(【最初に作成】基本情報入力シート!W75="","",【最初に作成】基本情報入力シート!W75)</f>
        <v/>
      </c>
      <c r="P64" s="435" t="str">
        <f>IF(【最初に作成】基本情報入力シート!X75="","",【最初に作成】基本情報入力シート!X75)</f>
        <v/>
      </c>
      <c r="Q64" s="436" t="str">
        <f>IF(【最初に作成】基本情報入力シート!Y75="","",【最初に作成】基本情報入力シート!Y75)</f>
        <v/>
      </c>
      <c r="R64" s="331"/>
      <c r="S64" s="457"/>
      <c r="T64" s="458"/>
      <c r="U64" s="463"/>
      <c r="V64" s="459"/>
      <c r="W64" s="464"/>
      <c r="X64" s="459"/>
      <c r="Y64" s="464"/>
      <c r="Z64" s="440"/>
      <c r="AA64" s="363"/>
      <c r="AB64" s="363"/>
    </row>
    <row r="65" spans="1:28" ht="27.75" customHeight="1">
      <c r="A65" s="438">
        <f t="shared" si="2"/>
        <v>44</v>
      </c>
      <c r="B65" s="429" t="str">
        <f>IF(【最初に作成】基本情報入力シート!C76="","",【最初に作成】基本情報入力シート!C76)</f>
        <v/>
      </c>
      <c r="C65" s="430" t="str">
        <f>IF(【最初に作成】基本情報入力シート!D76="","",【最初に作成】基本情報入力シート!D76)</f>
        <v/>
      </c>
      <c r="D65" s="430" t="str">
        <f>IF(【最初に作成】基本情報入力シート!E76="","",【最初に作成】基本情報入力シート!E76)</f>
        <v/>
      </c>
      <c r="E65" s="430" t="str">
        <f>IF(【最初に作成】基本情報入力シート!F76="","",【最初に作成】基本情報入力シート!F76)</f>
        <v/>
      </c>
      <c r="F65" s="430" t="str">
        <f>IF(【最初に作成】基本情報入力シート!G76="","",【最初に作成】基本情報入力シート!G76)</f>
        <v/>
      </c>
      <c r="G65" s="430" t="str">
        <f>IF(【最初に作成】基本情報入力シート!H76="","",【最初に作成】基本情報入力シート!H76)</f>
        <v/>
      </c>
      <c r="H65" s="430" t="str">
        <f>IF(【最初に作成】基本情報入力シート!I76="","",【最初に作成】基本情報入力シート!I76)</f>
        <v/>
      </c>
      <c r="I65" s="430" t="str">
        <f>IF(【最初に作成】基本情報入力シート!J76="","",【最初に作成】基本情報入力シート!J76)</f>
        <v/>
      </c>
      <c r="J65" s="430" t="str">
        <f>IF(【最初に作成】基本情報入力シート!K76="","",【最初に作成】基本情報入力シート!K76)</f>
        <v/>
      </c>
      <c r="K65" s="431" t="str">
        <f>IF(【最初に作成】基本情報入力シート!L76="","",【最初に作成】基本情報入力シート!L76)</f>
        <v/>
      </c>
      <c r="L65" s="432" t="str">
        <f t="shared" si="3"/>
        <v/>
      </c>
      <c r="M65" s="433" t="str">
        <f>IF(【最初に作成】基本情報入力シート!M76="","",【最初に作成】基本情報入力シート!M76)</f>
        <v/>
      </c>
      <c r="N65" s="439" t="str">
        <f>IF(【最初に作成】基本情報入力シート!R76="","",【最初に作成】基本情報入力シート!R76)</f>
        <v>東京都</v>
      </c>
      <c r="O65" s="439" t="str">
        <f>IF(【最初に作成】基本情報入力シート!W76="","",【最初に作成】基本情報入力シート!W76)</f>
        <v/>
      </c>
      <c r="P65" s="435" t="str">
        <f>IF(【最初に作成】基本情報入力シート!X76="","",【最初に作成】基本情報入力シート!X76)</f>
        <v/>
      </c>
      <c r="Q65" s="436" t="str">
        <f>IF(【最初に作成】基本情報入力シート!Y76="","",【最初に作成】基本情報入力シート!Y76)</f>
        <v/>
      </c>
      <c r="R65" s="331"/>
      <c r="S65" s="457"/>
      <c r="T65" s="458"/>
      <c r="U65" s="463"/>
      <c r="V65" s="459"/>
      <c r="W65" s="464"/>
      <c r="X65" s="459"/>
      <c r="Y65" s="464"/>
      <c r="Z65" s="440"/>
      <c r="AA65" s="363"/>
      <c r="AB65" s="363"/>
    </row>
    <row r="66" spans="1:28" ht="27.75" customHeight="1">
      <c r="A66" s="438">
        <f t="shared" si="2"/>
        <v>45</v>
      </c>
      <c r="B66" s="429" t="str">
        <f>IF(【最初に作成】基本情報入力シート!C77="","",【最初に作成】基本情報入力シート!C77)</f>
        <v/>
      </c>
      <c r="C66" s="430" t="str">
        <f>IF(【最初に作成】基本情報入力シート!D77="","",【最初に作成】基本情報入力シート!D77)</f>
        <v/>
      </c>
      <c r="D66" s="430" t="str">
        <f>IF(【最初に作成】基本情報入力シート!E77="","",【最初に作成】基本情報入力シート!E77)</f>
        <v/>
      </c>
      <c r="E66" s="430" t="str">
        <f>IF(【最初に作成】基本情報入力シート!F77="","",【最初に作成】基本情報入力シート!F77)</f>
        <v/>
      </c>
      <c r="F66" s="430" t="str">
        <f>IF(【最初に作成】基本情報入力シート!G77="","",【最初に作成】基本情報入力シート!G77)</f>
        <v/>
      </c>
      <c r="G66" s="430" t="str">
        <f>IF(【最初に作成】基本情報入力シート!H77="","",【最初に作成】基本情報入力シート!H77)</f>
        <v/>
      </c>
      <c r="H66" s="430" t="str">
        <f>IF(【最初に作成】基本情報入力シート!I77="","",【最初に作成】基本情報入力シート!I77)</f>
        <v/>
      </c>
      <c r="I66" s="430" t="str">
        <f>IF(【最初に作成】基本情報入力シート!J77="","",【最初に作成】基本情報入力シート!J77)</f>
        <v/>
      </c>
      <c r="J66" s="430" t="str">
        <f>IF(【最初に作成】基本情報入力シート!K77="","",【最初に作成】基本情報入力シート!K77)</f>
        <v/>
      </c>
      <c r="K66" s="431" t="str">
        <f>IF(【最初に作成】基本情報入力シート!L77="","",【最初に作成】基本情報入力シート!L77)</f>
        <v/>
      </c>
      <c r="L66" s="432" t="str">
        <f t="shared" si="3"/>
        <v/>
      </c>
      <c r="M66" s="433" t="str">
        <f>IF(【最初に作成】基本情報入力シート!M77="","",【最初に作成】基本情報入力シート!M77)</f>
        <v/>
      </c>
      <c r="N66" s="439" t="str">
        <f>IF(【最初に作成】基本情報入力シート!R77="","",【最初に作成】基本情報入力シート!R77)</f>
        <v>東京都</v>
      </c>
      <c r="O66" s="439" t="str">
        <f>IF(【最初に作成】基本情報入力シート!W77="","",【最初に作成】基本情報入力シート!W77)</f>
        <v/>
      </c>
      <c r="P66" s="435" t="str">
        <f>IF(【最初に作成】基本情報入力シート!X77="","",【最初に作成】基本情報入力シート!X77)</f>
        <v/>
      </c>
      <c r="Q66" s="436" t="str">
        <f>IF(【最初に作成】基本情報入力シート!Y77="","",【最初に作成】基本情報入力シート!Y77)</f>
        <v/>
      </c>
      <c r="R66" s="331"/>
      <c r="S66" s="457"/>
      <c r="T66" s="458"/>
      <c r="U66" s="463"/>
      <c r="V66" s="459"/>
      <c r="W66" s="464"/>
      <c r="X66" s="459"/>
      <c r="Y66" s="464"/>
      <c r="Z66" s="440"/>
      <c r="AA66" s="363"/>
      <c r="AB66" s="363"/>
    </row>
    <row r="67" spans="1:28" ht="27.75" customHeight="1">
      <c r="A67" s="438">
        <f t="shared" si="2"/>
        <v>46</v>
      </c>
      <c r="B67" s="429" t="str">
        <f>IF(【最初に作成】基本情報入力シート!C78="","",【最初に作成】基本情報入力シート!C78)</f>
        <v/>
      </c>
      <c r="C67" s="430" t="str">
        <f>IF(【最初に作成】基本情報入力シート!D78="","",【最初に作成】基本情報入力シート!D78)</f>
        <v/>
      </c>
      <c r="D67" s="430" t="str">
        <f>IF(【最初に作成】基本情報入力シート!E78="","",【最初に作成】基本情報入力シート!E78)</f>
        <v/>
      </c>
      <c r="E67" s="430" t="str">
        <f>IF(【最初に作成】基本情報入力シート!F78="","",【最初に作成】基本情報入力シート!F78)</f>
        <v/>
      </c>
      <c r="F67" s="430" t="str">
        <f>IF(【最初に作成】基本情報入力シート!G78="","",【最初に作成】基本情報入力シート!G78)</f>
        <v/>
      </c>
      <c r="G67" s="430" t="str">
        <f>IF(【最初に作成】基本情報入力シート!H78="","",【最初に作成】基本情報入力シート!H78)</f>
        <v/>
      </c>
      <c r="H67" s="430" t="str">
        <f>IF(【最初に作成】基本情報入力シート!I78="","",【最初に作成】基本情報入力シート!I78)</f>
        <v/>
      </c>
      <c r="I67" s="430" t="str">
        <f>IF(【最初に作成】基本情報入力シート!J78="","",【最初に作成】基本情報入力シート!J78)</f>
        <v/>
      </c>
      <c r="J67" s="430" t="str">
        <f>IF(【最初に作成】基本情報入力シート!K78="","",【最初に作成】基本情報入力シート!K78)</f>
        <v/>
      </c>
      <c r="K67" s="431" t="str">
        <f>IF(【最初に作成】基本情報入力シート!L78="","",【最初に作成】基本情報入力シート!L78)</f>
        <v/>
      </c>
      <c r="L67" s="432" t="str">
        <f t="shared" si="3"/>
        <v/>
      </c>
      <c r="M67" s="433" t="str">
        <f>IF(【最初に作成】基本情報入力シート!M78="","",【最初に作成】基本情報入力シート!M78)</f>
        <v/>
      </c>
      <c r="N67" s="439" t="str">
        <f>IF(【最初に作成】基本情報入力シート!R78="","",【最初に作成】基本情報入力シート!R78)</f>
        <v>東京都</v>
      </c>
      <c r="O67" s="439" t="str">
        <f>IF(【最初に作成】基本情報入力シート!W78="","",【最初に作成】基本情報入力シート!W78)</f>
        <v/>
      </c>
      <c r="P67" s="435" t="str">
        <f>IF(【最初に作成】基本情報入力シート!X78="","",【最初に作成】基本情報入力シート!X78)</f>
        <v/>
      </c>
      <c r="Q67" s="436" t="str">
        <f>IF(【最初に作成】基本情報入力シート!Y78="","",【最初に作成】基本情報入力シート!Y78)</f>
        <v/>
      </c>
      <c r="R67" s="331"/>
      <c r="S67" s="457"/>
      <c r="T67" s="458"/>
      <c r="U67" s="463"/>
      <c r="V67" s="459"/>
      <c r="W67" s="464"/>
      <c r="X67" s="459"/>
      <c r="Y67" s="464"/>
      <c r="Z67" s="440"/>
      <c r="AA67" s="363"/>
      <c r="AB67" s="363"/>
    </row>
    <row r="68" spans="1:28" ht="27.75" customHeight="1">
      <c r="A68" s="438">
        <f t="shared" si="2"/>
        <v>47</v>
      </c>
      <c r="B68" s="429" t="str">
        <f>IF(【最初に作成】基本情報入力シート!C79="","",【最初に作成】基本情報入力シート!C79)</f>
        <v/>
      </c>
      <c r="C68" s="430" t="str">
        <f>IF(【最初に作成】基本情報入力シート!D79="","",【最初に作成】基本情報入力シート!D79)</f>
        <v/>
      </c>
      <c r="D68" s="430" t="str">
        <f>IF(【最初に作成】基本情報入力シート!E79="","",【最初に作成】基本情報入力シート!E79)</f>
        <v/>
      </c>
      <c r="E68" s="430" t="str">
        <f>IF(【最初に作成】基本情報入力シート!F79="","",【最初に作成】基本情報入力シート!F79)</f>
        <v/>
      </c>
      <c r="F68" s="430" t="str">
        <f>IF(【最初に作成】基本情報入力シート!G79="","",【最初に作成】基本情報入力シート!G79)</f>
        <v/>
      </c>
      <c r="G68" s="430" t="str">
        <f>IF(【最初に作成】基本情報入力シート!H79="","",【最初に作成】基本情報入力シート!H79)</f>
        <v/>
      </c>
      <c r="H68" s="430" t="str">
        <f>IF(【最初に作成】基本情報入力シート!I79="","",【最初に作成】基本情報入力シート!I79)</f>
        <v/>
      </c>
      <c r="I68" s="430" t="str">
        <f>IF(【最初に作成】基本情報入力シート!J79="","",【最初に作成】基本情報入力シート!J79)</f>
        <v/>
      </c>
      <c r="J68" s="430" t="str">
        <f>IF(【最初に作成】基本情報入力シート!K79="","",【最初に作成】基本情報入力シート!K79)</f>
        <v/>
      </c>
      <c r="K68" s="431" t="str">
        <f>IF(【最初に作成】基本情報入力シート!L79="","",【最初に作成】基本情報入力シート!L79)</f>
        <v/>
      </c>
      <c r="L68" s="432" t="str">
        <f t="shared" si="3"/>
        <v/>
      </c>
      <c r="M68" s="433" t="str">
        <f>IF(【最初に作成】基本情報入力シート!M79="","",【最初に作成】基本情報入力シート!M79)</f>
        <v/>
      </c>
      <c r="N68" s="439" t="str">
        <f>IF(【最初に作成】基本情報入力シート!R79="","",【最初に作成】基本情報入力シート!R79)</f>
        <v>東京都</v>
      </c>
      <c r="O68" s="439" t="str">
        <f>IF(【最初に作成】基本情報入力シート!W79="","",【最初に作成】基本情報入力シート!W79)</f>
        <v/>
      </c>
      <c r="P68" s="435" t="str">
        <f>IF(【最初に作成】基本情報入力シート!X79="","",【最初に作成】基本情報入力シート!X79)</f>
        <v/>
      </c>
      <c r="Q68" s="436" t="str">
        <f>IF(【最初に作成】基本情報入力シート!Y79="","",【最初に作成】基本情報入力シート!Y79)</f>
        <v/>
      </c>
      <c r="R68" s="331"/>
      <c r="S68" s="457"/>
      <c r="T68" s="458"/>
      <c r="U68" s="463"/>
      <c r="V68" s="459"/>
      <c r="W68" s="464"/>
      <c r="X68" s="459"/>
      <c r="Y68" s="464"/>
      <c r="Z68" s="440"/>
      <c r="AA68" s="363"/>
      <c r="AB68" s="363"/>
    </row>
    <row r="69" spans="1:28" ht="27.75" customHeight="1">
      <c r="A69" s="438">
        <f t="shared" si="2"/>
        <v>48</v>
      </c>
      <c r="B69" s="429" t="str">
        <f>IF(【最初に作成】基本情報入力シート!C80="","",【最初に作成】基本情報入力シート!C80)</f>
        <v/>
      </c>
      <c r="C69" s="430" t="str">
        <f>IF(【最初に作成】基本情報入力シート!D80="","",【最初に作成】基本情報入力シート!D80)</f>
        <v/>
      </c>
      <c r="D69" s="430" t="str">
        <f>IF(【最初に作成】基本情報入力シート!E80="","",【最初に作成】基本情報入力シート!E80)</f>
        <v/>
      </c>
      <c r="E69" s="430" t="str">
        <f>IF(【最初に作成】基本情報入力シート!F80="","",【最初に作成】基本情報入力シート!F80)</f>
        <v/>
      </c>
      <c r="F69" s="430" t="str">
        <f>IF(【最初に作成】基本情報入力シート!G80="","",【最初に作成】基本情報入力シート!G80)</f>
        <v/>
      </c>
      <c r="G69" s="430" t="str">
        <f>IF(【最初に作成】基本情報入力シート!H80="","",【最初に作成】基本情報入力シート!H80)</f>
        <v/>
      </c>
      <c r="H69" s="430" t="str">
        <f>IF(【最初に作成】基本情報入力シート!I80="","",【最初に作成】基本情報入力シート!I80)</f>
        <v/>
      </c>
      <c r="I69" s="430" t="str">
        <f>IF(【最初に作成】基本情報入力シート!J80="","",【最初に作成】基本情報入力シート!J80)</f>
        <v/>
      </c>
      <c r="J69" s="430" t="str">
        <f>IF(【最初に作成】基本情報入力シート!K80="","",【最初に作成】基本情報入力シート!K80)</f>
        <v/>
      </c>
      <c r="K69" s="431" t="str">
        <f>IF(【最初に作成】基本情報入力シート!L80="","",【最初に作成】基本情報入力シート!L80)</f>
        <v/>
      </c>
      <c r="L69" s="432" t="str">
        <f t="shared" si="3"/>
        <v/>
      </c>
      <c r="M69" s="433" t="str">
        <f>IF(【最初に作成】基本情報入力シート!M80="","",【最初に作成】基本情報入力シート!M80)</f>
        <v/>
      </c>
      <c r="N69" s="439" t="str">
        <f>IF(【最初に作成】基本情報入力シート!R80="","",【最初に作成】基本情報入力シート!R80)</f>
        <v>東京都</v>
      </c>
      <c r="O69" s="439" t="str">
        <f>IF(【最初に作成】基本情報入力シート!W80="","",【最初に作成】基本情報入力シート!W80)</f>
        <v/>
      </c>
      <c r="P69" s="435" t="str">
        <f>IF(【最初に作成】基本情報入力シート!X80="","",【最初に作成】基本情報入力シート!X80)</f>
        <v/>
      </c>
      <c r="Q69" s="436" t="str">
        <f>IF(【最初に作成】基本情報入力シート!Y80="","",【最初に作成】基本情報入力シート!Y80)</f>
        <v/>
      </c>
      <c r="R69" s="331"/>
      <c r="S69" s="457"/>
      <c r="T69" s="458"/>
      <c r="U69" s="463"/>
      <c r="V69" s="459"/>
      <c r="W69" s="464"/>
      <c r="X69" s="459"/>
      <c r="Y69" s="464"/>
      <c r="Z69" s="440"/>
      <c r="AA69" s="363"/>
      <c r="AB69" s="363"/>
    </row>
    <row r="70" spans="1:28" ht="27.75" customHeight="1">
      <c r="A70" s="438">
        <f t="shared" si="2"/>
        <v>49</v>
      </c>
      <c r="B70" s="429" t="str">
        <f>IF(【最初に作成】基本情報入力シート!C81="","",【最初に作成】基本情報入力シート!C81)</f>
        <v/>
      </c>
      <c r="C70" s="430" t="str">
        <f>IF(【最初に作成】基本情報入力シート!D81="","",【最初に作成】基本情報入力シート!D81)</f>
        <v/>
      </c>
      <c r="D70" s="430" t="str">
        <f>IF(【最初に作成】基本情報入力シート!E81="","",【最初に作成】基本情報入力シート!E81)</f>
        <v/>
      </c>
      <c r="E70" s="430" t="str">
        <f>IF(【最初に作成】基本情報入力シート!F81="","",【最初に作成】基本情報入力シート!F81)</f>
        <v/>
      </c>
      <c r="F70" s="430" t="str">
        <f>IF(【最初に作成】基本情報入力シート!G81="","",【最初に作成】基本情報入力シート!G81)</f>
        <v/>
      </c>
      <c r="G70" s="430" t="str">
        <f>IF(【最初に作成】基本情報入力シート!H81="","",【最初に作成】基本情報入力シート!H81)</f>
        <v/>
      </c>
      <c r="H70" s="430" t="str">
        <f>IF(【最初に作成】基本情報入力シート!I81="","",【最初に作成】基本情報入力シート!I81)</f>
        <v/>
      </c>
      <c r="I70" s="430" t="str">
        <f>IF(【最初に作成】基本情報入力シート!J81="","",【最初に作成】基本情報入力シート!J81)</f>
        <v/>
      </c>
      <c r="J70" s="430" t="str">
        <f>IF(【最初に作成】基本情報入力シート!K81="","",【最初に作成】基本情報入力シート!K81)</f>
        <v/>
      </c>
      <c r="K70" s="431" t="str">
        <f>IF(【最初に作成】基本情報入力シート!L81="","",【最初に作成】基本情報入力シート!L81)</f>
        <v/>
      </c>
      <c r="L70" s="432" t="str">
        <f t="shared" si="3"/>
        <v/>
      </c>
      <c r="M70" s="433" t="str">
        <f>IF(【最初に作成】基本情報入力シート!M81="","",【最初に作成】基本情報入力シート!M81)</f>
        <v/>
      </c>
      <c r="N70" s="439" t="str">
        <f>IF(【最初に作成】基本情報入力シート!R81="","",【最初に作成】基本情報入力シート!R81)</f>
        <v>東京都</v>
      </c>
      <c r="O70" s="439" t="str">
        <f>IF(【最初に作成】基本情報入力シート!W81="","",【最初に作成】基本情報入力シート!W81)</f>
        <v/>
      </c>
      <c r="P70" s="435" t="str">
        <f>IF(【最初に作成】基本情報入力シート!X81="","",【最初に作成】基本情報入力シート!X81)</f>
        <v/>
      </c>
      <c r="Q70" s="436" t="str">
        <f>IF(【最初に作成】基本情報入力シート!Y81="","",【最初に作成】基本情報入力シート!Y81)</f>
        <v/>
      </c>
      <c r="R70" s="331"/>
      <c r="S70" s="457"/>
      <c r="T70" s="458"/>
      <c r="U70" s="463"/>
      <c r="V70" s="459"/>
      <c r="W70" s="464"/>
      <c r="X70" s="459"/>
      <c r="Y70" s="464"/>
      <c r="Z70" s="440"/>
      <c r="AA70" s="363"/>
      <c r="AB70" s="363"/>
    </row>
    <row r="71" spans="1:28" ht="27.75" customHeight="1">
      <c r="A71" s="438">
        <f t="shared" si="2"/>
        <v>50</v>
      </c>
      <c r="B71" s="429" t="str">
        <f>IF(【最初に作成】基本情報入力シート!C82="","",【最初に作成】基本情報入力シート!C82)</f>
        <v/>
      </c>
      <c r="C71" s="430" t="str">
        <f>IF(【最初に作成】基本情報入力シート!D82="","",【最初に作成】基本情報入力シート!D82)</f>
        <v/>
      </c>
      <c r="D71" s="430" t="str">
        <f>IF(【最初に作成】基本情報入力シート!E82="","",【最初に作成】基本情報入力シート!E82)</f>
        <v/>
      </c>
      <c r="E71" s="430" t="str">
        <f>IF(【最初に作成】基本情報入力シート!F82="","",【最初に作成】基本情報入力シート!F82)</f>
        <v/>
      </c>
      <c r="F71" s="430" t="str">
        <f>IF(【最初に作成】基本情報入力シート!G82="","",【最初に作成】基本情報入力シート!G82)</f>
        <v/>
      </c>
      <c r="G71" s="430" t="str">
        <f>IF(【最初に作成】基本情報入力シート!H82="","",【最初に作成】基本情報入力シート!H82)</f>
        <v/>
      </c>
      <c r="H71" s="430" t="str">
        <f>IF(【最初に作成】基本情報入力シート!I82="","",【最初に作成】基本情報入力シート!I82)</f>
        <v/>
      </c>
      <c r="I71" s="430" t="str">
        <f>IF(【最初に作成】基本情報入力シート!J82="","",【最初に作成】基本情報入力シート!J82)</f>
        <v/>
      </c>
      <c r="J71" s="430" t="str">
        <f>IF(【最初に作成】基本情報入力シート!K82="","",【最初に作成】基本情報入力シート!K82)</f>
        <v/>
      </c>
      <c r="K71" s="431" t="str">
        <f>IF(【最初に作成】基本情報入力シート!L82="","",【最初に作成】基本情報入力シート!L82)</f>
        <v/>
      </c>
      <c r="L71" s="432" t="str">
        <f t="shared" si="3"/>
        <v/>
      </c>
      <c r="M71" s="433" t="str">
        <f>IF(【最初に作成】基本情報入力シート!M82="","",【最初に作成】基本情報入力シート!M82)</f>
        <v/>
      </c>
      <c r="N71" s="439" t="str">
        <f>IF(【最初に作成】基本情報入力シート!R82="","",【最初に作成】基本情報入力シート!R82)</f>
        <v>東京都</v>
      </c>
      <c r="O71" s="439" t="str">
        <f>IF(【最初に作成】基本情報入力シート!W82="","",【最初に作成】基本情報入力シート!W82)</f>
        <v/>
      </c>
      <c r="P71" s="435" t="str">
        <f>IF(【最初に作成】基本情報入力シート!X82="","",【最初に作成】基本情報入力シート!X82)</f>
        <v/>
      </c>
      <c r="Q71" s="436" t="str">
        <f>IF(【最初に作成】基本情報入力シート!Y82="","",【最初に作成】基本情報入力シート!Y82)</f>
        <v/>
      </c>
      <c r="R71" s="331"/>
      <c r="S71" s="457"/>
      <c r="T71" s="458"/>
      <c r="U71" s="463"/>
      <c r="V71" s="459"/>
      <c r="W71" s="464"/>
      <c r="X71" s="459"/>
      <c r="Y71" s="464"/>
      <c r="Z71" s="440"/>
      <c r="AA71" s="363"/>
      <c r="AB71" s="363"/>
    </row>
    <row r="72" spans="1:28" ht="27.75" customHeight="1">
      <c r="A72" s="438">
        <f t="shared" si="2"/>
        <v>51</v>
      </c>
      <c r="B72" s="429" t="str">
        <f>IF(【最初に作成】基本情報入力シート!C83="","",【最初に作成】基本情報入力シート!C83)</f>
        <v/>
      </c>
      <c r="C72" s="430" t="str">
        <f>IF(【最初に作成】基本情報入力シート!D83="","",【最初に作成】基本情報入力シート!D83)</f>
        <v/>
      </c>
      <c r="D72" s="430" t="str">
        <f>IF(【最初に作成】基本情報入力シート!E83="","",【最初に作成】基本情報入力シート!E83)</f>
        <v/>
      </c>
      <c r="E72" s="430" t="str">
        <f>IF(【最初に作成】基本情報入力シート!F83="","",【最初に作成】基本情報入力シート!F83)</f>
        <v/>
      </c>
      <c r="F72" s="430" t="str">
        <f>IF(【最初に作成】基本情報入力シート!G83="","",【最初に作成】基本情報入力シート!G83)</f>
        <v/>
      </c>
      <c r="G72" s="430" t="str">
        <f>IF(【最初に作成】基本情報入力シート!H83="","",【最初に作成】基本情報入力シート!H83)</f>
        <v/>
      </c>
      <c r="H72" s="430" t="str">
        <f>IF(【最初に作成】基本情報入力シート!I83="","",【最初に作成】基本情報入力シート!I83)</f>
        <v/>
      </c>
      <c r="I72" s="430" t="str">
        <f>IF(【最初に作成】基本情報入力シート!J83="","",【最初に作成】基本情報入力シート!J83)</f>
        <v/>
      </c>
      <c r="J72" s="430" t="str">
        <f>IF(【最初に作成】基本情報入力シート!K83="","",【最初に作成】基本情報入力シート!K83)</f>
        <v/>
      </c>
      <c r="K72" s="431" t="str">
        <f>IF(【最初に作成】基本情報入力シート!L83="","",【最初に作成】基本情報入力シート!L83)</f>
        <v/>
      </c>
      <c r="L72" s="432" t="str">
        <f t="shared" si="3"/>
        <v/>
      </c>
      <c r="M72" s="433" t="str">
        <f>IF(【最初に作成】基本情報入力シート!M83="","",【最初に作成】基本情報入力シート!M83)</f>
        <v/>
      </c>
      <c r="N72" s="439" t="str">
        <f>IF(【最初に作成】基本情報入力シート!R83="","",【最初に作成】基本情報入力シート!R83)</f>
        <v>東京都</v>
      </c>
      <c r="O72" s="439" t="str">
        <f>IF(【最初に作成】基本情報入力シート!W83="","",【最初に作成】基本情報入力シート!W83)</f>
        <v/>
      </c>
      <c r="P72" s="435" t="str">
        <f>IF(【最初に作成】基本情報入力シート!X83="","",【最初に作成】基本情報入力シート!X83)</f>
        <v/>
      </c>
      <c r="Q72" s="436" t="str">
        <f>IF(【最初に作成】基本情報入力シート!Y83="","",【最初に作成】基本情報入力シート!Y83)</f>
        <v/>
      </c>
      <c r="R72" s="331"/>
      <c r="S72" s="457"/>
      <c r="T72" s="458"/>
      <c r="U72" s="463"/>
      <c r="V72" s="459"/>
      <c r="W72" s="464"/>
      <c r="X72" s="459"/>
      <c r="Y72" s="464"/>
      <c r="Z72" s="440"/>
      <c r="AA72" s="363"/>
      <c r="AB72" s="363"/>
    </row>
    <row r="73" spans="1:28" ht="27.75" customHeight="1">
      <c r="A73" s="438">
        <f t="shared" si="2"/>
        <v>52</v>
      </c>
      <c r="B73" s="429" t="str">
        <f>IF(【最初に作成】基本情報入力シート!C84="","",【最初に作成】基本情報入力シート!C84)</f>
        <v/>
      </c>
      <c r="C73" s="430" t="str">
        <f>IF(【最初に作成】基本情報入力シート!D84="","",【最初に作成】基本情報入力シート!D84)</f>
        <v/>
      </c>
      <c r="D73" s="430" t="str">
        <f>IF(【最初に作成】基本情報入力シート!E84="","",【最初に作成】基本情報入力シート!E84)</f>
        <v/>
      </c>
      <c r="E73" s="430" t="str">
        <f>IF(【最初に作成】基本情報入力シート!F84="","",【最初に作成】基本情報入力シート!F84)</f>
        <v/>
      </c>
      <c r="F73" s="430" t="str">
        <f>IF(【最初に作成】基本情報入力シート!G84="","",【最初に作成】基本情報入力シート!G84)</f>
        <v/>
      </c>
      <c r="G73" s="430" t="str">
        <f>IF(【最初に作成】基本情報入力シート!H84="","",【最初に作成】基本情報入力シート!H84)</f>
        <v/>
      </c>
      <c r="H73" s="430" t="str">
        <f>IF(【最初に作成】基本情報入力シート!I84="","",【最初に作成】基本情報入力シート!I84)</f>
        <v/>
      </c>
      <c r="I73" s="430" t="str">
        <f>IF(【最初に作成】基本情報入力シート!J84="","",【最初に作成】基本情報入力シート!J84)</f>
        <v/>
      </c>
      <c r="J73" s="430" t="str">
        <f>IF(【最初に作成】基本情報入力シート!K84="","",【最初に作成】基本情報入力シート!K84)</f>
        <v/>
      </c>
      <c r="K73" s="431" t="str">
        <f>IF(【最初に作成】基本情報入力シート!L84="","",【最初に作成】基本情報入力シート!L84)</f>
        <v/>
      </c>
      <c r="L73" s="432" t="str">
        <f t="shared" si="3"/>
        <v/>
      </c>
      <c r="M73" s="433" t="str">
        <f>IF(【最初に作成】基本情報入力シート!M84="","",【最初に作成】基本情報入力シート!M84)</f>
        <v/>
      </c>
      <c r="N73" s="439" t="str">
        <f>IF(【最初に作成】基本情報入力シート!R84="","",【最初に作成】基本情報入力シート!R84)</f>
        <v>東京都</v>
      </c>
      <c r="O73" s="439" t="str">
        <f>IF(【最初に作成】基本情報入力シート!W84="","",【最初に作成】基本情報入力シート!W84)</f>
        <v/>
      </c>
      <c r="P73" s="435" t="str">
        <f>IF(【最初に作成】基本情報入力シート!X84="","",【最初に作成】基本情報入力シート!X84)</f>
        <v/>
      </c>
      <c r="Q73" s="436" t="str">
        <f>IF(【最初に作成】基本情報入力シート!Y84="","",【最初に作成】基本情報入力シート!Y84)</f>
        <v/>
      </c>
      <c r="R73" s="331"/>
      <c r="S73" s="457"/>
      <c r="T73" s="458"/>
      <c r="U73" s="463"/>
      <c r="V73" s="459"/>
      <c r="W73" s="464"/>
      <c r="X73" s="459"/>
      <c r="Y73" s="464"/>
      <c r="Z73" s="440"/>
      <c r="AA73" s="363"/>
      <c r="AB73" s="363"/>
    </row>
    <row r="74" spans="1:28" ht="27.75" customHeight="1">
      <c r="A74" s="438">
        <f t="shared" si="2"/>
        <v>53</v>
      </c>
      <c r="B74" s="429" t="str">
        <f>IF(【最初に作成】基本情報入力シート!C85="","",【最初に作成】基本情報入力シート!C85)</f>
        <v/>
      </c>
      <c r="C74" s="430" t="str">
        <f>IF(【最初に作成】基本情報入力シート!D85="","",【最初に作成】基本情報入力シート!D85)</f>
        <v/>
      </c>
      <c r="D74" s="430" t="str">
        <f>IF(【最初に作成】基本情報入力シート!E85="","",【最初に作成】基本情報入力シート!E85)</f>
        <v/>
      </c>
      <c r="E74" s="430" t="str">
        <f>IF(【最初に作成】基本情報入力シート!F85="","",【最初に作成】基本情報入力シート!F85)</f>
        <v/>
      </c>
      <c r="F74" s="430" t="str">
        <f>IF(【最初に作成】基本情報入力シート!G85="","",【最初に作成】基本情報入力シート!G85)</f>
        <v/>
      </c>
      <c r="G74" s="430" t="str">
        <f>IF(【最初に作成】基本情報入力シート!H85="","",【最初に作成】基本情報入力シート!H85)</f>
        <v/>
      </c>
      <c r="H74" s="430" t="str">
        <f>IF(【最初に作成】基本情報入力シート!I85="","",【最初に作成】基本情報入力シート!I85)</f>
        <v/>
      </c>
      <c r="I74" s="430" t="str">
        <f>IF(【最初に作成】基本情報入力シート!J85="","",【最初に作成】基本情報入力シート!J85)</f>
        <v/>
      </c>
      <c r="J74" s="430" t="str">
        <f>IF(【最初に作成】基本情報入力シート!K85="","",【最初に作成】基本情報入力シート!K85)</f>
        <v/>
      </c>
      <c r="K74" s="431" t="str">
        <f>IF(【最初に作成】基本情報入力シート!L85="","",【最初に作成】基本情報入力シート!L85)</f>
        <v/>
      </c>
      <c r="L74" s="432" t="str">
        <f t="shared" si="3"/>
        <v/>
      </c>
      <c r="M74" s="433" t="str">
        <f>IF(【最初に作成】基本情報入力シート!M85="","",【最初に作成】基本情報入力シート!M85)</f>
        <v/>
      </c>
      <c r="N74" s="439" t="str">
        <f>IF(【最初に作成】基本情報入力シート!R85="","",【最初に作成】基本情報入力シート!R85)</f>
        <v>東京都</v>
      </c>
      <c r="O74" s="439" t="str">
        <f>IF(【最初に作成】基本情報入力シート!W85="","",【最初に作成】基本情報入力シート!W85)</f>
        <v/>
      </c>
      <c r="P74" s="435" t="str">
        <f>IF(【最初に作成】基本情報入力シート!X85="","",【最初に作成】基本情報入力シート!X85)</f>
        <v/>
      </c>
      <c r="Q74" s="436" t="str">
        <f>IF(【最初に作成】基本情報入力シート!Y85="","",【最初に作成】基本情報入力シート!Y85)</f>
        <v/>
      </c>
      <c r="R74" s="331"/>
      <c r="S74" s="457"/>
      <c r="T74" s="458"/>
      <c r="U74" s="463"/>
      <c r="V74" s="459"/>
      <c r="W74" s="464"/>
      <c r="X74" s="459"/>
      <c r="Y74" s="464"/>
      <c r="Z74" s="440"/>
      <c r="AA74" s="363"/>
      <c r="AB74" s="363"/>
    </row>
    <row r="75" spans="1:28" ht="27.75" customHeight="1">
      <c r="A75" s="438">
        <f t="shared" si="2"/>
        <v>54</v>
      </c>
      <c r="B75" s="429" t="str">
        <f>IF(【最初に作成】基本情報入力シート!C86="","",【最初に作成】基本情報入力シート!C86)</f>
        <v/>
      </c>
      <c r="C75" s="430" t="str">
        <f>IF(【最初に作成】基本情報入力シート!D86="","",【最初に作成】基本情報入力シート!D86)</f>
        <v/>
      </c>
      <c r="D75" s="430" t="str">
        <f>IF(【最初に作成】基本情報入力シート!E86="","",【最初に作成】基本情報入力シート!E86)</f>
        <v/>
      </c>
      <c r="E75" s="430" t="str">
        <f>IF(【最初に作成】基本情報入力シート!F86="","",【最初に作成】基本情報入力シート!F86)</f>
        <v/>
      </c>
      <c r="F75" s="430" t="str">
        <f>IF(【最初に作成】基本情報入力シート!G86="","",【最初に作成】基本情報入力シート!G86)</f>
        <v/>
      </c>
      <c r="G75" s="430" t="str">
        <f>IF(【最初に作成】基本情報入力シート!H86="","",【最初に作成】基本情報入力シート!H86)</f>
        <v/>
      </c>
      <c r="H75" s="430" t="str">
        <f>IF(【最初に作成】基本情報入力シート!I86="","",【最初に作成】基本情報入力シート!I86)</f>
        <v/>
      </c>
      <c r="I75" s="430" t="str">
        <f>IF(【最初に作成】基本情報入力シート!J86="","",【最初に作成】基本情報入力シート!J86)</f>
        <v/>
      </c>
      <c r="J75" s="430" t="str">
        <f>IF(【最初に作成】基本情報入力シート!K86="","",【最初に作成】基本情報入力シート!K86)</f>
        <v/>
      </c>
      <c r="K75" s="431" t="str">
        <f>IF(【最初に作成】基本情報入力シート!L86="","",【最初に作成】基本情報入力シート!L86)</f>
        <v/>
      </c>
      <c r="L75" s="432" t="str">
        <f t="shared" si="3"/>
        <v/>
      </c>
      <c r="M75" s="433" t="str">
        <f>IF(【最初に作成】基本情報入力シート!M86="","",【最初に作成】基本情報入力シート!M86)</f>
        <v/>
      </c>
      <c r="N75" s="439" t="str">
        <f>IF(【最初に作成】基本情報入力シート!R86="","",【最初に作成】基本情報入力シート!R86)</f>
        <v>東京都</v>
      </c>
      <c r="O75" s="439" t="str">
        <f>IF(【最初に作成】基本情報入力シート!W86="","",【最初に作成】基本情報入力シート!W86)</f>
        <v/>
      </c>
      <c r="P75" s="435" t="str">
        <f>IF(【最初に作成】基本情報入力シート!X86="","",【最初に作成】基本情報入力シート!X86)</f>
        <v/>
      </c>
      <c r="Q75" s="436" t="str">
        <f>IF(【最初に作成】基本情報入力シート!Y86="","",【最初に作成】基本情報入力シート!Y86)</f>
        <v/>
      </c>
      <c r="R75" s="331"/>
      <c r="S75" s="457"/>
      <c r="T75" s="458"/>
      <c r="U75" s="463"/>
      <c r="V75" s="459"/>
      <c r="W75" s="464"/>
      <c r="X75" s="459"/>
      <c r="Y75" s="464"/>
      <c r="Z75" s="440"/>
      <c r="AA75" s="363"/>
      <c r="AB75" s="363"/>
    </row>
    <row r="76" spans="1:28" ht="27.75" customHeight="1">
      <c r="A76" s="438">
        <f t="shared" si="2"/>
        <v>55</v>
      </c>
      <c r="B76" s="429" t="str">
        <f>IF(【最初に作成】基本情報入力シート!C87="","",【最初に作成】基本情報入力シート!C87)</f>
        <v/>
      </c>
      <c r="C76" s="430" t="str">
        <f>IF(【最初に作成】基本情報入力シート!D87="","",【最初に作成】基本情報入力シート!D87)</f>
        <v/>
      </c>
      <c r="D76" s="430" t="str">
        <f>IF(【最初に作成】基本情報入力シート!E87="","",【最初に作成】基本情報入力シート!E87)</f>
        <v/>
      </c>
      <c r="E76" s="430" t="str">
        <f>IF(【最初に作成】基本情報入力シート!F87="","",【最初に作成】基本情報入力シート!F87)</f>
        <v/>
      </c>
      <c r="F76" s="430" t="str">
        <f>IF(【最初に作成】基本情報入力シート!G87="","",【最初に作成】基本情報入力シート!G87)</f>
        <v/>
      </c>
      <c r="G76" s="430" t="str">
        <f>IF(【最初に作成】基本情報入力シート!H87="","",【最初に作成】基本情報入力シート!H87)</f>
        <v/>
      </c>
      <c r="H76" s="430" t="str">
        <f>IF(【最初に作成】基本情報入力シート!I87="","",【最初に作成】基本情報入力シート!I87)</f>
        <v/>
      </c>
      <c r="I76" s="430" t="str">
        <f>IF(【最初に作成】基本情報入力シート!J87="","",【最初に作成】基本情報入力シート!J87)</f>
        <v/>
      </c>
      <c r="J76" s="430" t="str">
        <f>IF(【最初に作成】基本情報入力シート!K87="","",【最初に作成】基本情報入力シート!K87)</f>
        <v/>
      </c>
      <c r="K76" s="431" t="str">
        <f>IF(【最初に作成】基本情報入力シート!L87="","",【最初に作成】基本情報入力シート!L87)</f>
        <v/>
      </c>
      <c r="L76" s="432" t="str">
        <f t="shared" si="3"/>
        <v/>
      </c>
      <c r="M76" s="433" t="str">
        <f>IF(【最初に作成】基本情報入力シート!M87="","",【最初に作成】基本情報入力シート!M87)</f>
        <v/>
      </c>
      <c r="N76" s="439" t="str">
        <f>IF(【最初に作成】基本情報入力シート!R87="","",【最初に作成】基本情報入力シート!R87)</f>
        <v>東京都</v>
      </c>
      <c r="O76" s="439" t="str">
        <f>IF(【最初に作成】基本情報入力シート!W87="","",【最初に作成】基本情報入力シート!W87)</f>
        <v/>
      </c>
      <c r="P76" s="435" t="str">
        <f>IF(【最初に作成】基本情報入力シート!X87="","",【最初に作成】基本情報入力シート!X87)</f>
        <v/>
      </c>
      <c r="Q76" s="436" t="str">
        <f>IF(【最初に作成】基本情報入力シート!Y87="","",【最初に作成】基本情報入力シート!Y87)</f>
        <v/>
      </c>
      <c r="R76" s="331"/>
      <c r="S76" s="457"/>
      <c r="T76" s="458"/>
      <c r="U76" s="463"/>
      <c r="V76" s="459"/>
      <c r="W76" s="464"/>
      <c r="X76" s="459"/>
      <c r="Y76" s="464"/>
      <c r="Z76" s="440"/>
      <c r="AA76" s="363"/>
      <c r="AB76" s="363"/>
    </row>
    <row r="77" spans="1:28" ht="27.75" customHeight="1">
      <c r="A77" s="438">
        <f t="shared" si="2"/>
        <v>56</v>
      </c>
      <c r="B77" s="429" t="str">
        <f>IF(【最初に作成】基本情報入力シート!C88="","",【最初に作成】基本情報入力シート!C88)</f>
        <v/>
      </c>
      <c r="C77" s="430" t="str">
        <f>IF(【最初に作成】基本情報入力シート!D88="","",【最初に作成】基本情報入力シート!D88)</f>
        <v/>
      </c>
      <c r="D77" s="430" t="str">
        <f>IF(【最初に作成】基本情報入力シート!E88="","",【最初に作成】基本情報入力シート!E88)</f>
        <v/>
      </c>
      <c r="E77" s="430" t="str">
        <f>IF(【最初に作成】基本情報入力シート!F88="","",【最初に作成】基本情報入力シート!F88)</f>
        <v/>
      </c>
      <c r="F77" s="430" t="str">
        <f>IF(【最初に作成】基本情報入力シート!G88="","",【最初に作成】基本情報入力シート!G88)</f>
        <v/>
      </c>
      <c r="G77" s="430" t="str">
        <f>IF(【最初に作成】基本情報入力シート!H88="","",【最初に作成】基本情報入力シート!H88)</f>
        <v/>
      </c>
      <c r="H77" s="430" t="str">
        <f>IF(【最初に作成】基本情報入力シート!I88="","",【最初に作成】基本情報入力シート!I88)</f>
        <v/>
      </c>
      <c r="I77" s="430" t="str">
        <f>IF(【最初に作成】基本情報入力シート!J88="","",【最初に作成】基本情報入力シート!J88)</f>
        <v/>
      </c>
      <c r="J77" s="430" t="str">
        <f>IF(【最初に作成】基本情報入力シート!K88="","",【最初に作成】基本情報入力シート!K88)</f>
        <v/>
      </c>
      <c r="K77" s="431" t="str">
        <f>IF(【最初に作成】基本情報入力シート!L88="","",【最初に作成】基本情報入力シート!L88)</f>
        <v/>
      </c>
      <c r="L77" s="432" t="str">
        <f t="shared" si="3"/>
        <v/>
      </c>
      <c r="M77" s="433" t="str">
        <f>IF(【最初に作成】基本情報入力シート!M88="","",【最初に作成】基本情報入力シート!M88)</f>
        <v/>
      </c>
      <c r="N77" s="439" t="str">
        <f>IF(【最初に作成】基本情報入力シート!R88="","",【最初に作成】基本情報入力シート!R88)</f>
        <v>東京都</v>
      </c>
      <c r="O77" s="439" t="str">
        <f>IF(【最初に作成】基本情報入力シート!W88="","",【最初に作成】基本情報入力シート!W88)</f>
        <v/>
      </c>
      <c r="P77" s="435" t="str">
        <f>IF(【最初に作成】基本情報入力シート!X88="","",【最初に作成】基本情報入力シート!X88)</f>
        <v/>
      </c>
      <c r="Q77" s="436" t="str">
        <f>IF(【最初に作成】基本情報入力シート!Y88="","",【最初に作成】基本情報入力シート!Y88)</f>
        <v/>
      </c>
      <c r="R77" s="331"/>
      <c r="S77" s="457"/>
      <c r="T77" s="458"/>
      <c r="U77" s="463"/>
      <c r="V77" s="459"/>
      <c r="W77" s="464"/>
      <c r="X77" s="459"/>
      <c r="Y77" s="464"/>
      <c r="Z77" s="440"/>
      <c r="AA77" s="363"/>
      <c r="AB77" s="363"/>
    </row>
    <row r="78" spans="1:28" ht="27.75" customHeight="1">
      <c r="A78" s="438">
        <f t="shared" si="2"/>
        <v>57</v>
      </c>
      <c r="B78" s="429" t="str">
        <f>IF(【最初に作成】基本情報入力シート!C89="","",【最初に作成】基本情報入力シート!C89)</f>
        <v/>
      </c>
      <c r="C78" s="430" t="str">
        <f>IF(【最初に作成】基本情報入力シート!D89="","",【最初に作成】基本情報入力シート!D89)</f>
        <v/>
      </c>
      <c r="D78" s="430" t="str">
        <f>IF(【最初に作成】基本情報入力シート!E89="","",【最初に作成】基本情報入力シート!E89)</f>
        <v/>
      </c>
      <c r="E78" s="430" t="str">
        <f>IF(【最初に作成】基本情報入力シート!F89="","",【最初に作成】基本情報入力シート!F89)</f>
        <v/>
      </c>
      <c r="F78" s="430" t="str">
        <f>IF(【最初に作成】基本情報入力シート!G89="","",【最初に作成】基本情報入力シート!G89)</f>
        <v/>
      </c>
      <c r="G78" s="430" t="str">
        <f>IF(【最初に作成】基本情報入力シート!H89="","",【最初に作成】基本情報入力シート!H89)</f>
        <v/>
      </c>
      <c r="H78" s="430" t="str">
        <f>IF(【最初に作成】基本情報入力シート!I89="","",【最初に作成】基本情報入力シート!I89)</f>
        <v/>
      </c>
      <c r="I78" s="430" t="str">
        <f>IF(【最初に作成】基本情報入力シート!J89="","",【最初に作成】基本情報入力シート!J89)</f>
        <v/>
      </c>
      <c r="J78" s="430" t="str">
        <f>IF(【最初に作成】基本情報入力シート!K89="","",【最初に作成】基本情報入力シート!K89)</f>
        <v/>
      </c>
      <c r="K78" s="431" t="str">
        <f>IF(【最初に作成】基本情報入力シート!L89="","",【最初に作成】基本情報入力シート!L89)</f>
        <v/>
      </c>
      <c r="L78" s="432" t="str">
        <f t="shared" si="3"/>
        <v/>
      </c>
      <c r="M78" s="433" t="str">
        <f>IF(【最初に作成】基本情報入力シート!M89="","",【最初に作成】基本情報入力シート!M89)</f>
        <v/>
      </c>
      <c r="N78" s="439" t="str">
        <f>IF(【最初に作成】基本情報入力シート!R89="","",【最初に作成】基本情報入力シート!R89)</f>
        <v>東京都</v>
      </c>
      <c r="O78" s="439" t="str">
        <f>IF(【最初に作成】基本情報入力シート!W89="","",【最初に作成】基本情報入力シート!W89)</f>
        <v/>
      </c>
      <c r="P78" s="435" t="str">
        <f>IF(【最初に作成】基本情報入力シート!X89="","",【最初に作成】基本情報入力シート!X89)</f>
        <v/>
      </c>
      <c r="Q78" s="436" t="str">
        <f>IF(【最初に作成】基本情報入力シート!Y89="","",【最初に作成】基本情報入力シート!Y89)</f>
        <v/>
      </c>
      <c r="R78" s="331"/>
      <c r="S78" s="457"/>
      <c r="T78" s="458"/>
      <c r="U78" s="463"/>
      <c r="V78" s="459"/>
      <c r="W78" s="464"/>
      <c r="X78" s="459"/>
      <c r="Y78" s="464"/>
      <c r="Z78" s="440"/>
      <c r="AA78" s="363"/>
      <c r="AB78" s="363"/>
    </row>
    <row r="79" spans="1:28" ht="27.75" customHeight="1">
      <c r="A79" s="438">
        <f t="shared" si="2"/>
        <v>58</v>
      </c>
      <c r="B79" s="429" t="str">
        <f>IF(【最初に作成】基本情報入力シート!C90="","",【最初に作成】基本情報入力シート!C90)</f>
        <v/>
      </c>
      <c r="C79" s="430" t="str">
        <f>IF(【最初に作成】基本情報入力シート!D90="","",【最初に作成】基本情報入力シート!D90)</f>
        <v/>
      </c>
      <c r="D79" s="430" t="str">
        <f>IF(【最初に作成】基本情報入力シート!E90="","",【最初に作成】基本情報入力シート!E90)</f>
        <v/>
      </c>
      <c r="E79" s="430" t="str">
        <f>IF(【最初に作成】基本情報入力シート!F90="","",【最初に作成】基本情報入力シート!F90)</f>
        <v/>
      </c>
      <c r="F79" s="430" t="str">
        <f>IF(【最初に作成】基本情報入力シート!G90="","",【最初に作成】基本情報入力シート!G90)</f>
        <v/>
      </c>
      <c r="G79" s="430" t="str">
        <f>IF(【最初に作成】基本情報入力シート!H90="","",【最初に作成】基本情報入力シート!H90)</f>
        <v/>
      </c>
      <c r="H79" s="430" t="str">
        <f>IF(【最初に作成】基本情報入力シート!I90="","",【最初に作成】基本情報入力シート!I90)</f>
        <v/>
      </c>
      <c r="I79" s="430" t="str">
        <f>IF(【最初に作成】基本情報入力シート!J90="","",【最初に作成】基本情報入力シート!J90)</f>
        <v/>
      </c>
      <c r="J79" s="430" t="str">
        <f>IF(【最初に作成】基本情報入力シート!K90="","",【最初に作成】基本情報入力シート!K90)</f>
        <v/>
      </c>
      <c r="K79" s="431" t="str">
        <f>IF(【最初に作成】基本情報入力シート!L90="","",【最初に作成】基本情報入力シート!L90)</f>
        <v/>
      </c>
      <c r="L79" s="432" t="str">
        <f t="shared" si="3"/>
        <v/>
      </c>
      <c r="M79" s="433" t="str">
        <f>IF(【最初に作成】基本情報入力シート!M90="","",【最初に作成】基本情報入力シート!M90)</f>
        <v/>
      </c>
      <c r="N79" s="439" t="str">
        <f>IF(【最初に作成】基本情報入力シート!R90="","",【最初に作成】基本情報入力シート!R90)</f>
        <v>東京都</v>
      </c>
      <c r="O79" s="439" t="str">
        <f>IF(【最初に作成】基本情報入力シート!W90="","",【最初に作成】基本情報入力シート!W90)</f>
        <v/>
      </c>
      <c r="P79" s="435" t="str">
        <f>IF(【最初に作成】基本情報入力シート!X90="","",【最初に作成】基本情報入力シート!X90)</f>
        <v/>
      </c>
      <c r="Q79" s="436" t="str">
        <f>IF(【最初に作成】基本情報入力シート!Y90="","",【最初に作成】基本情報入力シート!Y90)</f>
        <v/>
      </c>
      <c r="R79" s="331"/>
      <c r="S79" s="457"/>
      <c r="T79" s="458"/>
      <c r="U79" s="463"/>
      <c r="V79" s="459"/>
      <c r="W79" s="464"/>
      <c r="X79" s="459"/>
      <c r="Y79" s="464"/>
      <c r="Z79" s="440"/>
      <c r="AA79" s="363"/>
      <c r="AB79" s="363"/>
    </row>
    <row r="80" spans="1:28" ht="27.75" customHeight="1">
      <c r="A80" s="438">
        <f t="shared" si="2"/>
        <v>59</v>
      </c>
      <c r="B80" s="429" t="str">
        <f>IF(【最初に作成】基本情報入力シート!C91="","",【最初に作成】基本情報入力シート!C91)</f>
        <v/>
      </c>
      <c r="C80" s="430" t="str">
        <f>IF(【最初に作成】基本情報入力シート!D91="","",【最初に作成】基本情報入力シート!D91)</f>
        <v/>
      </c>
      <c r="D80" s="430" t="str">
        <f>IF(【最初に作成】基本情報入力シート!E91="","",【最初に作成】基本情報入力シート!E91)</f>
        <v/>
      </c>
      <c r="E80" s="430" t="str">
        <f>IF(【最初に作成】基本情報入力シート!F91="","",【最初に作成】基本情報入力シート!F91)</f>
        <v/>
      </c>
      <c r="F80" s="430" t="str">
        <f>IF(【最初に作成】基本情報入力シート!G91="","",【最初に作成】基本情報入力シート!G91)</f>
        <v/>
      </c>
      <c r="G80" s="430" t="str">
        <f>IF(【最初に作成】基本情報入力シート!H91="","",【最初に作成】基本情報入力シート!H91)</f>
        <v/>
      </c>
      <c r="H80" s="430" t="str">
        <f>IF(【最初に作成】基本情報入力シート!I91="","",【最初に作成】基本情報入力シート!I91)</f>
        <v/>
      </c>
      <c r="I80" s="430" t="str">
        <f>IF(【最初に作成】基本情報入力シート!J91="","",【最初に作成】基本情報入力シート!J91)</f>
        <v/>
      </c>
      <c r="J80" s="430" t="str">
        <f>IF(【最初に作成】基本情報入力シート!K91="","",【最初に作成】基本情報入力シート!K91)</f>
        <v/>
      </c>
      <c r="K80" s="431" t="str">
        <f>IF(【最初に作成】基本情報入力シート!L91="","",【最初に作成】基本情報入力シート!L91)</f>
        <v/>
      </c>
      <c r="L80" s="432" t="str">
        <f t="shared" si="3"/>
        <v/>
      </c>
      <c r="M80" s="433" t="str">
        <f>IF(【最初に作成】基本情報入力シート!M91="","",【最初に作成】基本情報入力シート!M91)</f>
        <v/>
      </c>
      <c r="N80" s="439" t="str">
        <f>IF(【最初に作成】基本情報入力シート!R91="","",【最初に作成】基本情報入力シート!R91)</f>
        <v>東京都</v>
      </c>
      <c r="O80" s="439" t="str">
        <f>IF(【最初に作成】基本情報入力シート!W91="","",【最初に作成】基本情報入力シート!W91)</f>
        <v/>
      </c>
      <c r="P80" s="435" t="str">
        <f>IF(【最初に作成】基本情報入力シート!X91="","",【最初に作成】基本情報入力シート!X91)</f>
        <v/>
      </c>
      <c r="Q80" s="436" t="str">
        <f>IF(【最初に作成】基本情報入力シート!Y91="","",【最初に作成】基本情報入力シート!Y91)</f>
        <v/>
      </c>
      <c r="R80" s="331"/>
      <c r="S80" s="457"/>
      <c r="T80" s="458"/>
      <c r="U80" s="463"/>
      <c r="V80" s="459"/>
      <c r="W80" s="464"/>
      <c r="X80" s="459"/>
      <c r="Y80" s="464"/>
      <c r="Z80" s="440"/>
      <c r="AA80" s="363"/>
      <c r="AB80" s="363"/>
    </row>
    <row r="81" spans="1:28" ht="27.75" customHeight="1">
      <c r="A81" s="438">
        <f t="shared" si="2"/>
        <v>60</v>
      </c>
      <c r="B81" s="429" t="str">
        <f>IF(【最初に作成】基本情報入力シート!C92="","",【最初に作成】基本情報入力シート!C92)</f>
        <v/>
      </c>
      <c r="C81" s="430" t="str">
        <f>IF(【最初に作成】基本情報入力シート!D92="","",【最初に作成】基本情報入力シート!D92)</f>
        <v/>
      </c>
      <c r="D81" s="430" t="str">
        <f>IF(【最初に作成】基本情報入力シート!E92="","",【最初に作成】基本情報入力シート!E92)</f>
        <v/>
      </c>
      <c r="E81" s="430" t="str">
        <f>IF(【最初に作成】基本情報入力シート!F92="","",【最初に作成】基本情報入力シート!F92)</f>
        <v/>
      </c>
      <c r="F81" s="430" t="str">
        <f>IF(【最初に作成】基本情報入力シート!G92="","",【最初に作成】基本情報入力シート!G92)</f>
        <v/>
      </c>
      <c r="G81" s="430" t="str">
        <f>IF(【最初に作成】基本情報入力シート!H92="","",【最初に作成】基本情報入力シート!H92)</f>
        <v/>
      </c>
      <c r="H81" s="430" t="str">
        <f>IF(【最初に作成】基本情報入力シート!I92="","",【最初に作成】基本情報入力シート!I92)</f>
        <v/>
      </c>
      <c r="I81" s="430" t="str">
        <f>IF(【最初に作成】基本情報入力シート!J92="","",【最初に作成】基本情報入力シート!J92)</f>
        <v/>
      </c>
      <c r="J81" s="430" t="str">
        <f>IF(【最初に作成】基本情報入力シート!K92="","",【最初に作成】基本情報入力シート!K92)</f>
        <v/>
      </c>
      <c r="K81" s="431" t="str">
        <f>IF(【最初に作成】基本情報入力シート!L92="","",【最初に作成】基本情報入力シート!L92)</f>
        <v/>
      </c>
      <c r="L81" s="432" t="str">
        <f t="shared" si="3"/>
        <v/>
      </c>
      <c r="M81" s="433" t="str">
        <f>IF(【最初に作成】基本情報入力シート!M92="","",【最初に作成】基本情報入力シート!M92)</f>
        <v/>
      </c>
      <c r="N81" s="439" t="str">
        <f>IF(【最初に作成】基本情報入力シート!R92="","",【最初に作成】基本情報入力シート!R92)</f>
        <v>東京都</v>
      </c>
      <c r="O81" s="439" t="str">
        <f>IF(【最初に作成】基本情報入力シート!W92="","",【最初に作成】基本情報入力シート!W92)</f>
        <v/>
      </c>
      <c r="P81" s="435" t="str">
        <f>IF(【最初に作成】基本情報入力シート!X92="","",【最初に作成】基本情報入力シート!X92)</f>
        <v/>
      </c>
      <c r="Q81" s="436" t="str">
        <f>IF(【最初に作成】基本情報入力シート!Y92="","",【最初に作成】基本情報入力シート!Y92)</f>
        <v/>
      </c>
      <c r="R81" s="331"/>
      <c r="S81" s="457"/>
      <c r="T81" s="458"/>
      <c r="U81" s="463"/>
      <c r="V81" s="459"/>
      <c r="W81" s="464"/>
      <c r="X81" s="459"/>
      <c r="Y81" s="464"/>
      <c r="Z81" s="440"/>
      <c r="AA81" s="363"/>
      <c r="AB81" s="363"/>
    </row>
    <row r="82" spans="1:28" ht="27.75" customHeight="1">
      <c r="A82" s="438">
        <f t="shared" si="2"/>
        <v>61</v>
      </c>
      <c r="B82" s="429" t="str">
        <f>IF(【最初に作成】基本情報入力シート!C93="","",【最初に作成】基本情報入力シート!C93)</f>
        <v/>
      </c>
      <c r="C82" s="430" t="str">
        <f>IF(【最初に作成】基本情報入力シート!D93="","",【最初に作成】基本情報入力シート!D93)</f>
        <v/>
      </c>
      <c r="D82" s="430" t="str">
        <f>IF(【最初に作成】基本情報入力シート!E93="","",【最初に作成】基本情報入力シート!E93)</f>
        <v/>
      </c>
      <c r="E82" s="430" t="str">
        <f>IF(【最初に作成】基本情報入力シート!F93="","",【最初に作成】基本情報入力シート!F93)</f>
        <v/>
      </c>
      <c r="F82" s="430" t="str">
        <f>IF(【最初に作成】基本情報入力シート!G93="","",【最初に作成】基本情報入力シート!G93)</f>
        <v/>
      </c>
      <c r="G82" s="430" t="str">
        <f>IF(【最初に作成】基本情報入力シート!H93="","",【最初に作成】基本情報入力シート!H93)</f>
        <v/>
      </c>
      <c r="H82" s="430" t="str">
        <f>IF(【最初に作成】基本情報入力シート!I93="","",【最初に作成】基本情報入力シート!I93)</f>
        <v/>
      </c>
      <c r="I82" s="430" t="str">
        <f>IF(【最初に作成】基本情報入力シート!J93="","",【最初に作成】基本情報入力シート!J93)</f>
        <v/>
      </c>
      <c r="J82" s="430" t="str">
        <f>IF(【最初に作成】基本情報入力シート!K93="","",【最初に作成】基本情報入力シート!K93)</f>
        <v/>
      </c>
      <c r="K82" s="431" t="str">
        <f>IF(【最初に作成】基本情報入力シート!L93="","",【最初に作成】基本情報入力シート!L93)</f>
        <v/>
      </c>
      <c r="L82" s="432" t="str">
        <f t="shared" si="3"/>
        <v/>
      </c>
      <c r="M82" s="433" t="str">
        <f>IF(【最初に作成】基本情報入力シート!M93="","",【最初に作成】基本情報入力シート!M93)</f>
        <v/>
      </c>
      <c r="N82" s="439" t="str">
        <f>IF(【最初に作成】基本情報入力シート!R93="","",【最初に作成】基本情報入力シート!R93)</f>
        <v>東京都</v>
      </c>
      <c r="O82" s="439" t="str">
        <f>IF(【最初に作成】基本情報入力シート!W93="","",【最初に作成】基本情報入力シート!W93)</f>
        <v/>
      </c>
      <c r="P82" s="435" t="str">
        <f>IF(【最初に作成】基本情報入力シート!X93="","",【最初に作成】基本情報入力シート!X93)</f>
        <v/>
      </c>
      <c r="Q82" s="436" t="str">
        <f>IF(【最初に作成】基本情報入力シート!Y93="","",【最初に作成】基本情報入力シート!Y93)</f>
        <v/>
      </c>
      <c r="R82" s="331"/>
      <c r="S82" s="457"/>
      <c r="T82" s="458"/>
      <c r="U82" s="463"/>
      <c r="V82" s="459"/>
      <c r="W82" s="464"/>
      <c r="X82" s="459"/>
      <c r="Y82" s="464"/>
      <c r="Z82" s="440"/>
      <c r="AA82" s="363"/>
      <c r="AB82" s="363"/>
    </row>
    <row r="83" spans="1:28" ht="27.75" customHeight="1">
      <c r="A83" s="438">
        <f t="shared" si="2"/>
        <v>62</v>
      </c>
      <c r="B83" s="429" t="str">
        <f>IF(【最初に作成】基本情報入力シート!C94="","",【最初に作成】基本情報入力シート!C94)</f>
        <v/>
      </c>
      <c r="C83" s="430" t="str">
        <f>IF(【最初に作成】基本情報入力シート!D94="","",【最初に作成】基本情報入力シート!D94)</f>
        <v/>
      </c>
      <c r="D83" s="430" t="str">
        <f>IF(【最初に作成】基本情報入力シート!E94="","",【最初に作成】基本情報入力シート!E94)</f>
        <v/>
      </c>
      <c r="E83" s="430" t="str">
        <f>IF(【最初に作成】基本情報入力シート!F94="","",【最初に作成】基本情報入力シート!F94)</f>
        <v/>
      </c>
      <c r="F83" s="430" t="str">
        <f>IF(【最初に作成】基本情報入力シート!G94="","",【最初に作成】基本情報入力シート!G94)</f>
        <v/>
      </c>
      <c r="G83" s="430" t="str">
        <f>IF(【最初に作成】基本情報入力シート!H94="","",【最初に作成】基本情報入力シート!H94)</f>
        <v/>
      </c>
      <c r="H83" s="430" t="str">
        <f>IF(【最初に作成】基本情報入力シート!I94="","",【最初に作成】基本情報入力シート!I94)</f>
        <v/>
      </c>
      <c r="I83" s="430" t="str">
        <f>IF(【最初に作成】基本情報入力シート!J94="","",【最初に作成】基本情報入力シート!J94)</f>
        <v/>
      </c>
      <c r="J83" s="430" t="str">
        <f>IF(【最初に作成】基本情報入力シート!K94="","",【最初に作成】基本情報入力シート!K94)</f>
        <v/>
      </c>
      <c r="K83" s="431" t="str">
        <f>IF(【最初に作成】基本情報入力シート!L94="","",【最初に作成】基本情報入力シート!L94)</f>
        <v/>
      </c>
      <c r="L83" s="432" t="str">
        <f t="shared" si="3"/>
        <v/>
      </c>
      <c r="M83" s="433" t="str">
        <f>IF(【最初に作成】基本情報入力シート!M94="","",【最初に作成】基本情報入力シート!M94)</f>
        <v/>
      </c>
      <c r="N83" s="439" t="str">
        <f>IF(【最初に作成】基本情報入力シート!R94="","",【最初に作成】基本情報入力シート!R94)</f>
        <v>東京都</v>
      </c>
      <c r="O83" s="439" t="str">
        <f>IF(【最初に作成】基本情報入力シート!W94="","",【最初に作成】基本情報入力シート!W94)</f>
        <v/>
      </c>
      <c r="P83" s="435" t="str">
        <f>IF(【最初に作成】基本情報入力シート!X94="","",【最初に作成】基本情報入力シート!X94)</f>
        <v/>
      </c>
      <c r="Q83" s="436" t="str">
        <f>IF(【最初に作成】基本情報入力シート!Y94="","",【最初に作成】基本情報入力シート!Y94)</f>
        <v/>
      </c>
      <c r="R83" s="331"/>
      <c r="S83" s="457"/>
      <c r="T83" s="458"/>
      <c r="U83" s="463"/>
      <c r="V83" s="459"/>
      <c r="W83" s="464"/>
      <c r="X83" s="459"/>
      <c r="Y83" s="464"/>
      <c r="Z83" s="440"/>
      <c r="AA83" s="363"/>
      <c r="AB83" s="363"/>
    </row>
    <row r="84" spans="1:28" ht="27.75" customHeight="1">
      <c r="A84" s="438">
        <f t="shared" si="2"/>
        <v>63</v>
      </c>
      <c r="B84" s="429" t="str">
        <f>IF(【最初に作成】基本情報入力シート!C95="","",【最初に作成】基本情報入力シート!C95)</f>
        <v/>
      </c>
      <c r="C84" s="430" t="str">
        <f>IF(【最初に作成】基本情報入力シート!D95="","",【最初に作成】基本情報入力シート!D95)</f>
        <v/>
      </c>
      <c r="D84" s="430" t="str">
        <f>IF(【最初に作成】基本情報入力シート!E95="","",【最初に作成】基本情報入力シート!E95)</f>
        <v/>
      </c>
      <c r="E84" s="430" t="str">
        <f>IF(【最初に作成】基本情報入力シート!F95="","",【最初に作成】基本情報入力シート!F95)</f>
        <v/>
      </c>
      <c r="F84" s="430" t="str">
        <f>IF(【最初に作成】基本情報入力シート!G95="","",【最初に作成】基本情報入力シート!G95)</f>
        <v/>
      </c>
      <c r="G84" s="430" t="str">
        <f>IF(【最初に作成】基本情報入力シート!H95="","",【最初に作成】基本情報入力シート!H95)</f>
        <v/>
      </c>
      <c r="H84" s="430" t="str">
        <f>IF(【最初に作成】基本情報入力シート!I95="","",【最初に作成】基本情報入力シート!I95)</f>
        <v/>
      </c>
      <c r="I84" s="430" t="str">
        <f>IF(【最初に作成】基本情報入力シート!J95="","",【最初に作成】基本情報入力シート!J95)</f>
        <v/>
      </c>
      <c r="J84" s="430" t="str">
        <f>IF(【最初に作成】基本情報入力シート!K95="","",【最初に作成】基本情報入力シート!K95)</f>
        <v/>
      </c>
      <c r="K84" s="431" t="str">
        <f>IF(【最初に作成】基本情報入力シート!L95="","",【最初に作成】基本情報入力シート!L95)</f>
        <v/>
      </c>
      <c r="L84" s="432" t="str">
        <f t="shared" si="3"/>
        <v/>
      </c>
      <c r="M84" s="433" t="str">
        <f>IF(【最初に作成】基本情報入力シート!M95="","",【最初に作成】基本情報入力シート!M95)</f>
        <v/>
      </c>
      <c r="N84" s="439" t="str">
        <f>IF(【最初に作成】基本情報入力シート!R95="","",【最初に作成】基本情報入力シート!R95)</f>
        <v>東京都</v>
      </c>
      <c r="O84" s="439" t="str">
        <f>IF(【最初に作成】基本情報入力シート!W95="","",【最初に作成】基本情報入力シート!W95)</f>
        <v/>
      </c>
      <c r="P84" s="435" t="str">
        <f>IF(【最初に作成】基本情報入力シート!X95="","",【最初に作成】基本情報入力シート!X95)</f>
        <v/>
      </c>
      <c r="Q84" s="436" t="str">
        <f>IF(【最初に作成】基本情報入力シート!Y95="","",【最初に作成】基本情報入力シート!Y95)</f>
        <v/>
      </c>
      <c r="R84" s="331"/>
      <c r="S84" s="457"/>
      <c r="T84" s="458"/>
      <c r="U84" s="463"/>
      <c r="V84" s="459"/>
      <c r="W84" s="464"/>
      <c r="X84" s="459"/>
      <c r="Y84" s="464"/>
      <c r="Z84" s="440"/>
      <c r="AA84" s="363"/>
      <c r="AB84" s="363"/>
    </row>
    <row r="85" spans="1:28" ht="27.75" customHeight="1">
      <c r="A85" s="438">
        <f t="shared" si="2"/>
        <v>64</v>
      </c>
      <c r="B85" s="429" t="str">
        <f>IF(【最初に作成】基本情報入力シート!C96="","",【最初に作成】基本情報入力シート!C96)</f>
        <v/>
      </c>
      <c r="C85" s="430" t="str">
        <f>IF(【最初に作成】基本情報入力シート!D96="","",【最初に作成】基本情報入力シート!D96)</f>
        <v/>
      </c>
      <c r="D85" s="430" t="str">
        <f>IF(【最初に作成】基本情報入力シート!E96="","",【最初に作成】基本情報入力シート!E96)</f>
        <v/>
      </c>
      <c r="E85" s="430" t="str">
        <f>IF(【最初に作成】基本情報入力シート!F96="","",【最初に作成】基本情報入力シート!F96)</f>
        <v/>
      </c>
      <c r="F85" s="430" t="str">
        <f>IF(【最初に作成】基本情報入力シート!G96="","",【最初に作成】基本情報入力シート!G96)</f>
        <v/>
      </c>
      <c r="G85" s="430" t="str">
        <f>IF(【最初に作成】基本情報入力シート!H96="","",【最初に作成】基本情報入力シート!H96)</f>
        <v/>
      </c>
      <c r="H85" s="430" t="str">
        <f>IF(【最初に作成】基本情報入力シート!I96="","",【最初に作成】基本情報入力シート!I96)</f>
        <v/>
      </c>
      <c r="I85" s="430" t="str">
        <f>IF(【最初に作成】基本情報入力シート!J96="","",【最初に作成】基本情報入力シート!J96)</f>
        <v/>
      </c>
      <c r="J85" s="430" t="str">
        <f>IF(【最初に作成】基本情報入力シート!K96="","",【最初に作成】基本情報入力シート!K96)</f>
        <v/>
      </c>
      <c r="K85" s="431" t="str">
        <f>IF(【最初に作成】基本情報入力シート!L96="","",【最初に作成】基本情報入力シート!L96)</f>
        <v/>
      </c>
      <c r="L85" s="432" t="str">
        <f t="shared" si="3"/>
        <v/>
      </c>
      <c r="M85" s="433" t="str">
        <f>IF(【最初に作成】基本情報入力シート!M96="","",【最初に作成】基本情報入力シート!M96)</f>
        <v/>
      </c>
      <c r="N85" s="439" t="str">
        <f>IF(【最初に作成】基本情報入力シート!R96="","",【最初に作成】基本情報入力シート!R96)</f>
        <v>東京都</v>
      </c>
      <c r="O85" s="439" t="str">
        <f>IF(【最初に作成】基本情報入力シート!W96="","",【最初に作成】基本情報入力シート!W96)</f>
        <v/>
      </c>
      <c r="P85" s="435" t="str">
        <f>IF(【最初に作成】基本情報入力シート!X96="","",【最初に作成】基本情報入力シート!X96)</f>
        <v/>
      </c>
      <c r="Q85" s="436" t="str">
        <f>IF(【最初に作成】基本情報入力シート!Y96="","",【最初に作成】基本情報入力シート!Y96)</f>
        <v/>
      </c>
      <c r="R85" s="331"/>
      <c r="S85" s="457"/>
      <c r="T85" s="458"/>
      <c r="U85" s="463"/>
      <c r="V85" s="459"/>
      <c r="W85" s="464"/>
      <c r="X85" s="459"/>
      <c r="Y85" s="464"/>
      <c r="Z85" s="440"/>
      <c r="AA85" s="363"/>
      <c r="AB85" s="363"/>
    </row>
    <row r="86" spans="1:28" ht="27.75" customHeight="1">
      <c r="A86" s="438">
        <f t="shared" si="2"/>
        <v>65</v>
      </c>
      <c r="B86" s="429" t="str">
        <f>IF(【最初に作成】基本情報入力シート!C97="","",【最初に作成】基本情報入力シート!C97)</f>
        <v/>
      </c>
      <c r="C86" s="430" t="str">
        <f>IF(【最初に作成】基本情報入力シート!D97="","",【最初に作成】基本情報入力シート!D97)</f>
        <v/>
      </c>
      <c r="D86" s="430" t="str">
        <f>IF(【最初に作成】基本情報入力シート!E97="","",【最初に作成】基本情報入力シート!E97)</f>
        <v/>
      </c>
      <c r="E86" s="430" t="str">
        <f>IF(【最初に作成】基本情報入力シート!F97="","",【最初に作成】基本情報入力シート!F97)</f>
        <v/>
      </c>
      <c r="F86" s="430" t="str">
        <f>IF(【最初に作成】基本情報入力シート!G97="","",【最初に作成】基本情報入力シート!G97)</f>
        <v/>
      </c>
      <c r="G86" s="430" t="str">
        <f>IF(【最初に作成】基本情報入力シート!H97="","",【最初に作成】基本情報入力シート!H97)</f>
        <v/>
      </c>
      <c r="H86" s="430" t="str">
        <f>IF(【最初に作成】基本情報入力シート!I97="","",【最初に作成】基本情報入力シート!I97)</f>
        <v/>
      </c>
      <c r="I86" s="430" t="str">
        <f>IF(【最初に作成】基本情報入力シート!J97="","",【最初に作成】基本情報入力シート!J97)</f>
        <v/>
      </c>
      <c r="J86" s="430" t="str">
        <f>IF(【最初に作成】基本情報入力シート!K97="","",【最初に作成】基本情報入力シート!K97)</f>
        <v/>
      </c>
      <c r="K86" s="431" t="str">
        <f>IF(【最初に作成】基本情報入力シート!L97="","",【最初に作成】基本情報入力シート!L97)</f>
        <v/>
      </c>
      <c r="L86" s="432" t="str">
        <f t="shared" si="3"/>
        <v/>
      </c>
      <c r="M86" s="433" t="str">
        <f>IF(【最初に作成】基本情報入力シート!M97="","",【最初に作成】基本情報入力シート!M97)</f>
        <v/>
      </c>
      <c r="N86" s="439" t="str">
        <f>IF(【最初に作成】基本情報入力シート!R97="","",【最初に作成】基本情報入力シート!R97)</f>
        <v>東京都</v>
      </c>
      <c r="O86" s="439" t="str">
        <f>IF(【最初に作成】基本情報入力シート!W97="","",【最初に作成】基本情報入力シート!W97)</f>
        <v/>
      </c>
      <c r="P86" s="435" t="str">
        <f>IF(【最初に作成】基本情報入力シート!X97="","",【最初に作成】基本情報入力シート!X97)</f>
        <v/>
      </c>
      <c r="Q86" s="436" t="str">
        <f>IF(【最初に作成】基本情報入力シート!Y97="","",【最初に作成】基本情報入力シート!Y97)</f>
        <v/>
      </c>
      <c r="R86" s="331"/>
      <c r="S86" s="457"/>
      <c r="T86" s="458"/>
      <c r="U86" s="463"/>
      <c r="V86" s="459"/>
      <c r="W86" s="464"/>
      <c r="X86" s="459"/>
      <c r="Y86" s="464"/>
      <c r="Z86" s="440"/>
      <c r="AA86" s="363"/>
      <c r="AB86" s="363"/>
    </row>
    <row r="87" spans="1:28" ht="27.75" customHeight="1">
      <c r="A87" s="438">
        <f t="shared" si="2"/>
        <v>66</v>
      </c>
      <c r="B87" s="429" t="str">
        <f>IF(【最初に作成】基本情報入力シート!C98="","",【最初に作成】基本情報入力シート!C98)</f>
        <v/>
      </c>
      <c r="C87" s="430" t="str">
        <f>IF(【最初に作成】基本情報入力シート!D98="","",【最初に作成】基本情報入力シート!D98)</f>
        <v/>
      </c>
      <c r="D87" s="430" t="str">
        <f>IF(【最初に作成】基本情報入力シート!E98="","",【最初に作成】基本情報入力シート!E98)</f>
        <v/>
      </c>
      <c r="E87" s="430" t="str">
        <f>IF(【最初に作成】基本情報入力シート!F98="","",【最初に作成】基本情報入力シート!F98)</f>
        <v/>
      </c>
      <c r="F87" s="430" t="str">
        <f>IF(【最初に作成】基本情報入力シート!G98="","",【最初に作成】基本情報入力シート!G98)</f>
        <v/>
      </c>
      <c r="G87" s="430" t="str">
        <f>IF(【最初に作成】基本情報入力シート!H98="","",【最初に作成】基本情報入力シート!H98)</f>
        <v/>
      </c>
      <c r="H87" s="430" t="str">
        <f>IF(【最初に作成】基本情報入力シート!I98="","",【最初に作成】基本情報入力シート!I98)</f>
        <v/>
      </c>
      <c r="I87" s="430" t="str">
        <f>IF(【最初に作成】基本情報入力シート!J98="","",【最初に作成】基本情報入力シート!J98)</f>
        <v/>
      </c>
      <c r="J87" s="430" t="str">
        <f>IF(【最初に作成】基本情報入力シート!K98="","",【最初に作成】基本情報入力シート!K98)</f>
        <v/>
      </c>
      <c r="K87" s="431" t="str">
        <f>IF(【最初に作成】基本情報入力シート!L98="","",【最初に作成】基本情報入力シート!L98)</f>
        <v/>
      </c>
      <c r="L87" s="432" t="str">
        <f t="shared" si="3"/>
        <v/>
      </c>
      <c r="M87" s="433" t="str">
        <f>IF(【最初に作成】基本情報入力シート!M98="","",【最初に作成】基本情報入力シート!M98)</f>
        <v/>
      </c>
      <c r="N87" s="439" t="str">
        <f>IF(【最初に作成】基本情報入力シート!R98="","",【最初に作成】基本情報入力シート!R98)</f>
        <v>東京都</v>
      </c>
      <c r="O87" s="439" t="str">
        <f>IF(【最初に作成】基本情報入力シート!W98="","",【最初に作成】基本情報入力シート!W98)</f>
        <v/>
      </c>
      <c r="P87" s="435" t="str">
        <f>IF(【最初に作成】基本情報入力シート!X98="","",【最初に作成】基本情報入力シート!X98)</f>
        <v/>
      </c>
      <c r="Q87" s="436" t="str">
        <f>IF(【最初に作成】基本情報入力シート!Y98="","",【最初に作成】基本情報入力シート!Y98)</f>
        <v/>
      </c>
      <c r="R87" s="331"/>
      <c r="S87" s="457"/>
      <c r="T87" s="458"/>
      <c r="U87" s="463"/>
      <c r="V87" s="459"/>
      <c r="W87" s="464"/>
      <c r="X87" s="459"/>
      <c r="Y87" s="464"/>
      <c r="Z87" s="440"/>
      <c r="AA87" s="363"/>
      <c r="AB87" s="363"/>
    </row>
    <row r="88" spans="1:28" ht="27.75" customHeight="1">
      <c r="A88" s="438">
        <f t="shared" ref="A88:A121" si="4">A87+1</f>
        <v>67</v>
      </c>
      <c r="B88" s="429" t="str">
        <f>IF(【最初に作成】基本情報入力シート!C99="","",【最初に作成】基本情報入力シート!C99)</f>
        <v/>
      </c>
      <c r="C88" s="430" t="str">
        <f>IF(【最初に作成】基本情報入力シート!D99="","",【最初に作成】基本情報入力シート!D99)</f>
        <v/>
      </c>
      <c r="D88" s="430" t="str">
        <f>IF(【最初に作成】基本情報入力シート!E99="","",【最初に作成】基本情報入力シート!E99)</f>
        <v/>
      </c>
      <c r="E88" s="430" t="str">
        <f>IF(【最初に作成】基本情報入力シート!F99="","",【最初に作成】基本情報入力シート!F99)</f>
        <v/>
      </c>
      <c r="F88" s="430" t="str">
        <f>IF(【最初に作成】基本情報入力シート!G99="","",【最初に作成】基本情報入力シート!G99)</f>
        <v/>
      </c>
      <c r="G88" s="430" t="str">
        <f>IF(【最初に作成】基本情報入力シート!H99="","",【最初に作成】基本情報入力シート!H99)</f>
        <v/>
      </c>
      <c r="H88" s="430" t="str">
        <f>IF(【最初に作成】基本情報入力シート!I99="","",【最初に作成】基本情報入力シート!I99)</f>
        <v/>
      </c>
      <c r="I88" s="430" t="str">
        <f>IF(【最初に作成】基本情報入力シート!J99="","",【最初に作成】基本情報入力シート!J99)</f>
        <v/>
      </c>
      <c r="J88" s="430" t="str">
        <f>IF(【最初に作成】基本情報入力シート!K99="","",【最初に作成】基本情報入力シート!K99)</f>
        <v/>
      </c>
      <c r="K88" s="431" t="str">
        <f>IF(【最初に作成】基本情報入力シート!L99="","",【最初に作成】基本情報入力シート!L99)</f>
        <v/>
      </c>
      <c r="L88" s="432" t="str">
        <f t="shared" si="3"/>
        <v/>
      </c>
      <c r="M88" s="433" t="str">
        <f>IF(【最初に作成】基本情報入力シート!M99="","",【最初に作成】基本情報入力シート!M99)</f>
        <v/>
      </c>
      <c r="N88" s="439" t="str">
        <f>IF(【最初に作成】基本情報入力シート!R99="","",【最初に作成】基本情報入力シート!R99)</f>
        <v>東京都</v>
      </c>
      <c r="O88" s="439" t="str">
        <f>IF(【最初に作成】基本情報入力シート!W99="","",【最初に作成】基本情報入力シート!W99)</f>
        <v/>
      </c>
      <c r="P88" s="435" t="str">
        <f>IF(【最初に作成】基本情報入力シート!X99="","",【最初に作成】基本情報入力シート!X99)</f>
        <v/>
      </c>
      <c r="Q88" s="436" t="str">
        <f>IF(【最初に作成】基本情報入力シート!Y99="","",【最初に作成】基本情報入力シート!Y99)</f>
        <v/>
      </c>
      <c r="R88" s="331"/>
      <c r="S88" s="457"/>
      <c r="T88" s="458"/>
      <c r="U88" s="463"/>
      <c r="V88" s="459"/>
      <c r="W88" s="464"/>
      <c r="X88" s="459"/>
      <c r="Y88" s="464"/>
      <c r="Z88" s="440"/>
      <c r="AA88" s="363"/>
      <c r="AB88" s="363"/>
    </row>
    <row r="89" spans="1:28" ht="27.75" customHeight="1">
      <c r="A89" s="438">
        <f t="shared" si="4"/>
        <v>68</v>
      </c>
      <c r="B89" s="429" t="str">
        <f>IF(【最初に作成】基本情報入力シート!C100="","",【最初に作成】基本情報入力シート!C100)</f>
        <v/>
      </c>
      <c r="C89" s="430" t="str">
        <f>IF(【最初に作成】基本情報入力シート!D100="","",【最初に作成】基本情報入力シート!D100)</f>
        <v/>
      </c>
      <c r="D89" s="430" t="str">
        <f>IF(【最初に作成】基本情報入力シート!E100="","",【最初に作成】基本情報入力シート!E100)</f>
        <v/>
      </c>
      <c r="E89" s="430" t="str">
        <f>IF(【最初に作成】基本情報入力シート!F100="","",【最初に作成】基本情報入力シート!F100)</f>
        <v/>
      </c>
      <c r="F89" s="430" t="str">
        <f>IF(【最初に作成】基本情報入力シート!G100="","",【最初に作成】基本情報入力シート!G100)</f>
        <v/>
      </c>
      <c r="G89" s="430" t="str">
        <f>IF(【最初に作成】基本情報入力シート!H100="","",【最初に作成】基本情報入力シート!H100)</f>
        <v/>
      </c>
      <c r="H89" s="430" t="str">
        <f>IF(【最初に作成】基本情報入力シート!I100="","",【最初に作成】基本情報入力シート!I100)</f>
        <v/>
      </c>
      <c r="I89" s="430" t="str">
        <f>IF(【最初に作成】基本情報入力シート!J100="","",【最初に作成】基本情報入力シート!J100)</f>
        <v/>
      </c>
      <c r="J89" s="430" t="str">
        <f>IF(【最初に作成】基本情報入力シート!K100="","",【最初に作成】基本情報入力シート!K100)</f>
        <v/>
      </c>
      <c r="K89" s="431" t="str">
        <f>IF(【最初に作成】基本情報入力シート!L100="","",【最初に作成】基本情報入力シート!L100)</f>
        <v/>
      </c>
      <c r="L89" s="432" t="str">
        <f t="shared" si="3"/>
        <v/>
      </c>
      <c r="M89" s="433" t="str">
        <f>IF(【最初に作成】基本情報入力シート!M100="","",【最初に作成】基本情報入力シート!M100)</f>
        <v/>
      </c>
      <c r="N89" s="439" t="str">
        <f>IF(【最初に作成】基本情報入力シート!R100="","",【最初に作成】基本情報入力シート!R100)</f>
        <v>東京都</v>
      </c>
      <c r="O89" s="439" t="str">
        <f>IF(【最初に作成】基本情報入力シート!W100="","",【最初に作成】基本情報入力シート!W100)</f>
        <v/>
      </c>
      <c r="P89" s="435" t="str">
        <f>IF(【最初に作成】基本情報入力シート!X100="","",【最初に作成】基本情報入力シート!X100)</f>
        <v/>
      </c>
      <c r="Q89" s="436" t="str">
        <f>IF(【最初に作成】基本情報入力シート!Y100="","",【最初に作成】基本情報入力シート!Y100)</f>
        <v/>
      </c>
      <c r="R89" s="331"/>
      <c r="S89" s="457"/>
      <c r="T89" s="458"/>
      <c r="U89" s="463"/>
      <c r="V89" s="459"/>
      <c r="W89" s="464"/>
      <c r="X89" s="459"/>
      <c r="Y89" s="464"/>
      <c r="Z89" s="440"/>
      <c r="AA89" s="363"/>
      <c r="AB89" s="363"/>
    </row>
    <row r="90" spans="1:28" ht="27.75" customHeight="1">
      <c r="A90" s="438">
        <f t="shared" si="4"/>
        <v>69</v>
      </c>
      <c r="B90" s="429" t="str">
        <f>IF(【最初に作成】基本情報入力シート!C101="","",【最初に作成】基本情報入力シート!C101)</f>
        <v/>
      </c>
      <c r="C90" s="430" t="str">
        <f>IF(【最初に作成】基本情報入力シート!D101="","",【最初に作成】基本情報入力シート!D101)</f>
        <v/>
      </c>
      <c r="D90" s="430" t="str">
        <f>IF(【最初に作成】基本情報入力シート!E101="","",【最初に作成】基本情報入力シート!E101)</f>
        <v/>
      </c>
      <c r="E90" s="430" t="str">
        <f>IF(【最初に作成】基本情報入力シート!F101="","",【最初に作成】基本情報入力シート!F101)</f>
        <v/>
      </c>
      <c r="F90" s="430" t="str">
        <f>IF(【最初に作成】基本情報入力シート!G101="","",【最初に作成】基本情報入力シート!G101)</f>
        <v/>
      </c>
      <c r="G90" s="430" t="str">
        <f>IF(【最初に作成】基本情報入力シート!H101="","",【最初に作成】基本情報入力シート!H101)</f>
        <v/>
      </c>
      <c r="H90" s="430" t="str">
        <f>IF(【最初に作成】基本情報入力シート!I101="","",【最初に作成】基本情報入力シート!I101)</f>
        <v/>
      </c>
      <c r="I90" s="430" t="str">
        <f>IF(【最初に作成】基本情報入力シート!J101="","",【最初に作成】基本情報入力シート!J101)</f>
        <v/>
      </c>
      <c r="J90" s="430" t="str">
        <f>IF(【最初に作成】基本情報入力シート!K101="","",【最初に作成】基本情報入力シート!K101)</f>
        <v/>
      </c>
      <c r="K90" s="431" t="str">
        <f>IF(【最初に作成】基本情報入力シート!L101="","",【最初に作成】基本情報入力シート!L101)</f>
        <v/>
      </c>
      <c r="L90" s="432" t="str">
        <f t="shared" si="3"/>
        <v/>
      </c>
      <c r="M90" s="433" t="str">
        <f>IF(【最初に作成】基本情報入力シート!M101="","",【最初に作成】基本情報入力シート!M101)</f>
        <v/>
      </c>
      <c r="N90" s="439" t="str">
        <f>IF(【最初に作成】基本情報入力シート!R101="","",【最初に作成】基本情報入力シート!R101)</f>
        <v>東京都</v>
      </c>
      <c r="O90" s="439" t="str">
        <f>IF(【最初に作成】基本情報入力シート!W101="","",【最初に作成】基本情報入力シート!W101)</f>
        <v/>
      </c>
      <c r="P90" s="435" t="str">
        <f>IF(【最初に作成】基本情報入力シート!X101="","",【最初に作成】基本情報入力シート!X101)</f>
        <v/>
      </c>
      <c r="Q90" s="436" t="str">
        <f>IF(【最初に作成】基本情報入力シート!Y101="","",【最初に作成】基本情報入力シート!Y101)</f>
        <v/>
      </c>
      <c r="R90" s="331"/>
      <c r="S90" s="457"/>
      <c r="T90" s="458"/>
      <c r="U90" s="463"/>
      <c r="V90" s="459"/>
      <c r="W90" s="464"/>
      <c r="X90" s="459"/>
      <c r="Y90" s="464"/>
      <c r="Z90" s="440"/>
      <c r="AA90" s="363"/>
      <c r="AB90" s="363"/>
    </row>
    <row r="91" spans="1:28" ht="27.75" customHeight="1">
      <c r="A91" s="438">
        <f t="shared" si="4"/>
        <v>70</v>
      </c>
      <c r="B91" s="429" t="str">
        <f>IF(【最初に作成】基本情報入力シート!C102="","",【最初に作成】基本情報入力シート!C102)</f>
        <v/>
      </c>
      <c r="C91" s="430" t="str">
        <f>IF(【最初に作成】基本情報入力シート!D102="","",【最初に作成】基本情報入力シート!D102)</f>
        <v/>
      </c>
      <c r="D91" s="430" t="str">
        <f>IF(【最初に作成】基本情報入力シート!E102="","",【最初に作成】基本情報入力シート!E102)</f>
        <v/>
      </c>
      <c r="E91" s="430" t="str">
        <f>IF(【最初に作成】基本情報入力シート!F102="","",【最初に作成】基本情報入力シート!F102)</f>
        <v/>
      </c>
      <c r="F91" s="430" t="str">
        <f>IF(【最初に作成】基本情報入力シート!G102="","",【最初に作成】基本情報入力シート!G102)</f>
        <v/>
      </c>
      <c r="G91" s="430" t="str">
        <f>IF(【最初に作成】基本情報入力シート!H102="","",【最初に作成】基本情報入力シート!H102)</f>
        <v/>
      </c>
      <c r="H91" s="430" t="str">
        <f>IF(【最初に作成】基本情報入力シート!I102="","",【最初に作成】基本情報入力シート!I102)</f>
        <v/>
      </c>
      <c r="I91" s="430" t="str">
        <f>IF(【最初に作成】基本情報入力シート!J102="","",【最初に作成】基本情報入力シート!J102)</f>
        <v/>
      </c>
      <c r="J91" s="430" t="str">
        <f>IF(【最初に作成】基本情報入力シート!K102="","",【最初に作成】基本情報入力シート!K102)</f>
        <v/>
      </c>
      <c r="K91" s="431" t="str">
        <f>IF(【最初に作成】基本情報入力シート!L102="","",【最初に作成】基本情報入力シート!L102)</f>
        <v/>
      </c>
      <c r="L91" s="432" t="str">
        <f t="shared" si="3"/>
        <v/>
      </c>
      <c r="M91" s="433" t="str">
        <f>IF(【最初に作成】基本情報入力シート!M102="","",【最初に作成】基本情報入力シート!M102)</f>
        <v/>
      </c>
      <c r="N91" s="439" t="str">
        <f>IF(【最初に作成】基本情報入力シート!R102="","",【最初に作成】基本情報入力シート!R102)</f>
        <v>東京都</v>
      </c>
      <c r="O91" s="439" t="str">
        <f>IF(【最初に作成】基本情報入力シート!W102="","",【最初に作成】基本情報入力シート!W102)</f>
        <v/>
      </c>
      <c r="P91" s="435" t="str">
        <f>IF(【最初に作成】基本情報入力シート!X102="","",【最初に作成】基本情報入力シート!X102)</f>
        <v/>
      </c>
      <c r="Q91" s="436" t="str">
        <f>IF(【最初に作成】基本情報入力シート!Y102="","",【最初に作成】基本情報入力シート!Y102)</f>
        <v/>
      </c>
      <c r="R91" s="331"/>
      <c r="S91" s="457"/>
      <c r="T91" s="458"/>
      <c r="U91" s="463"/>
      <c r="V91" s="459"/>
      <c r="W91" s="464"/>
      <c r="X91" s="459"/>
      <c r="Y91" s="464"/>
      <c r="Z91" s="440"/>
      <c r="AA91" s="363"/>
      <c r="AB91" s="363"/>
    </row>
    <row r="92" spans="1:28" ht="27.75" customHeight="1">
      <c r="A92" s="438">
        <f t="shared" si="4"/>
        <v>71</v>
      </c>
      <c r="B92" s="429" t="str">
        <f>IF(【最初に作成】基本情報入力シート!C103="","",【最初に作成】基本情報入力シート!C103)</f>
        <v/>
      </c>
      <c r="C92" s="430" t="str">
        <f>IF(【最初に作成】基本情報入力シート!D103="","",【最初に作成】基本情報入力シート!D103)</f>
        <v/>
      </c>
      <c r="D92" s="430" t="str">
        <f>IF(【最初に作成】基本情報入力シート!E103="","",【最初に作成】基本情報入力シート!E103)</f>
        <v/>
      </c>
      <c r="E92" s="430" t="str">
        <f>IF(【最初に作成】基本情報入力シート!F103="","",【最初に作成】基本情報入力シート!F103)</f>
        <v/>
      </c>
      <c r="F92" s="430" t="str">
        <f>IF(【最初に作成】基本情報入力シート!G103="","",【最初に作成】基本情報入力シート!G103)</f>
        <v/>
      </c>
      <c r="G92" s="430" t="str">
        <f>IF(【最初に作成】基本情報入力シート!H103="","",【最初に作成】基本情報入力シート!H103)</f>
        <v/>
      </c>
      <c r="H92" s="430" t="str">
        <f>IF(【最初に作成】基本情報入力シート!I103="","",【最初に作成】基本情報入力シート!I103)</f>
        <v/>
      </c>
      <c r="I92" s="430" t="str">
        <f>IF(【最初に作成】基本情報入力シート!J103="","",【最初に作成】基本情報入力シート!J103)</f>
        <v/>
      </c>
      <c r="J92" s="430" t="str">
        <f>IF(【最初に作成】基本情報入力シート!K103="","",【最初に作成】基本情報入力シート!K103)</f>
        <v/>
      </c>
      <c r="K92" s="431" t="str">
        <f>IF(【最初に作成】基本情報入力シート!L103="","",【最初に作成】基本情報入力シート!L103)</f>
        <v/>
      </c>
      <c r="L92" s="432" t="str">
        <f t="shared" ref="L92:L121" si="5">B92&amp;C92</f>
        <v/>
      </c>
      <c r="M92" s="433" t="str">
        <f>IF(【最初に作成】基本情報入力シート!M103="","",【最初に作成】基本情報入力シート!M103)</f>
        <v/>
      </c>
      <c r="N92" s="439" t="str">
        <f>IF(【最初に作成】基本情報入力シート!R103="","",【最初に作成】基本情報入力シート!R103)</f>
        <v>東京都</v>
      </c>
      <c r="O92" s="439" t="str">
        <f>IF(【最初に作成】基本情報入力シート!W103="","",【最初に作成】基本情報入力シート!W103)</f>
        <v/>
      </c>
      <c r="P92" s="435" t="str">
        <f>IF(【最初に作成】基本情報入力シート!X103="","",【最初に作成】基本情報入力シート!X103)</f>
        <v/>
      </c>
      <c r="Q92" s="436" t="str">
        <f>IF(【最初に作成】基本情報入力シート!Y103="","",【最初に作成】基本情報入力シート!Y103)</f>
        <v/>
      </c>
      <c r="R92" s="331"/>
      <c r="S92" s="457"/>
      <c r="T92" s="458"/>
      <c r="U92" s="463"/>
      <c r="V92" s="459"/>
      <c r="W92" s="464"/>
      <c r="X92" s="459"/>
      <c r="Y92" s="464"/>
      <c r="Z92" s="440"/>
      <c r="AA92" s="363"/>
      <c r="AB92" s="363"/>
    </row>
    <row r="93" spans="1:28" ht="27.75" customHeight="1">
      <c r="A93" s="438">
        <f t="shared" si="4"/>
        <v>72</v>
      </c>
      <c r="B93" s="429" t="str">
        <f>IF(【最初に作成】基本情報入力シート!C104="","",【最初に作成】基本情報入力シート!C104)</f>
        <v/>
      </c>
      <c r="C93" s="430" t="str">
        <f>IF(【最初に作成】基本情報入力シート!D104="","",【最初に作成】基本情報入力シート!D104)</f>
        <v/>
      </c>
      <c r="D93" s="430" t="str">
        <f>IF(【最初に作成】基本情報入力シート!E104="","",【最初に作成】基本情報入力シート!E104)</f>
        <v/>
      </c>
      <c r="E93" s="430" t="str">
        <f>IF(【最初に作成】基本情報入力シート!F104="","",【最初に作成】基本情報入力シート!F104)</f>
        <v/>
      </c>
      <c r="F93" s="430" t="str">
        <f>IF(【最初に作成】基本情報入力シート!G104="","",【最初に作成】基本情報入力シート!G104)</f>
        <v/>
      </c>
      <c r="G93" s="430" t="str">
        <f>IF(【最初に作成】基本情報入力シート!H104="","",【最初に作成】基本情報入力シート!H104)</f>
        <v/>
      </c>
      <c r="H93" s="430" t="str">
        <f>IF(【最初に作成】基本情報入力シート!I104="","",【最初に作成】基本情報入力シート!I104)</f>
        <v/>
      </c>
      <c r="I93" s="430" t="str">
        <f>IF(【最初に作成】基本情報入力シート!J104="","",【最初に作成】基本情報入力シート!J104)</f>
        <v/>
      </c>
      <c r="J93" s="430" t="str">
        <f>IF(【最初に作成】基本情報入力シート!K104="","",【最初に作成】基本情報入力シート!K104)</f>
        <v/>
      </c>
      <c r="K93" s="431" t="str">
        <f>IF(【最初に作成】基本情報入力シート!L104="","",【最初に作成】基本情報入力シート!L104)</f>
        <v/>
      </c>
      <c r="L93" s="432" t="str">
        <f t="shared" si="5"/>
        <v/>
      </c>
      <c r="M93" s="433" t="str">
        <f>IF(【最初に作成】基本情報入力シート!M104="","",【最初に作成】基本情報入力シート!M104)</f>
        <v/>
      </c>
      <c r="N93" s="439" t="str">
        <f>IF(【最初に作成】基本情報入力シート!R104="","",【最初に作成】基本情報入力シート!R104)</f>
        <v>東京都</v>
      </c>
      <c r="O93" s="439" t="str">
        <f>IF(【最初に作成】基本情報入力シート!W104="","",【最初に作成】基本情報入力シート!W104)</f>
        <v/>
      </c>
      <c r="P93" s="435" t="str">
        <f>IF(【最初に作成】基本情報入力シート!X104="","",【最初に作成】基本情報入力シート!X104)</f>
        <v/>
      </c>
      <c r="Q93" s="436" t="str">
        <f>IF(【最初に作成】基本情報入力シート!Y104="","",【最初に作成】基本情報入力シート!Y104)</f>
        <v/>
      </c>
      <c r="R93" s="331"/>
      <c r="S93" s="457"/>
      <c r="T93" s="458"/>
      <c r="U93" s="463"/>
      <c r="V93" s="459"/>
      <c r="W93" s="464"/>
      <c r="X93" s="459"/>
      <c r="Y93" s="464"/>
      <c r="Z93" s="440"/>
      <c r="AA93" s="363"/>
      <c r="AB93" s="363"/>
    </row>
    <row r="94" spans="1:28" ht="27.75" customHeight="1">
      <c r="A94" s="438">
        <f t="shared" si="4"/>
        <v>73</v>
      </c>
      <c r="B94" s="429" t="str">
        <f>IF(【最初に作成】基本情報入力シート!C105="","",【最初に作成】基本情報入力シート!C105)</f>
        <v/>
      </c>
      <c r="C94" s="430" t="str">
        <f>IF(【最初に作成】基本情報入力シート!D105="","",【最初に作成】基本情報入力シート!D105)</f>
        <v/>
      </c>
      <c r="D94" s="430" t="str">
        <f>IF(【最初に作成】基本情報入力シート!E105="","",【最初に作成】基本情報入力シート!E105)</f>
        <v/>
      </c>
      <c r="E94" s="430" t="str">
        <f>IF(【最初に作成】基本情報入力シート!F105="","",【最初に作成】基本情報入力シート!F105)</f>
        <v/>
      </c>
      <c r="F94" s="430" t="str">
        <f>IF(【最初に作成】基本情報入力シート!G105="","",【最初に作成】基本情報入力シート!G105)</f>
        <v/>
      </c>
      <c r="G94" s="430" t="str">
        <f>IF(【最初に作成】基本情報入力シート!H105="","",【最初に作成】基本情報入力シート!H105)</f>
        <v/>
      </c>
      <c r="H94" s="430" t="str">
        <f>IF(【最初に作成】基本情報入力シート!I105="","",【最初に作成】基本情報入力シート!I105)</f>
        <v/>
      </c>
      <c r="I94" s="430" t="str">
        <f>IF(【最初に作成】基本情報入力シート!J105="","",【最初に作成】基本情報入力シート!J105)</f>
        <v/>
      </c>
      <c r="J94" s="430" t="str">
        <f>IF(【最初に作成】基本情報入力シート!K105="","",【最初に作成】基本情報入力シート!K105)</f>
        <v/>
      </c>
      <c r="K94" s="431" t="str">
        <f>IF(【最初に作成】基本情報入力シート!L105="","",【最初に作成】基本情報入力シート!L105)</f>
        <v/>
      </c>
      <c r="L94" s="432" t="str">
        <f t="shared" si="5"/>
        <v/>
      </c>
      <c r="M94" s="433" t="str">
        <f>IF(【最初に作成】基本情報入力シート!M105="","",【最初に作成】基本情報入力シート!M105)</f>
        <v/>
      </c>
      <c r="N94" s="439" t="str">
        <f>IF(【最初に作成】基本情報入力シート!R105="","",【最初に作成】基本情報入力シート!R105)</f>
        <v>東京都</v>
      </c>
      <c r="O94" s="439" t="str">
        <f>IF(【最初に作成】基本情報入力シート!W105="","",【最初に作成】基本情報入力シート!W105)</f>
        <v/>
      </c>
      <c r="P94" s="435" t="str">
        <f>IF(【最初に作成】基本情報入力シート!X105="","",【最初に作成】基本情報入力シート!X105)</f>
        <v/>
      </c>
      <c r="Q94" s="436" t="str">
        <f>IF(【最初に作成】基本情報入力シート!Y105="","",【最初に作成】基本情報入力シート!Y105)</f>
        <v/>
      </c>
      <c r="R94" s="331"/>
      <c r="S94" s="457"/>
      <c r="T94" s="458"/>
      <c r="U94" s="463"/>
      <c r="V94" s="459"/>
      <c r="W94" s="464"/>
      <c r="X94" s="459"/>
      <c r="Y94" s="464"/>
      <c r="Z94" s="440"/>
      <c r="AA94" s="363"/>
      <c r="AB94" s="363"/>
    </row>
    <row r="95" spans="1:28" ht="27.75" customHeight="1">
      <c r="A95" s="438">
        <f t="shared" si="4"/>
        <v>74</v>
      </c>
      <c r="B95" s="429" t="str">
        <f>IF(【最初に作成】基本情報入力シート!C106="","",【最初に作成】基本情報入力シート!C106)</f>
        <v/>
      </c>
      <c r="C95" s="430" t="str">
        <f>IF(【最初に作成】基本情報入力シート!D106="","",【最初に作成】基本情報入力シート!D106)</f>
        <v/>
      </c>
      <c r="D95" s="430" t="str">
        <f>IF(【最初に作成】基本情報入力シート!E106="","",【最初に作成】基本情報入力シート!E106)</f>
        <v/>
      </c>
      <c r="E95" s="430" t="str">
        <f>IF(【最初に作成】基本情報入力シート!F106="","",【最初に作成】基本情報入力シート!F106)</f>
        <v/>
      </c>
      <c r="F95" s="430" t="str">
        <f>IF(【最初に作成】基本情報入力シート!G106="","",【最初に作成】基本情報入力シート!G106)</f>
        <v/>
      </c>
      <c r="G95" s="430" t="str">
        <f>IF(【最初に作成】基本情報入力シート!H106="","",【最初に作成】基本情報入力シート!H106)</f>
        <v/>
      </c>
      <c r="H95" s="430" t="str">
        <f>IF(【最初に作成】基本情報入力シート!I106="","",【最初に作成】基本情報入力シート!I106)</f>
        <v/>
      </c>
      <c r="I95" s="430" t="str">
        <f>IF(【最初に作成】基本情報入力シート!J106="","",【最初に作成】基本情報入力シート!J106)</f>
        <v/>
      </c>
      <c r="J95" s="430" t="str">
        <f>IF(【最初に作成】基本情報入力シート!K106="","",【最初に作成】基本情報入力シート!K106)</f>
        <v/>
      </c>
      <c r="K95" s="431" t="str">
        <f>IF(【最初に作成】基本情報入力シート!L106="","",【最初に作成】基本情報入力シート!L106)</f>
        <v/>
      </c>
      <c r="L95" s="432" t="str">
        <f t="shared" si="5"/>
        <v/>
      </c>
      <c r="M95" s="433" t="str">
        <f>IF(【最初に作成】基本情報入力シート!M106="","",【最初に作成】基本情報入力シート!M106)</f>
        <v/>
      </c>
      <c r="N95" s="439" t="str">
        <f>IF(【最初に作成】基本情報入力シート!R106="","",【最初に作成】基本情報入力シート!R106)</f>
        <v>東京都</v>
      </c>
      <c r="O95" s="439" t="str">
        <f>IF(【最初に作成】基本情報入力シート!W106="","",【最初に作成】基本情報入力シート!W106)</f>
        <v/>
      </c>
      <c r="P95" s="435" t="str">
        <f>IF(【最初に作成】基本情報入力シート!X106="","",【最初に作成】基本情報入力シート!X106)</f>
        <v/>
      </c>
      <c r="Q95" s="436" t="str">
        <f>IF(【最初に作成】基本情報入力シート!Y106="","",【最初に作成】基本情報入力シート!Y106)</f>
        <v/>
      </c>
      <c r="R95" s="331"/>
      <c r="S95" s="457"/>
      <c r="T95" s="458"/>
      <c r="U95" s="463"/>
      <c r="V95" s="459"/>
      <c r="W95" s="464"/>
      <c r="X95" s="459"/>
      <c r="Y95" s="464"/>
      <c r="Z95" s="440"/>
      <c r="AA95" s="363"/>
      <c r="AB95" s="363"/>
    </row>
    <row r="96" spans="1:28" ht="27.75" customHeight="1">
      <c r="A96" s="438">
        <f t="shared" si="4"/>
        <v>75</v>
      </c>
      <c r="B96" s="429" t="str">
        <f>IF(【最初に作成】基本情報入力シート!C107="","",【最初に作成】基本情報入力シート!C107)</f>
        <v/>
      </c>
      <c r="C96" s="430" t="str">
        <f>IF(【最初に作成】基本情報入力シート!D107="","",【最初に作成】基本情報入力シート!D107)</f>
        <v/>
      </c>
      <c r="D96" s="430" t="str">
        <f>IF(【最初に作成】基本情報入力シート!E107="","",【最初に作成】基本情報入力シート!E107)</f>
        <v/>
      </c>
      <c r="E96" s="430" t="str">
        <f>IF(【最初に作成】基本情報入力シート!F107="","",【最初に作成】基本情報入力シート!F107)</f>
        <v/>
      </c>
      <c r="F96" s="430" t="str">
        <f>IF(【最初に作成】基本情報入力シート!G107="","",【最初に作成】基本情報入力シート!G107)</f>
        <v/>
      </c>
      <c r="G96" s="430" t="str">
        <f>IF(【最初に作成】基本情報入力シート!H107="","",【最初に作成】基本情報入力シート!H107)</f>
        <v/>
      </c>
      <c r="H96" s="430" t="str">
        <f>IF(【最初に作成】基本情報入力シート!I107="","",【最初に作成】基本情報入力シート!I107)</f>
        <v/>
      </c>
      <c r="I96" s="430" t="str">
        <f>IF(【最初に作成】基本情報入力シート!J107="","",【最初に作成】基本情報入力シート!J107)</f>
        <v/>
      </c>
      <c r="J96" s="430" t="str">
        <f>IF(【最初に作成】基本情報入力シート!K107="","",【最初に作成】基本情報入力シート!K107)</f>
        <v/>
      </c>
      <c r="K96" s="431" t="str">
        <f>IF(【最初に作成】基本情報入力シート!L107="","",【最初に作成】基本情報入力シート!L107)</f>
        <v/>
      </c>
      <c r="L96" s="432" t="str">
        <f t="shared" si="5"/>
        <v/>
      </c>
      <c r="M96" s="433" t="str">
        <f>IF(【最初に作成】基本情報入力シート!M107="","",【最初に作成】基本情報入力シート!M107)</f>
        <v/>
      </c>
      <c r="N96" s="439" t="str">
        <f>IF(【最初に作成】基本情報入力シート!R107="","",【最初に作成】基本情報入力シート!R107)</f>
        <v>東京都</v>
      </c>
      <c r="O96" s="439" t="str">
        <f>IF(【最初に作成】基本情報入力シート!W107="","",【最初に作成】基本情報入力シート!W107)</f>
        <v/>
      </c>
      <c r="P96" s="435" t="str">
        <f>IF(【最初に作成】基本情報入力シート!X107="","",【最初に作成】基本情報入力シート!X107)</f>
        <v/>
      </c>
      <c r="Q96" s="436" t="str">
        <f>IF(【最初に作成】基本情報入力シート!Y107="","",【最初に作成】基本情報入力シート!Y107)</f>
        <v/>
      </c>
      <c r="R96" s="331"/>
      <c r="S96" s="457"/>
      <c r="T96" s="458"/>
      <c r="U96" s="463"/>
      <c r="V96" s="459"/>
      <c r="W96" s="464"/>
      <c r="X96" s="459"/>
      <c r="Y96" s="464"/>
      <c r="Z96" s="440"/>
      <c r="AA96" s="363"/>
      <c r="AB96" s="363"/>
    </row>
    <row r="97" spans="1:28" ht="27.75" customHeight="1">
      <c r="A97" s="438">
        <f t="shared" si="4"/>
        <v>76</v>
      </c>
      <c r="B97" s="429" t="str">
        <f>IF(【最初に作成】基本情報入力シート!C108="","",【最初に作成】基本情報入力シート!C108)</f>
        <v/>
      </c>
      <c r="C97" s="430" t="str">
        <f>IF(【最初に作成】基本情報入力シート!D108="","",【最初に作成】基本情報入力シート!D108)</f>
        <v/>
      </c>
      <c r="D97" s="430" t="str">
        <f>IF(【最初に作成】基本情報入力シート!E108="","",【最初に作成】基本情報入力シート!E108)</f>
        <v/>
      </c>
      <c r="E97" s="430" t="str">
        <f>IF(【最初に作成】基本情報入力シート!F108="","",【最初に作成】基本情報入力シート!F108)</f>
        <v/>
      </c>
      <c r="F97" s="430" t="str">
        <f>IF(【最初に作成】基本情報入力シート!G108="","",【最初に作成】基本情報入力シート!G108)</f>
        <v/>
      </c>
      <c r="G97" s="430" t="str">
        <f>IF(【最初に作成】基本情報入力シート!H108="","",【最初に作成】基本情報入力シート!H108)</f>
        <v/>
      </c>
      <c r="H97" s="430" t="str">
        <f>IF(【最初に作成】基本情報入力シート!I108="","",【最初に作成】基本情報入力シート!I108)</f>
        <v/>
      </c>
      <c r="I97" s="430" t="str">
        <f>IF(【最初に作成】基本情報入力シート!J108="","",【最初に作成】基本情報入力シート!J108)</f>
        <v/>
      </c>
      <c r="J97" s="430" t="str">
        <f>IF(【最初に作成】基本情報入力シート!K108="","",【最初に作成】基本情報入力シート!K108)</f>
        <v/>
      </c>
      <c r="K97" s="431" t="str">
        <f>IF(【最初に作成】基本情報入力シート!L108="","",【最初に作成】基本情報入力シート!L108)</f>
        <v/>
      </c>
      <c r="L97" s="432" t="str">
        <f t="shared" si="5"/>
        <v/>
      </c>
      <c r="M97" s="433" t="str">
        <f>IF(【最初に作成】基本情報入力シート!M108="","",【最初に作成】基本情報入力シート!M108)</f>
        <v/>
      </c>
      <c r="N97" s="439" t="str">
        <f>IF(【最初に作成】基本情報入力シート!R108="","",【最初に作成】基本情報入力シート!R108)</f>
        <v>東京都</v>
      </c>
      <c r="O97" s="439" t="str">
        <f>IF(【最初に作成】基本情報入力シート!W108="","",【最初に作成】基本情報入力シート!W108)</f>
        <v/>
      </c>
      <c r="P97" s="435" t="str">
        <f>IF(【最初に作成】基本情報入力シート!X108="","",【最初に作成】基本情報入力シート!X108)</f>
        <v/>
      </c>
      <c r="Q97" s="436" t="str">
        <f>IF(【最初に作成】基本情報入力シート!Y108="","",【最初に作成】基本情報入力シート!Y108)</f>
        <v/>
      </c>
      <c r="R97" s="331"/>
      <c r="S97" s="457"/>
      <c r="T97" s="458"/>
      <c r="U97" s="463"/>
      <c r="V97" s="459"/>
      <c r="W97" s="464"/>
      <c r="X97" s="459"/>
      <c r="Y97" s="464"/>
      <c r="Z97" s="440"/>
      <c r="AA97" s="363"/>
      <c r="AB97" s="363"/>
    </row>
    <row r="98" spans="1:28" ht="27.75" customHeight="1">
      <c r="A98" s="438">
        <f t="shared" si="4"/>
        <v>77</v>
      </c>
      <c r="B98" s="429" t="str">
        <f>IF(【最初に作成】基本情報入力シート!C109="","",【最初に作成】基本情報入力シート!C109)</f>
        <v/>
      </c>
      <c r="C98" s="430" t="str">
        <f>IF(【最初に作成】基本情報入力シート!D109="","",【最初に作成】基本情報入力シート!D109)</f>
        <v/>
      </c>
      <c r="D98" s="430" t="str">
        <f>IF(【最初に作成】基本情報入力シート!E109="","",【最初に作成】基本情報入力シート!E109)</f>
        <v/>
      </c>
      <c r="E98" s="430" t="str">
        <f>IF(【最初に作成】基本情報入力シート!F109="","",【最初に作成】基本情報入力シート!F109)</f>
        <v/>
      </c>
      <c r="F98" s="430" t="str">
        <f>IF(【最初に作成】基本情報入力シート!G109="","",【最初に作成】基本情報入力シート!G109)</f>
        <v/>
      </c>
      <c r="G98" s="430" t="str">
        <f>IF(【最初に作成】基本情報入力シート!H109="","",【最初に作成】基本情報入力シート!H109)</f>
        <v/>
      </c>
      <c r="H98" s="430" t="str">
        <f>IF(【最初に作成】基本情報入力シート!I109="","",【最初に作成】基本情報入力シート!I109)</f>
        <v/>
      </c>
      <c r="I98" s="430" t="str">
        <f>IF(【最初に作成】基本情報入力シート!J109="","",【最初に作成】基本情報入力シート!J109)</f>
        <v/>
      </c>
      <c r="J98" s="430" t="str">
        <f>IF(【最初に作成】基本情報入力シート!K109="","",【最初に作成】基本情報入力シート!K109)</f>
        <v/>
      </c>
      <c r="K98" s="431" t="str">
        <f>IF(【最初に作成】基本情報入力シート!L109="","",【最初に作成】基本情報入力シート!L109)</f>
        <v/>
      </c>
      <c r="L98" s="432" t="str">
        <f t="shared" si="5"/>
        <v/>
      </c>
      <c r="M98" s="433" t="str">
        <f>IF(【最初に作成】基本情報入力シート!M109="","",【最初に作成】基本情報入力シート!M109)</f>
        <v/>
      </c>
      <c r="N98" s="439" t="str">
        <f>IF(【最初に作成】基本情報入力シート!R109="","",【最初に作成】基本情報入力シート!R109)</f>
        <v>東京都</v>
      </c>
      <c r="O98" s="439" t="str">
        <f>IF(【最初に作成】基本情報入力シート!W109="","",【最初に作成】基本情報入力シート!W109)</f>
        <v/>
      </c>
      <c r="P98" s="435" t="str">
        <f>IF(【最初に作成】基本情報入力シート!X109="","",【最初に作成】基本情報入力シート!X109)</f>
        <v/>
      </c>
      <c r="Q98" s="436" t="str">
        <f>IF(【最初に作成】基本情報入力シート!Y109="","",【最初に作成】基本情報入力シート!Y109)</f>
        <v/>
      </c>
      <c r="R98" s="331"/>
      <c r="S98" s="457"/>
      <c r="T98" s="458"/>
      <c r="U98" s="463"/>
      <c r="V98" s="459"/>
      <c r="W98" s="464"/>
      <c r="X98" s="459"/>
      <c r="Y98" s="464"/>
      <c r="Z98" s="440"/>
      <c r="AA98" s="363"/>
      <c r="AB98" s="363"/>
    </row>
    <row r="99" spans="1:28" ht="27.75" customHeight="1">
      <c r="A99" s="438">
        <f t="shared" si="4"/>
        <v>78</v>
      </c>
      <c r="B99" s="429" t="str">
        <f>IF(【最初に作成】基本情報入力シート!C110="","",【最初に作成】基本情報入力シート!C110)</f>
        <v/>
      </c>
      <c r="C99" s="430" t="str">
        <f>IF(【最初に作成】基本情報入力シート!D110="","",【最初に作成】基本情報入力シート!D110)</f>
        <v/>
      </c>
      <c r="D99" s="430" t="str">
        <f>IF(【最初に作成】基本情報入力シート!E110="","",【最初に作成】基本情報入力シート!E110)</f>
        <v/>
      </c>
      <c r="E99" s="430" t="str">
        <f>IF(【最初に作成】基本情報入力シート!F110="","",【最初に作成】基本情報入力シート!F110)</f>
        <v/>
      </c>
      <c r="F99" s="430" t="str">
        <f>IF(【最初に作成】基本情報入力シート!G110="","",【最初に作成】基本情報入力シート!G110)</f>
        <v/>
      </c>
      <c r="G99" s="430" t="str">
        <f>IF(【最初に作成】基本情報入力シート!H110="","",【最初に作成】基本情報入力シート!H110)</f>
        <v/>
      </c>
      <c r="H99" s="430" t="str">
        <f>IF(【最初に作成】基本情報入力シート!I110="","",【最初に作成】基本情報入力シート!I110)</f>
        <v/>
      </c>
      <c r="I99" s="430" t="str">
        <f>IF(【最初に作成】基本情報入力シート!J110="","",【最初に作成】基本情報入力シート!J110)</f>
        <v/>
      </c>
      <c r="J99" s="430" t="str">
        <f>IF(【最初に作成】基本情報入力シート!K110="","",【最初に作成】基本情報入力シート!K110)</f>
        <v/>
      </c>
      <c r="K99" s="431" t="str">
        <f>IF(【最初に作成】基本情報入力シート!L110="","",【最初に作成】基本情報入力シート!L110)</f>
        <v/>
      </c>
      <c r="L99" s="432" t="str">
        <f t="shared" si="5"/>
        <v/>
      </c>
      <c r="M99" s="433" t="str">
        <f>IF(【最初に作成】基本情報入力シート!M110="","",【最初に作成】基本情報入力シート!M110)</f>
        <v/>
      </c>
      <c r="N99" s="439" t="str">
        <f>IF(【最初に作成】基本情報入力シート!R110="","",【最初に作成】基本情報入力シート!R110)</f>
        <v>東京都</v>
      </c>
      <c r="O99" s="439" t="str">
        <f>IF(【最初に作成】基本情報入力シート!W110="","",【最初に作成】基本情報入力シート!W110)</f>
        <v/>
      </c>
      <c r="P99" s="435" t="str">
        <f>IF(【最初に作成】基本情報入力シート!X110="","",【最初に作成】基本情報入力シート!X110)</f>
        <v/>
      </c>
      <c r="Q99" s="436" t="str">
        <f>IF(【最初に作成】基本情報入力シート!Y110="","",【最初に作成】基本情報入力シート!Y110)</f>
        <v/>
      </c>
      <c r="R99" s="331"/>
      <c r="S99" s="457"/>
      <c r="T99" s="458"/>
      <c r="U99" s="463"/>
      <c r="V99" s="459"/>
      <c r="W99" s="464"/>
      <c r="X99" s="459"/>
      <c r="Y99" s="464"/>
      <c r="Z99" s="440"/>
      <c r="AA99" s="363"/>
      <c r="AB99" s="363"/>
    </row>
    <row r="100" spans="1:28" ht="27.75" customHeight="1">
      <c r="A100" s="438">
        <f t="shared" si="4"/>
        <v>79</v>
      </c>
      <c r="B100" s="429" t="str">
        <f>IF(【最初に作成】基本情報入力シート!C111="","",【最初に作成】基本情報入力シート!C111)</f>
        <v/>
      </c>
      <c r="C100" s="430" t="str">
        <f>IF(【最初に作成】基本情報入力シート!D111="","",【最初に作成】基本情報入力シート!D111)</f>
        <v/>
      </c>
      <c r="D100" s="430" t="str">
        <f>IF(【最初に作成】基本情報入力シート!E111="","",【最初に作成】基本情報入力シート!E111)</f>
        <v/>
      </c>
      <c r="E100" s="430" t="str">
        <f>IF(【最初に作成】基本情報入力シート!F111="","",【最初に作成】基本情報入力シート!F111)</f>
        <v/>
      </c>
      <c r="F100" s="430" t="str">
        <f>IF(【最初に作成】基本情報入力シート!G111="","",【最初に作成】基本情報入力シート!G111)</f>
        <v/>
      </c>
      <c r="G100" s="430" t="str">
        <f>IF(【最初に作成】基本情報入力シート!H111="","",【最初に作成】基本情報入力シート!H111)</f>
        <v/>
      </c>
      <c r="H100" s="430" t="str">
        <f>IF(【最初に作成】基本情報入力シート!I111="","",【最初に作成】基本情報入力シート!I111)</f>
        <v/>
      </c>
      <c r="I100" s="430" t="str">
        <f>IF(【最初に作成】基本情報入力シート!J111="","",【最初に作成】基本情報入力シート!J111)</f>
        <v/>
      </c>
      <c r="J100" s="430" t="str">
        <f>IF(【最初に作成】基本情報入力シート!K111="","",【最初に作成】基本情報入力シート!K111)</f>
        <v/>
      </c>
      <c r="K100" s="431" t="str">
        <f>IF(【最初に作成】基本情報入力シート!L111="","",【最初に作成】基本情報入力シート!L111)</f>
        <v/>
      </c>
      <c r="L100" s="432" t="str">
        <f t="shared" si="5"/>
        <v/>
      </c>
      <c r="M100" s="433" t="str">
        <f>IF(【最初に作成】基本情報入力シート!M111="","",【最初に作成】基本情報入力シート!M111)</f>
        <v/>
      </c>
      <c r="N100" s="439" t="str">
        <f>IF(【最初に作成】基本情報入力シート!R111="","",【最初に作成】基本情報入力シート!R111)</f>
        <v>東京都</v>
      </c>
      <c r="O100" s="439" t="str">
        <f>IF(【最初に作成】基本情報入力シート!W111="","",【最初に作成】基本情報入力シート!W111)</f>
        <v/>
      </c>
      <c r="P100" s="435" t="str">
        <f>IF(【最初に作成】基本情報入力シート!X111="","",【最初に作成】基本情報入力シート!X111)</f>
        <v/>
      </c>
      <c r="Q100" s="436" t="str">
        <f>IF(【最初に作成】基本情報入力シート!Y111="","",【最初に作成】基本情報入力シート!Y111)</f>
        <v/>
      </c>
      <c r="R100" s="331"/>
      <c r="S100" s="457"/>
      <c r="T100" s="458"/>
      <c r="U100" s="463"/>
      <c r="V100" s="459"/>
      <c r="W100" s="464"/>
      <c r="X100" s="459"/>
      <c r="Y100" s="464"/>
      <c r="Z100" s="440"/>
      <c r="AA100" s="363"/>
      <c r="AB100" s="363"/>
    </row>
    <row r="101" spans="1:28" ht="27.75" customHeight="1">
      <c r="A101" s="438">
        <f t="shared" si="4"/>
        <v>80</v>
      </c>
      <c r="B101" s="429" t="str">
        <f>IF(【最初に作成】基本情報入力シート!C112="","",【最初に作成】基本情報入力シート!C112)</f>
        <v/>
      </c>
      <c r="C101" s="430" t="str">
        <f>IF(【最初に作成】基本情報入力シート!D112="","",【最初に作成】基本情報入力シート!D112)</f>
        <v/>
      </c>
      <c r="D101" s="430" t="str">
        <f>IF(【最初に作成】基本情報入力シート!E112="","",【最初に作成】基本情報入力シート!E112)</f>
        <v/>
      </c>
      <c r="E101" s="430" t="str">
        <f>IF(【最初に作成】基本情報入力シート!F112="","",【最初に作成】基本情報入力シート!F112)</f>
        <v/>
      </c>
      <c r="F101" s="430" t="str">
        <f>IF(【最初に作成】基本情報入力シート!G112="","",【最初に作成】基本情報入力シート!G112)</f>
        <v/>
      </c>
      <c r="G101" s="430" t="str">
        <f>IF(【最初に作成】基本情報入力シート!H112="","",【最初に作成】基本情報入力シート!H112)</f>
        <v/>
      </c>
      <c r="H101" s="430" t="str">
        <f>IF(【最初に作成】基本情報入力シート!I112="","",【最初に作成】基本情報入力シート!I112)</f>
        <v/>
      </c>
      <c r="I101" s="430" t="str">
        <f>IF(【最初に作成】基本情報入力シート!J112="","",【最初に作成】基本情報入力シート!J112)</f>
        <v/>
      </c>
      <c r="J101" s="430" t="str">
        <f>IF(【最初に作成】基本情報入力シート!K112="","",【最初に作成】基本情報入力シート!K112)</f>
        <v/>
      </c>
      <c r="K101" s="431" t="str">
        <f>IF(【最初に作成】基本情報入力シート!L112="","",【最初に作成】基本情報入力シート!L112)</f>
        <v/>
      </c>
      <c r="L101" s="432" t="str">
        <f t="shared" si="5"/>
        <v/>
      </c>
      <c r="M101" s="433" t="str">
        <f>IF(【最初に作成】基本情報入力シート!M112="","",【最初に作成】基本情報入力シート!M112)</f>
        <v/>
      </c>
      <c r="N101" s="439" t="str">
        <f>IF(【最初に作成】基本情報入力シート!R112="","",【最初に作成】基本情報入力シート!R112)</f>
        <v>東京都</v>
      </c>
      <c r="O101" s="439" t="str">
        <f>IF(【最初に作成】基本情報入力シート!W112="","",【最初に作成】基本情報入力シート!W112)</f>
        <v/>
      </c>
      <c r="P101" s="435" t="str">
        <f>IF(【最初に作成】基本情報入力シート!X112="","",【最初に作成】基本情報入力シート!X112)</f>
        <v/>
      </c>
      <c r="Q101" s="436" t="str">
        <f>IF(【最初に作成】基本情報入力シート!Y112="","",【最初に作成】基本情報入力シート!Y112)</f>
        <v/>
      </c>
      <c r="R101" s="331"/>
      <c r="S101" s="457"/>
      <c r="T101" s="458"/>
      <c r="U101" s="463"/>
      <c r="V101" s="459"/>
      <c r="W101" s="464"/>
      <c r="X101" s="459"/>
      <c r="Y101" s="464"/>
      <c r="Z101" s="440"/>
      <c r="AA101" s="363"/>
      <c r="AB101" s="363"/>
    </row>
    <row r="102" spans="1:28" ht="27.75" customHeight="1">
      <c r="A102" s="438">
        <f t="shared" si="4"/>
        <v>81</v>
      </c>
      <c r="B102" s="429" t="str">
        <f>IF(【最初に作成】基本情報入力シート!C113="","",【最初に作成】基本情報入力シート!C113)</f>
        <v/>
      </c>
      <c r="C102" s="430" t="str">
        <f>IF(【最初に作成】基本情報入力シート!D113="","",【最初に作成】基本情報入力シート!D113)</f>
        <v/>
      </c>
      <c r="D102" s="430" t="str">
        <f>IF(【最初に作成】基本情報入力シート!E113="","",【最初に作成】基本情報入力シート!E113)</f>
        <v/>
      </c>
      <c r="E102" s="430" t="str">
        <f>IF(【最初に作成】基本情報入力シート!F113="","",【最初に作成】基本情報入力シート!F113)</f>
        <v/>
      </c>
      <c r="F102" s="430" t="str">
        <f>IF(【最初に作成】基本情報入力シート!G113="","",【最初に作成】基本情報入力シート!G113)</f>
        <v/>
      </c>
      <c r="G102" s="430" t="str">
        <f>IF(【最初に作成】基本情報入力シート!H113="","",【最初に作成】基本情報入力シート!H113)</f>
        <v/>
      </c>
      <c r="H102" s="430" t="str">
        <f>IF(【最初に作成】基本情報入力シート!I113="","",【最初に作成】基本情報入力シート!I113)</f>
        <v/>
      </c>
      <c r="I102" s="430" t="str">
        <f>IF(【最初に作成】基本情報入力シート!J113="","",【最初に作成】基本情報入力シート!J113)</f>
        <v/>
      </c>
      <c r="J102" s="430" t="str">
        <f>IF(【最初に作成】基本情報入力シート!K113="","",【最初に作成】基本情報入力シート!K113)</f>
        <v/>
      </c>
      <c r="K102" s="431" t="str">
        <f>IF(【最初に作成】基本情報入力シート!L113="","",【最初に作成】基本情報入力シート!L113)</f>
        <v/>
      </c>
      <c r="L102" s="432" t="str">
        <f t="shared" si="5"/>
        <v/>
      </c>
      <c r="M102" s="433" t="str">
        <f>IF(【最初に作成】基本情報入力シート!M113="","",【最初に作成】基本情報入力シート!M113)</f>
        <v/>
      </c>
      <c r="N102" s="439" t="str">
        <f>IF(【最初に作成】基本情報入力シート!R113="","",【最初に作成】基本情報入力シート!R113)</f>
        <v>東京都</v>
      </c>
      <c r="O102" s="439" t="str">
        <f>IF(【最初に作成】基本情報入力シート!W113="","",【最初に作成】基本情報入力シート!W113)</f>
        <v/>
      </c>
      <c r="P102" s="435" t="str">
        <f>IF(【最初に作成】基本情報入力シート!X113="","",【最初に作成】基本情報入力シート!X113)</f>
        <v/>
      </c>
      <c r="Q102" s="436" t="str">
        <f>IF(【最初に作成】基本情報入力シート!Y113="","",【最初に作成】基本情報入力シート!Y113)</f>
        <v/>
      </c>
      <c r="R102" s="331"/>
      <c r="S102" s="457"/>
      <c r="T102" s="458"/>
      <c r="U102" s="463"/>
      <c r="V102" s="459"/>
      <c r="W102" s="464"/>
      <c r="X102" s="459"/>
      <c r="Y102" s="464"/>
      <c r="Z102" s="440"/>
      <c r="AA102" s="363"/>
      <c r="AB102" s="363"/>
    </row>
    <row r="103" spans="1:28" ht="27.75" customHeight="1">
      <c r="A103" s="438">
        <f t="shared" si="4"/>
        <v>82</v>
      </c>
      <c r="B103" s="429" t="str">
        <f>IF(【最初に作成】基本情報入力シート!C114="","",【最初に作成】基本情報入力シート!C114)</f>
        <v/>
      </c>
      <c r="C103" s="430" t="str">
        <f>IF(【最初に作成】基本情報入力シート!D114="","",【最初に作成】基本情報入力シート!D114)</f>
        <v/>
      </c>
      <c r="D103" s="430" t="str">
        <f>IF(【最初に作成】基本情報入力シート!E114="","",【最初に作成】基本情報入力シート!E114)</f>
        <v/>
      </c>
      <c r="E103" s="430" t="str">
        <f>IF(【最初に作成】基本情報入力シート!F114="","",【最初に作成】基本情報入力シート!F114)</f>
        <v/>
      </c>
      <c r="F103" s="430" t="str">
        <f>IF(【最初に作成】基本情報入力シート!G114="","",【最初に作成】基本情報入力シート!G114)</f>
        <v/>
      </c>
      <c r="G103" s="430" t="str">
        <f>IF(【最初に作成】基本情報入力シート!H114="","",【最初に作成】基本情報入力シート!H114)</f>
        <v/>
      </c>
      <c r="H103" s="430" t="str">
        <f>IF(【最初に作成】基本情報入力シート!I114="","",【最初に作成】基本情報入力シート!I114)</f>
        <v/>
      </c>
      <c r="I103" s="430" t="str">
        <f>IF(【最初に作成】基本情報入力シート!J114="","",【最初に作成】基本情報入力シート!J114)</f>
        <v/>
      </c>
      <c r="J103" s="430" t="str">
        <f>IF(【最初に作成】基本情報入力シート!K114="","",【最初に作成】基本情報入力シート!K114)</f>
        <v/>
      </c>
      <c r="K103" s="431" t="str">
        <f>IF(【最初に作成】基本情報入力シート!L114="","",【最初に作成】基本情報入力シート!L114)</f>
        <v/>
      </c>
      <c r="L103" s="432" t="str">
        <f t="shared" si="5"/>
        <v/>
      </c>
      <c r="M103" s="433" t="str">
        <f>IF(【最初に作成】基本情報入力シート!M114="","",【最初に作成】基本情報入力シート!M114)</f>
        <v/>
      </c>
      <c r="N103" s="439" t="str">
        <f>IF(【最初に作成】基本情報入力シート!R114="","",【最初に作成】基本情報入力シート!R114)</f>
        <v>東京都</v>
      </c>
      <c r="O103" s="439" t="str">
        <f>IF(【最初に作成】基本情報入力シート!W114="","",【最初に作成】基本情報入力シート!W114)</f>
        <v/>
      </c>
      <c r="P103" s="435" t="str">
        <f>IF(【最初に作成】基本情報入力シート!X114="","",【最初に作成】基本情報入力シート!X114)</f>
        <v/>
      </c>
      <c r="Q103" s="436" t="str">
        <f>IF(【最初に作成】基本情報入力シート!Y114="","",【最初に作成】基本情報入力シート!Y114)</f>
        <v/>
      </c>
      <c r="R103" s="331"/>
      <c r="S103" s="457"/>
      <c r="T103" s="458"/>
      <c r="U103" s="463"/>
      <c r="V103" s="459"/>
      <c r="W103" s="464"/>
      <c r="X103" s="459"/>
      <c r="Y103" s="464"/>
      <c r="Z103" s="440"/>
      <c r="AA103" s="363"/>
      <c r="AB103" s="363"/>
    </row>
    <row r="104" spans="1:28" ht="27.75" customHeight="1">
      <c r="A104" s="438">
        <f t="shared" si="4"/>
        <v>83</v>
      </c>
      <c r="B104" s="429" t="str">
        <f>IF(【最初に作成】基本情報入力シート!C115="","",【最初に作成】基本情報入力シート!C115)</f>
        <v/>
      </c>
      <c r="C104" s="430" t="str">
        <f>IF(【最初に作成】基本情報入力シート!D115="","",【最初に作成】基本情報入力シート!D115)</f>
        <v/>
      </c>
      <c r="D104" s="430" t="str">
        <f>IF(【最初に作成】基本情報入力シート!E115="","",【最初に作成】基本情報入力シート!E115)</f>
        <v/>
      </c>
      <c r="E104" s="430" t="str">
        <f>IF(【最初に作成】基本情報入力シート!F115="","",【最初に作成】基本情報入力シート!F115)</f>
        <v/>
      </c>
      <c r="F104" s="430" t="str">
        <f>IF(【最初に作成】基本情報入力シート!G115="","",【最初に作成】基本情報入力シート!G115)</f>
        <v/>
      </c>
      <c r="G104" s="430" t="str">
        <f>IF(【最初に作成】基本情報入力シート!H115="","",【最初に作成】基本情報入力シート!H115)</f>
        <v/>
      </c>
      <c r="H104" s="430" t="str">
        <f>IF(【最初に作成】基本情報入力シート!I115="","",【最初に作成】基本情報入力シート!I115)</f>
        <v/>
      </c>
      <c r="I104" s="430" t="str">
        <f>IF(【最初に作成】基本情報入力シート!J115="","",【最初に作成】基本情報入力シート!J115)</f>
        <v/>
      </c>
      <c r="J104" s="430" t="str">
        <f>IF(【最初に作成】基本情報入力シート!K115="","",【最初に作成】基本情報入力シート!K115)</f>
        <v/>
      </c>
      <c r="K104" s="431" t="str">
        <f>IF(【最初に作成】基本情報入力シート!L115="","",【最初に作成】基本情報入力シート!L115)</f>
        <v/>
      </c>
      <c r="L104" s="432" t="str">
        <f t="shared" si="5"/>
        <v/>
      </c>
      <c r="M104" s="433" t="str">
        <f>IF(【最初に作成】基本情報入力シート!M115="","",【最初に作成】基本情報入力シート!M115)</f>
        <v/>
      </c>
      <c r="N104" s="439" t="str">
        <f>IF(【最初に作成】基本情報入力シート!R115="","",【最初に作成】基本情報入力シート!R115)</f>
        <v>東京都</v>
      </c>
      <c r="O104" s="439" t="str">
        <f>IF(【最初に作成】基本情報入力シート!W115="","",【最初に作成】基本情報入力シート!W115)</f>
        <v/>
      </c>
      <c r="P104" s="435" t="str">
        <f>IF(【最初に作成】基本情報入力シート!X115="","",【最初に作成】基本情報入力シート!X115)</f>
        <v/>
      </c>
      <c r="Q104" s="436" t="str">
        <f>IF(【最初に作成】基本情報入力シート!Y115="","",【最初に作成】基本情報入力シート!Y115)</f>
        <v/>
      </c>
      <c r="R104" s="331"/>
      <c r="S104" s="457"/>
      <c r="T104" s="458"/>
      <c r="U104" s="463"/>
      <c r="V104" s="459"/>
      <c r="W104" s="464"/>
      <c r="X104" s="459"/>
      <c r="Y104" s="464"/>
      <c r="Z104" s="440"/>
      <c r="AA104" s="363"/>
      <c r="AB104" s="363"/>
    </row>
    <row r="105" spans="1:28" ht="27.75" customHeight="1">
      <c r="A105" s="438">
        <f t="shared" si="4"/>
        <v>84</v>
      </c>
      <c r="B105" s="429" t="str">
        <f>IF(【最初に作成】基本情報入力シート!C116="","",【最初に作成】基本情報入力シート!C116)</f>
        <v/>
      </c>
      <c r="C105" s="430" t="str">
        <f>IF(【最初に作成】基本情報入力シート!D116="","",【最初に作成】基本情報入力シート!D116)</f>
        <v/>
      </c>
      <c r="D105" s="430" t="str">
        <f>IF(【最初に作成】基本情報入力シート!E116="","",【最初に作成】基本情報入力シート!E116)</f>
        <v/>
      </c>
      <c r="E105" s="430" t="str">
        <f>IF(【最初に作成】基本情報入力シート!F116="","",【最初に作成】基本情報入力シート!F116)</f>
        <v/>
      </c>
      <c r="F105" s="430" t="str">
        <f>IF(【最初に作成】基本情報入力シート!G116="","",【最初に作成】基本情報入力シート!G116)</f>
        <v/>
      </c>
      <c r="G105" s="430" t="str">
        <f>IF(【最初に作成】基本情報入力シート!H116="","",【最初に作成】基本情報入力シート!H116)</f>
        <v/>
      </c>
      <c r="H105" s="430" t="str">
        <f>IF(【最初に作成】基本情報入力シート!I116="","",【最初に作成】基本情報入力シート!I116)</f>
        <v/>
      </c>
      <c r="I105" s="430" t="str">
        <f>IF(【最初に作成】基本情報入力シート!J116="","",【最初に作成】基本情報入力シート!J116)</f>
        <v/>
      </c>
      <c r="J105" s="430" t="str">
        <f>IF(【最初に作成】基本情報入力シート!K116="","",【最初に作成】基本情報入力シート!K116)</f>
        <v/>
      </c>
      <c r="K105" s="431" t="str">
        <f>IF(【最初に作成】基本情報入力シート!L116="","",【最初に作成】基本情報入力シート!L116)</f>
        <v/>
      </c>
      <c r="L105" s="432" t="str">
        <f t="shared" si="5"/>
        <v/>
      </c>
      <c r="M105" s="433" t="str">
        <f>IF(【最初に作成】基本情報入力シート!M116="","",【最初に作成】基本情報入力シート!M116)</f>
        <v/>
      </c>
      <c r="N105" s="439" t="str">
        <f>IF(【最初に作成】基本情報入力シート!R116="","",【最初に作成】基本情報入力シート!R116)</f>
        <v>東京都</v>
      </c>
      <c r="O105" s="439" t="str">
        <f>IF(【最初に作成】基本情報入力シート!W116="","",【最初に作成】基本情報入力シート!W116)</f>
        <v/>
      </c>
      <c r="P105" s="435" t="str">
        <f>IF(【最初に作成】基本情報入力シート!X116="","",【最初に作成】基本情報入力シート!X116)</f>
        <v/>
      </c>
      <c r="Q105" s="436" t="str">
        <f>IF(【最初に作成】基本情報入力シート!Y116="","",【最初に作成】基本情報入力シート!Y116)</f>
        <v/>
      </c>
      <c r="R105" s="331"/>
      <c r="S105" s="457"/>
      <c r="T105" s="458"/>
      <c r="U105" s="463"/>
      <c r="V105" s="459"/>
      <c r="W105" s="464"/>
      <c r="X105" s="459"/>
      <c r="Y105" s="464"/>
      <c r="Z105" s="440"/>
      <c r="AA105" s="363"/>
      <c r="AB105" s="363"/>
    </row>
    <row r="106" spans="1:28" ht="27.75" customHeight="1">
      <c r="A106" s="438">
        <f t="shared" si="4"/>
        <v>85</v>
      </c>
      <c r="B106" s="429" t="str">
        <f>IF(【最初に作成】基本情報入力シート!C117="","",【最初に作成】基本情報入力シート!C117)</f>
        <v/>
      </c>
      <c r="C106" s="430" t="str">
        <f>IF(【最初に作成】基本情報入力シート!D117="","",【最初に作成】基本情報入力シート!D117)</f>
        <v/>
      </c>
      <c r="D106" s="430" t="str">
        <f>IF(【最初に作成】基本情報入力シート!E117="","",【最初に作成】基本情報入力シート!E117)</f>
        <v/>
      </c>
      <c r="E106" s="430" t="str">
        <f>IF(【最初に作成】基本情報入力シート!F117="","",【最初に作成】基本情報入力シート!F117)</f>
        <v/>
      </c>
      <c r="F106" s="430" t="str">
        <f>IF(【最初に作成】基本情報入力シート!G117="","",【最初に作成】基本情報入力シート!G117)</f>
        <v/>
      </c>
      <c r="G106" s="430" t="str">
        <f>IF(【最初に作成】基本情報入力シート!H117="","",【最初に作成】基本情報入力シート!H117)</f>
        <v/>
      </c>
      <c r="H106" s="430" t="str">
        <f>IF(【最初に作成】基本情報入力シート!I117="","",【最初に作成】基本情報入力シート!I117)</f>
        <v/>
      </c>
      <c r="I106" s="430" t="str">
        <f>IF(【最初に作成】基本情報入力シート!J117="","",【最初に作成】基本情報入力シート!J117)</f>
        <v/>
      </c>
      <c r="J106" s="430" t="str">
        <f>IF(【最初に作成】基本情報入力シート!K117="","",【最初に作成】基本情報入力シート!K117)</f>
        <v/>
      </c>
      <c r="K106" s="431" t="str">
        <f>IF(【最初に作成】基本情報入力シート!L117="","",【最初に作成】基本情報入力シート!L117)</f>
        <v/>
      </c>
      <c r="L106" s="432" t="str">
        <f t="shared" si="5"/>
        <v/>
      </c>
      <c r="M106" s="433" t="str">
        <f>IF(【最初に作成】基本情報入力シート!M117="","",【最初に作成】基本情報入力シート!M117)</f>
        <v/>
      </c>
      <c r="N106" s="439" t="str">
        <f>IF(【最初に作成】基本情報入力シート!R117="","",【最初に作成】基本情報入力シート!R117)</f>
        <v>東京都</v>
      </c>
      <c r="O106" s="439" t="str">
        <f>IF(【最初に作成】基本情報入力シート!W117="","",【最初に作成】基本情報入力シート!W117)</f>
        <v/>
      </c>
      <c r="P106" s="435" t="str">
        <f>IF(【最初に作成】基本情報入力シート!X117="","",【最初に作成】基本情報入力シート!X117)</f>
        <v/>
      </c>
      <c r="Q106" s="436" t="str">
        <f>IF(【最初に作成】基本情報入力シート!Y117="","",【最初に作成】基本情報入力シート!Y117)</f>
        <v/>
      </c>
      <c r="R106" s="331"/>
      <c r="S106" s="457"/>
      <c r="T106" s="458"/>
      <c r="U106" s="463"/>
      <c r="V106" s="459"/>
      <c r="W106" s="464"/>
      <c r="X106" s="459"/>
      <c r="Y106" s="464"/>
      <c r="Z106" s="440"/>
      <c r="AA106" s="363"/>
      <c r="AB106" s="363"/>
    </row>
    <row r="107" spans="1:28" ht="27.75" customHeight="1">
      <c r="A107" s="438">
        <f t="shared" si="4"/>
        <v>86</v>
      </c>
      <c r="B107" s="429" t="str">
        <f>IF(【最初に作成】基本情報入力シート!C118="","",【最初に作成】基本情報入力シート!C118)</f>
        <v/>
      </c>
      <c r="C107" s="430" t="str">
        <f>IF(【最初に作成】基本情報入力シート!D118="","",【最初に作成】基本情報入力シート!D118)</f>
        <v/>
      </c>
      <c r="D107" s="430" t="str">
        <f>IF(【最初に作成】基本情報入力シート!E118="","",【最初に作成】基本情報入力シート!E118)</f>
        <v/>
      </c>
      <c r="E107" s="430" t="str">
        <f>IF(【最初に作成】基本情報入力シート!F118="","",【最初に作成】基本情報入力シート!F118)</f>
        <v/>
      </c>
      <c r="F107" s="430" t="str">
        <f>IF(【最初に作成】基本情報入力シート!G118="","",【最初に作成】基本情報入力シート!G118)</f>
        <v/>
      </c>
      <c r="G107" s="430" t="str">
        <f>IF(【最初に作成】基本情報入力シート!H118="","",【最初に作成】基本情報入力シート!H118)</f>
        <v/>
      </c>
      <c r="H107" s="430" t="str">
        <f>IF(【最初に作成】基本情報入力シート!I118="","",【最初に作成】基本情報入力シート!I118)</f>
        <v/>
      </c>
      <c r="I107" s="430" t="str">
        <f>IF(【最初に作成】基本情報入力シート!J118="","",【最初に作成】基本情報入力シート!J118)</f>
        <v/>
      </c>
      <c r="J107" s="430" t="str">
        <f>IF(【最初に作成】基本情報入力シート!K118="","",【最初に作成】基本情報入力シート!K118)</f>
        <v/>
      </c>
      <c r="K107" s="431" t="str">
        <f>IF(【最初に作成】基本情報入力シート!L118="","",【最初に作成】基本情報入力シート!L118)</f>
        <v/>
      </c>
      <c r="L107" s="432" t="str">
        <f t="shared" si="5"/>
        <v/>
      </c>
      <c r="M107" s="433" t="str">
        <f>IF(【最初に作成】基本情報入力シート!M118="","",【最初に作成】基本情報入力シート!M118)</f>
        <v/>
      </c>
      <c r="N107" s="439" t="str">
        <f>IF(【最初に作成】基本情報入力シート!R118="","",【最初に作成】基本情報入力シート!R118)</f>
        <v>東京都</v>
      </c>
      <c r="O107" s="439" t="str">
        <f>IF(【最初に作成】基本情報入力シート!W118="","",【最初に作成】基本情報入力シート!W118)</f>
        <v/>
      </c>
      <c r="P107" s="435" t="str">
        <f>IF(【最初に作成】基本情報入力シート!X118="","",【最初に作成】基本情報入力シート!X118)</f>
        <v/>
      </c>
      <c r="Q107" s="436" t="str">
        <f>IF(【最初に作成】基本情報入力シート!Y118="","",【最初に作成】基本情報入力シート!Y118)</f>
        <v/>
      </c>
      <c r="R107" s="331"/>
      <c r="S107" s="457"/>
      <c r="T107" s="458"/>
      <c r="U107" s="463"/>
      <c r="V107" s="459"/>
      <c r="W107" s="464"/>
      <c r="X107" s="459"/>
      <c r="Y107" s="464"/>
      <c r="Z107" s="440"/>
      <c r="AA107" s="363"/>
      <c r="AB107" s="363"/>
    </row>
    <row r="108" spans="1:28" ht="27.75" customHeight="1">
      <c r="A108" s="438">
        <f t="shared" si="4"/>
        <v>87</v>
      </c>
      <c r="B108" s="429" t="str">
        <f>IF(【最初に作成】基本情報入力シート!C119="","",【最初に作成】基本情報入力シート!C119)</f>
        <v/>
      </c>
      <c r="C108" s="430" t="str">
        <f>IF(【最初に作成】基本情報入力シート!D119="","",【最初に作成】基本情報入力シート!D119)</f>
        <v/>
      </c>
      <c r="D108" s="430" t="str">
        <f>IF(【最初に作成】基本情報入力シート!E119="","",【最初に作成】基本情報入力シート!E119)</f>
        <v/>
      </c>
      <c r="E108" s="430" t="str">
        <f>IF(【最初に作成】基本情報入力シート!F119="","",【最初に作成】基本情報入力シート!F119)</f>
        <v/>
      </c>
      <c r="F108" s="430" t="str">
        <f>IF(【最初に作成】基本情報入力シート!G119="","",【最初に作成】基本情報入力シート!G119)</f>
        <v/>
      </c>
      <c r="G108" s="430" t="str">
        <f>IF(【最初に作成】基本情報入力シート!H119="","",【最初に作成】基本情報入力シート!H119)</f>
        <v/>
      </c>
      <c r="H108" s="430" t="str">
        <f>IF(【最初に作成】基本情報入力シート!I119="","",【最初に作成】基本情報入力シート!I119)</f>
        <v/>
      </c>
      <c r="I108" s="430" t="str">
        <f>IF(【最初に作成】基本情報入力シート!J119="","",【最初に作成】基本情報入力シート!J119)</f>
        <v/>
      </c>
      <c r="J108" s="430" t="str">
        <f>IF(【最初に作成】基本情報入力シート!K119="","",【最初に作成】基本情報入力シート!K119)</f>
        <v/>
      </c>
      <c r="K108" s="431" t="str">
        <f>IF(【最初に作成】基本情報入力シート!L119="","",【最初に作成】基本情報入力シート!L119)</f>
        <v/>
      </c>
      <c r="L108" s="432" t="str">
        <f t="shared" si="5"/>
        <v/>
      </c>
      <c r="M108" s="433" t="str">
        <f>IF(【最初に作成】基本情報入力シート!M119="","",【最初に作成】基本情報入力シート!M119)</f>
        <v/>
      </c>
      <c r="N108" s="439" t="str">
        <f>IF(【最初に作成】基本情報入力シート!R119="","",【最初に作成】基本情報入力シート!R119)</f>
        <v>東京都</v>
      </c>
      <c r="O108" s="439" t="str">
        <f>IF(【最初に作成】基本情報入力シート!W119="","",【最初に作成】基本情報入力シート!W119)</f>
        <v/>
      </c>
      <c r="P108" s="435" t="str">
        <f>IF(【最初に作成】基本情報入力シート!X119="","",【最初に作成】基本情報入力シート!X119)</f>
        <v/>
      </c>
      <c r="Q108" s="436" t="str">
        <f>IF(【最初に作成】基本情報入力シート!Y119="","",【最初に作成】基本情報入力シート!Y119)</f>
        <v/>
      </c>
      <c r="R108" s="331"/>
      <c r="S108" s="457"/>
      <c r="T108" s="458"/>
      <c r="U108" s="463"/>
      <c r="V108" s="459"/>
      <c r="W108" s="464"/>
      <c r="X108" s="459"/>
      <c r="Y108" s="464"/>
      <c r="Z108" s="440"/>
      <c r="AA108" s="363"/>
      <c r="AB108" s="363"/>
    </row>
    <row r="109" spans="1:28" ht="27.75" customHeight="1">
      <c r="A109" s="438">
        <f t="shared" si="4"/>
        <v>88</v>
      </c>
      <c r="B109" s="429" t="str">
        <f>IF(【最初に作成】基本情報入力シート!C120="","",【最初に作成】基本情報入力シート!C120)</f>
        <v/>
      </c>
      <c r="C109" s="430" t="str">
        <f>IF(【最初に作成】基本情報入力シート!D120="","",【最初に作成】基本情報入力シート!D120)</f>
        <v/>
      </c>
      <c r="D109" s="430" t="str">
        <f>IF(【最初に作成】基本情報入力シート!E120="","",【最初に作成】基本情報入力シート!E120)</f>
        <v/>
      </c>
      <c r="E109" s="430" t="str">
        <f>IF(【最初に作成】基本情報入力シート!F120="","",【最初に作成】基本情報入力シート!F120)</f>
        <v/>
      </c>
      <c r="F109" s="430" t="str">
        <f>IF(【最初に作成】基本情報入力シート!G120="","",【最初に作成】基本情報入力シート!G120)</f>
        <v/>
      </c>
      <c r="G109" s="430" t="str">
        <f>IF(【最初に作成】基本情報入力シート!H120="","",【最初に作成】基本情報入力シート!H120)</f>
        <v/>
      </c>
      <c r="H109" s="430" t="str">
        <f>IF(【最初に作成】基本情報入力シート!I120="","",【最初に作成】基本情報入力シート!I120)</f>
        <v/>
      </c>
      <c r="I109" s="430" t="str">
        <f>IF(【最初に作成】基本情報入力シート!J120="","",【最初に作成】基本情報入力シート!J120)</f>
        <v/>
      </c>
      <c r="J109" s="430" t="str">
        <f>IF(【最初に作成】基本情報入力シート!K120="","",【最初に作成】基本情報入力シート!K120)</f>
        <v/>
      </c>
      <c r="K109" s="431" t="str">
        <f>IF(【最初に作成】基本情報入力シート!L120="","",【最初に作成】基本情報入力シート!L120)</f>
        <v/>
      </c>
      <c r="L109" s="432" t="str">
        <f t="shared" si="5"/>
        <v/>
      </c>
      <c r="M109" s="433" t="str">
        <f>IF(【最初に作成】基本情報入力シート!M120="","",【最初に作成】基本情報入力シート!M120)</f>
        <v/>
      </c>
      <c r="N109" s="439" t="str">
        <f>IF(【最初に作成】基本情報入力シート!R120="","",【最初に作成】基本情報入力シート!R120)</f>
        <v>東京都</v>
      </c>
      <c r="O109" s="439" t="str">
        <f>IF(【最初に作成】基本情報入力シート!W120="","",【最初に作成】基本情報入力シート!W120)</f>
        <v/>
      </c>
      <c r="P109" s="435" t="str">
        <f>IF(【最初に作成】基本情報入力シート!X120="","",【最初に作成】基本情報入力シート!X120)</f>
        <v/>
      </c>
      <c r="Q109" s="436" t="str">
        <f>IF(【最初に作成】基本情報入力シート!Y120="","",【最初に作成】基本情報入力シート!Y120)</f>
        <v/>
      </c>
      <c r="R109" s="331"/>
      <c r="S109" s="457"/>
      <c r="T109" s="458"/>
      <c r="U109" s="463"/>
      <c r="V109" s="459"/>
      <c r="W109" s="464"/>
      <c r="X109" s="459"/>
      <c r="Y109" s="464"/>
      <c r="Z109" s="440"/>
      <c r="AA109" s="363"/>
      <c r="AB109" s="363"/>
    </row>
    <row r="110" spans="1:28" ht="27.75" customHeight="1">
      <c r="A110" s="438">
        <f t="shared" si="4"/>
        <v>89</v>
      </c>
      <c r="B110" s="429" t="str">
        <f>IF(【最初に作成】基本情報入力シート!C121="","",【最初に作成】基本情報入力シート!C121)</f>
        <v/>
      </c>
      <c r="C110" s="430" t="str">
        <f>IF(【最初に作成】基本情報入力シート!D121="","",【最初に作成】基本情報入力シート!D121)</f>
        <v/>
      </c>
      <c r="D110" s="430" t="str">
        <f>IF(【最初に作成】基本情報入力シート!E121="","",【最初に作成】基本情報入力シート!E121)</f>
        <v/>
      </c>
      <c r="E110" s="430" t="str">
        <f>IF(【最初に作成】基本情報入力シート!F121="","",【最初に作成】基本情報入力シート!F121)</f>
        <v/>
      </c>
      <c r="F110" s="430" t="str">
        <f>IF(【最初に作成】基本情報入力シート!G121="","",【最初に作成】基本情報入力シート!G121)</f>
        <v/>
      </c>
      <c r="G110" s="430" t="str">
        <f>IF(【最初に作成】基本情報入力シート!H121="","",【最初に作成】基本情報入力シート!H121)</f>
        <v/>
      </c>
      <c r="H110" s="430" t="str">
        <f>IF(【最初に作成】基本情報入力シート!I121="","",【最初に作成】基本情報入力シート!I121)</f>
        <v/>
      </c>
      <c r="I110" s="430" t="str">
        <f>IF(【最初に作成】基本情報入力シート!J121="","",【最初に作成】基本情報入力シート!J121)</f>
        <v/>
      </c>
      <c r="J110" s="430" t="str">
        <f>IF(【最初に作成】基本情報入力シート!K121="","",【最初に作成】基本情報入力シート!K121)</f>
        <v/>
      </c>
      <c r="K110" s="431" t="str">
        <f>IF(【最初に作成】基本情報入力シート!L121="","",【最初に作成】基本情報入力シート!L121)</f>
        <v/>
      </c>
      <c r="L110" s="432" t="str">
        <f t="shared" si="5"/>
        <v/>
      </c>
      <c r="M110" s="433" t="str">
        <f>IF(【最初に作成】基本情報入力シート!M121="","",【最初に作成】基本情報入力シート!M121)</f>
        <v/>
      </c>
      <c r="N110" s="439" t="str">
        <f>IF(【最初に作成】基本情報入力シート!R121="","",【最初に作成】基本情報入力シート!R121)</f>
        <v>東京都</v>
      </c>
      <c r="O110" s="439" t="str">
        <f>IF(【最初に作成】基本情報入力シート!W121="","",【最初に作成】基本情報入力シート!W121)</f>
        <v/>
      </c>
      <c r="P110" s="435" t="str">
        <f>IF(【最初に作成】基本情報入力シート!X121="","",【最初に作成】基本情報入力シート!X121)</f>
        <v/>
      </c>
      <c r="Q110" s="436" t="str">
        <f>IF(【最初に作成】基本情報入力シート!Y121="","",【最初に作成】基本情報入力シート!Y121)</f>
        <v/>
      </c>
      <c r="R110" s="331"/>
      <c r="S110" s="457"/>
      <c r="T110" s="458"/>
      <c r="U110" s="463"/>
      <c r="V110" s="459"/>
      <c r="W110" s="464"/>
      <c r="X110" s="459"/>
      <c r="Y110" s="464"/>
      <c r="Z110" s="440"/>
      <c r="AA110" s="363"/>
      <c r="AB110" s="363"/>
    </row>
    <row r="111" spans="1:28" ht="27.75" customHeight="1">
      <c r="A111" s="438">
        <f t="shared" si="4"/>
        <v>90</v>
      </c>
      <c r="B111" s="429" t="str">
        <f>IF(【最初に作成】基本情報入力シート!C122="","",【最初に作成】基本情報入力シート!C122)</f>
        <v/>
      </c>
      <c r="C111" s="430" t="str">
        <f>IF(【最初に作成】基本情報入力シート!D122="","",【最初に作成】基本情報入力シート!D122)</f>
        <v/>
      </c>
      <c r="D111" s="430" t="str">
        <f>IF(【最初に作成】基本情報入力シート!E122="","",【最初に作成】基本情報入力シート!E122)</f>
        <v/>
      </c>
      <c r="E111" s="430" t="str">
        <f>IF(【最初に作成】基本情報入力シート!F122="","",【最初に作成】基本情報入力シート!F122)</f>
        <v/>
      </c>
      <c r="F111" s="430" t="str">
        <f>IF(【最初に作成】基本情報入力シート!G122="","",【最初に作成】基本情報入力シート!G122)</f>
        <v/>
      </c>
      <c r="G111" s="430" t="str">
        <f>IF(【最初に作成】基本情報入力シート!H122="","",【最初に作成】基本情報入力シート!H122)</f>
        <v/>
      </c>
      <c r="H111" s="430" t="str">
        <f>IF(【最初に作成】基本情報入力シート!I122="","",【最初に作成】基本情報入力シート!I122)</f>
        <v/>
      </c>
      <c r="I111" s="430" t="str">
        <f>IF(【最初に作成】基本情報入力シート!J122="","",【最初に作成】基本情報入力シート!J122)</f>
        <v/>
      </c>
      <c r="J111" s="430" t="str">
        <f>IF(【最初に作成】基本情報入力シート!K122="","",【最初に作成】基本情報入力シート!K122)</f>
        <v/>
      </c>
      <c r="K111" s="431" t="str">
        <f>IF(【最初に作成】基本情報入力シート!L122="","",【最初に作成】基本情報入力シート!L122)</f>
        <v/>
      </c>
      <c r="L111" s="432" t="str">
        <f t="shared" si="5"/>
        <v/>
      </c>
      <c r="M111" s="433" t="str">
        <f>IF(【最初に作成】基本情報入力シート!M122="","",【最初に作成】基本情報入力シート!M122)</f>
        <v/>
      </c>
      <c r="N111" s="439" t="str">
        <f>IF(【最初に作成】基本情報入力シート!R122="","",【最初に作成】基本情報入力シート!R122)</f>
        <v>東京都</v>
      </c>
      <c r="O111" s="439" t="str">
        <f>IF(【最初に作成】基本情報入力シート!W122="","",【最初に作成】基本情報入力シート!W122)</f>
        <v/>
      </c>
      <c r="P111" s="435" t="str">
        <f>IF(【最初に作成】基本情報入力シート!X122="","",【最初に作成】基本情報入力シート!X122)</f>
        <v/>
      </c>
      <c r="Q111" s="436" t="str">
        <f>IF(【最初に作成】基本情報入力シート!Y122="","",【最初に作成】基本情報入力シート!Y122)</f>
        <v/>
      </c>
      <c r="R111" s="331"/>
      <c r="S111" s="457"/>
      <c r="T111" s="458"/>
      <c r="U111" s="463"/>
      <c r="V111" s="459"/>
      <c r="W111" s="464"/>
      <c r="X111" s="459"/>
      <c r="Y111" s="464"/>
      <c r="Z111" s="440"/>
      <c r="AA111" s="363"/>
      <c r="AB111" s="363"/>
    </row>
    <row r="112" spans="1:28" ht="27.75" customHeight="1">
      <c r="A112" s="438">
        <f t="shared" si="4"/>
        <v>91</v>
      </c>
      <c r="B112" s="429" t="str">
        <f>IF(【最初に作成】基本情報入力シート!C123="","",【最初に作成】基本情報入力シート!C123)</f>
        <v/>
      </c>
      <c r="C112" s="430" t="str">
        <f>IF(【最初に作成】基本情報入力シート!D123="","",【最初に作成】基本情報入力シート!D123)</f>
        <v/>
      </c>
      <c r="D112" s="430" t="str">
        <f>IF(【最初に作成】基本情報入力シート!E123="","",【最初に作成】基本情報入力シート!E123)</f>
        <v/>
      </c>
      <c r="E112" s="430" t="str">
        <f>IF(【最初に作成】基本情報入力シート!F123="","",【最初に作成】基本情報入力シート!F123)</f>
        <v/>
      </c>
      <c r="F112" s="430" t="str">
        <f>IF(【最初に作成】基本情報入力シート!G123="","",【最初に作成】基本情報入力シート!G123)</f>
        <v/>
      </c>
      <c r="G112" s="430" t="str">
        <f>IF(【最初に作成】基本情報入力シート!H123="","",【最初に作成】基本情報入力シート!H123)</f>
        <v/>
      </c>
      <c r="H112" s="430" t="str">
        <f>IF(【最初に作成】基本情報入力シート!I123="","",【最初に作成】基本情報入力シート!I123)</f>
        <v/>
      </c>
      <c r="I112" s="430" t="str">
        <f>IF(【最初に作成】基本情報入力シート!J123="","",【最初に作成】基本情報入力シート!J123)</f>
        <v/>
      </c>
      <c r="J112" s="430" t="str">
        <f>IF(【最初に作成】基本情報入力シート!K123="","",【最初に作成】基本情報入力シート!K123)</f>
        <v/>
      </c>
      <c r="K112" s="431" t="str">
        <f>IF(【最初に作成】基本情報入力シート!L123="","",【最初に作成】基本情報入力シート!L123)</f>
        <v/>
      </c>
      <c r="L112" s="432" t="str">
        <f t="shared" si="5"/>
        <v/>
      </c>
      <c r="M112" s="433" t="str">
        <f>IF(【最初に作成】基本情報入力シート!M123="","",【最初に作成】基本情報入力シート!M123)</f>
        <v/>
      </c>
      <c r="N112" s="439" t="str">
        <f>IF(【最初に作成】基本情報入力シート!R123="","",【最初に作成】基本情報入力シート!R123)</f>
        <v>東京都</v>
      </c>
      <c r="O112" s="439" t="str">
        <f>IF(【最初に作成】基本情報入力シート!W123="","",【最初に作成】基本情報入力シート!W123)</f>
        <v/>
      </c>
      <c r="P112" s="435" t="str">
        <f>IF(【最初に作成】基本情報入力シート!X123="","",【最初に作成】基本情報入力シート!X123)</f>
        <v/>
      </c>
      <c r="Q112" s="436" t="str">
        <f>IF(【最初に作成】基本情報入力シート!Y123="","",【最初に作成】基本情報入力シート!Y123)</f>
        <v/>
      </c>
      <c r="R112" s="331"/>
      <c r="S112" s="457"/>
      <c r="T112" s="458"/>
      <c r="U112" s="463"/>
      <c r="V112" s="459"/>
      <c r="W112" s="464"/>
      <c r="X112" s="459"/>
      <c r="Y112" s="464"/>
      <c r="Z112" s="440"/>
      <c r="AA112" s="363"/>
      <c r="AB112" s="363"/>
    </row>
    <row r="113" spans="1:28" ht="27.75" customHeight="1">
      <c r="A113" s="438">
        <f t="shared" si="4"/>
        <v>92</v>
      </c>
      <c r="B113" s="429" t="str">
        <f>IF(【最初に作成】基本情報入力シート!C124="","",【最初に作成】基本情報入力シート!C124)</f>
        <v/>
      </c>
      <c r="C113" s="430" t="str">
        <f>IF(【最初に作成】基本情報入力シート!D124="","",【最初に作成】基本情報入力シート!D124)</f>
        <v/>
      </c>
      <c r="D113" s="430" t="str">
        <f>IF(【最初に作成】基本情報入力シート!E124="","",【最初に作成】基本情報入力シート!E124)</f>
        <v/>
      </c>
      <c r="E113" s="430" t="str">
        <f>IF(【最初に作成】基本情報入力シート!F124="","",【最初に作成】基本情報入力シート!F124)</f>
        <v/>
      </c>
      <c r="F113" s="430" t="str">
        <f>IF(【最初に作成】基本情報入力シート!G124="","",【最初に作成】基本情報入力シート!G124)</f>
        <v/>
      </c>
      <c r="G113" s="430" t="str">
        <f>IF(【最初に作成】基本情報入力シート!H124="","",【最初に作成】基本情報入力シート!H124)</f>
        <v/>
      </c>
      <c r="H113" s="430" t="str">
        <f>IF(【最初に作成】基本情報入力シート!I124="","",【最初に作成】基本情報入力シート!I124)</f>
        <v/>
      </c>
      <c r="I113" s="430" t="str">
        <f>IF(【最初に作成】基本情報入力シート!J124="","",【最初に作成】基本情報入力シート!J124)</f>
        <v/>
      </c>
      <c r="J113" s="430" t="str">
        <f>IF(【最初に作成】基本情報入力シート!K124="","",【最初に作成】基本情報入力シート!K124)</f>
        <v/>
      </c>
      <c r="K113" s="431" t="str">
        <f>IF(【最初に作成】基本情報入力シート!L124="","",【最初に作成】基本情報入力シート!L124)</f>
        <v/>
      </c>
      <c r="L113" s="432" t="str">
        <f t="shared" si="5"/>
        <v/>
      </c>
      <c r="M113" s="433" t="str">
        <f>IF(【最初に作成】基本情報入力シート!M124="","",【最初に作成】基本情報入力シート!M124)</f>
        <v/>
      </c>
      <c r="N113" s="439" t="str">
        <f>IF(【最初に作成】基本情報入力シート!R124="","",【最初に作成】基本情報入力シート!R124)</f>
        <v>東京都</v>
      </c>
      <c r="O113" s="439" t="str">
        <f>IF(【最初に作成】基本情報入力シート!W124="","",【最初に作成】基本情報入力シート!W124)</f>
        <v/>
      </c>
      <c r="P113" s="435" t="str">
        <f>IF(【最初に作成】基本情報入力シート!X124="","",【最初に作成】基本情報入力シート!X124)</f>
        <v/>
      </c>
      <c r="Q113" s="436" t="str">
        <f>IF(【最初に作成】基本情報入力シート!Y124="","",【最初に作成】基本情報入力シート!Y124)</f>
        <v/>
      </c>
      <c r="R113" s="331"/>
      <c r="S113" s="457"/>
      <c r="T113" s="458"/>
      <c r="U113" s="463"/>
      <c r="V113" s="459"/>
      <c r="W113" s="464"/>
      <c r="X113" s="459"/>
      <c r="Y113" s="464"/>
      <c r="Z113" s="440"/>
      <c r="AA113" s="363"/>
      <c r="AB113" s="363"/>
    </row>
    <row r="114" spans="1:28" ht="27.75" customHeight="1">
      <c r="A114" s="438">
        <f t="shared" si="4"/>
        <v>93</v>
      </c>
      <c r="B114" s="429" t="str">
        <f>IF(【最初に作成】基本情報入力シート!C125="","",【最初に作成】基本情報入力シート!C125)</f>
        <v/>
      </c>
      <c r="C114" s="430" t="str">
        <f>IF(【最初に作成】基本情報入力シート!D125="","",【最初に作成】基本情報入力シート!D125)</f>
        <v/>
      </c>
      <c r="D114" s="430" t="str">
        <f>IF(【最初に作成】基本情報入力シート!E125="","",【最初に作成】基本情報入力シート!E125)</f>
        <v/>
      </c>
      <c r="E114" s="430" t="str">
        <f>IF(【最初に作成】基本情報入力シート!F125="","",【最初に作成】基本情報入力シート!F125)</f>
        <v/>
      </c>
      <c r="F114" s="430" t="str">
        <f>IF(【最初に作成】基本情報入力シート!G125="","",【最初に作成】基本情報入力シート!G125)</f>
        <v/>
      </c>
      <c r="G114" s="430" t="str">
        <f>IF(【最初に作成】基本情報入力シート!H125="","",【最初に作成】基本情報入力シート!H125)</f>
        <v/>
      </c>
      <c r="H114" s="430" t="str">
        <f>IF(【最初に作成】基本情報入力シート!I125="","",【最初に作成】基本情報入力シート!I125)</f>
        <v/>
      </c>
      <c r="I114" s="430" t="str">
        <f>IF(【最初に作成】基本情報入力シート!J125="","",【最初に作成】基本情報入力シート!J125)</f>
        <v/>
      </c>
      <c r="J114" s="430" t="str">
        <f>IF(【最初に作成】基本情報入力シート!K125="","",【最初に作成】基本情報入力シート!K125)</f>
        <v/>
      </c>
      <c r="K114" s="431" t="str">
        <f>IF(【最初に作成】基本情報入力シート!L125="","",【最初に作成】基本情報入力シート!L125)</f>
        <v/>
      </c>
      <c r="L114" s="432" t="str">
        <f t="shared" si="5"/>
        <v/>
      </c>
      <c r="M114" s="433" t="str">
        <f>IF(【最初に作成】基本情報入力シート!M125="","",【最初に作成】基本情報入力シート!M125)</f>
        <v/>
      </c>
      <c r="N114" s="439" t="str">
        <f>IF(【最初に作成】基本情報入力シート!R125="","",【最初に作成】基本情報入力シート!R125)</f>
        <v>東京都</v>
      </c>
      <c r="O114" s="439" t="str">
        <f>IF(【最初に作成】基本情報入力シート!W125="","",【最初に作成】基本情報入力シート!W125)</f>
        <v/>
      </c>
      <c r="P114" s="435" t="str">
        <f>IF(【最初に作成】基本情報入力シート!X125="","",【最初に作成】基本情報入力シート!X125)</f>
        <v/>
      </c>
      <c r="Q114" s="436" t="str">
        <f>IF(【最初に作成】基本情報入力シート!Y125="","",【最初に作成】基本情報入力シート!Y125)</f>
        <v/>
      </c>
      <c r="R114" s="331"/>
      <c r="S114" s="457"/>
      <c r="T114" s="458"/>
      <c r="U114" s="463"/>
      <c r="V114" s="459"/>
      <c r="W114" s="464"/>
      <c r="X114" s="459"/>
      <c r="Y114" s="464"/>
      <c r="Z114" s="440"/>
      <c r="AA114" s="363"/>
      <c r="AB114" s="363"/>
    </row>
    <row r="115" spans="1:28" ht="27.75" customHeight="1">
      <c r="A115" s="438">
        <f t="shared" si="4"/>
        <v>94</v>
      </c>
      <c r="B115" s="429" t="str">
        <f>IF(【最初に作成】基本情報入力シート!C126="","",【最初に作成】基本情報入力シート!C126)</f>
        <v/>
      </c>
      <c r="C115" s="430" t="str">
        <f>IF(【最初に作成】基本情報入力シート!D126="","",【最初に作成】基本情報入力シート!D126)</f>
        <v/>
      </c>
      <c r="D115" s="430" t="str">
        <f>IF(【最初に作成】基本情報入力シート!E126="","",【最初に作成】基本情報入力シート!E126)</f>
        <v/>
      </c>
      <c r="E115" s="430" t="str">
        <f>IF(【最初に作成】基本情報入力シート!F126="","",【最初に作成】基本情報入力シート!F126)</f>
        <v/>
      </c>
      <c r="F115" s="430" t="str">
        <f>IF(【最初に作成】基本情報入力シート!G126="","",【最初に作成】基本情報入力シート!G126)</f>
        <v/>
      </c>
      <c r="G115" s="430" t="str">
        <f>IF(【最初に作成】基本情報入力シート!H126="","",【最初に作成】基本情報入力シート!H126)</f>
        <v/>
      </c>
      <c r="H115" s="430" t="str">
        <f>IF(【最初に作成】基本情報入力シート!I126="","",【最初に作成】基本情報入力シート!I126)</f>
        <v/>
      </c>
      <c r="I115" s="430" t="str">
        <f>IF(【最初に作成】基本情報入力シート!J126="","",【最初に作成】基本情報入力シート!J126)</f>
        <v/>
      </c>
      <c r="J115" s="430" t="str">
        <f>IF(【最初に作成】基本情報入力シート!K126="","",【最初に作成】基本情報入力シート!K126)</f>
        <v/>
      </c>
      <c r="K115" s="431" t="str">
        <f>IF(【最初に作成】基本情報入力シート!L126="","",【最初に作成】基本情報入力シート!L126)</f>
        <v/>
      </c>
      <c r="L115" s="432" t="str">
        <f t="shared" si="5"/>
        <v/>
      </c>
      <c r="M115" s="433" t="str">
        <f>IF(【最初に作成】基本情報入力シート!M126="","",【最初に作成】基本情報入力シート!M126)</f>
        <v/>
      </c>
      <c r="N115" s="439" t="str">
        <f>IF(【最初に作成】基本情報入力シート!R126="","",【最初に作成】基本情報入力シート!R126)</f>
        <v>東京都</v>
      </c>
      <c r="O115" s="439" t="str">
        <f>IF(【最初に作成】基本情報入力シート!W126="","",【最初に作成】基本情報入力シート!W126)</f>
        <v/>
      </c>
      <c r="P115" s="435" t="str">
        <f>IF(【最初に作成】基本情報入力シート!X126="","",【最初に作成】基本情報入力シート!X126)</f>
        <v/>
      </c>
      <c r="Q115" s="436" t="str">
        <f>IF(【最初に作成】基本情報入力シート!Y126="","",【最初に作成】基本情報入力シート!Y126)</f>
        <v/>
      </c>
      <c r="R115" s="331"/>
      <c r="S115" s="457"/>
      <c r="T115" s="458"/>
      <c r="U115" s="463"/>
      <c r="V115" s="459"/>
      <c r="W115" s="464"/>
      <c r="X115" s="459"/>
      <c r="Y115" s="464"/>
      <c r="Z115" s="440"/>
      <c r="AA115" s="363"/>
      <c r="AB115" s="363"/>
    </row>
    <row r="116" spans="1:28" ht="27.75" customHeight="1">
      <c r="A116" s="438">
        <f t="shared" si="4"/>
        <v>95</v>
      </c>
      <c r="B116" s="429" t="str">
        <f>IF(【最初に作成】基本情報入力シート!C127="","",【最初に作成】基本情報入力シート!C127)</f>
        <v/>
      </c>
      <c r="C116" s="430" t="str">
        <f>IF(【最初に作成】基本情報入力シート!D127="","",【最初に作成】基本情報入力シート!D127)</f>
        <v/>
      </c>
      <c r="D116" s="430" t="str">
        <f>IF(【最初に作成】基本情報入力シート!E127="","",【最初に作成】基本情報入力シート!E127)</f>
        <v/>
      </c>
      <c r="E116" s="430" t="str">
        <f>IF(【最初に作成】基本情報入力シート!F127="","",【最初に作成】基本情報入力シート!F127)</f>
        <v/>
      </c>
      <c r="F116" s="430" t="str">
        <f>IF(【最初に作成】基本情報入力シート!G127="","",【最初に作成】基本情報入力シート!G127)</f>
        <v/>
      </c>
      <c r="G116" s="430" t="str">
        <f>IF(【最初に作成】基本情報入力シート!H127="","",【最初に作成】基本情報入力シート!H127)</f>
        <v/>
      </c>
      <c r="H116" s="430" t="str">
        <f>IF(【最初に作成】基本情報入力シート!I127="","",【最初に作成】基本情報入力シート!I127)</f>
        <v/>
      </c>
      <c r="I116" s="430" t="str">
        <f>IF(【最初に作成】基本情報入力シート!J127="","",【最初に作成】基本情報入力シート!J127)</f>
        <v/>
      </c>
      <c r="J116" s="430" t="str">
        <f>IF(【最初に作成】基本情報入力シート!K127="","",【最初に作成】基本情報入力シート!K127)</f>
        <v/>
      </c>
      <c r="K116" s="431" t="str">
        <f>IF(【最初に作成】基本情報入力シート!L127="","",【最初に作成】基本情報入力シート!L127)</f>
        <v/>
      </c>
      <c r="L116" s="432" t="str">
        <f t="shared" si="5"/>
        <v/>
      </c>
      <c r="M116" s="433" t="str">
        <f>IF(【最初に作成】基本情報入力シート!M127="","",【最初に作成】基本情報入力シート!M127)</f>
        <v/>
      </c>
      <c r="N116" s="439" t="str">
        <f>IF(【最初に作成】基本情報入力シート!R127="","",【最初に作成】基本情報入力シート!R127)</f>
        <v>東京都</v>
      </c>
      <c r="O116" s="439" t="str">
        <f>IF(【最初に作成】基本情報入力シート!W127="","",【最初に作成】基本情報入力シート!W127)</f>
        <v/>
      </c>
      <c r="P116" s="435" t="str">
        <f>IF(【最初に作成】基本情報入力シート!X127="","",【最初に作成】基本情報入力シート!X127)</f>
        <v/>
      </c>
      <c r="Q116" s="436" t="str">
        <f>IF(【最初に作成】基本情報入力シート!Y127="","",【最初に作成】基本情報入力シート!Y127)</f>
        <v/>
      </c>
      <c r="R116" s="331"/>
      <c r="S116" s="457"/>
      <c r="T116" s="458"/>
      <c r="U116" s="463"/>
      <c r="V116" s="459"/>
      <c r="W116" s="464"/>
      <c r="X116" s="459"/>
      <c r="Y116" s="464"/>
      <c r="Z116" s="440"/>
      <c r="AA116" s="363"/>
      <c r="AB116" s="363"/>
    </row>
    <row r="117" spans="1:28" ht="27.75" customHeight="1">
      <c r="A117" s="438">
        <f t="shared" si="4"/>
        <v>96</v>
      </c>
      <c r="B117" s="429" t="str">
        <f>IF(【最初に作成】基本情報入力シート!C128="","",【最初に作成】基本情報入力シート!C128)</f>
        <v/>
      </c>
      <c r="C117" s="430" t="str">
        <f>IF(【最初に作成】基本情報入力シート!D128="","",【最初に作成】基本情報入力シート!D128)</f>
        <v/>
      </c>
      <c r="D117" s="430" t="str">
        <f>IF(【最初に作成】基本情報入力シート!E128="","",【最初に作成】基本情報入力シート!E128)</f>
        <v/>
      </c>
      <c r="E117" s="430" t="str">
        <f>IF(【最初に作成】基本情報入力シート!F128="","",【最初に作成】基本情報入力シート!F128)</f>
        <v/>
      </c>
      <c r="F117" s="430" t="str">
        <f>IF(【最初に作成】基本情報入力シート!G128="","",【最初に作成】基本情報入力シート!G128)</f>
        <v/>
      </c>
      <c r="G117" s="430" t="str">
        <f>IF(【最初に作成】基本情報入力シート!H128="","",【最初に作成】基本情報入力シート!H128)</f>
        <v/>
      </c>
      <c r="H117" s="430" t="str">
        <f>IF(【最初に作成】基本情報入力シート!I128="","",【最初に作成】基本情報入力シート!I128)</f>
        <v/>
      </c>
      <c r="I117" s="430" t="str">
        <f>IF(【最初に作成】基本情報入力シート!J128="","",【最初に作成】基本情報入力シート!J128)</f>
        <v/>
      </c>
      <c r="J117" s="430" t="str">
        <f>IF(【最初に作成】基本情報入力シート!K128="","",【最初に作成】基本情報入力シート!K128)</f>
        <v/>
      </c>
      <c r="K117" s="431" t="str">
        <f>IF(【最初に作成】基本情報入力シート!L128="","",【最初に作成】基本情報入力シート!L128)</f>
        <v/>
      </c>
      <c r="L117" s="432" t="str">
        <f t="shared" si="5"/>
        <v/>
      </c>
      <c r="M117" s="433" t="str">
        <f>IF(【最初に作成】基本情報入力シート!M128="","",【最初に作成】基本情報入力シート!M128)</f>
        <v/>
      </c>
      <c r="N117" s="439" t="str">
        <f>IF(【最初に作成】基本情報入力シート!R128="","",【最初に作成】基本情報入力シート!R128)</f>
        <v>東京都</v>
      </c>
      <c r="O117" s="439" t="str">
        <f>IF(【最初に作成】基本情報入力シート!W128="","",【最初に作成】基本情報入力シート!W128)</f>
        <v/>
      </c>
      <c r="P117" s="435" t="str">
        <f>IF(【最初に作成】基本情報入力シート!X128="","",【最初に作成】基本情報入力シート!X128)</f>
        <v/>
      </c>
      <c r="Q117" s="436" t="str">
        <f>IF(【最初に作成】基本情報入力シート!Y128="","",【最初に作成】基本情報入力シート!Y128)</f>
        <v/>
      </c>
      <c r="R117" s="331"/>
      <c r="S117" s="457"/>
      <c r="T117" s="458"/>
      <c r="U117" s="463"/>
      <c r="V117" s="459"/>
      <c r="W117" s="464"/>
      <c r="X117" s="459"/>
      <c r="Y117" s="464"/>
      <c r="Z117" s="440"/>
      <c r="AA117" s="363"/>
      <c r="AB117" s="363"/>
    </row>
    <row r="118" spans="1:28" ht="27.75" customHeight="1">
      <c r="A118" s="438">
        <f t="shared" si="4"/>
        <v>97</v>
      </c>
      <c r="B118" s="429" t="str">
        <f>IF(【最初に作成】基本情報入力シート!C129="","",【最初に作成】基本情報入力シート!C129)</f>
        <v/>
      </c>
      <c r="C118" s="430" t="str">
        <f>IF(【最初に作成】基本情報入力シート!D129="","",【最初に作成】基本情報入力シート!D129)</f>
        <v/>
      </c>
      <c r="D118" s="430" t="str">
        <f>IF(【最初に作成】基本情報入力シート!E129="","",【最初に作成】基本情報入力シート!E129)</f>
        <v/>
      </c>
      <c r="E118" s="430" t="str">
        <f>IF(【最初に作成】基本情報入力シート!F129="","",【最初に作成】基本情報入力シート!F129)</f>
        <v/>
      </c>
      <c r="F118" s="430" t="str">
        <f>IF(【最初に作成】基本情報入力シート!G129="","",【最初に作成】基本情報入力シート!G129)</f>
        <v/>
      </c>
      <c r="G118" s="430" t="str">
        <f>IF(【最初に作成】基本情報入力シート!H129="","",【最初に作成】基本情報入力シート!H129)</f>
        <v/>
      </c>
      <c r="H118" s="430" t="str">
        <f>IF(【最初に作成】基本情報入力シート!I129="","",【最初に作成】基本情報入力シート!I129)</f>
        <v/>
      </c>
      <c r="I118" s="430" t="str">
        <f>IF(【最初に作成】基本情報入力シート!J129="","",【最初に作成】基本情報入力シート!J129)</f>
        <v/>
      </c>
      <c r="J118" s="430" t="str">
        <f>IF(【最初に作成】基本情報入力シート!K129="","",【最初に作成】基本情報入力シート!K129)</f>
        <v/>
      </c>
      <c r="K118" s="431" t="str">
        <f>IF(【最初に作成】基本情報入力シート!L129="","",【最初に作成】基本情報入力シート!L129)</f>
        <v/>
      </c>
      <c r="L118" s="432" t="str">
        <f t="shared" si="5"/>
        <v/>
      </c>
      <c r="M118" s="433" t="str">
        <f>IF(【最初に作成】基本情報入力シート!M129="","",【最初に作成】基本情報入力シート!M129)</f>
        <v/>
      </c>
      <c r="N118" s="439" t="str">
        <f>IF(【最初に作成】基本情報入力シート!R129="","",【最初に作成】基本情報入力シート!R129)</f>
        <v>東京都</v>
      </c>
      <c r="O118" s="439" t="str">
        <f>IF(【最初に作成】基本情報入力シート!W129="","",【最初に作成】基本情報入力シート!W129)</f>
        <v/>
      </c>
      <c r="P118" s="435" t="str">
        <f>IF(【最初に作成】基本情報入力シート!X129="","",【最初に作成】基本情報入力シート!X129)</f>
        <v/>
      </c>
      <c r="Q118" s="436" t="str">
        <f>IF(【最初に作成】基本情報入力シート!Y129="","",【最初に作成】基本情報入力シート!Y129)</f>
        <v/>
      </c>
      <c r="R118" s="331"/>
      <c r="S118" s="457"/>
      <c r="T118" s="458"/>
      <c r="U118" s="463"/>
      <c r="V118" s="459"/>
      <c r="W118" s="464"/>
      <c r="X118" s="459"/>
      <c r="Y118" s="464"/>
      <c r="Z118" s="440"/>
      <c r="AA118" s="363"/>
      <c r="AB118" s="363"/>
    </row>
    <row r="119" spans="1:28" ht="27.75" customHeight="1">
      <c r="A119" s="438">
        <f t="shared" si="4"/>
        <v>98</v>
      </c>
      <c r="B119" s="429" t="str">
        <f>IF(【最初に作成】基本情報入力シート!C130="","",【最初に作成】基本情報入力シート!C130)</f>
        <v/>
      </c>
      <c r="C119" s="430" t="str">
        <f>IF(【最初に作成】基本情報入力シート!D130="","",【最初に作成】基本情報入力シート!D130)</f>
        <v/>
      </c>
      <c r="D119" s="430" t="str">
        <f>IF(【最初に作成】基本情報入力シート!E130="","",【最初に作成】基本情報入力シート!E130)</f>
        <v/>
      </c>
      <c r="E119" s="430" t="str">
        <f>IF(【最初に作成】基本情報入力シート!F130="","",【最初に作成】基本情報入力シート!F130)</f>
        <v/>
      </c>
      <c r="F119" s="430" t="str">
        <f>IF(【最初に作成】基本情報入力シート!G130="","",【最初に作成】基本情報入力シート!G130)</f>
        <v/>
      </c>
      <c r="G119" s="430" t="str">
        <f>IF(【最初に作成】基本情報入力シート!H130="","",【最初に作成】基本情報入力シート!H130)</f>
        <v/>
      </c>
      <c r="H119" s="430" t="str">
        <f>IF(【最初に作成】基本情報入力シート!I130="","",【最初に作成】基本情報入力シート!I130)</f>
        <v/>
      </c>
      <c r="I119" s="430" t="str">
        <f>IF(【最初に作成】基本情報入力シート!J130="","",【最初に作成】基本情報入力シート!J130)</f>
        <v/>
      </c>
      <c r="J119" s="430" t="str">
        <f>IF(【最初に作成】基本情報入力シート!K130="","",【最初に作成】基本情報入力シート!K130)</f>
        <v/>
      </c>
      <c r="K119" s="431" t="str">
        <f>IF(【最初に作成】基本情報入力シート!L130="","",【最初に作成】基本情報入力シート!L130)</f>
        <v/>
      </c>
      <c r="L119" s="432" t="str">
        <f t="shared" si="5"/>
        <v/>
      </c>
      <c r="M119" s="433" t="str">
        <f>IF(【最初に作成】基本情報入力シート!M130="","",【最初に作成】基本情報入力シート!M130)</f>
        <v/>
      </c>
      <c r="N119" s="439" t="str">
        <f>IF(【最初に作成】基本情報入力シート!R130="","",【最初に作成】基本情報入力シート!R130)</f>
        <v>東京都</v>
      </c>
      <c r="O119" s="439" t="str">
        <f>IF(【最初に作成】基本情報入力シート!W130="","",【最初に作成】基本情報入力シート!W130)</f>
        <v/>
      </c>
      <c r="P119" s="435" t="str">
        <f>IF(【最初に作成】基本情報入力シート!X130="","",【最初に作成】基本情報入力シート!X130)</f>
        <v/>
      </c>
      <c r="Q119" s="436" t="str">
        <f>IF(【最初に作成】基本情報入力シート!Y130="","",【最初に作成】基本情報入力シート!Y130)</f>
        <v/>
      </c>
      <c r="R119" s="331"/>
      <c r="S119" s="457"/>
      <c r="T119" s="458"/>
      <c r="U119" s="463"/>
      <c r="V119" s="459"/>
      <c r="W119" s="464"/>
      <c r="X119" s="459"/>
      <c r="Y119" s="464"/>
      <c r="Z119" s="440"/>
      <c r="AA119" s="363"/>
      <c r="AB119" s="363"/>
    </row>
    <row r="120" spans="1:28" ht="27.75" customHeight="1">
      <c r="A120" s="438">
        <f t="shared" si="4"/>
        <v>99</v>
      </c>
      <c r="B120" s="429" t="str">
        <f>IF(【最初に作成】基本情報入力シート!C131="","",【最初に作成】基本情報入力シート!C131)</f>
        <v/>
      </c>
      <c r="C120" s="430" t="str">
        <f>IF(【最初に作成】基本情報入力シート!D131="","",【最初に作成】基本情報入力シート!D131)</f>
        <v/>
      </c>
      <c r="D120" s="430" t="str">
        <f>IF(【最初に作成】基本情報入力シート!E131="","",【最初に作成】基本情報入力シート!E131)</f>
        <v/>
      </c>
      <c r="E120" s="430" t="str">
        <f>IF(【最初に作成】基本情報入力シート!F131="","",【最初に作成】基本情報入力シート!F131)</f>
        <v/>
      </c>
      <c r="F120" s="430" t="str">
        <f>IF(【最初に作成】基本情報入力シート!G131="","",【最初に作成】基本情報入力シート!G131)</f>
        <v/>
      </c>
      <c r="G120" s="430" t="str">
        <f>IF(【最初に作成】基本情報入力シート!H131="","",【最初に作成】基本情報入力シート!H131)</f>
        <v/>
      </c>
      <c r="H120" s="430" t="str">
        <f>IF(【最初に作成】基本情報入力シート!I131="","",【最初に作成】基本情報入力シート!I131)</f>
        <v/>
      </c>
      <c r="I120" s="430" t="str">
        <f>IF(【最初に作成】基本情報入力シート!J131="","",【最初に作成】基本情報入力シート!J131)</f>
        <v/>
      </c>
      <c r="J120" s="430" t="str">
        <f>IF(【最初に作成】基本情報入力シート!K131="","",【最初に作成】基本情報入力シート!K131)</f>
        <v/>
      </c>
      <c r="K120" s="431" t="str">
        <f>IF(【最初に作成】基本情報入力シート!L131="","",【最初に作成】基本情報入力シート!L131)</f>
        <v/>
      </c>
      <c r="L120" s="432" t="str">
        <f t="shared" si="5"/>
        <v/>
      </c>
      <c r="M120" s="433" t="str">
        <f>IF(【最初に作成】基本情報入力シート!M131="","",【最初に作成】基本情報入力シート!M131)</f>
        <v/>
      </c>
      <c r="N120" s="439" t="str">
        <f>IF(【最初に作成】基本情報入力シート!R131="","",【最初に作成】基本情報入力シート!R131)</f>
        <v>東京都</v>
      </c>
      <c r="O120" s="439" t="str">
        <f>IF(【最初に作成】基本情報入力シート!W131="","",【最初に作成】基本情報入力シート!W131)</f>
        <v/>
      </c>
      <c r="P120" s="435" t="str">
        <f>IF(【最初に作成】基本情報入力シート!X131="","",【最初に作成】基本情報入力シート!X131)</f>
        <v/>
      </c>
      <c r="Q120" s="436" t="str">
        <f>IF(【最初に作成】基本情報入力シート!Y131="","",【最初に作成】基本情報入力シート!Y131)</f>
        <v/>
      </c>
      <c r="R120" s="331"/>
      <c r="S120" s="457"/>
      <c r="T120" s="458"/>
      <c r="U120" s="463"/>
      <c r="V120" s="459"/>
      <c r="W120" s="464"/>
      <c r="X120" s="459"/>
      <c r="Y120" s="464"/>
      <c r="Z120" s="440"/>
      <c r="AA120" s="363"/>
      <c r="AB120" s="363"/>
    </row>
    <row r="121" spans="1:28" ht="27.75" customHeight="1">
      <c r="A121" s="438">
        <f t="shared" si="4"/>
        <v>100</v>
      </c>
      <c r="B121" s="441" t="str">
        <f>IF(【最初に作成】基本情報入力シート!C132="","",【最初に作成】基本情報入力シート!C132)</f>
        <v/>
      </c>
      <c r="C121" s="442" t="str">
        <f>IF(【最初に作成】基本情報入力シート!D132="","",【最初に作成】基本情報入力シート!D132)</f>
        <v/>
      </c>
      <c r="D121" s="442" t="str">
        <f>IF(【最初に作成】基本情報入力シート!E132="","",【最初に作成】基本情報入力シート!E132)</f>
        <v/>
      </c>
      <c r="E121" s="442" t="str">
        <f>IF(【最初に作成】基本情報入力シート!F132="","",【最初に作成】基本情報入力シート!F132)</f>
        <v/>
      </c>
      <c r="F121" s="442" t="str">
        <f>IF(【最初に作成】基本情報入力シート!G132="","",【最初に作成】基本情報入力シート!G132)</f>
        <v/>
      </c>
      <c r="G121" s="442" t="str">
        <f>IF(【最初に作成】基本情報入力シート!H132="","",【最初に作成】基本情報入力シート!H132)</f>
        <v/>
      </c>
      <c r="H121" s="442" t="str">
        <f>IF(【最初に作成】基本情報入力シート!I132="","",【最初に作成】基本情報入力シート!I132)</f>
        <v/>
      </c>
      <c r="I121" s="442" t="str">
        <f>IF(【最初に作成】基本情報入力シート!J132="","",【最初に作成】基本情報入力シート!J132)</f>
        <v/>
      </c>
      <c r="J121" s="442" t="str">
        <f>IF(【最初に作成】基本情報入力シート!K132="","",【最初に作成】基本情報入力シート!K132)</f>
        <v/>
      </c>
      <c r="K121" s="443" t="str">
        <f>IF(【最初に作成】基本情報入力シート!L132="","",【最初に作成】基本情報入力シート!L132)</f>
        <v/>
      </c>
      <c r="L121" s="432" t="str">
        <f t="shared" si="5"/>
        <v/>
      </c>
      <c r="M121" s="439" t="str">
        <f>IF(【最初に作成】基本情報入力シート!M132="","",【最初に作成】基本情報入力シート!M132)</f>
        <v/>
      </c>
      <c r="N121" s="439" t="str">
        <f>IF(【最初に作成】基本情報入力シート!R132="","",【最初に作成】基本情報入力シート!R132)</f>
        <v>東京都</v>
      </c>
      <c r="O121" s="439" t="str">
        <f>IF(【最初に作成】基本情報入力シート!W132="","",【最初に作成】基本情報入力シート!W132)</f>
        <v/>
      </c>
      <c r="P121" s="444" t="str">
        <f>IF(【最初に作成】基本情報入力シート!X132="","",【最初に作成】基本情報入力シート!X132)</f>
        <v/>
      </c>
      <c r="Q121" s="445" t="str">
        <f>IF(【最初に作成】基本情報入力シート!Y132="","",【最初に作成】基本情報入力シート!Y132)</f>
        <v/>
      </c>
      <c r="R121" s="331"/>
      <c r="S121" s="457"/>
      <c r="T121" s="460"/>
      <c r="U121" s="461"/>
      <c r="V121" s="459"/>
      <c r="W121" s="464"/>
      <c r="X121" s="459"/>
      <c r="Y121" s="464"/>
      <c r="Z121" s="440"/>
      <c r="AA121" s="363"/>
      <c r="AB121" s="363"/>
    </row>
    <row r="122" spans="1:28" s="437" customFormat="1" ht="27.75" customHeight="1">
      <c r="A122" s="446">
        <f>A121+1</f>
        <v>101</v>
      </c>
      <c r="B122" s="429" t="str">
        <f>IF(【最初に作成】基本情報入力シート!C133="","",【最初に作成】基本情報入力シート!C133)</f>
        <v/>
      </c>
      <c r="C122" s="430" t="str">
        <f>IF(【最初に作成】基本情報入力シート!D133="","",【最初に作成】基本情報入力シート!D133)</f>
        <v/>
      </c>
      <c r="D122" s="430" t="str">
        <f>IF(【最初に作成】基本情報入力シート!E133="","",【最初に作成】基本情報入力シート!E133)</f>
        <v/>
      </c>
      <c r="E122" s="430" t="str">
        <f>IF(【最初に作成】基本情報入力シート!F133="","",【最初に作成】基本情報入力シート!F133)</f>
        <v/>
      </c>
      <c r="F122" s="430" t="str">
        <f>IF(【最初に作成】基本情報入力シート!G133="","",【最初に作成】基本情報入力シート!G133)</f>
        <v/>
      </c>
      <c r="G122" s="430" t="str">
        <f>IF(【最初に作成】基本情報入力シート!H133="","",【最初に作成】基本情報入力シート!H133)</f>
        <v/>
      </c>
      <c r="H122" s="430" t="str">
        <f>IF(【最初に作成】基本情報入力シート!I133="","",【最初に作成】基本情報入力シート!I133)</f>
        <v/>
      </c>
      <c r="I122" s="430" t="str">
        <f>IF(【最初に作成】基本情報入力シート!J133="","",【最初に作成】基本情報入力シート!J133)</f>
        <v/>
      </c>
      <c r="J122" s="430" t="str">
        <f>IF(【最初に作成】基本情報入力シート!K133="","",【最初に作成】基本情報入力シート!K133)</f>
        <v/>
      </c>
      <c r="K122" s="431" t="str">
        <f>IF(【最初に作成】基本情報入力シート!L133="","",【最初に作成】基本情報入力シート!L133)</f>
        <v/>
      </c>
      <c r="L122" s="432" t="str">
        <f>B122&amp;C122</f>
        <v/>
      </c>
      <c r="M122" s="433" t="str">
        <f>IF(【最初に作成】基本情報入力シート!M133="","",【最初に作成】基本情報入力シート!M133)</f>
        <v/>
      </c>
      <c r="N122" s="434" t="str">
        <f>IF(【最初に作成】基本情報入力シート!R133="","",【最初に作成】基本情報入力シート!R133)</f>
        <v>東京都</v>
      </c>
      <c r="O122" s="434" t="str">
        <f>IF(【最初に作成】基本情報入力シート!W133="","",【最初に作成】基本情報入力シート!W133)</f>
        <v/>
      </c>
      <c r="P122" s="435" t="str">
        <f>IF(【最初に作成】基本情報入力シート!X133="","",【最初に作成】基本情報入力シート!X133)</f>
        <v/>
      </c>
      <c r="Q122" s="436" t="str">
        <f>IF(【最初に作成】基本情報入力シート!Y133="","",【最初に作成】基本情報入力シート!Y133)</f>
        <v/>
      </c>
      <c r="R122" s="331"/>
      <c r="S122" s="457"/>
      <c r="T122" s="458"/>
      <c r="U122" s="458"/>
      <c r="V122" s="459"/>
      <c r="W122" s="459"/>
      <c r="X122" s="457"/>
      <c r="Y122" s="457"/>
      <c r="Z122" s="427"/>
    </row>
    <row r="123" spans="1:28" ht="27.75" customHeight="1">
      <c r="A123" s="438">
        <f>A122+1</f>
        <v>102</v>
      </c>
      <c r="B123" s="429" t="str">
        <f>IF(【最初に作成】基本情報入力シート!C134="","",【最初に作成】基本情報入力シート!C134)</f>
        <v/>
      </c>
      <c r="C123" s="430" t="str">
        <f>IF(【最初に作成】基本情報入力シート!D134="","",【最初に作成】基本情報入力シート!D134)</f>
        <v/>
      </c>
      <c r="D123" s="430" t="str">
        <f>IF(【最初に作成】基本情報入力シート!E134="","",【最初に作成】基本情報入力シート!E134)</f>
        <v/>
      </c>
      <c r="E123" s="430" t="str">
        <f>IF(【最初に作成】基本情報入力シート!F134="","",【最初に作成】基本情報入力シート!F134)</f>
        <v/>
      </c>
      <c r="F123" s="430" t="str">
        <f>IF(【最初に作成】基本情報入力シート!G134="","",【最初に作成】基本情報入力シート!G134)</f>
        <v/>
      </c>
      <c r="G123" s="430" t="str">
        <f>IF(【最初に作成】基本情報入力シート!H134="","",【最初に作成】基本情報入力シート!H134)</f>
        <v/>
      </c>
      <c r="H123" s="430" t="str">
        <f>IF(【最初に作成】基本情報入力シート!I134="","",【最初に作成】基本情報入力シート!I134)</f>
        <v/>
      </c>
      <c r="I123" s="430" t="str">
        <f>IF(【最初に作成】基本情報入力シート!J134="","",【最初に作成】基本情報入力シート!J134)</f>
        <v/>
      </c>
      <c r="J123" s="430" t="str">
        <f>IF(【最初に作成】基本情報入力シート!K134="","",【最初に作成】基本情報入力シート!K134)</f>
        <v/>
      </c>
      <c r="K123" s="431" t="str">
        <f>IF(【最初に作成】基本情報入力シート!L134="","",【最初に作成】基本情報入力シート!L134)</f>
        <v/>
      </c>
      <c r="L123" s="432" t="str">
        <f t="shared" ref="L123:L186" si="6">B123&amp;C123</f>
        <v/>
      </c>
      <c r="M123" s="433" t="str">
        <f>IF(【最初に作成】基本情報入力シート!M134="","",【最初に作成】基本情報入力シート!M134)</f>
        <v/>
      </c>
      <c r="N123" s="439" t="str">
        <f>IF(【最初に作成】基本情報入力シート!R134="","",【最初に作成】基本情報入力シート!R134)</f>
        <v>東京都</v>
      </c>
      <c r="O123" s="439" t="str">
        <f>IF(【最初に作成】基本情報入力シート!W134="","",【最初に作成】基本情報入力シート!W134)</f>
        <v/>
      </c>
      <c r="P123" s="435" t="str">
        <f>IF(【最初に作成】基本情報入力シート!X134="","",【最初に作成】基本情報入力シート!X134)</f>
        <v/>
      </c>
      <c r="Q123" s="436" t="str">
        <f>IF(【最初に作成】基本情報入力シート!Y134="","",【最初に作成】基本情報入力シート!Y134)</f>
        <v/>
      </c>
      <c r="R123" s="331"/>
      <c r="S123" s="457"/>
      <c r="T123" s="460"/>
      <c r="U123" s="461"/>
      <c r="V123" s="462"/>
      <c r="W123" s="459"/>
      <c r="X123" s="457"/>
      <c r="Y123" s="457"/>
      <c r="Z123" s="427"/>
      <c r="AA123" s="363"/>
      <c r="AB123" s="363"/>
    </row>
    <row r="124" spans="1:28" ht="27.75" customHeight="1">
      <c r="A124" s="438">
        <f t="shared" ref="A124:A187" si="7">A123+1</f>
        <v>103</v>
      </c>
      <c r="B124" s="429" t="str">
        <f>IF(【最初に作成】基本情報入力シート!C135="","",【最初に作成】基本情報入力シート!C135)</f>
        <v/>
      </c>
      <c r="C124" s="430" t="str">
        <f>IF(【最初に作成】基本情報入力シート!D135="","",【最初に作成】基本情報入力シート!D135)</f>
        <v/>
      </c>
      <c r="D124" s="430" t="str">
        <f>IF(【最初に作成】基本情報入力シート!E135="","",【最初に作成】基本情報入力シート!E135)</f>
        <v/>
      </c>
      <c r="E124" s="430" t="str">
        <f>IF(【最初に作成】基本情報入力シート!F135="","",【最初に作成】基本情報入力シート!F135)</f>
        <v/>
      </c>
      <c r="F124" s="430" t="str">
        <f>IF(【最初に作成】基本情報入力シート!G135="","",【最初に作成】基本情報入力シート!G135)</f>
        <v/>
      </c>
      <c r="G124" s="430" t="str">
        <f>IF(【最初に作成】基本情報入力シート!H135="","",【最初に作成】基本情報入力シート!H135)</f>
        <v/>
      </c>
      <c r="H124" s="430" t="str">
        <f>IF(【最初に作成】基本情報入力シート!I135="","",【最初に作成】基本情報入力シート!I135)</f>
        <v/>
      </c>
      <c r="I124" s="430" t="str">
        <f>IF(【最初に作成】基本情報入力シート!J135="","",【最初に作成】基本情報入力シート!J135)</f>
        <v/>
      </c>
      <c r="J124" s="430" t="str">
        <f>IF(【最初に作成】基本情報入力シート!K135="","",【最初に作成】基本情報入力シート!K135)</f>
        <v/>
      </c>
      <c r="K124" s="431" t="str">
        <f>IF(【最初に作成】基本情報入力シート!L135="","",【最初に作成】基本情報入力シート!L135)</f>
        <v/>
      </c>
      <c r="L124" s="432" t="str">
        <f t="shared" si="6"/>
        <v/>
      </c>
      <c r="M124" s="433" t="str">
        <f>IF(【最初に作成】基本情報入力シート!M135="","",【最初に作成】基本情報入力シート!M135)</f>
        <v/>
      </c>
      <c r="N124" s="439" t="str">
        <f>IF(【最初に作成】基本情報入力シート!R135="","",【最初に作成】基本情報入力シート!R135)</f>
        <v>東京都</v>
      </c>
      <c r="O124" s="439" t="str">
        <f>IF(【最初に作成】基本情報入力シート!W135="","",【最初に作成】基本情報入力シート!W135)</f>
        <v/>
      </c>
      <c r="P124" s="435" t="str">
        <f>IF(【最初に作成】基本情報入力シート!X135="","",【最初に作成】基本情報入力シート!X135)</f>
        <v/>
      </c>
      <c r="Q124" s="436" t="str">
        <f>IF(【最初に作成】基本情報入力シート!Y135="","",【最初に作成】基本情報入力シート!Y135)</f>
        <v/>
      </c>
      <c r="R124" s="331"/>
      <c r="S124" s="457"/>
      <c r="T124" s="458"/>
      <c r="U124" s="463"/>
      <c r="V124" s="459"/>
      <c r="W124" s="459"/>
      <c r="X124" s="457"/>
      <c r="Y124" s="457"/>
      <c r="Z124" s="427"/>
      <c r="AA124" s="363"/>
      <c r="AB124" s="363"/>
    </row>
    <row r="125" spans="1:28" ht="27.75" customHeight="1">
      <c r="A125" s="438">
        <f t="shared" si="7"/>
        <v>104</v>
      </c>
      <c r="B125" s="429" t="str">
        <f>IF(【最初に作成】基本情報入力シート!C136="","",【最初に作成】基本情報入力シート!C136)</f>
        <v/>
      </c>
      <c r="C125" s="430" t="str">
        <f>IF(【最初に作成】基本情報入力シート!D136="","",【最初に作成】基本情報入力シート!D136)</f>
        <v/>
      </c>
      <c r="D125" s="430" t="str">
        <f>IF(【最初に作成】基本情報入力シート!E136="","",【最初に作成】基本情報入力シート!E136)</f>
        <v/>
      </c>
      <c r="E125" s="430" t="str">
        <f>IF(【最初に作成】基本情報入力シート!F136="","",【最初に作成】基本情報入力シート!F136)</f>
        <v/>
      </c>
      <c r="F125" s="430" t="str">
        <f>IF(【最初に作成】基本情報入力シート!G136="","",【最初に作成】基本情報入力シート!G136)</f>
        <v/>
      </c>
      <c r="G125" s="430" t="str">
        <f>IF(【最初に作成】基本情報入力シート!H136="","",【最初に作成】基本情報入力シート!H136)</f>
        <v/>
      </c>
      <c r="H125" s="430" t="str">
        <f>IF(【最初に作成】基本情報入力シート!I136="","",【最初に作成】基本情報入力シート!I136)</f>
        <v/>
      </c>
      <c r="I125" s="430" t="str">
        <f>IF(【最初に作成】基本情報入力シート!J136="","",【最初に作成】基本情報入力シート!J136)</f>
        <v/>
      </c>
      <c r="J125" s="430" t="str">
        <f>IF(【最初に作成】基本情報入力シート!K136="","",【最初に作成】基本情報入力シート!K136)</f>
        <v/>
      </c>
      <c r="K125" s="431" t="str">
        <f>IF(【最初に作成】基本情報入力シート!L136="","",【最初に作成】基本情報入力シート!L136)</f>
        <v/>
      </c>
      <c r="L125" s="432" t="str">
        <f t="shared" si="6"/>
        <v/>
      </c>
      <c r="M125" s="433" t="str">
        <f>IF(【最初に作成】基本情報入力シート!M136="","",【最初に作成】基本情報入力シート!M136)</f>
        <v/>
      </c>
      <c r="N125" s="439" t="str">
        <f>IF(【最初に作成】基本情報入力シート!R136="","",【最初に作成】基本情報入力シート!R136)</f>
        <v>東京都</v>
      </c>
      <c r="O125" s="439" t="str">
        <f>IF(【最初に作成】基本情報入力シート!W136="","",【最初に作成】基本情報入力シート!W136)</f>
        <v/>
      </c>
      <c r="P125" s="435" t="str">
        <f>IF(【最初に作成】基本情報入力シート!X136="","",【最初に作成】基本情報入力シート!X136)</f>
        <v/>
      </c>
      <c r="Q125" s="436" t="str">
        <f>IF(【最初に作成】基本情報入力シート!Y136="","",【最初に作成】基本情報入力シート!Y136)</f>
        <v/>
      </c>
      <c r="R125" s="331"/>
      <c r="S125" s="457"/>
      <c r="T125" s="458"/>
      <c r="U125" s="463"/>
      <c r="V125" s="459"/>
      <c r="W125" s="459"/>
      <c r="X125" s="457"/>
      <c r="Y125" s="457"/>
      <c r="Z125" s="427"/>
      <c r="AA125" s="363"/>
      <c r="AB125" s="363"/>
    </row>
    <row r="126" spans="1:28" ht="27.75" customHeight="1">
      <c r="A126" s="438">
        <f t="shared" si="7"/>
        <v>105</v>
      </c>
      <c r="B126" s="429" t="str">
        <f>IF(【最初に作成】基本情報入力シート!C137="","",【最初に作成】基本情報入力シート!C137)</f>
        <v/>
      </c>
      <c r="C126" s="430" t="str">
        <f>IF(【最初に作成】基本情報入力シート!D137="","",【最初に作成】基本情報入力シート!D137)</f>
        <v/>
      </c>
      <c r="D126" s="430" t="str">
        <f>IF(【最初に作成】基本情報入力シート!E137="","",【最初に作成】基本情報入力シート!E137)</f>
        <v/>
      </c>
      <c r="E126" s="430" t="str">
        <f>IF(【最初に作成】基本情報入力シート!F137="","",【最初に作成】基本情報入力シート!F137)</f>
        <v/>
      </c>
      <c r="F126" s="430" t="str">
        <f>IF(【最初に作成】基本情報入力シート!G137="","",【最初に作成】基本情報入力シート!G137)</f>
        <v/>
      </c>
      <c r="G126" s="430" t="str">
        <f>IF(【最初に作成】基本情報入力シート!H137="","",【最初に作成】基本情報入力シート!H137)</f>
        <v/>
      </c>
      <c r="H126" s="430" t="str">
        <f>IF(【最初に作成】基本情報入力シート!I137="","",【最初に作成】基本情報入力シート!I137)</f>
        <v/>
      </c>
      <c r="I126" s="430" t="str">
        <f>IF(【最初に作成】基本情報入力シート!J137="","",【最初に作成】基本情報入力シート!J137)</f>
        <v/>
      </c>
      <c r="J126" s="430" t="str">
        <f>IF(【最初に作成】基本情報入力シート!K137="","",【最初に作成】基本情報入力シート!K137)</f>
        <v/>
      </c>
      <c r="K126" s="431" t="str">
        <f>IF(【最初に作成】基本情報入力シート!L137="","",【最初に作成】基本情報入力シート!L137)</f>
        <v/>
      </c>
      <c r="L126" s="432" t="str">
        <f t="shared" si="6"/>
        <v/>
      </c>
      <c r="M126" s="433" t="str">
        <f>IF(【最初に作成】基本情報入力シート!M137="","",【最初に作成】基本情報入力シート!M137)</f>
        <v/>
      </c>
      <c r="N126" s="439" t="str">
        <f>IF(【最初に作成】基本情報入力シート!R137="","",【最初に作成】基本情報入力シート!R137)</f>
        <v>東京都</v>
      </c>
      <c r="O126" s="439" t="str">
        <f>IF(【最初に作成】基本情報入力シート!W137="","",【最初に作成】基本情報入力シート!W137)</f>
        <v/>
      </c>
      <c r="P126" s="435" t="str">
        <f>IF(【最初に作成】基本情報入力シート!X137="","",【最初に作成】基本情報入力シート!X137)</f>
        <v/>
      </c>
      <c r="Q126" s="436" t="str">
        <f>IF(【最初に作成】基本情報入力シート!Y137="","",【最初に作成】基本情報入力シート!Y137)</f>
        <v/>
      </c>
      <c r="R126" s="331"/>
      <c r="S126" s="457"/>
      <c r="T126" s="458"/>
      <c r="U126" s="463"/>
      <c r="V126" s="459"/>
      <c r="W126" s="459"/>
      <c r="X126" s="457"/>
      <c r="Y126" s="457"/>
      <c r="Z126" s="427"/>
      <c r="AA126" s="363"/>
      <c r="AB126" s="363"/>
    </row>
    <row r="127" spans="1:28" ht="27.75" customHeight="1">
      <c r="A127" s="438">
        <f t="shared" si="7"/>
        <v>106</v>
      </c>
      <c r="B127" s="429" t="str">
        <f>IF(【最初に作成】基本情報入力シート!C138="","",【最初に作成】基本情報入力シート!C138)</f>
        <v/>
      </c>
      <c r="C127" s="430" t="str">
        <f>IF(【最初に作成】基本情報入力シート!D138="","",【最初に作成】基本情報入力シート!D138)</f>
        <v/>
      </c>
      <c r="D127" s="430" t="str">
        <f>IF(【最初に作成】基本情報入力シート!E138="","",【最初に作成】基本情報入力シート!E138)</f>
        <v/>
      </c>
      <c r="E127" s="430" t="str">
        <f>IF(【最初に作成】基本情報入力シート!F138="","",【最初に作成】基本情報入力シート!F138)</f>
        <v/>
      </c>
      <c r="F127" s="430" t="str">
        <f>IF(【最初に作成】基本情報入力シート!G138="","",【最初に作成】基本情報入力シート!G138)</f>
        <v/>
      </c>
      <c r="G127" s="430" t="str">
        <f>IF(【最初に作成】基本情報入力シート!H138="","",【最初に作成】基本情報入力シート!H138)</f>
        <v/>
      </c>
      <c r="H127" s="430" t="str">
        <f>IF(【最初に作成】基本情報入力シート!I138="","",【最初に作成】基本情報入力シート!I138)</f>
        <v/>
      </c>
      <c r="I127" s="430" t="str">
        <f>IF(【最初に作成】基本情報入力シート!J138="","",【最初に作成】基本情報入力シート!J138)</f>
        <v/>
      </c>
      <c r="J127" s="430" t="str">
        <f>IF(【最初に作成】基本情報入力シート!K138="","",【最初に作成】基本情報入力シート!K138)</f>
        <v/>
      </c>
      <c r="K127" s="431" t="str">
        <f>IF(【最初に作成】基本情報入力シート!L138="","",【最初に作成】基本情報入力シート!L138)</f>
        <v/>
      </c>
      <c r="L127" s="432" t="str">
        <f t="shared" si="6"/>
        <v/>
      </c>
      <c r="M127" s="433" t="str">
        <f>IF(【最初に作成】基本情報入力シート!M138="","",【最初に作成】基本情報入力シート!M138)</f>
        <v/>
      </c>
      <c r="N127" s="439" t="str">
        <f>IF(【最初に作成】基本情報入力シート!R138="","",【最初に作成】基本情報入力シート!R138)</f>
        <v>東京都</v>
      </c>
      <c r="O127" s="439" t="str">
        <f>IF(【最初に作成】基本情報入力シート!W138="","",【最初に作成】基本情報入力シート!W138)</f>
        <v/>
      </c>
      <c r="P127" s="435" t="str">
        <f>IF(【最初に作成】基本情報入力シート!X138="","",【最初に作成】基本情報入力シート!X138)</f>
        <v/>
      </c>
      <c r="Q127" s="436" t="str">
        <f>IF(【最初に作成】基本情報入力シート!Y138="","",【最初に作成】基本情報入力シート!Y138)</f>
        <v/>
      </c>
      <c r="R127" s="331"/>
      <c r="S127" s="457"/>
      <c r="T127" s="458"/>
      <c r="U127" s="463"/>
      <c r="V127" s="459"/>
      <c r="W127" s="459"/>
      <c r="X127" s="457"/>
      <c r="Y127" s="457"/>
      <c r="Z127" s="427"/>
      <c r="AA127" s="363"/>
      <c r="AB127" s="363"/>
    </row>
    <row r="128" spans="1:28" ht="27.75" customHeight="1">
      <c r="A128" s="438">
        <f t="shared" si="7"/>
        <v>107</v>
      </c>
      <c r="B128" s="429" t="str">
        <f>IF(【最初に作成】基本情報入力シート!C139="","",【最初に作成】基本情報入力シート!C139)</f>
        <v/>
      </c>
      <c r="C128" s="430" t="str">
        <f>IF(【最初に作成】基本情報入力シート!D139="","",【最初に作成】基本情報入力シート!D139)</f>
        <v/>
      </c>
      <c r="D128" s="430" t="str">
        <f>IF(【最初に作成】基本情報入力シート!E139="","",【最初に作成】基本情報入力シート!E139)</f>
        <v/>
      </c>
      <c r="E128" s="430" t="str">
        <f>IF(【最初に作成】基本情報入力シート!F139="","",【最初に作成】基本情報入力シート!F139)</f>
        <v/>
      </c>
      <c r="F128" s="430" t="str">
        <f>IF(【最初に作成】基本情報入力シート!G139="","",【最初に作成】基本情報入力シート!G139)</f>
        <v/>
      </c>
      <c r="G128" s="430" t="str">
        <f>IF(【最初に作成】基本情報入力シート!H139="","",【最初に作成】基本情報入力シート!H139)</f>
        <v/>
      </c>
      <c r="H128" s="430" t="str">
        <f>IF(【最初に作成】基本情報入力シート!I139="","",【最初に作成】基本情報入力シート!I139)</f>
        <v/>
      </c>
      <c r="I128" s="430" t="str">
        <f>IF(【最初に作成】基本情報入力シート!J139="","",【最初に作成】基本情報入力シート!J139)</f>
        <v/>
      </c>
      <c r="J128" s="430" t="str">
        <f>IF(【最初に作成】基本情報入力シート!K139="","",【最初に作成】基本情報入力シート!K139)</f>
        <v/>
      </c>
      <c r="K128" s="431" t="str">
        <f>IF(【最初に作成】基本情報入力シート!L139="","",【最初に作成】基本情報入力シート!L139)</f>
        <v/>
      </c>
      <c r="L128" s="432" t="str">
        <f t="shared" si="6"/>
        <v/>
      </c>
      <c r="M128" s="433" t="str">
        <f>IF(【最初に作成】基本情報入力シート!M139="","",【最初に作成】基本情報入力シート!M139)</f>
        <v/>
      </c>
      <c r="N128" s="439" t="str">
        <f>IF(【最初に作成】基本情報入力シート!R139="","",【最初に作成】基本情報入力シート!R139)</f>
        <v>東京都</v>
      </c>
      <c r="O128" s="439" t="str">
        <f>IF(【最初に作成】基本情報入力シート!W139="","",【最初に作成】基本情報入力シート!W139)</f>
        <v/>
      </c>
      <c r="P128" s="435" t="str">
        <f>IF(【最初に作成】基本情報入力シート!X139="","",【最初に作成】基本情報入力シート!X139)</f>
        <v/>
      </c>
      <c r="Q128" s="436" t="str">
        <f>IF(【最初に作成】基本情報入力シート!Y139="","",【最初に作成】基本情報入力シート!Y139)</f>
        <v/>
      </c>
      <c r="R128" s="331"/>
      <c r="S128" s="457"/>
      <c r="T128" s="458"/>
      <c r="U128" s="463"/>
      <c r="V128" s="459"/>
      <c r="W128" s="459"/>
      <c r="X128" s="457"/>
      <c r="Y128" s="457"/>
      <c r="Z128" s="427"/>
      <c r="AA128" s="363"/>
      <c r="AB128" s="363"/>
    </row>
    <row r="129" spans="1:28" ht="27.75" customHeight="1">
      <c r="A129" s="438">
        <f t="shared" si="7"/>
        <v>108</v>
      </c>
      <c r="B129" s="429" t="str">
        <f>IF(【最初に作成】基本情報入力シート!C140="","",【最初に作成】基本情報入力シート!C140)</f>
        <v/>
      </c>
      <c r="C129" s="430" t="str">
        <f>IF(【最初に作成】基本情報入力シート!D140="","",【最初に作成】基本情報入力シート!D140)</f>
        <v/>
      </c>
      <c r="D129" s="430" t="str">
        <f>IF(【最初に作成】基本情報入力シート!E140="","",【最初に作成】基本情報入力シート!E140)</f>
        <v/>
      </c>
      <c r="E129" s="430" t="str">
        <f>IF(【最初に作成】基本情報入力シート!F140="","",【最初に作成】基本情報入力シート!F140)</f>
        <v/>
      </c>
      <c r="F129" s="430" t="str">
        <f>IF(【最初に作成】基本情報入力シート!G140="","",【最初に作成】基本情報入力シート!G140)</f>
        <v/>
      </c>
      <c r="G129" s="430" t="str">
        <f>IF(【最初に作成】基本情報入力シート!H140="","",【最初に作成】基本情報入力シート!H140)</f>
        <v/>
      </c>
      <c r="H129" s="430" t="str">
        <f>IF(【最初に作成】基本情報入力シート!I140="","",【最初に作成】基本情報入力シート!I140)</f>
        <v/>
      </c>
      <c r="I129" s="430" t="str">
        <f>IF(【最初に作成】基本情報入力シート!J140="","",【最初に作成】基本情報入力シート!J140)</f>
        <v/>
      </c>
      <c r="J129" s="430" t="str">
        <f>IF(【最初に作成】基本情報入力シート!K140="","",【最初に作成】基本情報入力シート!K140)</f>
        <v/>
      </c>
      <c r="K129" s="431" t="str">
        <f>IF(【最初に作成】基本情報入力シート!L140="","",【最初に作成】基本情報入力シート!L140)</f>
        <v/>
      </c>
      <c r="L129" s="432" t="str">
        <f t="shared" si="6"/>
        <v/>
      </c>
      <c r="M129" s="433" t="str">
        <f>IF(【最初に作成】基本情報入力シート!M140="","",【最初に作成】基本情報入力シート!M140)</f>
        <v/>
      </c>
      <c r="N129" s="439" t="str">
        <f>IF(【最初に作成】基本情報入力シート!R140="","",【最初に作成】基本情報入力シート!R140)</f>
        <v>東京都</v>
      </c>
      <c r="O129" s="439" t="str">
        <f>IF(【最初に作成】基本情報入力シート!W140="","",【最初に作成】基本情報入力シート!W140)</f>
        <v/>
      </c>
      <c r="P129" s="435" t="str">
        <f>IF(【最初に作成】基本情報入力シート!X140="","",【最初に作成】基本情報入力シート!X140)</f>
        <v/>
      </c>
      <c r="Q129" s="436" t="str">
        <f>IF(【最初に作成】基本情報入力シート!Y140="","",【最初に作成】基本情報入力シート!Y140)</f>
        <v/>
      </c>
      <c r="R129" s="331"/>
      <c r="S129" s="457"/>
      <c r="T129" s="458"/>
      <c r="U129" s="463"/>
      <c r="V129" s="459"/>
      <c r="W129" s="464"/>
      <c r="X129" s="459"/>
      <c r="Y129" s="464"/>
      <c r="Z129" s="440"/>
      <c r="AA129" s="363"/>
      <c r="AB129" s="363"/>
    </row>
    <row r="130" spans="1:28" ht="27.75" customHeight="1">
      <c r="A130" s="438">
        <f t="shared" si="7"/>
        <v>109</v>
      </c>
      <c r="B130" s="429" t="str">
        <f>IF(【最初に作成】基本情報入力シート!C141="","",【最初に作成】基本情報入力シート!C141)</f>
        <v/>
      </c>
      <c r="C130" s="430" t="str">
        <f>IF(【最初に作成】基本情報入力シート!D141="","",【最初に作成】基本情報入力シート!D141)</f>
        <v/>
      </c>
      <c r="D130" s="430" t="str">
        <f>IF(【最初に作成】基本情報入力シート!E141="","",【最初に作成】基本情報入力シート!E141)</f>
        <v/>
      </c>
      <c r="E130" s="430" t="str">
        <f>IF(【最初に作成】基本情報入力シート!F141="","",【最初に作成】基本情報入力シート!F141)</f>
        <v/>
      </c>
      <c r="F130" s="430" t="str">
        <f>IF(【最初に作成】基本情報入力シート!G141="","",【最初に作成】基本情報入力シート!G141)</f>
        <v/>
      </c>
      <c r="G130" s="430" t="str">
        <f>IF(【最初に作成】基本情報入力シート!H141="","",【最初に作成】基本情報入力シート!H141)</f>
        <v/>
      </c>
      <c r="H130" s="430" t="str">
        <f>IF(【最初に作成】基本情報入力シート!I141="","",【最初に作成】基本情報入力シート!I141)</f>
        <v/>
      </c>
      <c r="I130" s="430" t="str">
        <f>IF(【最初に作成】基本情報入力シート!J141="","",【最初に作成】基本情報入力シート!J141)</f>
        <v/>
      </c>
      <c r="J130" s="430" t="str">
        <f>IF(【最初に作成】基本情報入力シート!K141="","",【最初に作成】基本情報入力シート!K141)</f>
        <v/>
      </c>
      <c r="K130" s="431" t="str">
        <f>IF(【最初に作成】基本情報入力シート!L141="","",【最初に作成】基本情報入力シート!L141)</f>
        <v/>
      </c>
      <c r="L130" s="432" t="str">
        <f t="shared" si="6"/>
        <v/>
      </c>
      <c r="M130" s="433" t="str">
        <f>IF(【最初に作成】基本情報入力シート!M141="","",【最初に作成】基本情報入力シート!M141)</f>
        <v/>
      </c>
      <c r="N130" s="439" t="str">
        <f>IF(【最初に作成】基本情報入力シート!R141="","",【最初に作成】基本情報入力シート!R141)</f>
        <v>東京都</v>
      </c>
      <c r="O130" s="439" t="str">
        <f>IF(【最初に作成】基本情報入力シート!W141="","",【最初に作成】基本情報入力シート!W141)</f>
        <v/>
      </c>
      <c r="P130" s="435" t="str">
        <f>IF(【最初に作成】基本情報入力シート!X141="","",【最初に作成】基本情報入力シート!X141)</f>
        <v/>
      </c>
      <c r="Q130" s="436" t="str">
        <f>IF(【最初に作成】基本情報入力シート!Y141="","",【最初に作成】基本情報入力シート!Y141)</f>
        <v/>
      </c>
      <c r="R130" s="331"/>
      <c r="S130" s="457"/>
      <c r="T130" s="458"/>
      <c r="U130" s="463"/>
      <c r="V130" s="459"/>
      <c r="W130" s="464"/>
      <c r="X130" s="459"/>
      <c r="Y130" s="464"/>
      <c r="Z130" s="440"/>
      <c r="AA130" s="363"/>
      <c r="AB130" s="363"/>
    </row>
    <row r="131" spans="1:28" ht="27.75" customHeight="1">
      <c r="A131" s="438">
        <f t="shared" si="7"/>
        <v>110</v>
      </c>
      <c r="B131" s="429" t="str">
        <f>IF(【最初に作成】基本情報入力シート!C142="","",【最初に作成】基本情報入力シート!C142)</f>
        <v/>
      </c>
      <c r="C131" s="430" t="str">
        <f>IF(【最初に作成】基本情報入力シート!D142="","",【最初に作成】基本情報入力シート!D142)</f>
        <v/>
      </c>
      <c r="D131" s="430" t="str">
        <f>IF(【最初に作成】基本情報入力シート!E142="","",【最初に作成】基本情報入力シート!E142)</f>
        <v/>
      </c>
      <c r="E131" s="430" t="str">
        <f>IF(【最初に作成】基本情報入力シート!F142="","",【最初に作成】基本情報入力シート!F142)</f>
        <v/>
      </c>
      <c r="F131" s="430" t="str">
        <f>IF(【最初に作成】基本情報入力シート!G142="","",【最初に作成】基本情報入力シート!G142)</f>
        <v/>
      </c>
      <c r="G131" s="430" t="str">
        <f>IF(【最初に作成】基本情報入力シート!H142="","",【最初に作成】基本情報入力シート!H142)</f>
        <v/>
      </c>
      <c r="H131" s="430" t="str">
        <f>IF(【最初に作成】基本情報入力シート!I142="","",【最初に作成】基本情報入力シート!I142)</f>
        <v/>
      </c>
      <c r="I131" s="430" t="str">
        <f>IF(【最初に作成】基本情報入力シート!J142="","",【最初に作成】基本情報入力シート!J142)</f>
        <v/>
      </c>
      <c r="J131" s="430" t="str">
        <f>IF(【最初に作成】基本情報入力シート!K142="","",【最初に作成】基本情報入力シート!K142)</f>
        <v/>
      </c>
      <c r="K131" s="431" t="str">
        <f>IF(【最初に作成】基本情報入力シート!L142="","",【最初に作成】基本情報入力シート!L142)</f>
        <v/>
      </c>
      <c r="L131" s="432" t="str">
        <f t="shared" si="6"/>
        <v/>
      </c>
      <c r="M131" s="433" t="str">
        <f>IF(【最初に作成】基本情報入力シート!M142="","",【最初に作成】基本情報入力シート!M142)</f>
        <v/>
      </c>
      <c r="N131" s="439" t="str">
        <f>IF(【最初に作成】基本情報入力シート!R142="","",【最初に作成】基本情報入力シート!R142)</f>
        <v>東京都</v>
      </c>
      <c r="O131" s="439" t="str">
        <f>IF(【最初に作成】基本情報入力シート!W142="","",【最初に作成】基本情報入力シート!W142)</f>
        <v/>
      </c>
      <c r="P131" s="435" t="str">
        <f>IF(【最初に作成】基本情報入力シート!X142="","",【最初に作成】基本情報入力シート!X142)</f>
        <v/>
      </c>
      <c r="Q131" s="436" t="str">
        <f>IF(【最初に作成】基本情報入力シート!Y142="","",【最初に作成】基本情報入力シート!Y142)</f>
        <v/>
      </c>
      <c r="R131" s="331"/>
      <c r="S131" s="457"/>
      <c r="T131" s="460"/>
      <c r="U131" s="460"/>
      <c r="V131" s="459"/>
      <c r="W131" s="464"/>
      <c r="X131" s="459"/>
      <c r="Y131" s="464"/>
      <c r="Z131" s="440"/>
      <c r="AA131" s="363"/>
      <c r="AB131" s="363"/>
    </row>
    <row r="132" spans="1:28" ht="27.75" customHeight="1">
      <c r="A132" s="438">
        <f t="shared" si="7"/>
        <v>111</v>
      </c>
      <c r="B132" s="429" t="str">
        <f>IF(【最初に作成】基本情報入力シート!C143="","",【最初に作成】基本情報入力シート!C143)</f>
        <v/>
      </c>
      <c r="C132" s="430" t="str">
        <f>IF(【最初に作成】基本情報入力シート!D143="","",【最初に作成】基本情報入力シート!D143)</f>
        <v/>
      </c>
      <c r="D132" s="430" t="str">
        <f>IF(【最初に作成】基本情報入力シート!E143="","",【最初に作成】基本情報入力シート!E143)</f>
        <v/>
      </c>
      <c r="E132" s="430" t="str">
        <f>IF(【最初に作成】基本情報入力シート!F143="","",【最初に作成】基本情報入力シート!F143)</f>
        <v/>
      </c>
      <c r="F132" s="430" t="str">
        <f>IF(【最初に作成】基本情報入力シート!G143="","",【最初に作成】基本情報入力シート!G143)</f>
        <v/>
      </c>
      <c r="G132" s="430" t="str">
        <f>IF(【最初に作成】基本情報入力シート!H143="","",【最初に作成】基本情報入力シート!H143)</f>
        <v/>
      </c>
      <c r="H132" s="430" t="str">
        <f>IF(【最初に作成】基本情報入力シート!I143="","",【最初に作成】基本情報入力シート!I143)</f>
        <v/>
      </c>
      <c r="I132" s="430" t="str">
        <f>IF(【最初に作成】基本情報入力シート!J143="","",【最初に作成】基本情報入力シート!J143)</f>
        <v/>
      </c>
      <c r="J132" s="430" t="str">
        <f>IF(【最初に作成】基本情報入力シート!K143="","",【最初に作成】基本情報入力シート!K143)</f>
        <v/>
      </c>
      <c r="K132" s="431" t="str">
        <f>IF(【最初に作成】基本情報入力シート!L143="","",【最初に作成】基本情報入力シート!L143)</f>
        <v/>
      </c>
      <c r="L132" s="432" t="str">
        <f t="shared" si="6"/>
        <v/>
      </c>
      <c r="M132" s="433" t="str">
        <f>IF(【最初に作成】基本情報入力シート!M143="","",【最初に作成】基本情報入力シート!M143)</f>
        <v/>
      </c>
      <c r="N132" s="439" t="str">
        <f>IF(【最初に作成】基本情報入力シート!R143="","",【最初に作成】基本情報入力シート!R143)</f>
        <v>東京都</v>
      </c>
      <c r="O132" s="439" t="str">
        <f>IF(【最初に作成】基本情報入力シート!W143="","",【最初に作成】基本情報入力シート!W143)</f>
        <v/>
      </c>
      <c r="P132" s="435" t="str">
        <f>IF(【最初に作成】基本情報入力シート!X143="","",【最初に作成】基本情報入力シート!X143)</f>
        <v/>
      </c>
      <c r="Q132" s="436" t="str">
        <f>IF(【最初に作成】基本情報入力シート!Y143="","",【最初に作成】基本情報入力シート!Y143)</f>
        <v/>
      </c>
      <c r="R132" s="331"/>
      <c r="S132" s="457"/>
      <c r="T132" s="460"/>
      <c r="U132" s="460"/>
      <c r="V132" s="459"/>
      <c r="W132" s="464"/>
      <c r="X132" s="459"/>
      <c r="Y132" s="464"/>
      <c r="Z132" s="440"/>
      <c r="AA132" s="363"/>
      <c r="AB132" s="363"/>
    </row>
    <row r="133" spans="1:28" ht="27.75" customHeight="1">
      <c r="A133" s="438">
        <f t="shared" si="7"/>
        <v>112</v>
      </c>
      <c r="B133" s="429" t="str">
        <f>IF(【最初に作成】基本情報入力シート!C144="","",【最初に作成】基本情報入力シート!C144)</f>
        <v/>
      </c>
      <c r="C133" s="430" t="str">
        <f>IF(【最初に作成】基本情報入力シート!D144="","",【最初に作成】基本情報入力シート!D144)</f>
        <v/>
      </c>
      <c r="D133" s="430" t="str">
        <f>IF(【最初に作成】基本情報入力シート!E144="","",【最初に作成】基本情報入力シート!E144)</f>
        <v/>
      </c>
      <c r="E133" s="430" t="str">
        <f>IF(【最初に作成】基本情報入力シート!F144="","",【最初に作成】基本情報入力シート!F144)</f>
        <v/>
      </c>
      <c r="F133" s="430" t="str">
        <f>IF(【最初に作成】基本情報入力シート!G144="","",【最初に作成】基本情報入力シート!G144)</f>
        <v/>
      </c>
      <c r="G133" s="430" t="str">
        <f>IF(【最初に作成】基本情報入力シート!H144="","",【最初に作成】基本情報入力シート!H144)</f>
        <v/>
      </c>
      <c r="H133" s="430" t="str">
        <f>IF(【最初に作成】基本情報入力シート!I144="","",【最初に作成】基本情報入力シート!I144)</f>
        <v/>
      </c>
      <c r="I133" s="430" t="str">
        <f>IF(【最初に作成】基本情報入力シート!J144="","",【最初に作成】基本情報入力シート!J144)</f>
        <v/>
      </c>
      <c r="J133" s="430" t="str">
        <f>IF(【最初に作成】基本情報入力シート!K144="","",【最初に作成】基本情報入力シート!K144)</f>
        <v/>
      </c>
      <c r="K133" s="431" t="str">
        <f>IF(【最初に作成】基本情報入力シート!L144="","",【最初に作成】基本情報入力シート!L144)</f>
        <v/>
      </c>
      <c r="L133" s="432" t="str">
        <f t="shared" si="6"/>
        <v/>
      </c>
      <c r="M133" s="433" t="str">
        <f>IF(【最初に作成】基本情報入力シート!M144="","",【最初に作成】基本情報入力シート!M144)</f>
        <v/>
      </c>
      <c r="N133" s="439" t="str">
        <f>IF(【最初に作成】基本情報入力シート!R144="","",【最初に作成】基本情報入力シート!R144)</f>
        <v>東京都</v>
      </c>
      <c r="O133" s="439" t="str">
        <f>IF(【最初に作成】基本情報入力シート!W144="","",【最初に作成】基本情報入力シート!W144)</f>
        <v/>
      </c>
      <c r="P133" s="435" t="str">
        <f>IF(【最初に作成】基本情報入力シート!X144="","",【最初に作成】基本情報入力シート!X144)</f>
        <v/>
      </c>
      <c r="Q133" s="436" t="str">
        <f>IF(【最初に作成】基本情報入力シート!Y144="","",【最初に作成】基本情報入力シート!Y144)</f>
        <v/>
      </c>
      <c r="R133" s="331"/>
      <c r="S133" s="457"/>
      <c r="T133" s="460"/>
      <c r="U133" s="460"/>
      <c r="V133" s="459"/>
      <c r="W133" s="464"/>
      <c r="X133" s="459"/>
      <c r="Y133" s="464"/>
      <c r="Z133" s="440"/>
      <c r="AA133" s="363"/>
      <c r="AB133" s="363"/>
    </row>
    <row r="134" spans="1:28" ht="27.75" customHeight="1">
      <c r="A134" s="438">
        <f t="shared" si="7"/>
        <v>113</v>
      </c>
      <c r="B134" s="429" t="str">
        <f>IF(【最初に作成】基本情報入力シート!C145="","",【最初に作成】基本情報入力シート!C145)</f>
        <v/>
      </c>
      <c r="C134" s="430" t="str">
        <f>IF(【最初に作成】基本情報入力シート!D145="","",【最初に作成】基本情報入力シート!D145)</f>
        <v/>
      </c>
      <c r="D134" s="430" t="str">
        <f>IF(【最初に作成】基本情報入力シート!E145="","",【最初に作成】基本情報入力シート!E145)</f>
        <v/>
      </c>
      <c r="E134" s="430" t="str">
        <f>IF(【最初に作成】基本情報入力シート!F145="","",【最初に作成】基本情報入力シート!F145)</f>
        <v/>
      </c>
      <c r="F134" s="430" t="str">
        <f>IF(【最初に作成】基本情報入力シート!G145="","",【最初に作成】基本情報入力シート!G145)</f>
        <v/>
      </c>
      <c r="G134" s="430" t="str">
        <f>IF(【最初に作成】基本情報入力シート!H145="","",【最初に作成】基本情報入力シート!H145)</f>
        <v/>
      </c>
      <c r="H134" s="430" t="str">
        <f>IF(【最初に作成】基本情報入力シート!I145="","",【最初に作成】基本情報入力シート!I145)</f>
        <v/>
      </c>
      <c r="I134" s="430" t="str">
        <f>IF(【最初に作成】基本情報入力シート!J145="","",【最初に作成】基本情報入力シート!J145)</f>
        <v/>
      </c>
      <c r="J134" s="430" t="str">
        <f>IF(【最初に作成】基本情報入力シート!K145="","",【最初に作成】基本情報入力シート!K145)</f>
        <v/>
      </c>
      <c r="K134" s="431" t="str">
        <f>IF(【最初に作成】基本情報入力シート!L145="","",【最初に作成】基本情報入力シート!L145)</f>
        <v/>
      </c>
      <c r="L134" s="432" t="str">
        <f t="shared" si="6"/>
        <v/>
      </c>
      <c r="M134" s="433" t="str">
        <f>IF(【最初に作成】基本情報入力シート!M145="","",【最初に作成】基本情報入力シート!M145)</f>
        <v/>
      </c>
      <c r="N134" s="439" t="str">
        <f>IF(【最初に作成】基本情報入力シート!R145="","",【最初に作成】基本情報入力シート!R145)</f>
        <v>東京都</v>
      </c>
      <c r="O134" s="439" t="str">
        <f>IF(【最初に作成】基本情報入力シート!W145="","",【最初に作成】基本情報入力シート!W145)</f>
        <v/>
      </c>
      <c r="P134" s="435" t="str">
        <f>IF(【最初に作成】基本情報入力シート!X145="","",【最初に作成】基本情報入力シート!X145)</f>
        <v/>
      </c>
      <c r="Q134" s="436" t="str">
        <f>IF(【最初に作成】基本情報入力シート!Y145="","",【最初に作成】基本情報入力シート!Y145)</f>
        <v/>
      </c>
      <c r="R134" s="331"/>
      <c r="S134" s="457"/>
      <c r="T134" s="460"/>
      <c r="U134" s="460"/>
      <c r="V134" s="459"/>
      <c r="W134" s="464"/>
      <c r="X134" s="459"/>
      <c r="Y134" s="464"/>
      <c r="Z134" s="440"/>
      <c r="AA134" s="363"/>
      <c r="AB134" s="363"/>
    </row>
    <row r="135" spans="1:28" ht="27.75" customHeight="1">
      <c r="A135" s="438">
        <f t="shared" si="7"/>
        <v>114</v>
      </c>
      <c r="B135" s="429" t="str">
        <f>IF(【最初に作成】基本情報入力シート!C146="","",【最初に作成】基本情報入力シート!C146)</f>
        <v/>
      </c>
      <c r="C135" s="430" t="str">
        <f>IF(【最初に作成】基本情報入力シート!D146="","",【最初に作成】基本情報入力シート!D146)</f>
        <v/>
      </c>
      <c r="D135" s="430" t="str">
        <f>IF(【最初に作成】基本情報入力シート!E146="","",【最初に作成】基本情報入力シート!E146)</f>
        <v/>
      </c>
      <c r="E135" s="430" t="str">
        <f>IF(【最初に作成】基本情報入力シート!F146="","",【最初に作成】基本情報入力シート!F146)</f>
        <v/>
      </c>
      <c r="F135" s="430" t="str">
        <f>IF(【最初に作成】基本情報入力シート!G146="","",【最初に作成】基本情報入力シート!G146)</f>
        <v/>
      </c>
      <c r="G135" s="430" t="str">
        <f>IF(【最初に作成】基本情報入力シート!H146="","",【最初に作成】基本情報入力シート!H146)</f>
        <v/>
      </c>
      <c r="H135" s="430" t="str">
        <f>IF(【最初に作成】基本情報入力シート!I146="","",【最初に作成】基本情報入力シート!I146)</f>
        <v/>
      </c>
      <c r="I135" s="430" t="str">
        <f>IF(【最初に作成】基本情報入力シート!J146="","",【最初に作成】基本情報入力シート!J146)</f>
        <v/>
      </c>
      <c r="J135" s="430" t="str">
        <f>IF(【最初に作成】基本情報入力シート!K146="","",【最初に作成】基本情報入力シート!K146)</f>
        <v/>
      </c>
      <c r="K135" s="431" t="str">
        <f>IF(【最初に作成】基本情報入力シート!L146="","",【最初に作成】基本情報入力シート!L146)</f>
        <v/>
      </c>
      <c r="L135" s="432" t="str">
        <f t="shared" si="6"/>
        <v/>
      </c>
      <c r="M135" s="433" t="str">
        <f>IF(【最初に作成】基本情報入力シート!M146="","",【最初に作成】基本情報入力シート!M146)</f>
        <v/>
      </c>
      <c r="N135" s="439" t="str">
        <f>IF(【最初に作成】基本情報入力シート!R146="","",【最初に作成】基本情報入力シート!R146)</f>
        <v>東京都</v>
      </c>
      <c r="O135" s="439" t="str">
        <f>IF(【最初に作成】基本情報入力シート!W146="","",【最初に作成】基本情報入力シート!W146)</f>
        <v/>
      </c>
      <c r="P135" s="435" t="str">
        <f>IF(【最初に作成】基本情報入力シート!X146="","",【最初に作成】基本情報入力シート!X146)</f>
        <v/>
      </c>
      <c r="Q135" s="436" t="str">
        <f>IF(【最初に作成】基本情報入力シート!Y146="","",【最初に作成】基本情報入力シート!Y146)</f>
        <v/>
      </c>
      <c r="R135" s="331"/>
      <c r="S135" s="457"/>
      <c r="T135" s="460"/>
      <c r="U135" s="460"/>
      <c r="V135" s="459"/>
      <c r="W135" s="464"/>
      <c r="X135" s="459"/>
      <c r="Y135" s="464"/>
      <c r="Z135" s="440"/>
      <c r="AA135" s="363"/>
      <c r="AB135" s="363"/>
    </row>
    <row r="136" spans="1:28" ht="27.75" customHeight="1">
      <c r="A136" s="438">
        <f t="shared" si="7"/>
        <v>115</v>
      </c>
      <c r="B136" s="429" t="str">
        <f>IF(【最初に作成】基本情報入力シート!C147="","",【最初に作成】基本情報入力シート!C147)</f>
        <v/>
      </c>
      <c r="C136" s="430" t="str">
        <f>IF(【最初に作成】基本情報入力シート!D147="","",【最初に作成】基本情報入力シート!D147)</f>
        <v/>
      </c>
      <c r="D136" s="430" t="str">
        <f>IF(【最初に作成】基本情報入力シート!E147="","",【最初に作成】基本情報入力シート!E147)</f>
        <v/>
      </c>
      <c r="E136" s="430" t="str">
        <f>IF(【最初に作成】基本情報入力シート!F147="","",【最初に作成】基本情報入力シート!F147)</f>
        <v/>
      </c>
      <c r="F136" s="430" t="str">
        <f>IF(【最初に作成】基本情報入力シート!G147="","",【最初に作成】基本情報入力シート!G147)</f>
        <v/>
      </c>
      <c r="G136" s="430" t="str">
        <f>IF(【最初に作成】基本情報入力シート!H147="","",【最初に作成】基本情報入力シート!H147)</f>
        <v/>
      </c>
      <c r="H136" s="430" t="str">
        <f>IF(【最初に作成】基本情報入力シート!I147="","",【最初に作成】基本情報入力シート!I147)</f>
        <v/>
      </c>
      <c r="I136" s="430" t="str">
        <f>IF(【最初に作成】基本情報入力シート!J147="","",【最初に作成】基本情報入力シート!J147)</f>
        <v/>
      </c>
      <c r="J136" s="430" t="str">
        <f>IF(【最初に作成】基本情報入力シート!K147="","",【最初に作成】基本情報入力シート!K147)</f>
        <v/>
      </c>
      <c r="K136" s="431" t="str">
        <f>IF(【最初に作成】基本情報入力シート!L147="","",【最初に作成】基本情報入力シート!L147)</f>
        <v/>
      </c>
      <c r="L136" s="432" t="str">
        <f t="shared" si="6"/>
        <v/>
      </c>
      <c r="M136" s="433" t="str">
        <f>IF(【最初に作成】基本情報入力シート!M147="","",【最初に作成】基本情報入力シート!M147)</f>
        <v/>
      </c>
      <c r="N136" s="439" t="str">
        <f>IF(【最初に作成】基本情報入力シート!R147="","",【最初に作成】基本情報入力シート!R147)</f>
        <v>東京都</v>
      </c>
      <c r="O136" s="439" t="str">
        <f>IF(【最初に作成】基本情報入力シート!W147="","",【最初に作成】基本情報入力シート!W147)</f>
        <v/>
      </c>
      <c r="P136" s="435" t="str">
        <f>IF(【最初に作成】基本情報入力シート!X147="","",【最初に作成】基本情報入力シート!X147)</f>
        <v/>
      </c>
      <c r="Q136" s="436" t="str">
        <f>IF(【最初に作成】基本情報入力シート!Y147="","",【最初に作成】基本情報入力シート!Y147)</f>
        <v/>
      </c>
      <c r="R136" s="331"/>
      <c r="S136" s="457"/>
      <c r="T136" s="460"/>
      <c r="U136" s="460"/>
      <c r="V136" s="459"/>
      <c r="W136" s="464"/>
      <c r="X136" s="459"/>
      <c r="Y136" s="464"/>
      <c r="Z136" s="440"/>
      <c r="AA136" s="363"/>
      <c r="AB136" s="363"/>
    </row>
    <row r="137" spans="1:28" ht="27.75" customHeight="1">
      <c r="A137" s="438">
        <f t="shared" si="7"/>
        <v>116</v>
      </c>
      <c r="B137" s="429" t="str">
        <f>IF(【最初に作成】基本情報入力シート!C148="","",【最初に作成】基本情報入力シート!C148)</f>
        <v/>
      </c>
      <c r="C137" s="430" t="str">
        <f>IF(【最初に作成】基本情報入力シート!D148="","",【最初に作成】基本情報入力シート!D148)</f>
        <v/>
      </c>
      <c r="D137" s="430" t="str">
        <f>IF(【最初に作成】基本情報入力シート!E148="","",【最初に作成】基本情報入力シート!E148)</f>
        <v/>
      </c>
      <c r="E137" s="430" t="str">
        <f>IF(【最初に作成】基本情報入力シート!F148="","",【最初に作成】基本情報入力シート!F148)</f>
        <v/>
      </c>
      <c r="F137" s="430" t="str">
        <f>IF(【最初に作成】基本情報入力シート!G148="","",【最初に作成】基本情報入力シート!G148)</f>
        <v/>
      </c>
      <c r="G137" s="430" t="str">
        <f>IF(【最初に作成】基本情報入力シート!H148="","",【最初に作成】基本情報入力シート!H148)</f>
        <v/>
      </c>
      <c r="H137" s="430" t="str">
        <f>IF(【最初に作成】基本情報入力シート!I148="","",【最初に作成】基本情報入力シート!I148)</f>
        <v/>
      </c>
      <c r="I137" s="430" t="str">
        <f>IF(【最初に作成】基本情報入力シート!J148="","",【最初に作成】基本情報入力シート!J148)</f>
        <v/>
      </c>
      <c r="J137" s="430" t="str">
        <f>IF(【最初に作成】基本情報入力シート!K148="","",【最初に作成】基本情報入力シート!K148)</f>
        <v/>
      </c>
      <c r="K137" s="431" t="str">
        <f>IF(【最初に作成】基本情報入力シート!L148="","",【最初に作成】基本情報入力シート!L148)</f>
        <v/>
      </c>
      <c r="L137" s="432" t="str">
        <f t="shared" si="6"/>
        <v/>
      </c>
      <c r="M137" s="433" t="str">
        <f>IF(【最初に作成】基本情報入力シート!M148="","",【最初に作成】基本情報入力シート!M148)</f>
        <v/>
      </c>
      <c r="N137" s="439" t="str">
        <f>IF(【最初に作成】基本情報入力シート!R148="","",【最初に作成】基本情報入力シート!R148)</f>
        <v>東京都</v>
      </c>
      <c r="O137" s="439" t="str">
        <f>IF(【最初に作成】基本情報入力シート!W148="","",【最初に作成】基本情報入力シート!W148)</f>
        <v/>
      </c>
      <c r="P137" s="435" t="str">
        <f>IF(【最初に作成】基本情報入力シート!X148="","",【最初に作成】基本情報入力シート!X148)</f>
        <v/>
      </c>
      <c r="Q137" s="436" t="str">
        <f>IF(【最初に作成】基本情報入力シート!Y148="","",【最初に作成】基本情報入力シート!Y148)</f>
        <v/>
      </c>
      <c r="R137" s="331"/>
      <c r="S137" s="457"/>
      <c r="T137" s="460"/>
      <c r="U137" s="460"/>
      <c r="V137" s="459"/>
      <c r="W137" s="464"/>
      <c r="X137" s="459"/>
      <c r="Y137" s="464"/>
      <c r="Z137" s="440"/>
      <c r="AA137" s="363"/>
      <c r="AB137" s="363"/>
    </row>
    <row r="138" spans="1:28" ht="27.75" customHeight="1">
      <c r="A138" s="438">
        <f t="shared" si="7"/>
        <v>117</v>
      </c>
      <c r="B138" s="429" t="str">
        <f>IF(【最初に作成】基本情報入力シート!C149="","",【最初に作成】基本情報入力シート!C149)</f>
        <v/>
      </c>
      <c r="C138" s="430" t="str">
        <f>IF(【最初に作成】基本情報入力シート!D149="","",【最初に作成】基本情報入力シート!D149)</f>
        <v/>
      </c>
      <c r="D138" s="430" t="str">
        <f>IF(【最初に作成】基本情報入力シート!E149="","",【最初に作成】基本情報入力シート!E149)</f>
        <v/>
      </c>
      <c r="E138" s="430" t="str">
        <f>IF(【最初に作成】基本情報入力シート!F149="","",【最初に作成】基本情報入力シート!F149)</f>
        <v/>
      </c>
      <c r="F138" s="430" t="str">
        <f>IF(【最初に作成】基本情報入力シート!G149="","",【最初に作成】基本情報入力シート!G149)</f>
        <v/>
      </c>
      <c r="G138" s="430" t="str">
        <f>IF(【最初に作成】基本情報入力シート!H149="","",【最初に作成】基本情報入力シート!H149)</f>
        <v/>
      </c>
      <c r="H138" s="430" t="str">
        <f>IF(【最初に作成】基本情報入力シート!I149="","",【最初に作成】基本情報入力シート!I149)</f>
        <v/>
      </c>
      <c r="I138" s="430" t="str">
        <f>IF(【最初に作成】基本情報入力シート!J149="","",【最初に作成】基本情報入力シート!J149)</f>
        <v/>
      </c>
      <c r="J138" s="430" t="str">
        <f>IF(【最初に作成】基本情報入力シート!K149="","",【最初に作成】基本情報入力シート!K149)</f>
        <v/>
      </c>
      <c r="K138" s="431" t="str">
        <f>IF(【最初に作成】基本情報入力シート!L149="","",【最初に作成】基本情報入力シート!L149)</f>
        <v/>
      </c>
      <c r="L138" s="432" t="str">
        <f t="shared" si="6"/>
        <v/>
      </c>
      <c r="M138" s="433" t="str">
        <f>IF(【最初に作成】基本情報入力シート!M149="","",【最初に作成】基本情報入力シート!M149)</f>
        <v/>
      </c>
      <c r="N138" s="439" t="str">
        <f>IF(【最初に作成】基本情報入力シート!R149="","",【最初に作成】基本情報入力シート!R149)</f>
        <v>東京都</v>
      </c>
      <c r="O138" s="439" t="str">
        <f>IF(【最初に作成】基本情報入力シート!W149="","",【最初に作成】基本情報入力シート!W149)</f>
        <v/>
      </c>
      <c r="P138" s="435" t="str">
        <f>IF(【最初に作成】基本情報入力シート!X149="","",【最初に作成】基本情報入力シート!X149)</f>
        <v/>
      </c>
      <c r="Q138" s="436" t="str">
        <f>IF(【最初に作成】基本情報入力シート!Y149="","",【最初に作成】基本情報入力シート!Y149)</f>
        <v/>
      </c>
      <c r="R138" s="331"/>
      <c r="S138" s="457"/>
      <c r="T138" s="460"/>
      <c r="U138" s="460"/>
      <c r="V138" s="459"/>
      <c r="W138" s="464"/>
      <c r="X138" s="459"/>
      <c r="Y138" s="464"/>
      <c r="Z138" s="440"/>
      <c r="AA138" s="363"/>
      <c r="AB138" s="363"/>
    </row>
    <row r="139" spans="1:28" ht="27.75" customHeight="1">
      <c r="A139" s="438">
        <f t="shared" si="7"/>
        <v>118</v>
      </c>
      <c r="B139" s="429" t="str">
        <f>IF(【最初に作成】基本情報入力シート!C150="","",【最初に作成】基本情報入力シート!C150)</f>
        <v/>
      </c>
      <c r="C139" s="430" t="str">
        <f>IF(【最初に作成】基本情報入力シート!D150="","",【最初に作成】基本情報入力シート!D150)</f>
        <v/>
      </c>
      <c r="D139" s="430" t="str">
        <f>IF(【最初に作成】基本情報入力シート!E150="","",【最初に作成】基本情報入力シート!E150)</f>
        <v/>
      </c>
      <c r="E139" s="430" t="str">
        <f>IF(【最初に作成】基本情報入力シート!F150="","",【最初に作成】基本情報入力シート!F150)</f>
        <v/>
      </c>
      <c r="F139" s="430" t="str">
        <f>IF(【最初に作成】基本情報入力シート!G150="","",【最初に作成】基本情報入力シート!G150)</f>
        <v/>
      </c>
      <c r="G139" s="430" t="str">
        <f>IF(【最初に作成】基本情報入力シート!H150="","",【最初に作成】基本情報入力シート!H150)</f>
        <v/>
      </c>
      <c r="H139" s="430" t="str">
        <f>IF(【最初に作成】基本情報入力シート!I150="","",【最初に作成】基本情報入力シート!I150)</f>
        <v/>
      </c>
      <c r="I139" s="430" t="str">
        <f>IF(【最初に作成】基本情報入力シート!J150="","",【最初に作成】基本情報入力シート!J150)</f>
        <v/>
      </c>
      <c r="J139" s="430" t="str">
        <f>IF(【最初に作成】基本情報入力シート!K150="","",【最初に作成】基本情報入力シート!K150)</f>
        <v/>
      </c>
      <c r="K139" s="431" t="str">
        <f>IF(【最初に作成】基本情報入力シート!L150="","",【最初に作成】基本情報入力シート!L150)</f>
        <v/>
      </c>
      <c r="L139" s="432" t="str">
        <f t="shared" si="6"/>
        <v/>
      </c>
      <c r="M139" s="433" t="str">
        <f>IF(【最初に作成】基本情報入力シート!M150="","",【最初に作成】基本情報入力シート!M150)</f>
        <v/>
      </c>
      <c r="N139" s="439" t="str">
        <f>IF(【最初に作成】基本情報入力シート!R150="","",【最初に作成】基本情報入力シート!R150)</f>
        <v>東京都</v>
      </c>
      <c r="O139" s="439" t="str">
        <f>IF(【最初に作成】基本情報入力シート!W150="","",【最初に作成】基本情報入力シート!W150)</f>
        <v/>
      </c>
      <c r="P139" s="435" t="str">
        <f>IF(【最初に作成】基本情報入力シート!X150="","",【最初に作成】基本情報入力シート!X150)</f>
        <v/>
      </c>
      <c r="Q139" s="436" t="str">
        <f>IF(【最初に作成】基本情報入力シート!Y150="","",【最初に作成】基本情報入力シート!Y150)</f>
        <v/>
      </c>
      <c r="R139" s="331"/>
      <c r="S139" s="457"/>
      <c r="T139" s="460"/>
      <c r="U139" s="460"/>
      <c r="V139" s="459"/>
      <c r="W139" s="464"/>
      <c r="X139" s="459"/>
      <c r="Y139" s="464"/>
      <c r="Z139" s="440"/>
      <c r="AA139" s="363"/>
      <c r="AB139" s="363"/>
    </row>
    <row r="140" spans="1:28" ht="27.75" customHeight="1">
      <c r="A140" s="438">
        <f t="shared" si="7"/>
        <v>119</v>
      </c>
      <c r="B140" s="429" t="str">
        <f>IF(【最初に作成】基本情報入力シート!C151="","",【最初に作成】基本情報入力シート!C151)</f>
        <v/>
      </c>
      <c r="C140" s="430" t="str">
        <f>IF(【最初に作成】基本情報入力シート!D151="","",【最初に作成】基本情報入力シート!D151)</f>
        <v/>
      </c>
      <c r="D140" s="430" t="str">
        <f>IF(【最初に作成】基本情報入力シート!E151="","",【最初に作成】基本情報入力シート!E151)</f>
        <v/>
      </c>
      <c r="E140" s="430" t="str">
        <f>IF(【最初に作成】基本情報入力シート!F151="","",【最初に作成】基本情報入力シート!F151)</f>
        <v/>
      </c>
      <c r="F140" s="430" t="str">
        <f>IF(【最初に作成】基本情報入力シート!G151="","",【最初に作成】基本情報入力シート!G151)</f>
        <v/>
      </c>
      <c r="G140" s="430" t="str">
        <f>IF(【最初に作成】基本情報入力シート!H151="","",【最初に作成】基本情報入力シート!H151)</f>
        <v/>
      </c>
      <c r="H140" s="430" t="str">
        <f>IF(【最初に作成】基本情報入力シート!I151="","",【最初に作成】基本情報入力シート!I151)</f>
        <v/>
      </c>
      <c r="I140" s="430" t="str">
        <f>IF(【最初に作成】基本情報入力シート!J151="","",【最初に作成】基本情報入力シート!J151)</f>
        <v/>
      </c>
      <c r="J140" s="430" t="str">
        <f>IF(【最初に作成】基本情報入力シート!K151="","",【最初に作成】基本情報入力シート!K151)</f>
        <v/>
      </c>
      <c r="K140" s="431" t="str">
        <f>IF(【最初に作成】基本情報入力シート!L151="","",【最初に作成】基本情報入力シート!L151)</f>
        <v/>
      </c>
      <c r="L140" s="432" t="str">
        <f t="shared" si="6"/>
        <v/>
      </c>
      <c r="M140" s="433" t="str">
        <f>IF(【最初に作成】基本情報入力シート!M151="","",【最初に作成】基本情報入力シート!M151)</f>
        <v/>
      </c>
      <c r="N140" s="439" t="str">
        <f>IF(【最初に作成】基本情報入力シート!R151="","",【最初に作成】基本情報入力シート!R151)</f>
        <v>東京都</v>
      </c>
      <c r="O140" s="439" t="str">
        <f>IF(【最初に作成】基本情報入力シート!W151="","",【最初に作成】基本情報入力シート!W151)</f>
        <v/>
      </c>
      <c r="P140" s="435" t="str">
        <f>IF(【最初に作成】基本情報入力シート!X151="","",【最初に作成】基本情報入力シート!X151)</f>
        <v/>
      </c>
      <c r="Q140" s="436" t="str">
        <f>IF(【最初に作成】基本情報入力シート!Y151="","",【最初に作成】基本情報入力シート!Y151)</f>
        <v/>
      </c>
      <c r="R140" s="331"/>
      <c r="S140" s="457"/>
      <c r="T140" s="460"/>
      <c r="U140" s="460"/>
      <c r="V140" s="459"/>
      <c r="W140" s="464"/>
      <c r="X140" s="457"/>
      <c r="Y140" s="464"/>
      <c r="Z140" s="440"/>
      <c r="AA140" s="363"/>
      <c r="AB140" s="363"/>
    </row>
    <row r="141" spans="1:28" ht="27.75" customHeight="1">
      <c r="A141" s="438">
        <f t="shared" si="7"/>
        <v>120</v>
      </c>
      <c r="B141" s="429" t="str">
        <f>IF(【最初に作成】基本情報入力シート!C152="","",【最初に作成】基本情報入力シート!C152)</f>
        <v/>
      </c>
      <c r="C141" s="430" t="str">
        <f>IF(【最初に作成】基本情報入力シート!D152="","",【最初に作成】基本情報入力シート!D152)</f>
        <v/>
      </c>
      <c r="D141" s="430" t="str">
        <f>IF(【最初に作成】基本情報入力シート!E152="","",【最初に作成】基本情報入力シート!E152)</f>
        <v/>
      </c>
      <c r="E141" s="430" t="str">
        <f>IF(【最初に作成】基本情報入力シート!F152="","",【最初に作成】基本情報入力シート!F152)</f>
        <v/>
      </c>
      <c r="F141" s="430" t="str">
        <f>IF(【最初に作成】基本情報入力シート!G152="","",【最初に作成】基本情報入力シート!G152)</f>
        <v/>
      </c>
      <c r="G141" s="430" t="str">
        <f>IF(【最初に作成】基本情報入力シート!H152="","",【最初に作成】基本情報入力シート!H152)</f>
        <v/>
      </c>
      <c r="H141" s="430" t="str">
        <f>IF(【最初に作成】基本情報入力シート!I152="","",【最初に作成】基本情報入力シート!I152)</f>
        <v/>
      </c>
      <c r="I141" s="430" t="str">
        <f>IF(【最初に作成】基本情報入力シート!J152="","",【最初に作成】基本情報入力シート!J152)</f>
        <v/>
      </c>
      <c r="J141" s="430" t="str">
        <f>IF(【最初に作成】基本情報入力シート!K152="","",【最初に作成】基本情報入力シート!K152)</f>
        <v/>
      </c>
      <c r="K141" s="431" t="str">
        <f>IF(【最初に作成】基本情報入力シート!L152="","",【最初に作成】基本情報入力シート!L152)</f>
        <v/>
      </c>
      <c r="L141" s="432" t="str">
        <f t="shared" si="6"/>
        <v/>
      </c>
      <c r="M141" s="433" t="str">
        <f>IF(【最初に作成】基本情報入力シート!M152="","",【最初に作成】基本情報入力シート!M152)</f>
        <v/>
      </c>
      <c r="N141" s="439" t="str">
        <f>IF(【最初に作成】基本情報入力シート!R152="","",【最初に作成】基本情報入力シート!R152)</f>
        <v>東京都</v>
      </c>
      <c r="O141" s="439" t="str">
        <f>IF(【最初に作成】基本情報入力シート!W152="","",【最初に作成】基本情報入力シート!W152)</f>
        <v/>
      </c>
      <c r="P141" s="435" t="str">
        <f>IF(【最初に作成】基本情報入力シート!X152="","",【最初に作成】基本情報入力シート!X152)</f>
        <v/>
      </c>
      <c r="Q141" s="436" t="str">
        <f>IF(【最初に作成】基本情報入力シート!Y152="","",【最初に作成】基本情報入力シート!Y152)</f>
        <v/>
      </c>
      <c r="R141" s="331"/>
      <c r="S141" s="457"/>
      <c r="T141" s="460"/>
      <c r="U141" s="460"/>
      <c r="V141" s="459"/>
      <c r="W141" s="464"/>
      <c r="X141" s="457"/>
      <c r="Y141" s="464"/>
      <c r="Z141" s="440"/>
      <c r="AA141" s="363"/>
      <c r="AB141" s="363"/>
    </row>
    <row r="142" spans="1:28" ht="27.75" customHeight="1">
      <c r="A142" s="438">
        <f t="shared" si="7"/>
        <v>121</v>
      </c>
      <c r="B142" s="429" t="str">
        <f>IF(【最初に作成】基本情報入力シート!C153="","",【最初に作成】基本情報入力シート!C153)</f>
        <v/>
      </c>
      <c r="C142" s="430" t="str">
        <f>IF(【最初に作成】基本情報入力シート!D153="","",【最初に作成】基本情報入力シート!D153)</f>
        <v/>
      </c>
      <c r="D142" s="430" t="str">
        <f>IF(【最初に作成】基本情報入力シート!E153="","",【最初に作成】基本情報入力シート!E153)</f>
        <v/>
      </c>
      <c r="E142" s="430" t="str">
        <f>IF(【最初に作成】基本情報入力シート!F153="","",【最初に作成】基本情報入力シート!F153)</f>
        <v/>
      </c>
      <c r="F142" s="430" t="str">
        <f>IF(【最初に作成】基本情報入力シート!G153="","",【最初に作成】基本情報入力シート!G153)</f>
        <v/>
      </c>
      <c r="G142" s="430" t="str">
        <f>IF(【最初に作成】基本情報入力シート!H153="","",【最初に作成】基本情報入力シート!H153)</f>
        <v/>
      </c>
      <c r="H142" s="430" t="str">
        <f>IF(【最初に作成】基本情報入力シート!I153="","",【最初に作成】基本情報入力シート!I153)</f>
        <v/>
      </c>
      <c r="I142" s="430" t="str">
        <f>IF(【最初に作成】基本情報入力シート!J153="","",【最初に作成】基本情報入力シート!J153)</f>
        <v/>
      </c>
      <c r="J142" s="430" t="str">
        <f>IF(【最初に作成】基本情報入力シート!K153="","",【最初に作成】基本情報入力シート!K153)</f>
        <v/>
      </c>
      <c r="K142" s="431" t="str">
        <f>IF(【最初に作成】基本情報入力シート!L153="","",【最初に作成】基本情報入力シート!L153)</f>
        <v/>
      </c>
      <c r="L142" s="432" t="str">
        <f t="shared" si="6"/>
        <v/>
      </c>
      <c r="M142" s="433" t="str">
        <f>IF(【最初に作成】基本情報入力シート!M153="","",【最初に作成】基本情報入力シート!M153)</f>
        <v/>
      </c>
      <c r="N142" s="439" t="str">
        <f>IF(【最初に作成】基本情報入力シート!R153="","",【最初に作成】基本情報入力シート!R153)</f>
        <v>東京都</v>
      </c>
      <c r="O142" s="439" t="str">
        <f>IF(【最初に作成】基本情報入力シート!W153="","",【最初に作成】基本情報入力シート!W153)</f>
        <v/>
      </c>
      <c r="P142" s="435" t="str">
        <f>IF(【最初に作成】基本情報入力シート!X153="","",【最初に作成】基本情報入力シート!X153)</f>
        <v/>
      </c>
      <c r="Q142" s="436" t="str">
        <f>IF(【最初に作成】基本情報入力シート!Y153="","",【最初に作成】基本情報入力シート!Y153)</f>
        <v/>
      </c>
      <c r="R142" s="331"/>
      <c r="S142" s="457"/>
      <c r="T142" s="460"/>
      <c r="U142" s="460"/>
      <c r="V142" s="459"/>
      <c r="W142" s="464"/>
      <c r="X142" s="457"/>
      <c r="Y142" s="464"/>
      <c r="Z142" s="440"/>
      <c r="AA142" s="363"/>
      <c r="AB142" s="363"/>
    </row>
    <row r="143" spans="1:28" ht="27.75" customHeight="1">
      <c r="A143" s="438">
        <f t="shared" si="7"/>
        <v>122</v>
      </c>
      <c r="B143" s="429" t="str">
        <f>IF(【最初に作成】基本情報入力シート!C154="","",【最初に作成】基本情報入力シート!C154)</f>
        <v/>
      </c>
      <c r="C143" s="430" t="str">
        <f>IF(【最初に作成】基本情報入力シート!D154="","",【最初に作成】基本情報入力シート!D154)</f>
        <v/>
      </c>
      <c r="D143" s="430" t="str">
        <f>IF(【最初に作成】基本情報入力シート!E154="","",【最初に作成】基本情報入力シート!E154)</f>
        <v/>
      </c>
      <c r="E143" s="430" t="str">
        <f>IF(【最初に作成】基本情報入力シート!F154="","",【最初に作成】基本情報入力シート!F154)</f>
        <v/>
      </c>
      <c r="F143" s="430" t="str">
        <f>IF(【最初に作成】基本情報入力シート!G154="","",【最初に作成】基本情報入力シート!G154)</f>
        <v/>
      </c>
      <c r="G143" s="430" t="str">
        <f>IF(【最初に作成】基本情報入力シート!H154="","",【最初に作成】基本情報入力シート!H154)</f>
        <v/>
      </c>
      <c r="H143" s="430" t="str">
        <f>IF(【最初に作成】基本情報入力シート!I154="","",【最初に作成】基本情報入力シート!I154)</f>
        <v/>
      </c>
      <c r="I143" s="430" t="str">
        <f>IF(【最初に作成】基本情報入力シート!J154="","",【最初に作成】基本情報入力シート!J154)</f>
        <v/>
      </c>
      <c r="J143" s="430" t="str">
        <f>IF(【最初に作成】基本情報入力シート!K154="","",【最初に作成】基本情報入力シート!K154)</f>
        <v/>
      </c>
      <c r="K143" s="431" t="str">
        <f>IF(【最初に作成】基本情報入力シート!L154="","",【最初に作成】基本情報入力シート!L154)</f>
        <v/>
      </c>
      <c r="L143" s="432" t="str">
        <f t="shared" si="6"/>
        <v/>
      </c>
      <c r="M143" s="433" t="str">
        <f>IF(【最初に作成】基本情報入力シート!M154="","",【最初に作成】基本情報入力シート!M154)</f>
        <v/>
      </c>
      <c r="N143" s="439" t="str">
        <f>IF(【最初に作成】基本情報入力シート!R154="","",【最初に作成】基本情報入力シート!R154)</f>
        <v>東京都</v>
      </c>
      <c r="O143" s="439" t="str">
        <f>IF(【最初に作成】基本情報入力シート!W154="","",【最初に作成】基本情報入力シート!W154)</f>
        <v/>
      </c>
      <c r="P143" s="435" t="str">
        <f>IF(【最初に作成】基本情報入力シート!X154="","",【最初に作成】基本情報入力シート!X154)</f>
        <v/>
      </c>
      <c r="Q143" s="436" t="str">
        <f>IF(【最初に作成】基本情報入力シート!Y154="","",【最初に作成】基本情報入力シート!Y154)</f>
        <v/>
      </c>
      <c r="R143" s="331"/>
      <c r="S143" s="457"/>
      <c r="T143" s="460"/>
      <c r="U143" s="460"/>
      <c r="V143" s="459"/>
      <c r="W143" s="464"/>
      <c r="X143" s="459"/>
      <c r="Y143" s="464"/>
      <c r="Z143" s="440"/>
      <c r="AA143" s="363"/>
      <c r="AB143" s="363"/>
    </row>
    <row r="144" spans="1:28" ht="27.75" customHeight="1">
      <c r="A144" s="438">
        <f t="shared" si="7"/>
        <v>123</v>
      </c>
      <c r="B144" s="429" t="str">
        <f>IF(【最初に作成】基本情報入力シート!C155="","",【最初に作成】基本情報入力シート!C155)</f>
        <v/>
      </c>
      <c r="C144" s="430" t="str">
        <f>IF(【最初に作成】基本情報入力シート!D155="","",【最初に作成】基本情報入力シート!D155)</f>
        <v/>
      </c>
      <c r="D144" s="430" t="str">
        <f>IF(【最初に作成】基本情報入力シート!E155="","",【最初に作成】基本情報入力シート!E155)</f>
        <v/>
      </c>
      <c r="E144" s="430" t="str">
        <f>IF(【最初に作成】基本情報入力シート!F155="","",【最初に作成】基本情報入力シート!F155)</f>
        <v/>
      </c>
      <c r="F144" s="430" t="str">
        <f>IF(【最初に作成】基本情報入力シート!G155="","",【最初に作成】基本情報入力シート!G155)</f>
        <v/>
      </c>
      <c r="G144" s="430" t="str">
        <f>IF(【最初に作成】基本情報入力シート!H155="","",【最初に作成】基本情報入力シート!H155)</f>
        <v/>
      </c>
      <c r="H144" s="430" t="str">
        <f>IF(【最初に作成】基本情報入力シート!I155="","",【最初に作成】基本情報入力シート!I155)</f>
        <v/>
      </c>
      <c r="I144" s="430" t="str">
        <f>IF(【最初に作成】基本情報入力シート!J155="","",【最初に作成】基本情報入力シート!J155)</f>
        <v/>
      </c>
      <c r="J144" s="430" t="str">
        <f>IF(【最初に作成】基本情報入力シート!K155="","",【最初に作成】基本情報入力シート!K155)</f>
        <v/>
      </c>
      <c r="K144" s="431" t="str">
        <f>IF(【最初に作成】基本情報入力シート!L155="","",【最初に作成】基本情報入力シート!L155)</f>
        <v/>
      </c>
      <c r="L144" s="432" t="str">
        <f t="shared" si="6"/>
        <v/>
      </c>
      <c r="M144" s="433" t="str">
        <f>IF(【最初に作成】基本情報入力シート!M155="","",【最初に作成】基本情報入力シート!M155)</f>
        <v/>
      </c>
      <c r="N144" s="439" t="str">
        <f>IF(【最初に作成】基本情報入力シート!R155="","",【最初に作成】基本情報入力シート!R155)</f>
        <v>東京都</v>
      </c>
      <c r="O144" s="439" t="str">
        <f>IF(【最初に作成】基本情報入力シート!W155="","",【最初に作成】基本情報入力シート!W155)</f>
        <v/>
      </c>
      <c r="P144" s="435" t="str">
        <f>IF(【最初に作成】基本情報入力シート!X155="","",【最初に作成】基本情報入力シート!X155)</f>
        <v/>
      </c>
      <c r="Q144" s="436" t="str">
        <f>IF(【最初に作成】基本情報入力シート!Y155="","",【最初に作成】基本情報入力シート!Y155)</f>
        <v/>
      </c>
      <c r="R144" s="331"/>
      <c r="S144" s="457"/>
      <c r="T144" s="458"/>
      <c r="U144" s="463"/>
      <c r="V144" s="459"/>
      <c r="W144" s="464"/>
      <c r="X144" s="459"/>
      <c r="Y144" s="464"/>
      <c r="Z144" s="440"/>
      <c r="AA144" s="363"/>
      <c r="AB144" s="363"/>
    </row>
    <row r="145" spans="1:28" ht="27.75" customHeight="1">
      <c r="A145" s="438">
        <f t="shared" si="7"/>
        <v>124</v>
      </c>
      <c r="B145" s="429" t="str">
        <f>IF(【最初に作成】基本情報入力シート!C156="","",【最初に作成】基本情報入力シート!C156)</f>
        <v/>
      </c>
      <c r="C145" s="430" t="str">
        <f>IF(【最初に作成】基本情報入力シート!D156="","",【最初に作成】基本情報入力シート!D156)</f>
        <v/>
      </c>
      <c r="D145" s="430" t="str">
        <f>IF(【最初に作成】基本情報入力シート!E156="","",【最初に作成】基本情報入力シート!E156)</f>
        <v/>
      </c>
      <c r="E145" s="430" t="str">
        <f>IF(【最初に作成】基本情報入力シート!F156="","",【最初に作成】基本情報入力シート!F156)</f>
        <v/>
      </c>
      <c r="F145" s="430" t="str">
        <f>IF(【最初に作成】基本情報入力シート!G156="","",【最初に作成】基本情報入力シート!G156)</f>
        <v/>
      </c>
      <c r="G145" s="430" t="str">
        <f>IF(【最初に作成】基本情報入力シート!H156="","",【最初に作成】基本情報入力シート!H156)</f>
        <v/>
      </c>
      <c r="H145" s="430" t="str">
        <f>IF(【最初に作成】基本情報入力シート!I156="","",【最初に作成】基本情報入力シート!I156)</f>
        <v/>
      </c>
      <c r="I145" s="430" t="str">
        <f>IF(【最初に作成】基本情報入力シート!J156="","",【最初に作成】基本情報入力シート!J156)</f>
        <v/>
      </c>
      <c r="J145" s="430" t="str">
        <f>IF(【最初に作成】基本情報入力シート!K156="","",【最初に作成】基本情報入力シート!K156)</f>
        <v/>
      </c>
      <c r="K145" s="431" t="str">
        <f>IF(【最初に作成】基本情報入力シート!L156="","",【最初に作成】基本情報入力シート!L156)</f>
        <v/>
      </c>
      <c r="L145" s="432" t="str">
        <f t="shared" si="6"/>
        <v/>
      </c>
      <c r="M145" s="433" t="str">
        <f>IF(【最初に作成】基本情報入力シート!M156="","",【最初に作成】基本情報入力シート!M156)</f>
        <v/>
      </c>
      <c r="N145" s="439" t="str">
        <f>IF(【最初に作成】基本情報入力シート!R156="","",【最初に作成】基本情報入力シート!R156)</f>
        <v>東京都</v>
      </c>
      <c r="O145" s="439" t="str">
        <f>IF(【最初に作成】基本情報入力シート!W156="","",【最初に作成】基本情報入力シート!W156)</f>
        <v/>
      </c>
      <c r="P145" s="435" t="str">
        <f>IF(【最初に作成】基本情報入力シート!X156="","",【最初に作成】基本情報入力シート!X156)</f>
        <v/>
      </c>
      <c r="Q145" s="436" t="str">
        <f>IF(【最初に作成】基本情報入力シート!Y156="","",【最初に作成】基本情報入力シート!Y156)</f>
        <v/>
      </c>
      <c r="R145" s="331"/>
      <c r="S145" s="457"/>
      <c r="T145" s="458"/>
      <c r="U145" s="463"/>
      <c r="V145" s="459"/>
      <c r="W145" s="464"/>
      <c r="X145" s="459"/>
      <c r="Y145" s="464"/>
      <c r="Z145" s="440"/>
      <c r="AA145" s="363"/>
      <c r="AB145" s="363"/>
    </row>
    <row r="146" spans="1:28" ht="27.75" customHeight="1">
      <c r="A146" s="438">
        <f t="shared" si="7"/>
        <v>125</v>
      </c>
      <c r="B146" s="429" t="str">
        <f>IF(【最初に作成】基本情報入力シート!C157="","",【最初に作成】基本情報入力シート!C157)</f>
        <v/>
      </c>
      <c r="C146" s="430" t="str">
        <f>IF(【最初に作成】基本情報入力シート!D157="","",【最初に作成】基本情報入力シート!D157)</f>
        <v/>
      </c>
      <c r="D146" s="430" t="str">
        <f>IF(【最初に作成】基本情報入力シート!E157="","",【最初に作成】基本情報入力シート!E157)</f>
        <v/>
      </c>
      <c r="E146" s="430" t="str">
        <f>IF(【最初に作成】基本情報入力シート!F157="","",【最初に作成】基本情報入力シート!F157)</f>
        <v/>
      </c>
      <c r="F146" s="430" t="str">
        <f>IF(【最初に作成】基本情報入力シート!G157="","",【最初に作成】基本情報入力シート!G157)</f>
        <v/>
      </c>
      <c r="G146" s="430" t="str">
        <f>IF(【最初に作成】基本情報入力シート!H157="","",【最初に作成】基本情報入力シート!H157)</f>
        <v/>
      </c>
      <c r="H146" s="430" t="str">
        <f>IF(【最初に作成】基本情報入力シート!I157="","",【最初に作成】基本情報入力シート!I157)</f>
        <v/>
      </c>
      <c r="I146" s="430" t="str">
        <f>IF(【最初に作成】基本情報入力シート!J157="","",【最初に作成】基本情報入力シート!J157)</f>
        <v/>
      </c>
      <c r="J146" s="430" t="str">
        <f>IF(【最初に作成】基本情報入力シート!K157="","",【最初に作成】基本情報入力シート!K157)</f>
        <v/>
      </c>
      <c r="K146" s="431" t="str">
        <f>IF(【最初に作成】基本情報入力シート!L157="","",【最初に作成】基本情報入力シート!L157)</f>
        <v/>
      </c>
      <c r="L146" s="432" t="str">
        <f t="shared" si="6"/>
        <v/>
      </c>
      <c r="M146" s="433" t="str">
        <f>IF(【最初に作成】基本情報入力シート!M157="","",【最初に作成】基本情報入力シート!M157)</f>
        <v/>
      </c>
      <c r="N146" s="439" t="str">
        <f>IF(【最初に作成】基本情報入力シート!R157="","",【最初に作成】基本情報入力シート!R157)</f>
        <v>東京都</v>
      </c>
      <c r="O146" s="439" t="str">
        <f>IF(【最初に作成】基本情報入力シート!W157="","",【最初に作成】基本情報入力シート!W157)</f>
        <v/>
      </c>
      <c r="P146" s="435" t="str">
        <f>IF(【最初に作成】基本情報入力シート!X157="","",【最初に作成】基本情報入力シート!X157)</f>
        <v/>
      </c>
      <c r="Q146" s="436" t="str">
        <f>IF(【最初に作成】基本情報入力シート!Y157="","",【最初に作成】基本情報入力シート!Y157)</f>
        <v/>
      </c>
      <c r="R146" s="331"/>
      <c r="S146" s="457"/>
      <c r="T146" s="458"/>
      <c r="U146" s="463"/>
      <c r="V146" s="459"/>
      <c r="W146" s="464"/>
      <c r="X146" s="459"/>
      <c r="Y146" s="464"/>
      <c r="Z146" s="440"/>
      <c r="AA146" s="363"/>
      <c r="AB146" s="363"/>
    </row>
    <row r="147" spans="1:28" ht="27.75" customHeight="1">
      <c r="A147" s="438">
        <f t="shared" si="7"/>
        <v>126</v>
      </c>
      <c r="B147" s="429" t="str">
        <f>IF(【最初に作成】基本情報入力シート!C158="","",【最初に作成】基本情報入力シート!C158)</f>
        <v/>
      </c>
      <c r="C147" s="430" t="str">
        <f>IF(【最初に作成】基本情報入力シート!D158="","",【最初に作成】基本情報入力シート!D158)</f>
        <v/>
      </c>
      <c r="D147" s="430" t="str">
        <f>IF(【最初に作成】基本情報入力シート!E158="","",【最初に作成】基本情報入力シート!E158)</f>
        <v/>
      </c>
      <c r="E147" s="430" t="str">
        <f>IF(【最初に作成】基本情報入力シート!F158="","",【最初に作成】基本情報入力シート!F158)</f>
        <v/>
      </c>
      <c r="F147" s="430" t="str">
        <f>IF(【最初に作成】基本情報入力シート!G158="","",【最初に作成】基本情報入力シート!G158)</f>
        <v/>
      </c>
      <c r="G147" s="430" t="str">
        <f>IF(【最初に作成】基本情報入力シート!H158="","",【最初に作成】基本情報入力シート!H158)</f>
        <v/>
      </c>
      <c r="H147" s="430" t="str">
        <f>IF(【最初に作成】基本情報入力シート!I158="","",【最初に作成】基本情報入力シート!I158)</f>
        <v/>
      </c>
      <c r="I147" s="430" t="str">
        <f>IF(【最初に作成】基本情報入力シート!J158="","",【最初に作成】基本情報入力シート!J158)</f>
        <v/>
      </c>
      <c r="J147" s="430" t="str">
        <f>IF(【最初に作成】基本情報入力シート!K158="","",【最初に作成】基本情報入力シート!K158)</f>
        <v/>
      </c>
      <c r="K147" s="431" t="str">
        <f>IF(【最初に作成】基本情報入力シート!L158="","",【最初に作成】基本情報入力シート!L158)</f>
        <v/>
      </c>
      <c r="L147" s="432" t="str">
        <f t="shared" si="6"/>
        <v/>
      </c>
      <c r="M147" s="433" t="str">
        <f>IF(【最初に作成】基本情報入力シート!M158="","",【最初に作成】基本情報入力シート!M158)</f>
        <v/>
      </c>
      <c r="N147" s="439" t="str">
        <f>IF(【最初に作成】基本情報入力シート!R158="","",【最初に作成】基本情報入力シート!R158)</f>
        <v>東京都</v>
      </c>
      <c r="O147" s="439" t="str">
        <f>IF(【最初に作成】基本情報入力シート!W158="","",【最初に作成】基本情報入力シート!W158)</f>
        <v/>
      </c>
      <c r="P147" s="435" t="str">
        <f>IF(【最初に作成】基本情報入力シート!X158="","",【最初に作成】基本情報入力シート!X158)</f>
        <v/>
      </c>
      <c r="Q147" s="436" t="str">
        <f>IF(【最初に作成】基本情報入力シート!Y158="","",【最初に作成】基本情報入力シート!Y158)</f>
        <v/>
      </c>
      <c r="R147" s="331"/>
      <c r="S147" s="457"/>
      <c r="T147" s="458"/>
      <c r="U147" s="463"/>
      <c r="V147" s="459"/>
      <c r="W147" s="464"/>
      <c r="X147" s="459"/>
      <c r="Y147" s="464"/>
      <c r="Z147" s="440"/>
      <c r="AA147" s="363"/>
      <c r="AB147" s="363"/>
    </row>
    <row r="148" spans="1:28" ht="27.75" customHeight="1">
      <c r="A148" s="438">
        <f t="shared" si="7"/>
        <v>127</v>
      </c>
      <c r="B148" s="429" t="str">
        <f>IF(【最初に作成】基本情報入力シート!C159="","",【最初に作成】基本情報入力シート!C159)</f>
        <v/>
      </c>
      <c r="C148" s="430" t="str">
        <f>IF(【最初に作成】基本情報入力シート!D159="","",【最初に作成】基本情報入力シート!D159)</f>
        <v/>
      </c>
      <c r="D148" s="430" t="str">
        <f>IF(【最初に作成】基本情報入力シート!E159="","",【最初に作成】基本情報入力シート!E159)</f>
        <v/>
      </c>
      <c r="E148" s="430" t="str">
        <f>IF(【最初に作成】基本情報入力シート!F159="","",【最初に作成】基本情報入力シート!F159)</f>
        <v/>
      </c>
      <c r="F148" s="430" t="str">
        <f>IF(【最初に作成】基本情報入力シート!G159="","",【最初に作成】基本情報入力シート!G159)</f>
        <v/>
      </c>
      <c r="G148" s="430" t="str">
        <f>IF(【最初に作成】基本情報入力シート!H159="","",【最初に作成】基本情報入力シート!H159)</f>
        <v/>
      </c>
      <c r="H148" s="430" t="str">
        <f>IF(【最初に作成】基本情報入力シート!I159="","",【最初に作成】基本情報入力シート!I159)</f>
        <v/>
      </c>
      <c r="I148" s="430" t="str">
        <f>IF(【最初に作成】基本情報入力シート!J159="","",【最初に作成】基本情報入力シート!J159)</f>
        <v/>
      </c>
      <c r="J148" s="430" t="str">
        <f>IF(【最初に作成】基本情報入力シート!K159="","",【最初に作成】基本情報入力シート!K159)</f>
        <v/>
      </c>
      <c r="K148" s="431" t="str">
        <f>IF(【最初に作成】基本情報入力シート!L159="","",【最初に作成】基本情報入力シート!L159)</f>
        <v/>
      </c>
      <c r="L148" s="432" t="str">
        <f t="shared" si="6"/>
        <v/>
      </c>
      <c r="M148" s="433" t="str">
        <f>IF(【最初に作成】基本情報入力シート!M159="","",【最初に作成】基本情報入力シート!M159)</f>
        <v/>
      </c>
      <c r="N148" s="439" t="str">
        <f>IF(【最初に作成】基本情報入力シート!R159="","",【最初に作成】基本情報入力シート!R159)</f>
        <v>東京都</v>
      </c>
      <c r="O148" s="439" t="str">
        <f>IF(【最初に作成】基本情報入力シート!W159="","",【最初に作成】基本情報入力シート!W159)</f>
        <v/>
      </c>
      <c r="P148" s="435" t="str">
        <f>IF(【最初に作成】基本情報入力シート!X159="","",【最初に作成】基本情報入力シート!X159)</f>
        <v/>
      </c>
      <c r="Q148" s="436" t="str">
        <f>IF(【最初に作成】基本情報入力シート!Y159="","",【最初に作成】基本情報入力シート!Y159)</f>
        <v/>
      </c>
      <c r="R148" s="331"/>
      <c r="S148" s="457"/>
      <c r="T148" s="458"/>
      <c r="U148" s="463"/>
      <c r="V148" s="459"/>
      <c r="W148" s="464"/>
      <c r="X148" s="459"/>
      <c r="Y148" s="464"/>
      <c r="Z148" s="440"/>
      <c r="AA148" s="363"/>
      <c r="AB148" s="363"/>
    </row>
    <row r="149" spans="1:28" ht="27.75" customHeight="1">
      <c r="A149" s="438">
        <f t="shared" si="7"/>
        <v>128</v>
      </c>
      <c r="B149" s="429" t="str">
        <f>IF(【最初に作成】基本情報入力シート!C160="","",【最初に作成】基本情報入力シート!C160)</f>
        <v/>
      </c>
      <c r="C149" s="430" t="str">
        <f>IF(【最初に作成】基本情報入力シート!D160="","",【最初に作成】基本情報入力シート!D160)</f>
        <v/>
      </c>
      <c r="D149" s="430" t="str">
        <f>IF(【最初に作成】基本情報入力シート!E160="","",【最初に作成】基本情報入力シート!E160)</f>
        <v/>
      </c>
      <c r="E149" s="430" t="str">
        <f>IF(【最初に作成】基本情報入力シート!F160="","",【最初に作成】基本情報入力シート!F160)</f>
        <v/>
      </c>
      <c r="F149" s="430" t="str">
        <f>IF(【最初に作成】基本情報入力シート!G160="","",【最初に作成】基本情報入力シート!G160)</f>
        <v/>
      </c>
      <c r="G149" s="430" t="str">
        <f>IF(【最初に作成】基本情報入力シート!H160="","",【最初に作成】基本情報入力シート!H160)</f>
        <v/>
      </c>
      <c r="H149" s="430" t="str">
        <f>IF(【最初に作成】基本情報入力シート!I160="","",【最初に作成】基本情報入力シート!I160)</f>
        <v/>
      </c>
      <c r="I149" s="430" t="str">
        <f>IF(【最初に作成】基本情報入力シート!J160="","",【最初に作成】基本情報入力シート!J160)</f>
        <v/>
      </c>
      <c r="J149" s="430" t="str">
        <f>IF(【最初に作成】基本情報入力シート!K160="","",【最初に作成】基本情報入力シート!K160)</f>
        <v/>
      </c>
      <c r="K149" s="431" t="str">
        <f>IF(【最初に作成】基本情報入力シート!L160="","",【最初に作成】基本情報入力シート!L160)</f>
        <v/>
      </c>
      <c r="L149" s="432" t="str">
        <f t="shared" si="6"/>
        <v/>
      </c>
      <c r="M149" s="433" t="str">
        <f>IF(【最初に作成】基本情報入力シート!M160="","",【最初に作成】基本情報入力シート!M160)</f>
        <v/>
      </c>
      <c r="N149" s="439" t="str">
        <f>IF(【最初に作成】基本情報入力シート!R160="","",【最初に作成】基本情報入力シート!R160)</f>
        <v>東京都</v>
      </c>
      <c r="O149" s="439" t="str">
        <f>IF(【最初に作成】基本情報入力シート!W160="","",【最初に作成】基本情報入力シート!W160)</f>
        <v/>
      </c>
      <c r="P149" s="435" t="str">
        <f>IF(【最初に作成】基本情報入力シート!X160="","",【最初に作成】基本情報入力シート!X160)</f>
        <v/>
      </c>
      <c r="Q149" s="436" t="str">
        <f>IF(【最初に作成】基本情報入力シート!Y160="","",【最初に作成】基本情報入力シート!Y160)</f>
        <v/>
      </c>
      <c r="R149" s="331"/>
      <c r="S149" s="457"/>
      <c r="T149" s="458"/>
      <c r="U149" s="463"/>
      <c r="V149" s="459"/>
      <c r="W149" s="464"/>
      <c r="X149" s="459"/>
      <c r="Y149" s="464"/>
      <c r="Z149" s="440"/>
      <c r="AA149" s="363"/>
      <c r="AB149" s="363"/>
    </row>
    <row r="150" spans="1:28" ht="27.75" customHeight="1">
      <c r="A150" s="438">
        <f t="shared" si="7"/>
        <v>129</v>
      </c>
      <c r="B150" s="429" t="str">
        <f>IF(【最初に作成】基本情報入力シート!C161="","",【最初に作成】基本情報入力シート!C161)</f>
        <v/>
      </c>
      <c r="C150" s="430" t="str">
        <f>IF(【最初に作成】基本情報入力シート!D161="","",【最初に作成】基本情報入力シート!D161)</f>
        <v/>
      </c>
      <c r="D150" s="430" t="str">
        <f>IF(【最初に作成】基本情報入力シート!E161="","",【最初に作成】基本情報入力シート!E161)</f>
        <v/>
      </c>
      <c r="E150" s="430" t="str">
        <f>IF(【最初に作成】基本情報入力シート!F161="","",【最初に作成】基本情報入力シート!F161)</f>
        <v/>
      </c>
      <c r="F150" s="430" t="str">
        <f>IF(【最初に作成】基本情報入力シート!G161="","",【最初に作成】基本情報入力シート!G161)</f>
        <v/>
      </c>
      <c r="G150" s="430" t="str">
        <f>IF(【最初に作成】基本情報入力シート!H161="","",【最初に作成】基本情報入力シート!H161)</f>
        <v/>
      </c>
      <c r="H150" s="430" t="str">
        <f>IF(【最初に作成】基本情報入力シート!I161="","",【最初に作成】基本情報入力シート!I161)</f>
        <v/>
      </c>
      <c r="I150" s="430" t="str">
        <f>IF(【最初に作成】基本情報入力シート!J161="","",【最初に作成】基本情報入力シート!J161)</f>
        <v/>
      </c>
      <c r="J150" s="430" t="str">
        <f>IF(【最初に作成】基本情報入力シート!K161="","",【最初に作成】基本情報入力シート!K161)</f>
        <v/>
      </c>
      <c r="K150" s="431" t="str">
        <f>IF(【最初に作成】基本情報入力シート!L161="","",【最初に作成】基本情報入力シート!L161)</f>
        <v/>
      </c>
      <c r="L150" s="432" t="str">
        <f t="shared" si="6"/>
        <v/>
      </c>
      <c r="M150" s="433" t="str">
        <f>IF(【最初に作成】基本情報入力シート!M161="","",【最初に作成】基本情報入力シート!M161)</f>
        <v/>
      </c>
      <c r="N150" s="439" t="str">
        <f>IF(【最初に作成】基本情報入力シート!R161="","",【最初に作成】基本情報入力シート!R161)</f>
        <v>東京都</v>
      </c>
      <c r="O150" s="439" t="str">
        <f>IF(【最初に作成】基本情報入力シート!W161="","",【最初に作成】基本情報入力シート!W161)</f>
        <v/>
      </c>
      <c r="P150" s="435" t="str">
        <f>IF(【最初に作成】基本情報入力シート!X161="","",【最初に作成】基本情報入力シート!X161)</f>
        <v/>
      </c>
      <c r="Q150" s="436" t="str">
        <f>IF(【最初に作成】基本情報入力シート!Y161="","",【最初に作成】基本情報入力シート!Y161)</f>
        <v/>
      </c>
      <c r="R150" s="331"/>
      <c r="S150" s="457"/>
      <c r="T150" s="458"/>
      <c r="U150" s="463"/>
      <c r="V150" s="459"/>
      <c r="W150" s="464"/>
      <c r="X150" s="459"/>
      <c r="Y150" s="464"/>
      <c r="Z150" s="440"/>
      <c r="AA150" s="363"/>
      <c r="AB150" s="363"/>
    </row>
    <row r="151" spans="1:28" ht="27.75" customHeight="1">
      <c r="A151" s="438">
        <f t="shared" si="7"/>
        <v>130</v>
      </c>
      <c r="B151" s="429" t="str">
        <f>IF(【最初に作成】基本情報入力シート!C162="","",【最初に作成】基本情報入力シート!C162)</f>
        <v/>
      </c>
      <c r="C151" s="430" t="str">
        <f>IF(【最初に作成】基本情報入力シート!D162="","",【最初に作成】基本情報入力シート!D162)</f>
        <v/>
      </c>
      <c r="D151" s="430" t="str">
        <f>IF(【最初に作成】基本情報入力シート!E162="","",【最初に作成】基本情報入力シート!E162)</f>
        <v/>
      </c>
      <c r="E151" s="430" t="str">
        <f>IF(【最初に作成】基本情報入力シート!F162="","",【最初に作成】基本情報入力シート!F162)</f>
        <v/>
      </c>
      <c r="F151" s="430" t="str">
        <f>IF(【最初に作成】基本情報入力シート!G162="","",【最初に作成】基本情報入力シート!G162)</f>
        <v/>
      </c>
      <c r="G151" s="430" t="str">
        <f>IF(【最初に作成】基本情報入力シート!H162="","",【最初に作成】基本情報入力シート!H162)</f>
        <v/>
      </c>
      <c r="H151" s="430" t="str">
        <f>IF(【最初に作成】基本情報入力シート!I162="","",【最初に作成】基本情報入力シート!I162)</f>
        <v/>
      </c>
      <c r="I151" s="430" t="str">
        <f>IF(【最初に作成】基本情報入力シート!J162="","",【最初に作成】基本情報入力シート!J162)</f>
        <v/>
      </c>
      <c r="J151" s="430" t="str">
        <f>IF(【最初に作成】基本情報入力シート!K162="","",【最初に作成】基本情報入力シート!K162)</f>
        <v/>
      </c>
      <c r="K151" s="431" t="str">
        <f>IF(【最初に作成】基本情報入力シート!L162="","",【最初に作成】基本情報入力シート!L162)</f>
        <v/>
      </c>
      <c r="L151" s="432" t="str">
        <f t="shared" si="6"/>
        <v/>
      </c>
      <c r="M151" s="433" t="str">
        <f>IF(【最初に作成】基本情報入力シート!M162="","",【最初に作成】基本情報入力シート!M162)</f>
        <v/>
      </c>
      <c r="N151" s="439" t="str">
        <f>IF(【最初に作成】基本情報入力シート!R162="","",【最初に作成】基本情報入力シート!R162)</f>
        <v>東京都</v>
      </c>
      <c r="O151" s="439" t="str">
        <f>IF(【最初に作成】基本情報入力シート!W162="","",【最初に作成】基本情報入力シート!W162)</f>
        <v/>
      </c>
      <c r="P151" s="435" t="str">
        <f>IF(【最初に作成】基本情報入力シート!X162="","",【最初に作成】基本情報入力シート!X162)</f>
        <v/>
      </c>
      <c r="Q151" s="436" t="str">
        <f>IF(【最初に作成】基本情報入力シート!Y162="","",【最初に作成】基本情報入力シート!Y162)</f>
        <v/>
      </c>
      <c r="R151" s="331"/>
      <c r="S151" s="457"/>
      <c r="T151" s="458"/>
      <c r="U151" s="463"/>
      <c r="V151" s="459"/>
      <c r="W151" s="464"/>
      <c r="X151" s="459"/>
      <c r="Y151" s="464"/>
      <c r="Z151" s="440"/>
      <c r="AA151" s="363"/>
      <c r="AB151" s="363"/>
    </row>
    <row r="152" spans="1:28" ht="27.75" customHeight="1">
      <c r="A152" s="438">
        <f t="shared" si="7"/>
        <v>131</v>
      </c>
      <c r="B152" s="429" t="str">
        <f>IF(【最初に作成】基本情報入力シート!C163="","",【最初に作成】基本情報入力シート!C163)</f>
        <v/>
      </c>
      <c r="C152" s="430" t="str">
        <f>IF(【最初に作成】基本情報入力シート!D163="","",【最初に作成】基本情報入力シート!D163)</f>
        <v/>
      </c>
      <c r="D152" s="430" t="str">
        <f>IF(【最初に作成】基本情報入力シート!E163="","",【最初に作成】基本情報入力シート!E163)</f>
        <v/>
      </c>
      <c r="E152" s="430" t="str">
        <f>IF(【最初に作成】基本情報入力シート!F163="","",【最初に作成】基本情報入力シート!F163)</f>
        <v/>
      </c>
      <c r="F152" s="430" t="str">
        <f>IF(【最初に作成】基本情報入力シート!G163="","",【最初に作成】基本情報入力シート!G163)</f>
        <v/>
      </c>
      <c r="G152" s="430" t="str">
        <f>IF(【最初に作成】基本情報入力シート!H163="","",【最初に作成】基本情報入力シート!H163)</f>
        <v/>
      </c>
      <c r="H152" s="430" t="str">
        <f>IF(【最初に作成】基本情報入力シート!I163="","",【最初に作成】基本情報入力シート!I163)</f>
        <v/>
      </c>
      <c r="I152" s="430" t="str">
        <f>IF(【最初に作成】基本情報入力シート!J163="","",【最初に作成】基本情報入力シート!J163)</f>
        <v/>
      </c>
      <c r="J152" s="430" t="str">
        <f>IF(【最初に作成】基本情報入力シート!K163="","",【最初に作成】基本情報入力シート!K163)</f>
        <v/>
      </c>
      <c r="K152" s="431" t="str">
        <f>IF(【最初に作成】基本情報入力シート!L163="","",【最初に作成】基本情報入力シート!L163)</f>
        <v/>
      </c>
      <c r="L152" s="432" t="str">
        <f t="shared" si="6"/>
        <v/>
      </c>
      <c r="M152" s="433" t="str">
        <f>IF(【最初に作成】基本情報入力シート!M163="","",【最初に作成】基本情報入力シート!M163)</f>
        <v/>
      </c>
      <c r="N152" s="439" t="str">
        <f>IF(【最初に作成】基本情報入力シート!R163="","",【最初に作成】基本情報入力シート!R163)</f>
        <v>東京都</v>
      </c>
      <c r="O152" s="439" t="str">
        <f>IF(【最初に作成】基本情報入力シート!W163="","",【最初に作成】基本情報入力シート!W163)</f>
        <v/>
      </c>
      <c r="P152" s="435" t="str">
        <f>IF(【最初に作成】基本情報入力シート!X163="","",【最初に作成】基本情報入力シート!X163)</f>
        <v/>
      </c>
      <c r="Q152" s="436" t="str">
        <f>IF(【最初に作成】基本情報入力シート!Y163="","",【最初に作成】基本情報入力シート!Y163)</f>
        <v/>
      </c>
      <c r="R152" s="331"/>
      <c r="S152" s="457"/>
      <c r="T152" s="458"/>
      <c r="U152" s="463"/>
      <c r="V152" s="459"/>
      <c r="W152" s="464"/>
      <c r="X152" s="459"/>
      <c r="Y152" s="464"/>
      <c r="Z152" s="440"/>
      <c r="AA152" s="363"/>
      <c r="AB152" s="363"/>
    </row>
    <row r="153" spans="1:28" ht="27.75" customHeight="1">
      <c r="A153" s="438">
        <f t="shared" si="7"/>
        <v>132</v>
      </c>
      <c r="B153" s="429" t="str">
        <f>IF(【最初に作成】基本情報入力シート!C164="","",【最初に作成】基本情報入力シート!C164)</f>
        <v/>
      </c>
      <c r="C153" s="430" t="str">
        <f>IF(【最初に作成】基本情報入力シート!D164="","",【最初に作成】基本情報入力シート!D164)</f>
        <v/>
      </c>
      <c r="D153" s="430" t="str">
        <f>IF(【最初に作成】基本情報入力シート!E164="","",【最初に作成】基本情報入力シート!E164)</f>
        <v/>
      </c>
      <c r="E153" s="430" t="str">
        <f>IF(【最初に作成】基本情報入力シート!F164="","",【最初に作成】基本情報入力シート!F164)</f>
        <v/>
      </c>
      <c r="F153" s="430" t="str">
        <f>IF(【最初に作成】基本情報入力シート!G164="","",【最初に作成】基本情報入力シート!G164)</f>
        <v/>
      </c>
      <c r="G153" s="430" t="str">
        <f>IF(【最初に作成】基本情報入力シート!H164="","",【最初に作成】基本情報入力シート!H164)</f>
        <v/>
      </c>
      <c r="H153" s="430" t="str">
        <f>IF(【最初に作成】基本情報入力シート!I164="","",【最初に作成】基本情報入力シート!I164)</f>
        <v/>
      </c>
      <c r="I153" s="430" t="str">
        <f>IF(【最初に作成】基本情報入力シート!J164="","",【最初に作成】基本情報入力シート!J164)</f>
        <v/>
      </c>
      <c r="J153" s="430" t="str">
        <f>IF(【最初に作成】基本情報入力シート!K164="","",【最初に作成】基本情報入力シート!K164)</f>
        <v/>
      </c>
      <c r="K153" s="431" t="str">
        <f>IF(【最初に作成】基本情報入力シート!L164="","",【最初に作成】基本情報入力シート!L164)</f>
        <v/>
      </c>
      <c r="L153" s="432" t="str">
        <f t="shared" si="6"/>
        <v/>
      </c>
      <c r="M153" s="433" t="str">
        <f>IF(【最初に作成】基本情報入力シート!M164="","",【最初に作成】基本情報入力シート!M164)</f>
        <v/>
      </c>
      <c r="N153" s="439" t="str">
        <f>IF(【最初に作成】基本情報入力シート!R164="","",【最初に作成】基本情報入力シート!R164)</f>
        <v>東京都</v>
      </c>
      <c r="O153" s="439" t="str">
        <f>IF(【最初に作成】基本情報入力シート!W164="","",【最初に作成】基本情報入力シート!W164)</f>
        <v/>
      </c>
      <c r="P153" s="435" t="str">
        <f>IF(【最初に作成】基本情報入力シート!X164="","",【最初に作成】基本情報入力シート!X164)</f>
        <v/>
      </c>
      <c r="Q153" s="436" t="str">
        <f>IF(【最初に作成】基本情報入力シート!Y164="","",【最初に作成】基本情報入力シート!Y164)</f>
        <v/>
      </c>
      <c r="R153" s="331"/>
      <c r="S153" s="457"/>
      <c r="T153" s="458"/>
      <c r="U153" s="463"/>
      <c r="V153" s="459"/>
      <c r="W153" s="464"/>
      <c r="X153" s="459"/>
      <c r="Y153" s="464"/>
      <c r="Z153" s="440"/>
      <c r="AA153" s="363"/>
      <c r="AB153" s="363"/>
    </row>
    <row r="154" spans="1:28" ht="27.75" customHeight="1">
      <c r="A154" s="438">
        <f t="shared" si="7"/>
        <v>133</v>
      </c>
      <c r="B154" s="429" t="str">
        <f>IF(【最初に作成】基本情報入力シート!C165="","",【最初に作成】基本情報入力シート!C165)</f>
        <v/>
      </c>
      <c r="C154" s="430" t="str">
        <f>IF(【最初に作成】基本情報入力シート!D165="","",【最初に作成】基本情報入力シート!D165)</f>
        <v/>
      </c>
      <c r="D154" s="430" t="str">
        <f>IF(【最初に作成】基本情報入力シート!E165="","",【最初に作成】基本情報入力シート!E165)</f>
        <v/>
      </c>
      <c r="E154" s="430" t="str">
        <f>IF(【最初に作成】基本情報入力シート!F165="","",【最初に作成】基本情報入力シート!F165)</f>
        <v/>
      </c>
      <c r="F154" s="430" t="str">
        <f>IF(【最初に作成】基本情報入力シート!G165="","",【最初に作成】基本情報入力シート!G165)</f>
        <v/>
      </c>
      <c r="G154" s="430" t="str">
        <f>IF(【最初に作成】基本情報入力シート!H165="","",【最初に作成】基本情報入力シート!H165)</f>
        <v/>
      </c>
      <c r="H154" s="430" t="str">
        <f>IF(【最初に作成】基本情報入力シート!I165="","",【最初に作成】基本情報入力シート!I165)</f>
        <v/>
      </c>
      <c r="I154" s="430" t="str">
        <f>IF(【最初に作成】基本情報入力シート!J165="","",【最初に作成】基本情報入力シート!J165)</f>
        <v/>
      </c>
      <c r="J154" s="430" t="str">
        <f>IF(【最初に作成】基本情報入力シート!K165="","",【最初に作成】基本情報入力シート!K165)</f>
        <v/>
      </c>
      <c r="K154" s="431" t="str">
        <f>IF(【最初に作成】基本情報入力シート!L165="","",【最初に作成】基本情報入力シート!L165)</f>
        <v/>
      </c>
      <c r="L154" s="432" t="str">
        <f t="shared" si="6"/>
        <v/>
      </c>
      <c r="M154" s="433" t="str">
        <f>IF(【最初に作成】基本情報入力シート!M165="","",【最初に作成】基本情報入力シート!M165)</f>
        <v/>
      </c>
      <c r="N154" s="439" t="str">
        <f>IF(【最初に作成】基本情報入力シート!R165="","",【最初に作成】基本情報入力シート!R165)</f>
        <v>東京都</v>
      </c>
      <c r="O154" s="439" t="str">
        <f>IF(【最初に作成】基本情報入力シート!W165="","",【最初に作成】基本情報入力シート!W165)</f>
        <v/>
      </c>
      <c r="P154" s="435" t="str">
        <f>IF(【最初に作成】基本情報入力シート!X165="","",【最初に作成】基本情報入力シート!X165)</f>
        <v/>
      </c>
      <c r="Q154" s="436" t="str">
        <f>IF(【最初に作成】基本情報入力シート!Y165="","",【最初に作成】基本情報入力シート!Y165)</f>
        <v/>
      </c>
      <c r="R154" s="331"/>
      <c r="S154" s="457"/>
      <c r="T154" s="458"/>
      <c r="U154" s="463"/>
      <c r="V154" s="459"/>
      <c r="W154" s="464"/>
      <c r="X154" s="459"/>
      <c r="Y154" s="464"/>
      <c r="Z154" s="440"/>
      <c r="AA154" s="363"/>
      <c r="AB154" s="363"/>
    </row>
    <row r="155" spans="1:28" ht="27.75" customHeight="1">
      <c r="A155" s="438">
        <f t="shared" si="7"/>
        <v>134</v>
      </c>
      <c r="B155" s="429" t="str">
        <f>IF(【最初に作成】基本情報入力シート!C166="","",【最初に作成】基本情報入力シート!C166)</f>
        <v/>
      </c>
      <c r="C155" s="430" t="str">
        <f>IF(【最初に作成】基本情報入力シート!D166="","",【最初に作成】基本情報入力シート!D166)</f>
        <v/>
      </c>
      <c r="D155" s="430" t="str">
        <f>IF(【最初に作成】基本情報入力シート!E166="","",【最初に作成】基本情報入力シート!E166)</f>
        <v/>
      </c>
      <c r="E155" s="430" t="str">
        <f>IF(【最初に作成】基本情報入力シート!F166="","",【最初に作成】基本情報入力シート!F166)</f>
        <v/>
      </c>
      <c r="F155" s="430" t="str">
        <f>IF(【最初に作成】基本情報入力シート!G166="","",【最初に作成】基本情報入力シート!G166)</f>
        <v/>
      </c>
      <c r="G155" s="430" t="str">
        <f>IF(【最初に作成】基本情報入力シート!H166="","",【最初に作成】基本情報入力シート!H166)</f>
        <v/>
      </c>
      <c r="H155" s="430" t="str">
        <f>IF(【最初に作成】基本情報入力シート!I166="","",【最初に作成】基本情報入力シート!I166)</f>
        <v/>
      </c>
      <c r="I155" s="430" t="str">
        <f>IF(【最初に作成】基本情報入力シート!J166="","",【最初に作成】基本情報入力シート!J166)</f>
        <v/>
      </c>
      <c r="J155" s="430" t="str">
        <f>IF(【最初に作成】基本情報入力シート!K166="","",【最初に作成】基本情報入力シート!K166)</f>
        <v/>
      </c>
      <c r="K155" s="431" t="str">
        <f>IF(【最初に作成】基本情報入力シート!L166="","",【最初に作成】基本情報入力シート!L166)</f>
        <v/>
      </c>
      <c r="L155" s="432" t="str">
        <f t="shared" si="6"/>
        <v/>
      </c>
      <c r="M155" s="433" t="str">
        <f>IF(【最初に作成】基本情報入力シート!M166="","",【最初に作成】基本情報入力シート!M166)</f>
        <v/>
      </c>
      <c r="N155" s="439" t="str">
        <f>IF(【最初に作成】基本情報入力シート!R166="","",【最初に作成】基本情報入力シート!R166)</f>
        <v>東京都</v>
      </c>
      <c r="O155" s="439" t="str">
        <f>IF(【最初に作成】基本情報入力シート!W166="","",【最初に作成】基本情報入力シート!W166)</f>
        <v/>
      </c>
      <c r="P155" s="435" t="str">
        <f>IF(【最初に作成】基本情報入力シート!X166="","",【最初に作成】基本情報入力シート!X166)</f>
        <v/>
      </c>
      <c r="Q155" s="436" t="str">
        <f>IF(【最初に作成】基本情報入力シート!Y166="","",【最初に作成】基本情報入力シート!Y166)</f>
        <v/>
      </c>
      <c r="R155" s="331"/>
      <c r="S155" s="457"/>
      <c r="T155" s="458"/>
      <c r="U155" s="463"/>
      <c r="V155" s="459"/>
      <c r="W155" s="464"/>
      <c r="X155" s="459"/>
      <c r="Y155" s="464"/>
      <c r="Z155" s="440"/>
      <c r="AA155" s="363"/>
      <c r="AB155" s="363"/>
    </row>
    <row r="156" spans="1:28" ht="27.75" customHeight="1">
      <c r="A156" s="438">
        <f t="shared" si="7"/>
        <v>135</v>
      </c>
      <c r="B156" s="429" t="str">
        <f>IF(【最初に作成】基本情報入力シート!C167="","",【最初に作成】基本情報入力シート!C167)</f>
        <v/>
      </c>
      <c r="C156" s="430" t="str">
        <f>IF(【最初に作成】基本情報入力シート!D167="","",【最初に作成】基本情報入力シート!D167)</f>
        <v/>
      </c>
      <c r="D156" s="430" t="str">
        <f>IF(【最初に作成】基本情報入力シート!E167="","",【最初に作成】基本情報入力シート!E167)</f>
        <v/>
      </c>
      <c r="E156" s="430" t="str">
        <f>IF(【最初に作成】基本情報入力シート!F167="","",【最初に作成】基本情報入力シート!F167)</f>
        <v/>
      </c>
      <c r="F156" s="430" t="str">
        <f>IF(【最初に作成】基本情報入力シート!G167="","",【最初に作成】基本情報入力シート!G167)</f>
        <v/>
      </c>
      <c r="G156" s="430" t="str">
        <f>IF(【最初に作成】基本情報入力シート!H167="","",【最初に作成】基本情報入力シート!H167)</f>
        <v/>
      </c>
      <c r="H156" s="430" t="str">
        <f>IF(【最初に作成】基本情報入力シート!I167="","",【最初に作成】基本情報入力シート!I167)</f>
        <v/>
      </c>
      <c r="I156" s="430" t="str">
        <f>IF(【最初に作成】基本情報入力シート!J167="","",【最初に作成】基本情報入力シート!J167)</f>
        <v/>
      </c>
      <c r="J156" s="430" t="str">
        <f>IF(【最初に作成】基本情報入力シート!K167="","",【最初に作成】基本情報入力シート!K167)</f>
        <v/>
      </c>
      <c r="K156" s="431" t="str">
        <f>IF(【最初に作成】基本情報入力シート!L167="","",【最初に作成】基本情報入力シート!L167)</f>
        <v/>
      </c>
      <c r="L156" s="432" t="str">
        <f t="shared" si="6"/>
        <v/>
      </c>
      <c r="M156" s="433" t="str">
        <f>IF(【最初に作成】基本情報入力シート!M167="","",【最初に作成】基本情報入力シート!M167)</f>
        <v/>
      </c>
      <c r="N156" s="439" t="str">
        <f>IF(【最初に作成】基本情報入力シート!R167="","",【最初に作成】基本情報入力シート!R167)</f>
        <v>東京都</v>
      </c>
      <c r="O156" s="439" t="str">
        <f>IF(【最初に作成】基本情報入力シート!W167="","",【最初に作成】基本情報入力シート!W167)</f>
        <v/>
      </c>
      <c r="P156" s="435" t="str">
        <f>IF(【最初に作成】基本情報入力シート!X167="","",【最初に作成】基本情報入力シート!X167)</f>
        <v/>
      </c>
      <c r="Q156" s="436" t="str">
        <f>IF(【最初に作成】基本情報入力シート!Y167="","",【最初に作成】基本情報入力シート!Y167)</f>
        <v/>
      </c>
      <c r="R156" s="331"/>
      <c r="S156" s="457"/>
      <c r="T156" s="458"/>
      <c r="U156" s="463"/>
      <c r="V156" s="459"/>
      <c r="W156" s="464"/>
      <c r="X156" s="459"/>
      <c r="Y156" s="464"/>
      <c r="Z156" s="440"/>
      <c r="AA156" s="363"/>
      <c r="AB156" s="363"/>
    </row>
    <row r="157" spans="1:28" ht="27.75" customHeight="1">
      <c r="A157" s="438">
        <f t="shared" si="7"/>
        <v>136</v>
      </c>
      <c r="B157" s="429" t="str">
        <f>IF(【最初に作成】基本情報入力シート!C168="","",【最初に作成】基本情報入力シート!C168)</f>
        <v/>
      </c>
      <c r="C157" s="430" t="str">
        <f>IF(【最初に作成】基本情報入力シート!D168="","",【最初に作成】基本情報入力シート!D168)</f>
        <v/>
      </c>
      <c r="D157" s="430" t="str">
        <f>IF(【最初に作成】基本情報入力シート!E168="","",【最初に作成】基本情報入力シート!E168)</f>
        <v/>
      </c>
      <c r="E157" s="430" t="str">
        <f>IF(【最初に作成】基本情報入力シート!F168="","",【最初に作成】基本情報入力シート!F168)</f>
        <v/>
      </c>
      <c r="F157" s="430" t="str">
        <f>IF(【最初に作成】基本情報入力シート!G168="","",【最初に作成】基本情報入力シート!G168)</f>
        <v/>
      </c>
      <c r="G157" s="430" t="str">
        <f>IF(【最初に作成】基本情報入力シート!H168="","",【最初に作成】基本情報入力シート!H168)</f>
        <v/>
      </c>
      <c r="H157" s="430" t="str">
        <f>IF(【最初に作成】基本情報入力シート!I168="","",【最初に作成】基本情報入力シート!I168)</f>
        <v/>
      </c>
      <c r="I157" s="430" t="str">
        <f>IF(【最初に作成】基本情報入力シート!J168="","",【最初に作成】基本情報入力シート!J168)</f>
        <v/>
      </c>
      <c r="J157" s="430" t="str">
        <f>IF(【最初に作成】基本情報入力シート!K168="","",【最初に作成】基本情報入力シート!K168)</f>
        <v/>
      </c>
      <c r="K157" s="431" t="str">
        <f>IF(【最初に作成】基本情報入力シート!L168="","",【最初に作成】基本情報入力シート!L168)</f>
        <v/>
      </c>
      <c r="L157" s="432" t="str">
        <f t="shared" si="6"/>
        <v/>
      </c>
      <c r="M157" s="433" t="str">
        <f>IF(【最初に作成】基本情報入力シート!M168="","",【最初に作成】基本情報入力シート!M168)</f>
        <v/>
      </c>
      <c r="N157" s="439" t="str">
        <f>IF(【最初に作成】基本情報入力シート!R168="","",【最初に作成】基本情報入力シート!R168)</f>
        <v>東京都</v>
      </c>
      <c r="O157" s="439" t="str">
        <f>IF(【最初に作成】基本情報入力シート!W168="","",【最初に作成】基本情報入力シート!W168)</f>
        <v/>
      </c>
      <c r="P157" s="435" t="str">
        <f>IF(【最初に作成】基本情報入力シート!X168="","",【最初に作成】基本情報入力シート!X168)</f>
        <v/>
      </c>
      <c r="Q157" s="436" t="str">
        <f>IF(【最初に作成】基本情報入力シート!Y168="","",【最初に作成】基本情報入力シート!Y168)</f>
        <v/>
      </c>
      <c r="R157" s="331"/>
      <c r="S157" s="457"/>
      <c r="T157" s="458"/>
      <c r="U157" s="463"/>
      <c r="V157" s="459"/>
      <c r="W157" s="464"/>
      <c r="X157" s="459"/>
      <c r="Y157" s="464"/>
      <c r="Z157" s="440"/>
      <c r="AA157" s="363"/>
      <c r="AB157" s="363"/>
    </row>
    <row r="158" spans="1:28" ht="27.75" customHeight="1">
      <c r="A158" s="438">
        <f t="shared" si="7"/>
        <v>137</v>
      </c>
      <c r="B158" s="429" t="str">
        <f>IF(【最初に作成】基本情報入力シート!C169="","",【最初に作成】基本情報入力シート!C169)</f>
        <v/>
      </c>
      <c r="C158" s="430" t="str">
        <f>IF(【最初に作成】基本情報入力シート!D169="","",【最初に作成】基本情報入力シート!D169)</f>
        <v/>
      </c>
      <c r="D158" s="430" t="str">
        <f>IF(【最初に作成】基本情報入力シート!E169="","",【最初に作成】基本情報入力シート!E169)</f>
        <v/>
      </c>
      <c r="E158" s="430" t="str">
        <f>IF(【最初に作成】基本情報入力シート!F169="","",【最初に作成】基本情報入力シート!F169)</f>
        <v/>
      </c>
      <c r="F158" s="430" t="str">
        <f>IF(【最初に作成】基本情報入力シート!G169="","",【最初に作成】基本情報入力シート!G169)</f>
        <v/>
      </c>
      <c r="G158" s="430" t="str">
        <f>IF(【最初に作成】基本情報入力シート!H169="","",【最初に作成】基本情報入力シート!H169)</f>
        <v/>
      </c>
      <c r="H158" s="430" t="str">
        <f>IF(【最初に作成】基本情報入力シート!I169="","",【最初に作成】基本情報入力シート!I169)</f>
        <v/>
      </c>
      <c r="I158" s="430" t="str">
        <f>IF(【最初に作成】基本情報入力シート!J169="","",【最初に作成】基本情報入力シート!J169)</f>
        <v/>
      </c>
      <c r="J158" s="430" t="str">
        <f>IF(【最初に作成】基本情報入力シート!K169="","",【最初に作成】基本情報入力シート!K169)</f>
        <v/>
      </c>
      <c r="K158" s="431" t="str">
        <f>IF(【最初に作成】基本情報入力シート!L169="","",【最初に作成】基本情報入力シート!L169)</f>
        <v/>
      </c>
      <c r="L158" s="432" t="str">
        <f t="shared" si="6"/>
        <v/>
      </c>
      <c r="M158" s="433" t="str">
        <f>IF(【最初に作成】基本情報入力シート!M169="","",【最初に作成】基本情報入力シート!M169)</f>
        <v/>
      </c>
      <c r="N158" s="439" t="str">
        <f>IF(【最初に作成】基本情報入力シート!R169="","",【最初に作成】基本情報入力シート!R169)</f>
        <v>東京都</v>
      </c>
      <c r="O158" s="439" t="str">
        <f>IF(【最初に作成】基本情報入力シート!W169="","",【最初に作成】基本情報入力シート!W169)</f>
        <v/>
      </c>
      <c r="P158" s="435" t="str">
        <f>IF(【最初に作成】基本情報入力シート!X169="","",【最初に作成】基本情報入力シート!X169)</f>
        <v/>
      </c>
      <c r="Q158" s="436" t="str">
        <f>IF(【最初に作成】基本情報入力シート!Y169="","",【最初に作成】基本情報入力シート!Y169)</f>
        <v/>
      </c>
      <c r="R158" s="331"/>
      <c r="S158" s="457"/>
      <c r="T158" s="458"/>
      <c r="U158" s="463"/>
      <c r="V158" s="459"/>
      <c r="W158" s="464"/>
      <c r="X158" s="459"/>
      <c r="Y158" s="464"/>
      <c r="Z158" s="440"/>
      <c r="AA158" s="363"/>
      <c r="AB158" s="363"/>
    </row>
    <row r="159" spans="1:28" ht="27.75" customHeight="1">
      <c r="A159" s="438">
        <f t="shared" si="7"/>
        <v>138</v>
      </c>
      <c r="B159" s="429" t="str">
        <f>IF(【最初に作成】基本情報入力シート!C170="","",【最初に作成】基本情報入力シート!C170)</f>
        <v/>
      </c>
      <c r="C159" s="430" t="str">
        <f>IF(【最初に作成】基本情報入力シート!D170="","",【最初に作成】基本情報入力シート!D170)</f>
        <v/>
      </c>
      <c r="D159" s="430" t="str">
        <f>IF(【最初に作成】基本情報入力シート!E170="","",【最初に作成】基本情報入力シート!E170)</f>
        <v/>
      </c>
      <c r="E159" s="430" t="str">
        <f>IF(【最初に作成】基本情報入力シート!F170="","",【最初に作成】基本情報入力シート!F170)</f>
        <v/>
      </c>
      <c r="F159" s="430" t="str">
        <f>IF(【最初に作成】基本情報入力シート!G170="","",【最初に作成】基本情報入力シート!G170)</f>
        <v/>
      </c>
      <c r="G159" s="430" t="str">
        <f>IF(【最初に作成】基本情報入力シート!H170="","",【最初に作成】基本情報入力シート!H170)</f>
        <v/>
      </c>
      <c r="H159" s="430" t="str">
        <f>IF(【最初に作成】基本情報入力シート!I170="","",【最初に作成】基本情報入力シート!I170)</f>
        <v/>
      </c>
      <c r="I159" s="430" t="str">
        <f>IF(【最初に作成】基本情報入力シート!J170="","",【最初に作成】基本情報入力シート!J170)</f>
        <v/>
      </c>
      <c r="J159" s="430" t="str">
        <f>IF(【最初に作成】基本情報入力シート!K170="","",【最初に作成】基本情報入力シート!K170)</f>
        <v/>
      </c>
      <c r="K159" s="431" t="str">
        <f>IF(【最初に作成】基本情報入力シート!L170="","",【最初に作成】基本情報入力シート!L170)</f>
        <v/>
      </c>
      <c r="L159" s="432" t="str">
        <f t="shared" si="6"/>
        <v/>
      </c>
      <c r="M159" s="433" t="str">
        <f>IF(【最初に作成】基本情報入力シート!M170="","",【最初に作成】基本情報入力シート!M170)</f>
        <v/>
      </c>
      <c r="N159" s="439" t="str">
        <f>IF(【最初に作成】基本情報入力シート!R170="","",【最初に作成】基本情報入力シート!R170)</f>
        <v>東京都</v>
      </c>
      <c r="O159" s="439" t="str">
        <f>IF(【最初に作成】基本情報入力シート!W170="","",【最初に作成】基本情報入力シート!W170)</f>
        <v/>
      </c>
      <c r="P159" s="435" t="str">
        <f>IF(【最初に作成】基本情報入力シート!X170="","",【最初に作成】基本情報入力シート!X170)</f>
        <v/>
      </c>
      <c r="Q159" s="436" t="str">
        <f>IF(【最初に作成】基本情報入力シート!Y170="","",【最初に作成】基本情報入力シート!Y170)</f>
        <v/>
      </c>
      <c r="R159" s="331"/>
      <c r="S159" s="457"/>
      <c r="T159" s="458"/>
      <c r="U159" s="463"/>
      <c r="V159" s="459"/>
      <c r="W159" s="464"/>
      <c r="X159" s="459"/>
      <c r="Y159" s="464"/>
      <c r="Z159" s="440"/>
      <c r="AA159" s="363"/>
      <c r="AB159" s="363"/>
    </row>
    <row r="160" spans="1:28" ht="27.75" customHeight="1">
      <c r="A160" s="438">
        <f t="shared" si="7"/>
        <v>139</v>
      </c>
      <c r="B160" s="429" t="str">
        <f>IF(【最初に作成】基本情報入力シート!C171="","",【最初に作成】基本情報入力シート!C171)</f>
        <v/>
      </c>
      <c r="C160" s="430" t="str">
        <f>IF(【最初に作成】基本情報入力シート!D171="","",【最初に作成】基本情報入力シート!D171)</f>
        <v/>
      </c>
      <c r="D160" s="430" t="str">
        <f>IF(【最初に作成】基本情報入力シート!E171="","",【最初に作成】基本情報入力シート!E171)</f>
        <v/>
      </c>
      <c r="E160" s="430" t="str">
        <f>IF(【最初に作成】基本情報入力シート!F171="","",【最初に作成】基本情報入力シート!F171)</f>
        <v/>
      </c>
      <c r="F160" s="430" t="str">
        <f>IF(【最初に作成】基本情報入力シート!G171="","",【最初に作成】基本情報入力シート!G171)</f>
        <v/>
      </c>
      <c r="G160" s="430" t="str">
        <f>IF(【最初に作成】基本情報入力シート!H171="","",【最初に作成】基本情報入力シート!H171)</f>
        <v/>
      </c>
      <c r="H160" s="430" t="str">
        <f>IF(【最初に作成】基本情報入力シート!I171="","",【最初に作成】基本情報入力シート!I171)</f>
        <v/>
      </c>
      <c r="I160" s="430" t="str">
        <f>IF(【最初に作成】基本情報入力シート!J171="","",【最初に作成】基本情報入力シート!J171)</f>
        <v/>
      </c>
      <c r="J160" s="430" t="str">
        <f>IF(【最初に作成】基本情報入力シート!K171="","",【最初に作成】基本情報入力シート!K171)</f>
        <v/>
      </c>
      <c r="K160" s="431" t="str">
        <f>IF(【最初に作成】基本情報入力シート!L171="","",【最初に作成】基本情報入力シート!L171)</f>
        <v/>
      </c>
      <c r="L160" s="432" t="str">
        <f t="shared" si="6"/>
        <v/>
      </c>
      <c r="M160" s="433" t="str">
        <f>IF(【最初に作成】基本情報入力シート!M171="","",【最初に作成】基本情報入力シート!M171)</f>
        <v/>
      </c>
      <c r="N160" s="439" t="str">
        <f>IF(【最初に作成】基本情報入力シート!R171="","",【最初に作成】基本情報入力シート!R171)</f>
        <v>東京都</v>
      </c>
      <c r="O160" s="439" t="str">
        <f>IF(【最初に作成】基本情報入力シート!W171="","",【最初に作成】基本情報入力シート!W171)</f>
        <v/>
      </c>
      <c r="P160" s="435" t="str">
        <f>IF(【最初に作成】基本情報入力シート!X171="","",【最初に作成】基本情報入力シート!X171)</f>
        <v/>
      </c>
      <c r="Q160" s="436" t="str">
        <f>IF(【最初に作成】基本情報入力シート!Y171="","",【最初に作成】基本情報入力シート!Y171)</f>
        <v/>
      </c>
      <c r="R160" s="331"/>
      <c r="S160" s="457"/>
      <c r="T160" s="458"/>
      <c r="U160" s="463"/>
      <c r="V160" s="459"/>
      <c r="W160" s="464"/>
      <c r="X160" s="459"/>
      <c r="Y160" s="464"/>
      <c r="Z160" s="440"/>
      <c r="AA160" s="363"/>
      <c r="AB160" s="363"/>
    </row>
    <row r="161" spans="1:28" ht="27.75" customHeight="1">
      <c r="A161" s="438">
        <f t="shared" si="7"/>
        <v>140</v>
      </c>
      <c r="B161" s="429" t="str">
        <f>IF(【最初に作成】基本情報入力シート!C172="","",【最初に作成】基本情報入力シート!C172)</f>
        <v/>
      </c>
      <c r="C161" s="430" t="str">
        <f>IF(【最初に作成】基本情報入力シート!D172="","",【最初に作成】基本情報入力シート!D172)</f>
        <v/>
      </c>
      <c r="D161" s="430" t="str">
        <f>IF(【最初に作成】基本情報入力シート!E172="","",【最初に作成】基本情報入力シート!E172)</f>
        <v/>
      </c>
      <c r="E161" s="430" t="str">
        <f>IF(【最初に作成】基本情報入力シート!F172="","",【最初に作成】基本情報入力シート!F172)</f>
        <v/>
      </c>
      <c r="F161" s="430" t="str">
        <f>IF(【最初に作成】基本情報入力シート!G172="","",【最初に作成】基本情報入力シート!G172)</f>
        <v/>
      </c>
      <c r="G161" s="430" t="str">
        <f>IF(【最初に作成】基本情報入力シート!H172="","",【最初に作成】基本情報入力シート!H172)</f>
        <v/>
      </c>
      <c r="H161" s="430" t="str">
        <f>IF(【最初に作成】基本情報入力シート!I172="","",【最初に作成】基本情報入力シート!I172)</f>
        <v/>
      </c>
      <c r="I161" s="430" t="str">
        <f>IF(【最初に作成】基本情報入力シート!J172="","",【最初に作成】基本情報入力シート!J172)</f>
        <v/>
      </c>
      <c r="J161" s="430" t="str">
        <f>IF(【最初に作成】基本情報入力シート!K172="","",【最初に作成】基本情報入力シート!K172)</f>
        <v/>
      </c>
      <c r="K161" s="431" t="str">
        <f>IF(【最初に作成】基本情報入力シート!L172="","",【最初に作成】基本情報入力シート!L172)</f>
        <v/>
      </c>
      <c r="L161" s="432" t="str">
        <f t="shared" si="6"/>
        <v/>
      </c>
      <c r="M161" s="433" t="str">
        <f>IF(【最初に作成】基本情報入力シート!M172="","",【最初に作成】基本情報入力シート!M172)</f>
        <v/>
      </c>
      <c r="N161" s="439" t="str">
        <f>IF(【最初に作成】基本情報入力シート!R172="","",【最初に作成】基本情報入力シート!R172)</f>
        <v>東京都</v>
      </c>
      <c r="O161" s="439" t="str">
        <f>IF(【最初に作成】基本情報入力シート!W172="","",【最初に作成】基本情報入力シート!W172)</f>
        <v/>
      </c>
      <c r="P161" s="435" t="str">
        <f>IF(【最初に作成】基本情報入力シート!X172="","",【最初に作成】基本情報入力シート!X172)</f>
        <v/>
      </c>
      <c r="Q161" s="436" t="str">
        <f>IF(【最初に作成】基本情報入力シート!Y172="","",【最初に作成】基本情報入力シート!Y172)</f>
        <v/>
      </c>
      <c r="R161" s="331"/>
      <c r="S161" s="457"/>
      <c r="T161" s="458"/>
      <c r="U161" s="463"/>
      <c r="V161" s="459"/>
      <c r="W161" s="464"/>
      <c r="X161" s="459"/>
      <c r="Y161" s="464"/>
      <c r="Z161" s="440"/>
      <c r="AA161" s="363"/>
      <c r="AB161" s="363"/>
    </row>
    <row r="162" spans="1:28" ht="27.75" customHeight="1">
      <c r="A162" s="438">
        <f t="shared" si="7"/>
        <v>141</v>
      </c>
      <c r="B162" s="429" t="str">
        <f>IF(【最初に作成】基本情報入力シート!C173="","",【最初に作成】基本情報入力シート!C173)</f>
        <v/>
      </c>
      <c r="C162" s="430" t="str">
        <f>IF(【最初に作成】基本情報入力シート!D173="","",【最初に作成】基本情報入力シート!D173)</f>
        <v/>
      </c>
      <c r="D162" s="430" t="str">
        <f>IF(【最初に作成】基本情報入力シート!E173="","",【最初に作成】基本情報入力シート!E173)</f>
        <v/>
      </c>
      <c r="E162" s="430" t="str">
        <f>IF(【最初に作成】基本情報入力シート!F173="","",【最初に作成】基本情報入力シート!F173)</f>
        <v/>
      </c>
      <c r="F162" s="430" t="str">
        <f>IF(【最初に作成】基本情報入力シート!G173="","",【最初に作成】基本情報入力シート!G173)</f>
        <v/>
      </c>
      <c r="G162" s="430" t="str">
        <f>IF(【最初に作成】基本情報入力シート!H173="","",【最初に作成】基本情報入力シート!H173)</f>
        <v/>
      </c>
      <c r="H162" s="430" t="str">
        <f>IF(【最初に作成】基本情報入力シート!I173="","",【最初に作成】基本情報入力シート!I173)</f>
        <v/>
      </c>
      <c r="I162" s="430" t="str">
        <f>IF(【最初に作成】基本情報入力シート!J173="","",【最初に作成】基本情報入力シート!J173)</f>
        <v/>
      </c>
      <c r="J162" s="430" t="str">
        <f>IF(【最初に作成】基本情報入力シート!K173="","",【最初に作成】基本情報入力シート!K173)</f>
        <v/>
      </c>
      <c r="K162" s="431" t="str">
        <f>IF(【最初に作成】基本情報入力シート!L173="","",【最初に作成】基本情報入力シート!L173)</f>
        <v/>
      </c>
      <c r="L162" s="432" t="str">
        <f t="shared" si="6"/>
        <v/>
      </c>
      <c r="M162" s="433" t="str">
        <f>IF(【最初に作成】基本情報入力シート!M173="","",【最初に作成】基本情報入力シート!M173)</f>
        <v/>
      </c>
      <c r="N162" s="439" t="str">
        <f>IF(【最初に作成】基本情報入力シート!R173="","",【最初に作成】基本情報入力シート!R173)</f>
        <v>東京都</v>
      </c>
      <c r="O162" s="439" t="str">
        <f>IF(【最初に作成】基本情報入力シート!W173="","",【最初に作成】基本情報入力シート!W173)</f>
        <v/>
      </c>
      <c r="P162" s="435" t="str">
        <f>IF(【最初に作成】基本情報入力シート!X173="","",【最初に作成】基本情報入力シート!X173)</f>
        <v/>
      </c>
      <c r="Q162" s="436" t="str">
        <f>IF(【最初に作成】基本情報入力シート!Y173="","",【最初に作成】基本情報入力シート!Y173)</f>
        <v/>
      </c>
      <c r="R162" s="331"/>
      <c r="S162" s="457"/>
      <c r="T162" s="458"/>
      <c r="U162" s="463"/>
      <c r="V162" s="459"/>
      <c r="W162" s="464"/>
      <c r="X162" s="459"/>
      <c r="Y162" s="464"/>
      <c r="Z162" s="440"/>
      <c r="AA162" s="363"/>
      <c r="AB162" s="363"/>
    </row>
    <row r="163" spans="1:28" ht="27.75" customHeight="1">
      <c r="A163" s="438">
        <f t="shared" si="7"/>
        <v>142</v>
      </c>
      <c r="B163" s="429" t="str">
        <f>IF(【最初に作成】基本情報入力シート!C174="","",【最初に作成】基本情報入力シート!C174)</f>
        <v/>
      </c>
      <c r="C163" s="430" t="str">
        <f>IF(【最初に作成】基本情報入力シート!D174="","",【最初に作成】基本情報入力シート!D174)</f>
        <v/>
      </c>
      <c r="D163" s="430" t="str">
        <f>IF(【最初に作成】基本情報入力シート!E174="","",【最初に作成】基本情報入力シート!E174)</f>
        <v/>
      </c>
      <c r="E163" s="430" t="str">
        <f>IF(【最初に作成】基本情報入力シート!F174="","",【最初に作成】基本情報入力シート!F174)</f>
        <v/>
      </c>
      <c r="F163" s="430" t="str">
        <f>IF(【最初に作成】基本情報入力シート!G174="","",【最初に作成】基本情報入力シート!G174)</f>
        <v/>
      </c>
      <c r="G163" s="430" t="str">
        <f>IF(【最初に作成】基本情報入力シート!H174="","",【最初に作成】基本情報入力シート!H174)</f>
        <v/>
      </c>
      <c r="H163" s="430" t="str">
        <f>IF(【最初に作成】基本情報入力シート!I174="","",【最初に作成】基本情報入力シート!I174)</f>
        <v/>
      </c>
      <c r="I163" s="430" t="str">
        <f>IF(【最初に作成】基本情報入力シート!J174="","",【最初に作成】基本情報入力シート!J174)</f>
        <v/>
      </c>
      <c r="J163" s="430" t="str">
        <f>IF(【最初に作成】基本情報入力シート!K174="","",【最初に作成】基本情報入力シート!K174)</f>
        <v/>
      </c>
      <c r="K163" s="431" t="str">
        <f>IF(【最初に作成】基本情報入力シート!L174="","",【最初に作成】基本情報入力シート!L174)</f>
        <v/>
      </c>
      <c r="L163" s="432" t="str">
        <f t="shared" si="6"/>
        <v/>
      </c>
      <c r="M163" s="433" t="str">
        <f>IF(【最初に作成】基本情報入力シート!M174="","",【最初に作成】基本情報入力シート!M174)</f>
        <v/>
      </c>
      <c r="N163" s="439" t="str">
        <f>IF(【最初に作成】基本情報入力シート!R174="","",【最初に作成】基本情報入力シート!R174)</f>
        <v>東京都</v>
      </c>
      <c r="O163" s="439" t="str">
        <f>IF(【最初に作成】基本情報入力シート!W174="","",【最初に作成】基本情報入力シート!W174)</f>
        <v/>
      </c>
      <c r="P163" s="435" t="str">
        <f>IF(【最初に作成】基本情報入力シート!X174="","",【最初に作成】基本情報入力シート!X174)</f>
        <v/>
      </c>
      <c r="Q163" s="436" t="str">
        <f>IF(【最初に作成】基本情報入力シート!Y174="","",【最初に作成】基本情報入力シート!Y174)</f>
        <v/>
      </c>
      <c r="R163" s="331"/>
      <c r="S163" s="457"/>
      <c r="T163" s="458"/>
      <c r="U163" s="463"/>
      <c r="V163" s="459"/>
      <c r="W163" s="464"/>
      <c r="X163" s="459"/>
      <c r="Y163" s="464"/>
      <c r="Z163" s="440"/>
      <c r="AA163" s="363"/>
      <c r="AB163" s="363"/>
    </row>
    <row r="164" spans="1:28" ht="27.75" customHeight="1">
      <c r="A164" s="438">
        <f t="shared" si="7"/>
        <v>143</v>
      </c>
      <c r="B164" s="429" t="str">
        <f>IF(【最初に作成】基本情報入力シート!C175="","",【最初に作成】基本情報入力シート!C175)</f>
        <v/>
      </c>
      <c r="C164" s="430" t="str">
        <f>IF(【最初に作成】基本情報入力シート!D175="","",【最初に作成】基本情報入力シート!D175)</f>
        <v/>
      </c>
      <c r="D164" s="430" t="str">
        <f>IF(【最初に作成】基本情報入力シート!E175="","",【最初に作成】基本情報入力シート!E175)</f>
        <v/>
      </c>
      <c r="E164" s="430" t="str">
        <f>IF(【最初に作成】基本情報入力シート!F175="","",【最初に作成】基本情報入力シート!F175)</f>
        <v/>
      </c>
      <c r="F164" s="430" t="str">
        <f>IF(【最初に作成】基本情報入力シート!G175="","",【最初に作成】基本情報入力シート!G175)</f>
        <v/>
      </c>
      <c r="G164" s="430" t="str">
        <f>IF(【最初に作成】基本情報入力シート!H175="","",【最初に作成】基本情報入力シート!H175)</f>
        <v/>
      </c>
      <c r="H164" s="430" t="str">
        <f>IF(【最初に作成】基本情報入力シート!I175="","",【最初に作成】基本情報入力シート!I175)</f>
        <v/>
      </c>
      <c r="I164" s="430" t="str">
        <f>IF(【最初に作成】基本情報入力シート!J175="","",【最初に作成】基本情報入力シート!J175)</f>
        <v/>
      </c>
      <c r="J164" s="430" t="str">
        <f>IF(【最初に作成】基本情報入力シート!K175="","",【最初に作成】基本情報入力シート!K175)</f>
        <v/>
      </c>
      <c r="K164" s="431" t="str">
        <f>IF(【最初に作成】基本情報入力シート!L175="","",【最初に作成】基本情報入力シート!L175)</f>
        <v/>
      </c>
      <c r="L164" s="432" t="str">
        <f t="shared" si="6"/>
        <v/>
      </c>
      <c r="M164" s="433" t="str">
        <f>IF(【最初に作成】基本情報入力シート!M175="","",【最初に作成】基本情報入力シート!M175)</f>
        <v/>
      </c>
      <c r="N164" s="439" t="str">
        <f>IF(【最初に作成】基本情報入力シート!R175="","",【最初に作成】基本情報入力シート!R175)</f>
        <v>東京都</v>
      </c>
      <c r="O164" s="439" t="str">
        <f>IF(【最初に作成】基本情報入力シート!W175="","",【最初に作成】基本情報入力シート!W175)</f>
        <v/>
      </c>
      <c r="P164" s="435" t="str">
        <f>IF(【最初に作成】基本情報入力シート!X175="","",【最初に作成】基本情報入力シート!X175)</f>
        <v/>
      </c>
      <c r="Q164" s="436" t="str">
        <f>IF(【最初に作成】基本情報入力シート!Y175="","",【最初に作成】基本情報入力シート!Y175)</f>
        <v/>
      </c>
      <c r="R164" s="331"/>
      <c r="S164" s="457"/>
      <c r="T164" s="458"/>
      <c r="U164" s="463"/>
      <c r="V164" s="459"/>
      <c r="W164" s="464"/>
      <c r="X164" s="459"/>
      <c r="Y164" s="464"/>
      <c r="Z164" s="440"/>
      <c r="AA164" s="363"/>
      <c r="AB164" s="363"/>
    </row>
    <row r="165" spans="1:28" ht="27.75" customHeight="1">
      <c r="A165" s="438">
        <f t="shared" si="7"/>
        <v>144</v>
      </c>
      <c r="B165" s="429" t="str">
        <f>IF(【最初に作成】基本情報入力シート!C176="","",【最初に作成】基本情報入力シート!C176)</f>
        <v/>
      </c>
      <c r="C165" s="430" t="str">
        <f>IF(【最初に作成】基本情報入力シート!D176="","",【最初に作成】基本情報入力シート!D176)</f>
        <v/>
      </c>
      <c r="D165" s="430" t="str">
        <f>IF(【最初に作成】基本情報入力シート!E176="","",【最初に作成】基本情報入力シート!E176)</f>
        <v/>
      </c>
      <c r="E165" s="430" t="str">
        <f>IF(【最初に作成】基本情報入力シート!F176="","",【最初に作成】基本情報入力シート!F176)</f>
        <v/>
      </c>
      <c r="F165" s="430" t="str">
        <f>IF(【最初に作成】基本情報入力シート!G176="","",【最初に作成】基本情報入力シート!G176)</f>
        <v/>
      </c>
      <c r="G165" s="430" t="str">
        <f>IF(【最初に作成】基本情報入力シート!H176="","",【最初に作成】基本情報入力シート!H176)</f>
        <v/>
      </c>
      <c r="H165" s="430" t="str">
        <f>IF(【最初に作成】基本情報入力シート!I176="","",【最初に作成】基本情報入力シート!I176)</f>
        <v/>
      </c>
      <c r="I165" s="430" t="str">
        <f>IF(【最初に作成】基本情報入力シート!J176="","",【最初に作成】基本情報入力シート!J176)</f>
        <v/>
      </c>
      <c r="J165" s="430" t="str">
        <f>IF(【最初に作成】基本情報入力シート!K176="","",【最初に作成】基本情報入力シート!K176)</f>
        <v/>
      </c>
      <c r="K165" s="431" t="str">
        <f>IF(【最初に作成】基本情報入力シート!L176="","",【最初に作成】基本情報入力シート!L176)</f>
        <v/>
      </c>
      <c r="L165" s="432" t="str">
        <f t="shared" si="6"/>
        <v/>
      </c>
      <c r="M165" s="433" t="str">
        <f>IF(【最初に作成】基本情報入力シート!M176="","",【最初に作成】基本情報入力シート!M176)</f>
        <v/>
      </c>
      <c r="N165" s="439" t="str">
        <f>IF(【最初に作成】基本情報入力シート!R176="","",【最初に作成】基本情報入力シート!R176)</f>
        <v>東京都</v>
      </c>
      <c r="O165" s="439" t="str">
        <f>IF(【最初に作成】基本情報入力シート!W176="","",【最初に作成】基本情報入力シート!W176)</f>
        <v/>
      </c>
      <c r="P165" s="435" t="str">
        <f>IF(【最初に作成】基本情報入力シート!X176="","",【最初に作成】基本情報入力シート!X176)</f>
        <v/>
      </c>
      <c r="Q165" s="436" t="str">
        <f>IF(【最初に作成】基本情報入力シート!Y176="","",【最初に作成】基本情報入力シート!Y176)</f>
        <v/>
      </c>
      <c r="R165" s="331"/>
      <c r="S165" s="457"/>
      <c r="T165" s="458"/>
      <c r="U165" s="463"/>
      <c r="V165" s="459"/>
      <c r="W165" s="464"/>
      <c r="X165" s="459"/>
      <c r="Y165" s="464"/>
      <c r="Z165" s="440"/>
      <c r="AA165" s="363"/>
      <c r="AB165" s="363"/>
    </row>
    <row r="166" spans="1:28" ht="27.75" customHeight="1">
      <c r="A166" s="438">
        <f t="shared" si="7"/>
        <v>145</v>
      </c>
      <c r="B166" s="429" t="str">
        <f>IF(【最初に作成】基本情報入力シート!C177="","",【最初に作成】基本情報入力シート!C177)</f>
        <v/>
      </c>
      <c r="C166" s="430" t="str">
        <f>IF(【最初に作成】基本情報入力シート!D177="","",【最初に作成】基本情報入力シート!D177)</f>
        <v/>
      </c>
      <c r="D166" s="430" t="str">
        <f>IF(【最初に作成】基本情報入力シート!E177="","",【最初に作成】基本情報入力シート!E177)</f>
        <v/>
      </c>
      <c r="E166" s="430" t="str">
        <f>IF(【最初に作成】基本情報入力シート!F177="","",【最初に作成】基本情報入力シート!F177)</f>
        <v/>
      </c>
      <c r="F166" s="430" t="str">
        <f>IF(【最初に作成】基本情報入力シート!G177="","",【最初に作成】基本情報入力シート!G177)</f>
        <v/>
      </c>
      <c r="G166" s="430" t="str">
        <f>IF(【最初に作成】基本情報入力シート!H177="","",【最初に作成】基本情報入力シート!H177)</f>
        <v/>
      </c>
      <c r="H166" s="430" t="str">
        <f>IF(【最初に作成】基本情報入力シート!I177="","",【最初に作成】基本情報入力シート!I177)</f>
        <v/>
      </c>
      <c r="I166" s="430" t="str">
        <f>IF(【最初に作成】基本情報入力シート!J177="","",【最初に作成】基本情報入力シート!J177)</f>
        <v/>
      </c>
      <c r="J166" s="430" t="str">
        <f>IF(【最初に作成】基本情報入力シート!K177="","",【最初に作成】基本情報入力シート!K177)</f>
        <v/>
      </c>
      <c r="K166" s="431" t="str">
        <f>IF(【最初に作成】基本情報入力シート!L177="","",【最初に作成】基本情報入力シート!L177)</f>
        <v/>
      </c>
      <c r="L166" s="432" t="str">
        <f t="shared" si="6"/>
        <v/>
      </c>
      <c r="M166" s="433" t="str">
        <f>IF(【最初に作成】基本情報入力シート!M177="","",【最初に作成】基本情報入力シート!M177)</f>
        <v/>
      </c>
      <c r="N166" s="439" t="str">
        <f>IF(【最初に作成】基本情報入力シート!R177="","",【最初に作成】基本情報入力シート!R177)</f>
        <v>東京都</v>
      </c>
      <c r="O166" s="439" t="str">
        <f>IF(【最初に作成】基本情報入力シート!W177="","",【最初に作成】基本情報入力シート!W177)</f>
        <v/>
      </c>
      <c r="P166" s="435" t="str">
        <f>IF(【最初に作成】基本情報入力シート!X177="","",【最初に作成】基本情報入力シート!X177)</f>
        <v/>
      </c>
      <c r="Q166" s="436" t="str">
        <f>IF(【最初に作成】基本情報入力シート!Y177="","",【最初に作成】基本情報入力シート!Y177)</f>
        <v/>
      </c>
      <c r="R166" s="331"/>
      <c r="S166" s="457"/>
      <c r="T166" s="458"/>
      <c r="U166" s="463"/>
      <c r="V166" s="459"/>
      <c r="W166" s="464"/>
      <c r="X166" s="459"/>
      <c r="Y166" s="464"/>
      <c r="Z166" s="440"/>
      <c r="AA166" s="363"/>
      <c r="AB166" s="363"/>
    </row>
    <row r="167" spans="1:28" ht="27.75" customHeight="1">
      <c r="A167" s="438">
        <f t="shared" si="7"/>
        <v>146</v>
      </c>
      <c r="B167" s="429" t="str">
        <f>IF(【最初に作成】基本情報入力シート!C178="","",【最初に作成】基本情報入力シート!C178)</f>
        <v/>
      </c>
      <c r="C167" s="430" t="str">
        <f>IF(【最初に作成】基本情報入力シート!D178="","",【最初に作成】基本情報入力シート!D178)</f>
        <v/>
      </c>
      <c r="D167" s="430" t="str">
        <f>IF(【最初に作成】基本情報入力シート!E178="","",【最初に作成】基本情報入力シート!E178)</f>
        <v/>
      </c>
      <c r="E167" s="430" t="str">
        <f>IF(【最初に作成】基本情報入力シート!F178="","",【最初に作成】基本情報入力シート!F178)</f>
        <v/>
      </c>
      <c r="F167" s="430" t="str">
        <f>IF(【最初に作成】基本情報入力シート!G178="","",【最初に作成】基本情報入力シート!G178)</f>
        <v/>
      </c>
      <c r="G167" s="430" t="str">
        <f>IF(【最初に作成】基本情報入力シート!H178="","",【最初に作成】基本情報入力シート!H178)</f>
        <v/>
      </c>
      <c r="H167" s="430" t="str">
        <f>IF(【最初に作成】基本情報入力シート!I178="","",【最初に作成】基本情報入力シート!I178)</f>
        <v/>
      </c>
      <c r="I167" s="430" t="str">
        <f>IF(【最初に作成】基本情報入力シート!J178="","",【最初に作成】基本情報入力シート!J178)</f>
        <v/>
      </c>
      <c r="J167" s="430" t="str">
        <f>IF(【最初に作成】基本情報入力シート!K178="","",【最初に作成】基本情報入力シート!K178)</f>
        <v/>
      </c>
      <c r="K167" s="431" t="str">
        <f>IF(【最初に作成】基本情報入力シート!L178="","",【最初に作成】基本情報入力シート!L178)</f>
        <v/>
      </c>
      <c r="L167" s="432" t="str">
        <f t="shared" si="6"/>
        <v/>
      </c>
      <c r="M167" s="433" t="str">
        <f>IF(【最初に作成】基本情報入力シート!M178="","",【最初に作成】基本情報入力シート!M178)</f>
        <v/>
      </c>
      <c r="N167" s="439" t="str">
        <f>IF(【最初に作成】基本情報入力シート!R178="","",【最初に作成】基本情報入力シート!R178)</f>
        <v>東京都</v>
      </c>
      <c r="O167" s="439" t="str">
        <f>IF(【最初に作成】基本情報入力シート!W178="","",【最初に作成】基本情報入力シート!W178)</f>
        <v/>
      </c>
      <c r="P167" s="435" t="str">
        <f>IF(【最初に作成】基本情報入力シート!X178="","",【最初に作成】基本情報入力シート!X178)</f>
        <v/>
      </c>
      <c r="Q167" s="436" t="str">
        <f>IF(【最初に作成】基本情報入力シート!Y178="","",【最初に作成】基本情報入力シート!Y178)</f>
        <v/>
      </c>
      <c r="R167" s="331"/>
      <c r="S167" s="457"/>
      <c r="T167" s="458"/>
      <c r="U167" s="463"/>
      <c r="V167" s="459"/>
      <c r="W167" s="464"/>
      <c r="X167" s="459"/>
      <c r="Y167" s="464"/>
      <c r="Z167" s="440"/>
      <c r="AA167" s="363"/>
      <c r="AB167" s="363"/>
    </row>
    <row r="168" spans="1:28" ht="27.75" customHeight="1">
      <c r="A168" s="438">
        <f t="shared" si="7"/>
        <v>147</v>
      </c>
      <c r="B168" s="429" t="str">
        <f>IF(【最初に作成】基本情報入力シート!C179="","",【最初に作成】基本情報入力シート!C179)</f>
        <v/>
      </c>
      <c r="C168" s="430" t="str">
        <f>IF(【最初に作成】基本情報入力シート!D179="","",【最初に作成】基本情報入力シート!D179)</f>
        <v/>
      </c>
      <c r="D168" s="430" t="str">
        <f>IF(【最初に作成】基本情報入力シート!E179="","",【最初に作成】基本情報入力シート!E179)</f>
        <v/>
      </c>
      <c r="E168" s="430" t="str">
        <f>IF(【最初に作成】基本情報入力シート!F179="","",【最初に作成】基本情報入力シート!F179)</f>
        <v/>
      </c>
      <c r="F168" s="430" t="str">
        <f>IF(【最初に作成】基本情報入力シート!G179="","",【最初に作成】基本情報入力シート!G179)</f>
        <v/>
      </c>
      <c r="G168" s="430" t="str">
        <f>IF(【最初に作成】基本情報入力シート!H179="","",【最初に作成】基本情報入力シート!H179)</f>
        <v/>
      </c>
      <c r="H168" s="430" t="str">
        <f>IF(【最初に作成】基本情報入力シート!I179="","",【最初に作成】基本情報入力シート!I179)</f>
        <v/>
      </c>
      <c r="I168" s="430" t="str">
        <f>IF(【最初に作成】基本情報入力シート!J179="","",【最初に作成】基本情報入力シート!J179)</f>
        <v/>
      </c>
      <c r="J168" s="430" t="str">
        <f>IF(【最初に作成】基本情報入力シート!K179="","",【最初に作成】基本情報入力シート!K179)</f>
        <v/>
      </c>
      <c r="K168" s="431" t="str">
        <f>IF(【最初に作成】基本情報入力シート!L179="","",【最初に作成】基本情報入力シート!L179)</f>
        <v/>
      </c>
      <c r="L168" s="432" t="str">
        <f t="shared" si="6"/>
        <v/>
      </c>
      <c r="M168" s="433" t="str">
        <f>IF(【最初に作成】基本情報入力シート!M179="","",【最初に作成】基本情報入力シート!M179)</f>
        <v/>
      </c>
      <c r="N168" s="439" t="str">
        <f>IF(【最初に作成】基本情報入力シート!R179="","",【最初に作成】基本情報入力シート!R179)</f>
        <v>東京都</v>
      </c>
      <c r="O168" s="439" t="str">
        <f>IF(【最初に作成】基本情報入力シート!W179="","",【最初に作成】基本情報入力シート!W179)</f>
        <v/>
      </c>
      <c r="P168" s="435" t="str">
        <f>IF(【最初に作成】基本情報入力シート!X179="","",【最初に作成】基本情報入力シート!X179)</f>
        <v/>
      </c>
      <c r="Q168" s="436" t="str">
        <f>IF(【最初に作成】基本情報入力シート!Y179="","",【最初に作成】基本情報入力シート!Y179)</f>
        <v/>
      </c>
      <c r="R168" s="331"/>
      <c r="S168" s="457"/>
      <c r="T168" s="458"/>
      <c r="U168" s="463"/>
      <c r="V168" s="459"/>
      <c r="W168" s="464"/>
      <c r="X168" s="459"/>
      <c r="Y168" s="464"/>
      <c r="Z168" s="440"/>
      <c r="AA168" s="363"/>
      <c r="AB168" s="363"/>
    </row>
    <row r="169" spans="1:28" ht="27.75" customHeight="1">
      <c r="A169" s="438">
        <f t="shared" si="7"/>
        <v>148</v>
      </c>
      <c r="B169" s="429" t="str">
        <f>IF(【最初に作成】基本情報入力シート!C180="","",【最初に作成】基本情報入力シート!C180)</f>
        <v/>
      </c>
      <c r="C169" s="430" t="str">
        <f>IF(【最初に作成】基本情報入力シート!D180="","",【最初に作成】基本情報入力シート!D180)</f>
        <v/>
      </c>
      <c r="D169" s="430" t="str">
        <f>IF(【最初に作成】基本情報入力シート!E180="","",【最初に作成】基本情報入力シート!E180)</f>
        <v/>
      </c>
      <c r="E169" s="430" t="str">
        <f>IF(【最初に作成】基本情報入力シート!F180="","",【最初に作成】基本情報入力シート!F180)</f>
        <v/>
      </c>
      <c r="F169" s="430" t="str">
        <f>IF(【最初に作成】基本情報入力シート!G180="","",【最初に作成】基本情報入力シート!G180)</f>
        <v/>
      </c>
      <c r="G169" s="430" t="str">
        <f>IF(【最初に作成】基本情報入力シート!H180="","",【最初に作成】基本情報入力シート!H180)</f>
        <v/>
      </c>
      <c r="H169" s="430" t="str">
        <f>IF(【最初に作成】基本情報入力シート!I180="","",【最初に作成】基本情報入力シート!I180)</f>
        <v/>
      </c>
      <c r="I169" s="430" t="str">
        <f>IF(【最初に作成】基本情報入力シート!J180="","",【最初に作成】基本情報入力シート!J180)</f>
        <v/>
      </c>
      <c r="J169" s="430" t="str">
        <f>IF(【最初に作成】基本情報入力シート!K180="","",【最初に作成】基本情報入力シート!K180)</f>
        <v/>
      </c>
      <c r="K169" s="431" t="str">
        <f>IF(【最初に作成】基本情報入力シート!L180="","",【最初に作成】基本情報入力シート!L180)</f>
        <v/>
      </c>
      <c r="L169" s="432" t="str">
        <f t="shared" si="6"/>
        <v/>
      </c>
      <c r="M169" s="433" t="str">
        <f>IF(【最初に作成】基本情報入力シート!M180="","",【最初に作成】基本情報入力シート!M180)</f>
        <v/>
      </c>
      <c r="N169" s="439" t="str">
        <f>IF(【最初に作成】基本情報入力シート!R180="","",【最初に作成】基本情報入力シート!R180)</f>
        <v>東京都</v>
      </c>
      <c r="O169" s="439" t="str">
        <f>IF(【最初に作成】基本情報入力シート!W180="","",【最初に作成】基本情報入力シート!W180)</f>
        <v/>
      </c>
      <c r="P169" s="435" t="str">
        <f>IF(【最初に作成】基本情報入力シート!X180="","",【最初に作成】基本情報入力シート!X180)</f>
        <v/>
      </c>
      <c r="Q169" s="436" t="str">
        <f>IF(【最初に作成】基本情報入力シート!Y180="","",【最初に作成】基本情報入力シート!Y180)</f>
        <v/>
      </c>
      <c r="R169" s="331"/>
      <c r="S169" s="457"/>
      <c r="T169" s="458"/>
      <c r="U169" s="463"/>
      <c r="V169" s="459"/>
      <c r="W169" s="464"/>
      <c r="X169" s="459"/>
      <c r="Y169" s="464"/>
      <c r="Z169" s="440"/>
      <c r="AA169" s="363"/>
      <c r="AB169" s="363"/>
    </row>
    <row r="170" spans="1:28" ht="27.75" customHeight="1">
      <c r="A170" s="438">
        <f t="shared" si="7"/>
        <v>149</v>
      </c>
      <c r="B170" s="429" t="str">
        <f>IF(【最初に作成】基本情報入力シート!C181="","",【最初に作成】基本情報入力シート!C181)</f>
        <v/>
      </c>
      <c r="C170" s="430" t="str">
        <f>IF(【最初に作成】基本情報入力シート!D181="","",【最初に作成】基本情報入力シート!D181)</f>
        <v/>
      </c>
      <c r="D170" s="430" t="str">
        <f>IF(【最初に作成】基本情報入力シート!E181="","",【最初に作成】基本情報入力シート!E181)</f>
        <v/>
      </c>
      <c r="E170" s="430" t="str">
        <f>IF(【最初に作成】基本情報入力シート!F181="","",【最初に作成】基本情報入力シート!F181)</f>
        <v/>
      </c>
      <c r="F170" s="430" t="str">
        <f>IF(【最初に作成】基本情報入力シート!G181="","",【最初に作成】基本情報入力シート!G181)</f>
        <v/>
      </c>
      <c r="G170" s="430" t="str">
        <f>IF(【最初に作成】基本情報入力シート!H181="","",【最初に作成】基本情報入力シート!H181)</f>
        <v/>
      </c>
      <c r="H170" s="430" t="str">
        <f>IF(【最初に作成】基本情報入力シート!I181="","",【最初に作成】基本情報入力シート!I181)</f>
        <v/>
      </c>
      <c r="I170" s="430" t="str">
        <f>IF(【最初に作成】基本情報入力シート!J181="","",【最初に作成】基本情報入力シート!J181)</f>
        <v/>
      </c>
      <c r="J170" s="430" t="str">
        <f>IF(【最初に作成】基本情報入力シート!K181="","",【最初に作成】基本情報入力シート!K181)</f>
        <v/>
      </c>
      <c r="K170" s="431" t="str">
        <f>IF(【最初に作成】基本情報入力シート!L181="","",【最初に作成】基本情報入力シート!L181)</f>
        <v/>
      </c>
      <c r="L170" s="432" t="str">
        <f t="shared" si="6"/>
        <v/>
      </c>
      <c r="M170" s="433" t="str">
        <f>IF(【最初に作成】基本情報入力シート!M181="","",【最初に作成】基本情報入力シート!M181)</f>
        <v/>
      </c>
      <c r="N170" s="439" t="str">
        <f>IF(【最初に作成】基本情報入力シート!R181="","",【最初に作成】基本情報入力シート!R181)</f>
        <v>東京都</v>
      </c>
      <c r="O170" s="439" t="str">
        <f>IF(【最初に作成】基本情報入力シート!W181="","",【最初に作成】基本情報入力シート!W181)</f>
        <v/>
      </c>
      <c r="P170" s="435" t="str">
        <f>IF(【最初に作成】基本情報入力シート!X181="","",【最初に作成】基本情報入力シート!X181)</f>
        <v/>
      </c>
      <c r="Q170" s="436" t="str">
        <f>IF(【最初に作成】基本情報入力シート!Y181="","",【最初に作成】基本情報入力シート!Y181)</f>
        <v/>
      </c>
      <c r="R170" s="331"/>
      <c r="S170" s="457"/>
      <c r="T170" s="458"/>
      <c r="U170" s="463"/>
      <c r="V170" s="459"/>
      <c r="W170" s="464"/>
      <c r="X170" s="459"/>
      <c r="Y170" s="464"/>
      <c r="Z170" s="440"/>
      <c r="AA170" s="363"/>
      <c r="AB170" s="363"/>
    </row>
    <row r="171" spans="1:28" ht="27.75" customHeight="1">
      <c r="A171" s="438">
        <f t="shared" si="7"/>
        <v>150</v>
      </c>
      <c r="B171" s="429" t="str">
        <f>IF(【最初に作成】基本情報入力シート!C182="","",【最初に作成】基本情報入力シート!C182)</f>
        <v/>
      </c>
      <c r="C171" s="430" t="str">
        <f>IF(【最初に作成】基本情報入力シート!D182="","",【最初に作成】基本情報入力シート!D182)</f>
        <v/>
      </c>
      <c r="D171" s="430" t="str">
        <f>IF(【最初に作成】基本情報入力シート!E182="","",【最初に作成】基本情報入力シート!E182)</f>
        <v/>
      </c>
      <c r="E171" s="430" t="str">
        <f>IF(【最初に作成】基本情報入力シート!F182="","",【最初に作成】基本情報入力シート!F182)</f>
        <v/>
      </c>
      <c r="F171" s="430" t="str">
        <f>IF(【最初に作成】基本情報入力シート!G182="","",【最初に作成】基本情報入力シート!G182)</f>
        <v/>
      </c>
      <c r="G171" s="430" t="str">
        <f>IF(【最初に作成】基本情報入力シート!H182="","",【最初に作成】基本情報入力シート!H182)</f>
        <v/>
      </c>
      <c r="H171" s="430" t="str">
        <f>IF(【最初に作成】基本情報入力シート!I182="","",【最初に作成】基本情報入力シート!I182)</f>
        <v/>
      </c>
      <c r="I171" s="430" t="str">
        <f>IF(【最初に作成】基本情報入力シート!J182="","",【最初に作成】基本情報入力シート!J182)</f>
        <v/>
      </c>
      <c r="J171" s="430" t="str">
        <f>IF(【最初に作成】基本情報入力シート!K182="","",【最初に作成】基本情報入力シート!K182)</f>
        <v/>
      </c>
      <c r="K171" s="431" t="str">
        <f>IF(【最初に作成】基本情報入力シート!L182="","",【最初に作成】基本情報入力シート!L182)</f>
        <v/>
      </c>
      <c r="L171" s="432" t="str">
        <f t="shared" si="6"/>
        <v/>
      </c>
      <c r="M171" s="433" t="str">
        <f>IF(【最初に作成】基本情報入力シート!M182="","",【最初に作成】基本情報入力シート!M182)</f>
        <v/>
      </c>
      <c r="N171" s="439" t="str">
        <f>IF(【最初に作成】基本情報入力シート!R182="","",【最初に作成】基本情報入力シート!R182)</f>
        <v>東京都</v>
      </c>
      <c r="O171" s="439" t="str">
        <f>IF(【最初に作成】基本情報入力シート!W182="","",【最初に作成】基本情報入力シート!W182)</f>
        <v/>
      </c>
      <c r="P171" s="435" t="str">
        <f>IF(【最初に作成】基本情報入力シート!X182="","",【最初に作成】基本情報入力シート!X182)</f>
        <v/>
      </c>
      <c r="Q171" s="436" t="str">
        <f>IF(【最初に作成】基本情報入力シート!Y182="","",【最初に作成】基本情報入力シート!Y182)</f>
        <v/>
      </c>
      <c r="R171" s="331"/>
      <c r="S171" s="457"/>
      <c r="T171" s="458"/>
      <c r="U171" s="463"/>
      <c r="V171" s="459"/>
      <c r="W171" s="464"/>
      <c r="X171" s="459"/>
      <c r="Y171" s="464"/>
      <c r="Z171" s="440"/>
      <c r="AA171" s="363"/>
      <c r="AB171" s="363"/>
    </row>
    <row r="172" spans="1:28" ht="27.75" customHeight="1">
      <c r="A172" s="438">
        <f t="shared" si="7"/>
        <v>151</v>
      </c>
      <c r="B172" s="429" t="str">
        <f>IF(【最初に作成】基本情報入力シート!C183="","",【最初に作成】基本情報入力シート!C183)</f>
        <v/>
      </c>
      <c r="C172" s="430" t="str">
        <f>IF(【最初に作成】基本情報入力シート!D183="","",【最初に作成】基本情報入力シート!D183)</f>
        <v/>
      </c>
      <c r="D172" s="430" t="str">
        <f>IF(【最初に作成】基本情報入力シート!E183="","",【最初に作成】基本情報入力シート!E183)</f>
        <v/>
      </c>
      <c r="E172" s="430" t="str">
        <f>IF(【最初に作成】基本情報入力シート!F183="","",【最初に作成】基本情報入力シート!F183)</f>
        <v/>
      </c>
      <c r="F172" s="430" t="str">
        <f>IF(【最初に作成】基本情報入力シート!G183="","",【最初に作成】基本情報入力シート!G183)</f>
        <v/>
      </c>
      <c r="G172" s="430" t="str">
        <f>IF(【最初に作成】基本情報入力シート!H183="","",【最初に作成】基本情報入力シート!H183)</f>
        <v/>
      </c>
      <c r="H172" s="430" t="str">
        <f>IF(【最初に作成】基本情報入力シート!I183="","",【最初に作成】基本情報入力シート!I183)</f>
        <v/>
      </c>
      <c r="I172" s="430" t="str">
        <f>IF(【最初に作成】基本情報入力シート!J183="","",【最初に作成】基本情報入力シート!J183)</f>
        <v/>
      </c>
      <c r="J172" s="430" t="str">
        <f>IF(【最初に作成】基本情報入力シート!K183="","",【最初に作成】基本情報入力シート!K183)</f>
        <v/>
      </c>
      <c r="K172" s="431" t="str">
        <f>IF(【最初に作成】基本情報入力シート!L183="","",【最初に作成】基本情報入力シート!L183)</f>
        <v/>
      </c>
      <c r="L172" s="432" t="str">
        <f t="shared" si="6"/>
        <v/>
      </c>
      <c r="M172" s="433" t="str">
        <f>IF(【最初に作成】基本情報入力シート!M183="","",【最初に作成】基本情報入力シート!M183)</f>
        <v/>
      </c>
      <c r="N172" s="439" t="str">
        <f>IF(【最初に作成】基本情報入力シート!R183="","",【最初に作成】基本情報入力シート!R183)</f>
        <v>東京都</v>
      </c>
      <c r="O172" s="439" t="str">
        <f>IF(【最初に作成】基本情報入力シート!W183="","",【最初に作成】基本情報入力シート!W183)</f>
        <v/>
      </c>
      <c r="P172" s="435" t="str">
        <f>IF(【最初に作成】基本情報入力シート!X183="","",【最初に作成】基本情報入力シート!X183)</f>
        <v/>
      </c>
      <c r="Q172" s="436" t="str">
        <f>IF(【最初に作成】基本情報入力シート!Y183="","",【最初に作成】基本情報入力シート!Y183)</f>
        <v/>
      </c>
      <c r="R172" s="331"/>
      <c r="S172" s="457"/>
      <c r="T172" s="458"/>
      <c r="U172" s="463"/>
      <c r="V172" s="459"/>
      <c r="W172" s="464"/>
      <c r="X172" s="459"/>
      <c r="Y172" s="464"/>
      <c r="Z172" s="440"/>
      <c r="AA172" s="363"/>
      <c r="AB172" s="363"/>
    </row>
    <row r="173" spans="1:28" ht="27.75" customHeight="1">
      <c r="A173" s="438">
        <f t="shared" si="7"/>
        <v>152</v>
      </c>
      <c r="B173" s="429" t="str">
        <f>IF(【最初に作成】基本情報入力シート!C184="","",【最初に作成】基本情報入力シート!C184)</f>
        <v/>
      </c>
      <c r="C173" s="430" t="str">
        <f>IF(【最初に作成】基本情報入力シート!D184="","",【最初に作成】基本情報入力シート!D184)</f>
        <v/>
      </c>
      <c r="D173" s="430" t="str">
        <f>IF(【最初に作成】基本情報入力シート!E184="","",【最初に作成】基本情報入力シート!E184)</f>
        <v/>
      </c>
      <c r="E173" s="430" t="str">
        <f>IF(【最初に作成】基本情報入力シート!F184="","",【最初に作成】基本情報入力シート!F184)</f>
        <v/>
      </c>
      <c r="F173" s="430" t="str">
        <f>IF(【最初に作成】基本情報入力シート!G184="","",【最初に作成】基本情報入力シート!G184)</f>
        <v/>
      </c>
      <c r="G173" s="430" t="str">
        <f>IF(【最初に作成】基本情報入力シート!H184="","",【最初に作成】基本情報入力シート!H184)</f>
        <v/>
      </c>
      <c r="H173" s="430" t="str">
        <f>IF(【最初に作成】基本情報入力シート!I184="","",【最初に作成】基本情報入力シート!I184)</f>
        <v/>
      </c>
      <c r="I173" s="430" t="str">
        <f>IF(【最初に作成】基本情報入力シート!J184="","",【最初に作成】基本情報入力シート!J184)</f>
        <v/>
      </c>
      <c r="J173" s="430" t="str">
        <f>IF(【最初に作成】基本情報入力シート!K184="","",【最初に作成】基本情報入力シート!K184)</f>
        <v/>
      </c>
      <c r="K173" s="431" t="str">
        <f>IF(【最初に作成】基本情報入力シート!L184="","",【最初に作成】基本情報入力シート!L184)</f>
        <v/>
      </c>
      <c r="L173" s="432" t="str">
        <f t="shared" si="6"/>
        <v/>
      </c>
      <c r="M173" s="433" t="str">
        <f>IF(【最初に作成】基本情報入力シート!M184="","",【最初に作成】基本情報入力シート!M184)</f>
        <v/>
      </c>
      <c r="N173" s="439" t="str">
        <f>IF(【最初に作成】基本情報入力シート!R184="","",【最初に作成】基本情報入力シート!R184)</f>
        <v>東京都</v>
      </c>
      <c r="O173" s="439" t="str">
        <f>IF(【最初に作成】基本情報入力シート!W184="","",【最初に作成】基本情報入力シート!W184)</f>
        <v/>
      </c>
      <c r="P173" s="435" t="str">
        <f>IF(【最初に作成】基本情報入力シート!X184="","",【最初に作成】基本情報入力シート!X184)</f>
        <v/>
      </c>
      <c r="Q173" s="436" t="str">
        <f>IF(【最初に作成】基本情報入力シート!Y184="","",【最初に作成】基本情報入力シート!Y184)</f>
        <v/>
      </c>
      <c r="R173" s="331"/>
      <c r="S173" s="457"/>
      <c r="T173" s="458"/>
      <c r="U173" s="463"/>
      <c r="V173" s="459"/>
      <c r="W173" s="464"/>
      <c r="X173" s="459"/>
      <c r="Y173" s="464"/>
      <c r="Z173" s="440"/>
      <c r="AA173" s="363"/>
      <c r="AB173" s="363"/>
    </row>
    <row r="174" spans="1:28" ht="27.75" customHeight="1">
      <c r="A174" s="438">
        <f t="shared" si="7"/>
        <v>153</v>
      </c>
      <c r="B174" s="429" t="str">
        <f>IF(【最初に作成】基本情報入力シート!C185="","",【最初に作成】基本情報入力シート!C185)</f>
        <v/>
      </c>
      <c r="C174" s="430" t="str">
        <f>IF(【最初に作成】基本情報入力シート!D185="","",【最初に作成】基本情報入力シート!D185)</f>
        <v/>
      </c>
      <c r="D174" s="430" t="str">
        <f>IF(【最初に作成】基本情報入力シート!E185="","",【最初に作成】基本情報入力シート!E185)</f>
        <v/>
      </c>
      <c r="E174" s="430" t="str">
        <f>IF(【最初に作成】基本情報入力シート!F185="","",【最初に作成】基本情報入力シート!F185)</f>
        <v/>
      </c>
      <c r="F174" s="430" t="str">
        <f>IF(【最初に作成】基本情報入力シート!G185="","",【最初に作成】基本情報入力シート!G185)</f>
        <v/>
      </c>
      <c r="G174" s="430" t="str">
        <f>IF(【最初に作成】基本情報入力シート!H185="","",【最初に作成】基本情報入力シート!H185)</f>
        <v/>
      </c>
      <c r="H174" s="430" t="str">
        <f>IF(【最初に作成】基本情報入力シート!I185="","",【最初に作成】基本情報入力シート!I185)</f>
        <v/>
      </c>
      <c r="I174" s="430" t="str">
        <f>IF(【最初に作成】基本情報入力シート!J185="","",【最初に作成】基本情報入力シート!J185)</f>
        <v/>
      </c>
      <c r="J174" s="430" t="str">
        <f>IF(【最初に作成】基本情報入力シート!K185="","",【最初に作成】基本情報入力シート!K185)</f>
        <v/>
      </c>
      <c r="K174" s="431" t="str">
        <f>IF(【最初に作成】基本情報入力シート!L185="","",【最初に作成】基本情報入力シート!L185)</f>
        <v/>
      </c>
      <c r="L174" s="432" t="str">
        <f t="shared" si="6"/>
        <v/>
      </c>
      <c r="M174" s="433" t="str">
        <f>IF(【最初に作成】基本情報入力シート!M185="","",【最初に作成】基本情報入力シート!M185)</f>
        <v/>
      </c>
      <c r="N174" s="439" t="str">
        <f>IF(【最初に作成】基本情報入力シート!R185="","",【最初に作成】基本情報入力シート!R185)</f>
        <v>東京都</v>
      </c>
      <c r="O174" s="439" t="str">
        <f>IF(【最初に作成】基本情報入力シート!W185="","",【最初に作成】基本情報入力シート!W185)</f>
        <v/>
      </c>
      <c r="P174" s="435" t="str">
        <f>IF(【最初に作成】基本情報入力シート!X185="","",【最初に作成】基本情報入力シート!X185)</f>
        <v/>
      </c>
      <c r="Q174" s="436" t="str">
        <f>IF(【最初に作成】基本情報入力シート!Y185="","",【最初に作成】基本情報入力シート!Y185)</f>
        <v/>
      </c>
      <c r="R174" s="331"/>
      <c r="S174" s="457"/>
      <c r="T174" s="458"/>
      <c r="U174" s="463"/>
      <c r="V174" s="459"/>
      <c r="W174" s="464"/>
      <c r="X174" s="459"/>
      <c r="Y174" s="464"/>
      <c r="Z174" s="440"/>
      <c r="AA174" s="363"/>
      <c r="AB174" s="363"/>
    </row>
    <row r="175" spans="1:28" ht="27.75" customHeight="1">
      <c r="A175" s="438">
        <f t="shared" si="7"/>
        <v>154</v>
      </c>
      <c r="B175" s="429" t="str">
        <f>IF(【最初に作成】基本情報入力シート!C186="","",【最初に作成】基本情報入力シート!C186)</f>
        <v/>
      </c>
      <c r="C175" s="430" t="str">
        <f>IF(【最初に作成】基本情報入力シート!D186="","",【最初に作成】基本情報入力シート!D186)</f>
        <v/>
      </c>
      <c r="D175" s="430" t="str">
        <f>IF(【最初に作成】基本情報入力シート!E186="","",【最初に作成】基本情報入力シート!E186)</f>
        <v/>
      </c>
      <c r="E175" s="430" t="str">
        <f>IF(【最初に作成】基本情報入力シート!F186="","",【最初に作成】基本情報入力シート!F186)</f>
        <v/>
      </c>
      <c r="F175" s="430" t="str">
        <f>IF(【最初に作成】基本情報入力シート!G186="","",【最初に作成】基本情報入力シート!G186)</f>
        <v/>
      </c>
      <c r="G175" s="430" t="str">
        <f>IF(【最初に作成】基本情報入力シート!H186="","",【最初に作成】基本情報入力シート!H186)</f>
        <v/>
      </c>
      <c r="H175" s="430" t="str">
        <f>IF(【最初に作成】基本情報入力シート!I186="","",【最初に作成】基本情報入力シート!I186)</f>
        <v/>
      </c>
      <c r="I175" s="430" t="str">
        <f>IF(【最初に作成】基本情報入力シート!J186="","",【最初に作成】基本情報入力シート!J186)</f>
        <v/>
      </c>
      <c r="J175" s="430" t="str">
        <f>IF(【最初に作成】基本情報入力シート!K186="","",【最初に作成】基本情報入力シート!K186)</f>
        <v/>
      </c>
      <c r="K175" s="431" t="str">
        <f>IF(【最初に作成】基本情報入力シート!L186="","",【最初に作成】基本情報入力シート!L186)</f>
        <v/>
      </c>
      <c r="L175" s="432" t="str">
        <f t="shared" si="6"/>
        <v/>
      </c>
      <c r="M175" s="433" t="str">
        <f>IF(【最初に作成】基本情報入力シート!M186="","",【最初に作成】基本情報入力シート!M186)</f>
        <v/>
      </c>
      <c r="N175" s="439" t="str">
        <f>IF(【最初に作成】基本情報入力シート!R186="","",【最初に作成】基本情報入力シート!R186)</f>
        <v>東京都</v>
      </c>
      <c r="O175" s="439" t="str">
        <f>IF(【最初に作成】基本情報入力シート!W186="","",【最初に作成】基本情報入力シート!W186)</f>
        <v/>
      </c>
      <c r="P175" s="435" t="str">
        <f>IF(【最初に作成】基本情報入力シート!X186="","",【最初に作成】基本情報入力シート!X186)</f>
        <v/>
      </c>
      <c r="Q175" s="436" t="str">
        <f>IF(【最初に作成】基本情報入力シート!Y186="","",【最初に作成】基本情報入力シート!Y186)</f>
        <v/>
      </c>
      <c r="R175" s="331"/>
      <c r="S175" s="457"/>
      <c r="T175" s="458"/>
      <c r="U175" s="463"/>
      <c r="V175" s="459"/>
      <c r="W175" s="464"/>
      <c r="X175" s="459"/>
      <c r="Y175" s="464"/>
      <c r="Z175" s="440"/>
      <c r="AA175" s="363"/>
      <c r="AB175" s="363"/>
    </row>
    <row r="176" spans="1:28" ht="27.75" customHeight="1">
      <c r="A176" s="438">
        <f t="shared" si="7"/>
        <v>155</v>
      </c>
      <c r="B176" s="429" t="str">
        <f>IF(【最初に作成】基本情報入力シート!C187="","",【最初に作成】基本情報入力シート!C187)</f>
        <v/>
      </c>
      <c r="C176" s="430" t="str">
        <f>IF(【最初に作成】基本情報入力シート!D187="","",【最初に作成】基本情報入力シート!D187)</f>
        <v/>
      </c>
      <c r="D176" s="430" t="str">
        <f>IF(【最初に作成】基本情報入力シート!E187="","",【最初に作成】基本情報入力シート!E187)</f>
        <v/>
      </c>
      <c r="E176" s="430" t="str">
        <f>IF(【最初に作成】基本情報入力シート!F187="","",【最初に作成】基本情報入力シート!F187)</f>
        <v/>
      </c>
      <c r="F176" s="430" t="str">
        <f>IF(【最初に作成】基本情報入力シート!G187="","",【最初に作成】基本情報入力シート!G187)</f>
        <v/>
      </c>
      <c r="G176" s="430" t="str">
        <f>IF(【最初に作成】基本情報入力シート!H187="","",【最初に作成】基本情報入力シート!H187)</f>
        <v/>
      </c>
      <c r="H176" s="430" t="str">
        <f>IF(【最初に作成】基本情報入力シート!I187="","",【最初に作成】基本情報入力シート!I187)</f>
        <v/>
      </c>
      <c r="I176" s="430" t="str">
        <f>IF(【最初に作成】基本情報入力シート!J187="","",【最初に作成】基本情報入力シート!J187)</f>
        <v/>
      </c>
      <c r="J176" s="430" t="str">
        <f>IF(【最初に作成】基本情報入力シート!K187="","",【最初に作成】基本情報入力シート!K187)</f>
        <v/>
      </c>
      <c r="K176" s="431" t="str">
        <f>IF(【最初に作成】基本情報入力シート!L187="","",【最初に作成】基本情報入力シート!L187)</f>
        <v/>
      </c>
      <c r="L176" s="432" t="str">
        <f t="shared" si="6"/>
        <v/>
      </c>
      <c r="M176" s="433" t="str">
        <f>IF(【最初に作成】基本情報入力シート!M187="","",【最初に作成】基本情報入力シート!M187)</f>
        <v/>
      </c>
      <c r="N176" s="439" t="str">
        <f>IF(【最初に作成】基本情報入力シート!R187="","",【最初に作成】基本情報入力シート!R187)</f>
        <v>東京都</v>
      </c>
      <c r="O176" s="439" t="str">
        <f>IF(【最初に作成】基本情報入力シート!W187="","",【最初に作成】基本情報入力シート!W187)</f>
        <v/>
      </c>
      <c r="P176" s="435" t="str">
        <f>IF(【最初に作成】基本情報入力シート!X187="","",【最初に作成】基本情報入力シート!X187)</f>
        <v/>
      </c>
      <c r="Q176" s="436" t="str">
        <f>IF(【最初に作成】基本情報入力シート!Y187="","",【最初に作成】基本情報入力シート!Y187)</f>
        <v/>
      </c>
      <c r="R176" s="331"/>
      <c r="S176" s="457"/>
      <c r="T176" s="458"/>
      <c r="U176" s="463"/>
      <c r="V176" s="459"/>
      <c r="W176" s="464"/>
      <c r="X176" s="459"/>
      <c r="Y176" s="464"/>
      <c r="Z176" s="440"/>
      <c r="AA176" s="363"/>
      <c r="AB176" s="363"/>
    </row>
    <row r="177" spans="1:28" ht="27.75" customHeight="1">
      <c r="A177" s="438">
        <f t="shared" si="7"/>
        <v>156</v>
      </c>
      <c r="B177" s="429" t="str">
        <f>IF(【最初に作成】基本情報入力シート!C188="","",【最初に作成】基本情報入力シート!C188)</f>
        <v/>
      </c>
      <c r="C177" s="430" t="str">
        <f>IF(【最初に作成】基本情報入力シート!D188="","",【最初に作成】基本情報入力シート!D188)</f>
        <v/>
      </c>
      <c r="D177" s="430" t="str">
        <f>IF(【最初に作成】基本情報入力シート!E188="","",【最初に作成】基本情報入力シート!E188)</f>
        <v/>
      </c>
      <c r="E177" s="430" t="str">
        <f>IF(【最初に作成】基本情報入力シート!F188="","",【最初に作成】基本情報入力シート!F188)</f>
        <v/>
      </c>
      <c r="F177" s="430" t="str">
        <f>IF(【最初に作成】基本情報入力シート!G188="","",【最初に作成】基本情報入力シート!G188)</f>
        <v/>
      </c>
      <c r="G177" s="430" t="str">
        <f>IF(【最初に作成】基本情報入力シート!H188="","",【最初に作成】基本情報入力シート!H188)</f>
        <v/>
      </c>
      <c r="H177" s="430" t="str">
        <f>IF(【最初に作成】基本情報入力シート!I188="","",【最初に作成】基本情報入力シート!I188)</f>
        <v/>
      </c>
      <c r="I177" s="430" t="str">
        <f>IF(【最初に作成】基本情報入力シート!J188="","",【最初に作成】基本情報入力シート!J188)</f>
        <v/>
      </c>
      <c r="J177" s="430" t="str">
        <f>IF(【最初に作成】基本情報入力シート!K188="","",【最初に作成】基本情報入力シート!K188)</f>
        <v/>
      </c>
      <c r="K177" s="431" t="str">
        <f>IF(【最初に作成】基本情報入力シート!L188="","",【最初に作成】基本情報入力シート!L188)</f>
        <v/>
      </c>
      <c r="L177" s="432" t="str">
        <f t="shared" si="6"/>
        <v/>
      </c>
      <c r="M177" s="433" t="str">
        <f>IF(【最初に作成】基本情報入力シート!M188="","",【最初に作成】基本情報入力シート!M188)</f>
        <v/>
      </c>
      <c r="N177" s="439" t="str">
        <f>IF(【最初に作成】基本情報入力シート!R188="","",【最初に作成】基本情報入力シート!R188)</f>
        <v>東京都</v>
      </c>
      <c r="O177" s="439" t="str">
        <f>IF(【最初に作成】基本情報入力シート!W188="","",【最初に作成】基本情報入力シート!W188)</f>
        <v/>
      </c>
      <c r="P177" s="435" t="str">
        <f>IF(【最初に作成】基本情報入力シート!X188="","",【最初に作成】基本情報入力シート!X188)</f>
        <v/>
      </c>
      <c r="Q177" s="436" t="str">
        <f>IF(【最初に作成】基本情報入力シート!Y188="","",【最初に作成】基本情報入力シート!Y188)</f>
        <v/>
      </c>
      <c r="R177" s="331"/>
      <c r="S177" s="457"/>
      <c r="T177" s="458"/>
      <c r="U177" s="463"/>
      <c r="V177" s="459"/>
      <c r="W177" s="464"/>
      <c r="X177" s="459"/>
      <c r="Y177" s="464"/>
      <c r="Z177" s="440"/>
      <c r="AA177" s="363"/>
      <c r="AB177" s="363"/>
    </row>
    <row r="178" spans="1:28" ht="27.75" customHeight="1">
      <c r="A178" s="438">
        <f t="shared" si="7"/>
        <v>157</v>
      </c>
      <c r="B178" s="429" t="str">
        <f>IF(【最初に作成】基本情報入力シート!C189="","",【最初に作成】基本情報入力シート!C189)</f>
        <v/>
      </c>
      <c r="C178" s="430" t="str">
        <f>IF(【最初に作成】基本情報入力シート!D189="","",【最初に作成】基本情報入力シート!D189)</f>
        <v/>
      </c>
      <c r="D178" s="430" t="str">
        <f>IF(【最初に作成】基本情報入力シート!E189="","",【最初に作成】基本情報入力シート!E189)</f>
        <v/>
      </c>
      <c r="E178" s="430" t="str">
        <f>IF(【最初に作成】基本情報入力シート!F189="","",【最初に作成】基本情報入力シート!F189)</f>
        <v/>
      </c>
      <c r="F178" s="430" t="str">
        <f>IF(【最初に作成】基本情報入力シート!G189="","",【最初に作成】基本情報入力シート!G189)</f>
        <v/>
      </c>
      <c r="G178" s="430" t="str">
        <f>IF(【最初に作成】基本情報入力シート!H189="","",【最初に作成】基本情報入力シート!H189)</f>
        <v/>
      </c>
      <c r="H178" s="430" t="str">
        <f>IF(【最初に作成】基本情報入力シート!I189="","",【最初に作成】基本情報入力シート!I189)</f>
        <v/>
      </c>
      <c r="I178" s="430" t="str">
        <f>IF(【最初に作成】基本情報入力シート!J189="","",【最初に作成】基本情報入力シート!J189)</f>
        <v/>
      </c>
      <c r="J178" s="430" t="str">
        <f>IF(【最初に作成】基本情報入力シート!K189="","",【最初に作成】基本情報入力シート!K189)</f>
        <v/>
      </c>
      <c r="K178" s="431" t="str">
        <f>IF(【最初に作成】基本情報入力シート!L189="","",【最初に作成】基本情報入力シート!L189)</f>
        <v/>
      </c>
      <c r="L178" s="432" t="str">
        <f t="shared" si="6"/>
        <v/>
      </c>
      <c r="M178" s="433" t="str">
        <f>IF(【最初に作成】基本情報入力シート!M189="","",【最初に作成】基本情報入力シート!M189)</f>
        <v/>
      </c>
      <c r="N178" s="439" t="str">
        <f>IF(【最初に作成】基本情報入力シート!R189="","",【最初に作成】基本情報入力シート!R189)</f>
        <v>東京都</v>
      </c>
      <c r="O178" s="439" t="str">
        <f>IF(【最初に作成】基本情報入力シート!W189="","",【最初に作成】基本情報入力シート!W189)</f>
        <v/>
      </c>
      <c r="P178" s="435" t="str">
        <f>IF(【最初に作成】基本情報入力シート!X189="","",【最初に作成】基本情報入力シート!X189)</f>
        <v/>
      </c>
      <c r="Q178" s="436" t="str">
        <f>IF(【最初に作成】基本情報入力シート!Y189="","",【最初に作成】基本情報入力シート!Y189)</f>
        <v/>
      </c>
      <c r="R178" s="331"/>
      <c r="S178" s="457"/>
      <c r="T178" s="458"/>
      <c r="U178" s="463"/>
      <c r="V178" s="459"/>
      <c r="W178" s="464"/>
      <c r="X178" s="459"/>
      <c r="Y178" s="464"/>
      <c r="Z178" s="440"/>
      <c r="AA178" s="363"/>
      <c r="AB178" s="363"/>
    </row>
    <row r="179" spans="1:28" ht="27.75" customHeight="1">
      <c r="A179" s="438">
        <f t="shared" si="7"/>
        <v>158</v>
      </c>
      <c r="B179" s="429" t="str">
        <f>IF(【最初に作成】基本情報入力シート!C190="","",【最初に作成】基本情報入力シート!C190)</f>
        <v/>
      </c>
      <c r="C179" s="430" t="str">
        <f>IF(【最初に作成】基本情報入力シート!D190="","",【最初に作成】基本情報入力シート!D190)</f>
        <v/>
      </c>
      <c r="D179" s="430" t="str">
        <f>IF(【最初に作成】基本情報入力シート!E190="","",【最初に作成】基本情報入力シート!E190)</f>
        <v/>
      </c>
      <c r="E179" s="430" t="str">
        <f>IF(【最初に作成】基本情報入力シート!F190="","",【最初に作成】基本情報入力シート!F190)</f>
        <v/>
      </c>
      <c r="F179" s="430" t="str">
        <f>IF(【最初に作成】基本情報入力シート!G190="","",【最初に作成】基本情報入力シート!G190)</f>
        <v/>
      </c>
      <c r="G179" s="430" t="str">
        <f>IF(【最初に作成】基本情報入力シート!H190="","",【最初に作成】基本情報入力シート!H190)</f>
        <v/>
      </c>
      <c r="H179" s="430" t="str">
        <f>IF(【最初に作成】基本情報入力シート!I190="","",【最初に作成】基本情報入力シート!I190)</f>
        <v/>
      </c>
      <c r="I179" s="430" t="str">
        <f>IF(【最初に作成】基本情報入力シート!J190="","",【最初に作成】基本情報入力シート!J190)</f>
        <v/>
      </c>
      <c r="J179" s="430" t="str">
        <f>IF(【最初に作成】基本情報入力シート!K190="","",【最初に作成】基本情報入力シート!K190)</f>
        <v/>
      </c>
      <c r="K179" s="431" t="str">
        <f>IF(【最初に作成】基本情報入力シート!L190="","",【最初に作成】基本情報入力シート!L190)</f>
        <v/>
      </c>
      <c r="L179" s="432" t="str">
        <f t="shared" si="6"/>
        <v/>
      </c>
      <c r="M179" s="433" t="str">
        <f>IF(【最初に作成】基本情報入力シート!M190="","",【最初に作成】基本情報入力シート!M190)</f>
        <v/>
      </c>
      <c r="N179" s="439" t="str">
        <f>IF(【最初に作成】基本情報入力シート!R190="","",【最初に作成】基本情報入力シート!R190)</f>
        <v>東京都</v>
      </c>
      <c r="O179" s="439" t="str">
        <f>IF(【最初に作成】基本情報入力シート!W190="","",【最初に作成】基本情報入力シート!W190)</f>
        <v/>
      </c>
      <c r="P179" s="435" t="str">
        <f>IF(【最初に作成】基本情報入力シート!X190="","",【最初に作成】基本情報入力シート!X190)</f>
        <v/>
      </c>
      <c r="Q179" s="436" t="str">
        <f>IF(【最初に作成】基本情報入力シート!Y190="","",【最初に作成】基本情報入力シート!Y190)</f>
        <v/>
      </c>
      <c r="R179" s="331"/>
      <c r="S179" s="457"/>
      <c r="T179" s="458"/>
      <c r="U179" s="463"/>
      <c r="V179" s="459"/>
      <c r="W179" s="464"/>
      <c r="X179" s="459"/>
      <c r="Y179" s="464"/>
      <c r="Z179" s="440"/>
      <c r="AA179" s="363"/>
      <c r="AB179" s="363"/>
    </row>
    <row r="180" spans="1:28" ht="27.75" customHeight="1">
      <c r="A180" s="438">
        <f t="shared" si="7"/>
        <v>159</v>
      </c>
      <c r="B180" s="429" t="str">
        <f>IF(【最初に作成】基本情報入力シート!C191="","",【最初に作成】基本情報入力シート!C191)</f>
        <v/>
      </c>
      <c r="C180" s="430" t="str">
        <f>IF(【最初に作成】基本情報入力シート!D191="","",【最初に作成】基本情報入力シート!D191)</f>
        <v/>
      </c>
      <c r="D180" s="430" t="str">
        <f>IF(【最初に作成】基本情報入力シート!E191="","",【最初に作成】基本情報入力シート!E191)</f>
        <v/>
      </c>
      <c r="E180" s="430" t="str">
        <f>IF(【最初に作成】基本情報入力シート!F191="","",【最初に作成】基本情報入力シート!F191)</f>
        <v/>
      </c>
      <c r="F180" s="430" t="str">
        <f>IF(【最初に作成】基本情報入力シート!G191="","",【最初に作成】基本情報入力シート!G191)</f>
        <v/>
      </c>
      <c r="G180" s="430" t="str">
        <f>IF(【最初に作成】基本情報入力シート!H191="","",【最初に作成】基本情報入力シート!H191)</f>
        <v/>
      </c>
      <c r="H180" s="430" t="str">
        <f>IF(【最初に作成】基本情報入力シート!I191="","",【最初に作成】基本情報入力シート!I191)</f>
        <v/>
      </c>
      <c r="I180" s="430" t="str">
        <f>IF(【最初に作成】基本情報入力シート!J191="","",【最初に作成】基本情報入力シート!J191)</f>
        <v/>
      </c>
      <c r="J180" s="430" t="str">
        <f>IF(【最初に作成】基本情報入力シート!K191="","",【最初に作成】基本情報入力シート!K191)</f>
        <v/>
      </c>
      <c r="K180" s="431" t="str">
        <f>IF(【最初に作成】基本情報入力シート!L191="","",【最初に作成】基本情報入力シート!L191)</f>
        <v/>
      </c>
      <c r="L180" s="432" t="str">
        <f t="shared" si="6"/>
        <v/>
      </c>
      <c r="M180" s="433" t="str">
        <f>IF(【最初に作成】基本情報入力シート!M191="","",【最初に作成】基本情報入力シート!M191)</f>
        <v/>
      </c>
      <c r="N180" s="439" t="str">
        <f>IF(【最初に作成】基本情報入力シート!R191="","",【最初に作成】基本情報入力シート!R191)</f>
        <v>東京都</v>
      </c>
      <c r="O180" s="439" t="str">
        <f>IF(【最初に作成】基本情報入力シート!W191="","",【最初に作成】基本情報入力シート!W191)</f>
        <v/>
      </c>
      <c r="P180" s="435" t="str">
        <f>IF(【最初に作成】基本情報入力シート!X191="","",【最初に作成】基本情報入力シート!X191)</f>
        <v/>
      </c>
      <c r="Q180" s="436" t="str">
        <f>IF(【最初に作成】基本情報入力シート!Y191="","",【最初に作成】基本情報入力シート!Y191)</f>
        <v/>
      </c>
      <c r="R180" s="331"/>
      <c r="S180" s="457"/>
      <c r="T180" s="458"/>
      <c r="U180" s="463"/>
      <c r="V180" s="459"/>
      <c r="W180" s="464"/>
      <c r="X180" s="459"/>
      <c r="Y180" s="464"/>
      <c r="Z180" s="440"/>
      <c r="AA180" s="363"/>
      <c r="AB180" s="363"/>
    </row>
    <row r="181" spans="1:28" ht="27.75" customHeight="1">
      <c r="A181" s="438">
        <f t="shared" si="7"/>
        <v>160</v>
      </c>
      <c r="B181" s="429" t="str">
        <f>IF(【最初に作成】基本情報入力シート!C192="","",【最初に作成】基本情報入力シート!C192)</f>
        <v/>
      </c>
      <c r="C181" s="430" t="str">
        <f>IF(【最初に作成】基本情報入力シート!D192="","",【最初に作成】基本情報入力シート!D192)</f>
        <v/>
      </c>
      <c r="D181" s="430" t="str">
        <f>IF(【最初に作成】基本情報入力シート!E192="","",【最初に作成】基本情報入力シート!E192)</f>
        <v/>
      </c>
      <c r="E181" s="430" t="str">
        <f>IF(【最初に作成】基本情報入力シート!F192="","",【最初に作成】基本情報入力シート!F192)</f>
        <v/>
      </c>
      <c r="F181" s="430" t="str">
        <f>IF(【最初に作成】基本情報入力シート!G192="","",【最初に作成】基本情報入力シート!G192)</f>
        <v/>
      </c>
      <c r="G181" s="430" t="str">
        <f>IF(【最初に作成】基本情報入力シート!H192="","",【最初に作成】基本情報入力シート!H192)</f>
        <v/>
      </c>
      <c r="H181" s="430" t="str">
        <f>IF(【最初に作成】基本情報入力シート!I192="","",【最初に作成】基本情報入力シート!I192)</f>
        <v/>
      </c>
      <c r="I181" s="430" t="str">
        <f>IF(【最初に作成】基本情報入力シート!J192="","",【最初に作成】基本情報入力シート!J192)</f>
        <v/>
      </c>
      <c r="J181" s="430" t="str">
        <f>IF(【最初に作成】基本情報入力シート!K192="","",【最初に作成】基本情報入力シート!K192)</f>
        <v/>
      </c>
      <c r="K181" s="431" t="str">
        <f>IF(【最初に作成】基本情報入力シート!L192="","",【最初に作成】基本情報入力シート!L192)</f>
        <v/>
      </c>
      <c r="L181" s="432" t="str">
        <f t="shared" si="6"/>
        <v/>
      </c>
      <c r="M181" s="433" t="str">
        <f>IF(【最初に作成】基本情報入力シート!M192="","",【最初に作成】基本情報入力シート!M192)</f>
        <v/>
      </c>
      <c r="N181" s="439" t="str">
        <f>IF(【最初に作成】基本情報入力シート!R192="","",【最初に作成】基本情報入力シート!R192)</f>
        <v>東京都</v>
      </c>
      <c r="O181" s="439" t="str">
        <f>IF(【最初に作成】基本情報入力シート!W192="","",【最初に作成】基本情報入力シート!W192)</f>
        <v/>
      </c>
      <c r="P181" s="435" t="str">
        <f>IF(【最初に作成】基本情報入力シート!X192="","",【最初に作成】基本情報入力シート!X192)</f>
        <v/>
      </c>
      <c r="Q181" s="436" t="str">
        <f>IF(【最初に作成】基本情報入力シート!Y192="","",【最初に作成】基本情報入力シート!Y192)</f>
        <v/>
      </c>
      <c r="R181" s="331"/>
      <c r="S181" s="457"/>
      <c r="T181" s="458"/>
      <c r="U181" s="463"/>
      <c r="V181" s="459"/>
      <c r="W181" s="464"/>
      <c r="X181" s="459"/>
      <c r="Y181" s="464"/>
      <c r="Z181" s="440"/>
      <c r="AA181" s="363"/>
      <c r="AB181" s="363"/>
    </row>
    <row r="182" spans="1:28" ht="27.75" customHeight="1">
      <c r="A182" s="438">
        <f t="shared" si="7"/>
        <v>161</v>
      </c>
      <c r="B182" s="429" t="str">
        <f>IF(【最初に作成】基本情報入力シート!C193="","",【最初に作成】基本情報入力シート!C193)</f>
        <v/>
      </c>
      <c r="C182" s="430" t="str">
        <f>IF(【最初に作成】基本情報入力シート!D193="","",【最初に作成】基本情報入力シート!D193)</f>
        <v/>
      </c>
      <c r="D182" s="430" t="str">
        <f>IF(【最初に作成】基本情報入力シート!E193="","",【最初に作成】基本情報入力シート!E193)</f>
        <v/>
      </c>
      <c r="E182" s="430" t="str">
        <f>IF(【最初に作成】基本情報入力シート!F193="","",【最初に作成】基本情報入力シート!F193)</f>
        <v/>
      </c>
      <c r="F182" s="430" t="str">
        <f>IF(【最初に作成】基本情報入力シート!G193="","",【最初に作成】基本情報入力シート!G193)</f>
        <v/>
      </c>
      <c r="G182" s="430" t="str">
        <f>IF(【最初に作成】基本情報入力シート!H193="","",【最初に作成】基本情報入力シート!H193)</f>
        <v/>
      </c>
      <c r="H182" s="430" t="str">
        <f>IF(【最初に作成】基本情報入力シート!I193="","",【最初に作成】基本情報入力シート!I193)</f>
        <v/>
      </c>
      <c r="I182" s="430" t="str">
        <f>IF(【最初に作成】基本情報入力シート!J193="","",【最初に作成】基本情報入力シート!J193)</f>
        <v/>
      </c>
      <c r="J182" s="430" t="str">
        <f>IF(【最初に作成】基本情報入力シート!K193="","",【最初に作成】基本情報入力シート!K193)</f>
        <v/>
      </c>
      <c r="K182" s="431" t="str">
        <f>IF(【最初に作成】基本情報入力シート!L193="","",【最初に作成】基本情報入力シート!L193)</f>
        <v/>
      </c>
      <c r="L182" s="432" t="str">
        <f t="shared" si="6"/>
        <v/>
      </c>
      <c r="M182" s="433" t="str">
        <f>IF(【最初に作成】基本情報入力シート!M193="","",【最初に作成】基本情報入力シート!M193)</f>
        <v/>
      </c>
      <c r="N182" s="439" t="str">
        <f>IF(【最初に作成】基本情報入力シート!R193="","",【最初に作成】基本情報入力シート!R193)</f>
        <v>東京都</v>
      </c>
      <c r="O182" s="439" t="str">
        <f>IF(【最初に作成】基本情報入力シート!W193="","",【最初に作成】基本情報入力シート!W193)</f>
        <v/>
      </c>
      <c r="P182" s="435" t="str">
        <f>IF(【最初に作成】基本情報入力シート!X193="","",【最初に作成】基本情報入力シート!X193)</f>
        <v/>
      </c>
      <c r="Q182" s="436" t="str">
        <f>IF(【最初に作成】基本情報入力シート!Y193="","",【最初に作成】基本情報入力シート!Y193)</f>
        <v/>
      </c>
      <c r="R182" s="331"/>
      <c r="S182" s="457"/>
      <c r="T182" s="458"/>
      <c r="U182" s="463"/>
      <c r="V182" s="459"/>
      <c r="W182" s="464"/>
      <c r="X182" s="459"/>
      <c r="Y182" s="464"/>
      <c r="Z182" s="440"/>
      <c r="AA182" s="363"/>
      <c r="AB182" s="363"/>
    </row>
    <row r="183" spans="1:28" ht="27.75" customHeight="1">
      <c r="A183" s="438">
        <f t="shared" si="7"/>
        <v>162</v>
      </c>
      <c r="B183" s="429" t="str">
        <f>IF(【最初に作成】基本情報入力シート!C194="","",【最初に作成】基本情報入力シート!C194)</f>
        <v/>
      </c>
      <c r="C183" s="430" t="str">
        <f>IF(【最初に作成】基本情報入力シート!D194="","",【最初に作成】基本情報入力シート!D194)</f>
        <v/>
      </c>
      <c r="D183" s="430" t="str">
        <f>IF(【最初に作成】基本情報入力シート!E194="","",【最初に作成】基本情報入力シート!E194)</f>
        <v/>
      </c>
      <c r="E183" s="430" t="str">
        <f>IF(【最初に作成】基本情報入力シート!F194="","",【最初に作成】基本情報入力シート!F194)</f>
        <v/>
      </c>
      <c r="F183" s="430" t="str">
        <f>IF(【最初に作成】基本情報入力シート!G194="","",【最初に作成】基本情報入力シート!G194)</f>
        <v/>
      </c>
      <c r="G183" s="430" t="str">
        <f>IF(【最初に作成】基本情報入力シート!H194="","",【最初に作成】基本情報入力シート!H194)</f>
        <v/>
      </c>
      <c r="H183" s="430" t="str">
        <f>IF(【最初に作成】基本情報入力シート!I194="","",【最初に作成】基本情報入力シート!I194)</f>
        <v/>
      </c>
      <c r="I183" s="430" t="str">
        <f>IF(【最初に作成】基本情報入力シート!J194="","",【最初に作成】基本情報入力シート!J194)</f>
        <v/>
      </c>
      <c r="J183" s="430" t="str">
        <f>IF(【最初に作成】基本情報入力シート!K194="","",【最初に作成】基本情報入力シート!K194)</f>
        <v/>
      </c>
      <c r="K183" s="431" t="str">
        <f>IF(【最初に作成】基本情報入力シート!L194="","",【最初に作成】基本情報入力シート!L194)</f>
        <v/>
      </c>
      <c r="L183" s="432" t="str">
        <f t="shared" si="6"/>
        <v/>
      </c>
      <c r="M183" s="433" t="str">
        <f>IF(【最初に作成】基本情報入力シート!M194="","",【最初に作成】基本情報入力シート!M194)</f>
        <v/>
      </c>
      <c r="N183" s="439" t="str">
        <f>IF(【最初に作成】基本情報入力シート!R194="","",【最初に作成】基本情報入力シート!R194)</f>
        <v>東京都</v>
      </c>
      <c r="O183" s="439" t="str">
        <f>IF(【最初に作成】基本情報入力シート!W194="","",【最初に作成】基本情報入力シート!W194)</f>
        <v/>
      </c>
      <c r="P183" s="435" t="str">
        <f>IF(【最初に作成】基本情報入力シート!X194="","",【最初に作成】基本情報入力シート!X194)</f>
        <v/>
      </c>
      <c r="Q183" s="436" t="str">
        <f>IF(【最初に作成】基本情報入力シート!Y194="","",【最初に作成】基本情報入力シート!Y194)</f>
        <v/>
      </c>
      <c r="R183" s="331"/>
      <c r="S183" s="457"/>
      <c r="T183" s="458"/>
      <c r="U183" s="463"/>
      <c r="V183" s="459"/>
      <c r="W183" s="464"/>
      <c r="X183" s="459"/>
      <c r="Y183" s="464"/>
      <c r="Z183" s="440"/>
      <c r="AA183" s="363"/>
      <c r="AB183" s="363"/>
    </row>
    <row r="184" spans="1:28" ht="27.75" customHeight="1">
      <c r="A184" s="438">
        <f t="shared" si="7"/>
        <v>163</v>
      </c>
      <c r="B184" s="429" t="str">
        <f>IF(【最初に作成】基本情報入力シート!C195="","",【最初に作成】基本情報入力シート!C195)</f>
        <v/>
      </c>
      <c r="C184" s="430" t="str">
        <f>IF(【最初に作成】基本情報入力シート!D195="","",【最初に作成】基本情報入力シート!D195)</f>
        <v/>
      </c>
      <c r="D184" s="430" t="str">
        <f>IF(【最初に作成】基本情報入力シート!E195="","",【最初に作成】基本情報入力シート!E195)</f>
        <v/>
      </c>
      <c r="E184" s="430" t="str">
        <f>IF(【最初に作成】基本情報入力シート!F195="","",【最初に作成】基本情報入力シート!F195)</f>
        <v/>
      </c>
      <c r="F184" s="430" t="str">
        <f>IF(【最初に作成】基本情報入力シート!G195="","",【最初に作成】基本情報入力シート!G195)</f>
        <v/>
      </c>
      <c r="G184" s="430" t="str">
        <f>IF(【最初に作成】基本情報入力シート!H195="","",【最初に作成】基本情報入力シート!H195)</f>
        <v/>
      </c>
      <c r="H184" s="430" t="str">
        <f>IF(【最初に作成】基本情報入力シート!I195="","",【最初に作成】基本情報入力シート!I195)</f>
        <v/>
      </c>
      <c r="I184" s="430" t="str">
        <f>IF(【最初に作成】基本情報入力シート!J195="","",【最初に作成】基本情報入力シート!J195)</f>
        <v/>
      </c>
      <c r="J184" s="430" t="str">
        <f>IF(【最初に作成】基本情報入力シート!K195="","",【最初に作成】基本情報入力シート!K195)</f>
        <v/>
      </c>
      <c r="K184" s="431" t="str">
        <f>IF(【最初に作成】基本情報入力シート!L195="","",【最初に作成】基本情報入力シート!L195)</f>
        <v/>
      </c>
      <c r="L184" s="432" t="str">
        <f t="shared" si="6"/>
        <v/>
      </c>
      <c r="M184" s="433" t="str">
        <f>IF(【最初に作成】基本情報入力シート!M195="","",【最初に作成】基本情報入力シート!M195)</f>
        <v/>
      </c>
      <c r="N184" s="439" t="str">
        <f>IF(【最初に作成】基本情報入力シート!R195="","",【最初に作成】基本情報入力シート!R195)</f>
        <v>東京都</v>
      </c>
      <c r="O184" s="439" t="str">
        <f>IF(【最初に作成】基本情報入力シート!W195="","",【最初に作成】基本情報入力シート!W195)</f>
        <v/>
      </c>
      <c r="P184" s="435" t="str">
        <f>IF(【最初に作成】基本情報入力シート!X195="","",【最初に作成】基本情報入力シート!X195)</f>
        <v/>
      </c>
      <c r="Q184" s="436" t="str">
        <f>IF(【最初に作成】基本情報入力シート!Y195="","",【最初に作成】基本情報入力シート!Y195)</f>
        <v/>
      </c>
      <c r="R184" s="331"/>
      <c r="S184" s="457"/>
      <c r="T184" s="458"/>
      <c r="U184" s="463"/>
      <c r="V184" s="459"/>
      <c r="W184" s="464"/>
      <c r="X184" s="459"/>
      <c r="Y184" s="464"/>
      <c r="Z184" s="440"/>
      <c r="AA184" s="363"/>
      <c r="AB184" s="363"/>
    </row>
    <row r="185" spans="1:28" ht="27.75" customHeight="1">
      <c r="A185" s="438">
        <f t="shared" si="7"/>
        <v>164</v>
      </c>
      <c r="B185" s="429" t="str">
        <f>IF(【最初に作成】基本情報入力シート!C196="","",【最初に作成】基本情報入力シート!C196)</f>
        <v/>
      </c>
      <c r="C185" s="430" t="str">
        <f>IF(【最初に作成】基本情報入力シート!D196="","",【最初に作成】基本情報入力シート!D196)</f>
        <v/>
      </c>
      <c r="D185" s="430" t="str">
        <f>IF(【最初に作成】基本情報入力シート!E196="","",【最初に作成】基本情報入力シート!E196)</f>
        <v/>
      </c>
      <c r="E185" s="430" t="str">
        <f>IF(【最初に作成】基本情報入力シート!F196="","",【最初に作成】基本情報入力シート!F196)</f>
        <v/>
      </c>
      <c r="F185" s="430" t="str">
        <f>IF(【最初に作成】基本情報入力シート!G196="","",【最初に作成】基本情報入力シート!G196)</f>
        <v/>
      </c>
      <c r="G185" s="430" t="str">
        <f>IF(【最初に作成】基本情報入力シート!H196="","",【最初に作成】基本情報入力シート!H196)</f>
        <v/>
      </c>
      <c r="H185" s="430" t="str">
        <f>IF(【最初に作成】基本情報入力シート!I196="","",【最初に作成】基本情報入力シート!I196)</f>
        <v/>
      </c>
      <c r="I185" s="430" t="str">
        <f>IF(【最初に作成】基本情報入力シート!J196="","",【最初に作成】基本情報入力シート!J196)</f>
        <v/>
      </c>
      <c r="J185" s="430" t="str">
        <f>IF(【最初に作成】基本情報入力シート!K196="","",【最初に作成】基本情報入力シート!K196)</f>
        <v/>
      </c>
      <c r="K185" s="431" t="str">
        <f>IF(【最初に作成】基本情報入力シート!L196="","",【最初に作成】基本情報入力シート!L196)</f>
        <v/>
      </c>
      <c r="L185" s="432" t="str">
        <f t="shared" si="6"/>
        <v/>
      </c>
      <c r="M185" s="433" t="str">
        <f>IF(【最初に作成】基本情報入力シート!M196="","",【最初に作成】基本情報入力シート!M196)</f>
        <v/>
      </c>
      <c r="N185" s="439" t="str">
        <f>IF(【最初に作成】基本情報入力シート!R196="","",【最初に作成】基本情報入力シート!R196)</f>
        <v>東京都</v>
      </c>
      <c r="O185" s="439" t="str">
        <f>IF(【最初に作成】基本情報入力シート!W196="","",【最初に作成】基本情報入力シート!W196)</f>
        <v/>
      </c>
      <c r="P185" s="435" t="str">
        <f>IF(【最初に作成】基本情報入力シート!X196="","",【最初に作成】基本情報入力シート!X196)</f>
        <v/>
      </c>
      <c r="Q185" s="436" t="str">
        <f>IF(【最初に作成】基本情報入力シート!Y196="","",【最初に作成】基本情報入力シート!Y196)</f>
        <v/>
      </c>
      <c r="R185" s="331"/>
      <c r="S185" s="457"/>
      <c r="T185" s="458"/>
      <c r="U185" s="463"/>
      <c r="V185" s="459"/>
      <c r="W185" s="464"/>
      <c r="X185" s="459"/>
      <c r="Y185" s="464"/>
      <c r="Z185" s="440"/>
      <c r="AA185" s="363"/>
      <c r="AB185" s="363"/>
    </row>
    <row r="186" spans="1:28" ht="27.75" customHeight="1">
      <c r="A186" s="438">
        <f t="shared" si="7"/>
        <v>165</v>
      </c>
      <c r="B186" s="429" t="str">
        <f>IF(【最初に作成】基本情報入力シート!C197="","",【最初に作成】基本情報入力シート!C197)</f>
        <v/>
      </c>
      <c r="C186" s="430" t="str">
        <f>IF(【最初に作成】基本情報入力シート!D197="","",【最初に作成】基本情報入力シート!D197)</f>
        <v/>
      </c>
      <c r="D186" s="430" t="str">
        <f>IF(【最初に作成】基本情報入力シート!E197="","",【最初に作成】基本情報入力シート!E197)</f>
        <v/>
      </c>
      <c r="E186" s="430" t="str">
        <f>IF(【最初に作成】基本情報入力シート!F197="","",【最初に作成】基本情報入力シート!F197)</f>
        <v/>
      </c>
      <c r="F186" s="430" t="str">
        <f>IF(【最初に作成】基本情報入力シート!G197="","",【最初に作成】基本情報入力シート!G197)</f>
        <v/>
      </c>
      <c r="G186" s="430" t="str">
        <f>IF(【最初に作成】基本情報入力シート!H197="","",【最初に作成】基本情報入力シート!H197)</f>
        <v/>
      </c>
      <c r="H186" s="430" t="str">
        <f>IF(【最初に作成】基本情報入力シート!I197="","",【最初に作成】基本情報入力シート!I197)</f>
        <v/>
      </c>
      <c r="I186" s="430" t="str">
        <f>IF(【最初に作成】基本情報入力シート!J197="","",【最初に作成】基本情報入力シート!J197)</f>
        <v/>
      </c>
      <c r="J186" s="430" t="str">
        <f>IF(【最初に作成】基本情報入力シート!K197="","",【最初に作成】基本情報入力シート!K197)</f>
        <v/>
      </c>
      <c r="K186" s="431" t="str">
        <f>IF(【最初に作成】基本情報入力シート!L197="","",【最初に作成】基本情報入力シート!L197)</f>
        <v/>
      </c>
      <c r="L186" s="432" t="str">
        <f t="shared" si="6"/>
        <v/>
      </c>
      <c r="M186" s="433" t="str">
        <f>IF(【最初に作成】基本情報入力シート!M197="","",【最初に作成】基本情報入力シート!M197)</f>
        <v/>
      </c>
      <c r="N186" s="439" t="str">
        <f>IF(【最初に作成】基本情報入力シート!R197="","",【最初に作成】基本情報入力シート!R197)</f>
        <v>東京都</v>
      </c>
      <c r="O186" s="439" t="str">
        <f>IF(【最初に作成】基本情報入力シート!W197="","",【最初に作成】基本情報入力シート!W197)</f>
        <v/>
      </c>
      <c r="P186" s="435" t="str">
        <f>IF(【最初に作成】基本情報入力シート!X197="","",【最初に作成】基本情報入力シート!X197)</f>
        <v/>
      </c>
      <c r="Q186" s="436" t="str">
        <f>IF(【最初に作成】基本情報入力シート!Y197="","",【最初に作成】基本情報入力シート!Y197)</f>
        <v/>
      </c>
      <c r="R186" s="331"/>
      <c r="S186" s="457"/>
      <c r="T186" s="458"/>
      <c r="U186" s="463"/>
      <c r="V186" s="459"/>
      <c r="W186" s="464"/>
      <c r="X186" s="459"/>
      <c r="Y186" s="464"/>
      <c r="Z186" s="440"/>
      <c r="AA186" s="363"/>
      <c r="AB186" s="363"/>
    </row>
    <row r="187" spans="1:28" ht="27.75" customHeight="1">
      <c r="A187" s="438">
        <f t="shared" si="7"/>
        <v>166</v>
      </c>
      <c r="B187" s="429" t="str">
        <f>IF(【最初に作成】基本情報入力シート!C198="","",【最初に作成】基本情報入力シート!C198)</f>
        <v/>
      </c>
      <c r="C187" s="430" t="str">
        <f>IF(【最初に作成】基本情報入力シート!D198="","",【最初に作成】基本情報入力シート!D198)</f>
        <v/>
      </c>
      <c r="D187" s="430" t="str">
        <f>IF(【最初に作成】基本情報入力シート!E198="","",【最初に作成】基本情報入力シート!E198)</f>
        <v/>
      </c>
      <c r="E187" s="430" t="str">
        <f>IF(【最初に作成】基本情報入力シート!F198="","",【最初に作成】基本情報入力シート!F198)</f>
        <v/>
      </c>
      <c r="F187" s="430" t="str">
        <f>IF(【最初に作成】基本情報入力シート!G198="","",【最初に作成】基本情報入力シート!G198)</f>
        <v/>
      </c>
      <c r="G187" s="430" t="str">
        <f>IF(【最初に作成】基本情報入力シート!H198="","",【最初に作成】基本情報入力シート!H198)</f>
        <v/>
      </c>
      <c r="H187" s="430" t="str">
        <f>IF(【最初に作成】基本情報入力シート!I198="","",【最初に作成】基本情報入力シート!I198)</f>
        <v/>
      </c>
      <c r="I187" s="430" t="str">
        <f>IF(【最初に作成】基本情報入力シート!J198="","",【最初に作成】基本情報入力シート!J198)</f>
        <v/>
      </c>
      <c r="J187" s="430" t="str">
        <f>IF(【最初に作成】基本情報入力シート!K198="","",【最初に作成】基本情報入力シート!K198)</f>
        <v/>
      </c>
      <c r="K187" s="431" t="str">
        <f>IF(【最初に作成】基本情報入力シート!L198="","",【最初に作成】基本情報入力シート!L198)</f>
        <v/>
      </c>
      <c r="L187" s="432" t="str">
        <f t="shared" ref="L187:L221" si="8">B187&amp;C187</f>
        <v/>
      </c>
      <c r="M187" s="433" t="str">
        <f>IF(【最初に作成】基本情報入力シート!M198="","",【最初に作成】基本情報入力シート!M198)</f>
        <v/>
      </c>
      <c r="N187" s="439" t="str">
        <f>IF(【最初に作成】基本情報入力シート!R198="","",【最初に作成】基本情報入力シート!R198)</f>
        <v>東京都</v>
      </c>
      <c r="O187" s="439" t="str">
        <f>IF(【最初に作成】基本情報入力シート!W198="","",【最初に作成】基本情報入力シート!W198)</f>
        <v/>
      </c>
      <c r="P187" s="435" t="str">
        <f>IF(【最初に作成】基本情報入力シート!X198="","",【最初に作成】基本情報入力シート!X198)</f>
        <v/>
      </c>
      <c r="Q187" s="436" t="str">
        <f>IF(【最初に作成】基本情報入力シート!Y198="","",【最初に作成】基本情報入力シート!Y198)</f>
        <v/>
      </c>
      <c r="R187" s="331"/>
      <c r="S187" s="457"/>
      <c r="T187" s="458"/>
      <c r="U187" s="463"/>
      <c r="V187" s="459"/>
      <c r="W187" s="464"/>
      <c r="X187" s="459"/>
      <c r="Y187" s="464"/>
      <c r="Z187" s="440"/>
      <c r="AA187" s="363"/>
      <c r="AB187" s="363"/>
    </row>
    <row r="188" spans="1:28" ht="27.75" customHeight="1">
      <c r="A188" s="438">
        <f t="shared" ref="A188:A221" si="9">A187+1</f>
        <v>167</v>
      </c>
      <c r="B188" s="429" t="str">
        <f>IF(【最初に作成】基本情報入力シート!C199="","",【最初に作成】基本情報入力シート!C199)</f>
        <v/>
      </c>
      <c r="C188" s="430" t="str">
        <f>IF(【最初に作成】基本情報入力シート!D199="","",【最初に作成】基本情報入力シート!D199)</f>
        <v/>
      </c>
      <c r="D188" s="430" t="str">
        <f>IF(【最初に作成】基本情報入力シート!E199="","",【最初に作成】基本情報入力シート!E199)</f>
        <v/>
      </c>
      <c r="E188" s="430" t="str">
        <f>IF(【最初に作成】基本情報入力シート!F199="","",【最初に作成】基本情報入力シート!F199)</f>
        <v/>
      </c>
      <c r="F188" s="430" t="str">
        <f>IF(【最初に作成】基本情報入力シート!G199="","",【最初に作成】基本情報入力シート!G199)</f>
        <v/>
      </c>
      <c r="G188" s="430" t="str">
        <f>IF(【最初に作成】基本情報入力シート!H199="","",【最初に作成】基本情報入力シート!H199)</f>
        <v/>
      </c>
      <c r="H188" s="430" t="str">
        <f>IF(【最初に作成】基本情報入力シート!I199="","",【最初に作成】基本情報入力シート!I199)</f>
        <v/>
      </c>
      <c r="I188" s="430" t="str">
        <f>IF(【最初に作成】基本情報入力シート!J199="","",【最初に作成】基本情報入力シート!J199)</f>
        <v/>
      </c>
      <c r="J188" s="430" t="str">
        <f>IF(【最初に作成】基本情報入力シート!K199="","",【最初に作成】基本情報入力シート!K199)</f>
        <v/>
      </c>
      <c r="K188" s="431" t="str">
        <f>IF(【最初に作成】基本情報入力シート!L199="","",【最初に作成】基本情報入力シート!L199)</f>
        <v/>
      </c>
      <c r="L188" s="432" t="str">
        <f t="shared" si="8"/>
        <v/>
      </c>
      <c r="M188" s="433" t="str">
        <f>IF(【最初に作成】基本情報入力シート!M199="","",【最初に作成】基本情報入力シート!M199)</f>
        <v/>
      </c>
      <c r="N188" s="439" t="str">
        <f>IF(【最初に作成】基本情報入力シート!R199="","",【最初に作成】基本情報入力シート!R199)</f>
        <v>東京都</v>
      </c>
      <c r="O188" s="439" t="str">
        <f>IF(【最初に作成】基本情報入力シート!W199="","",【最初に作成】基本情報入力シート!W199)</f>
        <v/>
      </c>
      <c r="P188" s="435" t="str">
        <f>IF(【最初に作成】基本情報入力シート!X199="","",【最初に作成】基本情報入力シート!X199)</f>
        <v/>
      </c>
      <c r="Q188" s="436" t="str">
        <f>IF(【最初に作成】基本情報入力シート!Y199="","",【最初に作成】基本情報入力シート!Y199)</f>
        <v/>
      </c>
      <c r="R188" s="331"/>
      <c r="S188" s="457"/>
      <c r="T188" s="458"/>
      <c r="U188" s="463"/>
      <c r="V188" s="459"/>
      <c r="W188" s="464"/>
      <c r="X188" s="459"/>
      <c r="Y188" s="464"/>
      <c r="Z188" s="440"/>
      <c r="AA188" s="363"/>
      <c r="AB188" s="363"/>
    </row>
    <row r="189" spans="1:28" ht="27.75" customHeight="1">
      <c r="A189" s="438">
        <f t="shared" si="9"/>
        <v>168</v>
      </c>
      <c r="B189" s="429" t="str">
        <f>IF(【最初に作成】基本情報入力シート!C200="","",【最初に作成】基本情報入力シート!C200)</f>
        <v/>
      </c>
      <c r="C189" s="430" t="str">
        <f>IF(【最初に作成】基本情報入力シート!D200="","",【最初に作成】基本情報入力シート!D200)</f>
        <v/>
      </c>
      <c r="D189" s="430" t="str">
        <f>IF(【最初に作成】基本情報入力シート!E200="","",【最初に作成】基本情報入力シート!E200)</f>
        <v/>
      </c>
      <c r="E189" s="430" t="str">
        <f>IF(【最初に作成】基本情報入力シート!F200="","",【最初に作成】基本情報入力シート!F200)</f>
        <v/>
      </c>
      <c r="F189" s="430" t="str">
        <f>IF(【最初に作成】基本情報入力シート!G200="","",【最初に作成】基本情報入力シート!G200)</f>
        <v/>
      </c>
      <c r="G189" s="430" t="str">
        <f>IF(【最初に作成】基本情報入力シート!H200="","",【最初に作成】基本情報入力シート!H200)</f>
        <v/>
      </c>
      <c r="H189" s="430" t="str">
        <f>IF(【最初に作成】基本情報入力シート!I200="","",【最初に作成】基本情報入力シート!I200)</f>
        <v/>
      </c>
      <c r="I189" s="430" t="str">
        <f>IF(【最初に作成】基本情報入力シート!J200="","",【最初に作成】基本情報入力シート!J200)</f>
        <v/>
      </c>
      <c r="J189" s="430" t="str">
        <f>IF(【最初に作成】基本情報入力シート!K200="","",【最初に作成】基本情報入力シート!K200)</f>
        <v/>
      </c>
      <c r="K189" s="431" t="str">
        <f>IF(【最初に作成】基本情報入力シート!L200="","",【最初に作成】基本情報入力シート!L200)</f>
        <v/>
      </c>
      <c r="L189" s="432" t="str">
        <f t="shared" si="8"/>
        <v/>
      </c>
      <c r="M189" s="433" t="str">
        <f>IF(【最初に作成】基本情報入力シート!M200="","",【最初に作成】基本情報入力シート!M200)</f>
        <v/>
      </c>
      <c r="N189" s="439" t="str">
        <f>IF(【最初に作成】基本情報入力シート!R200="","",【最初に作成】基本情報入力シート!R200)</f>
        <v>東京都</v>
      </c>
      <c r="O189" s="439" t="str">
        <f>IF(【最初に作成】基本情報入力シート!W200="","",【最初に作成】基本情報入力シート!W200)</f>
        <v/>
      </c>
      <c r="P189" s="435" t="str">
        <f>IF(【最初に作成】基本情報入力シート!X200="","",【最初に作成】基本情報入力シート!X200)</f>
        <v/>
      </c>
      <c r="Q189" s="436" t="str">
        <f>IF(【最初に作成】基本情報入力シート!Y200="","",【最初に作成】基本情報入力シート!Y200)</f>
        <v/>
      </c>
      <c r="R189" s="331"/>
      <c r="S189" s="457"/>
      <c r="T189" s="458"/>
      <c r="U189" s="463"/>
      <c r="V189" s="459"/>
      <c r="W189" s="464"/>
      <c r="X189" s="459"/>
      <c r="Y189" s="464"/>
      <c r="Z189" s="440"/>
      <c r="AA189" s="363"/>
      <c r="AB189" s="363"/>
    </row>
    <row r="190" spans="1:28" ht="27.75" customHeight="1">
      <c r="A190" s="438">
        <f t="shared" si="9"/>
        <v>169</v>
      </c>
      <c r="B190" s="429" t="str">
        <f>IF(【最初に作成】基本情報入力シート!C201="","",【最初に作成】基本情報入力シート!C201)</f>
        <v/>
      </c>
      <c r="C190" s="430" t="str">
        <f>IF(【最初に作成】基本情報入力シート!D201="","",【最初に作成】基本情報入力シート!D201)</f>
        <v/>
      </c>
      <c r="D190" s="430" t="str">
        <f>IF(【最初に作成】基本情報入力シート!E201="","",【最初に作成】基本情報入力シート!E201)</f>
        <v/>
      </c>
      <c r="E190" s="430" t="str">
        <f>IF(【最初に作成】基本情報入力シート!F201="","",【最初に作成】基本情報入力シート!F201)</f>
        <v/>
      </c>
      <c r="F190" s="430" t="str">
        <f>IF(【最初に作成】基本情報入力シート!G201="","",【最初に作成】基本情報入力シート!G201)</f>
        <v/>
      </c>
      <c r="G190" s="430" t="str">
        <f>IF(【最初に作成】基本情報入力シート!H201="","",【最初に作成】基本情報入力シート!H201)</f>
        <v/>
      </c>
      <c r="H190" s="430" t="str">
        <f>IF(【最初に作成】基本情報入力シート!I201="","",【最初に作成】基本情報入力シート!I201)</f>
        <v/>
      </c>
      <c r="I190" s="430" t="str">
        <f>IF(【最初に作成】基本情報入力シート!J201="","",【最初に作成】基本情報入力シート!J201)</f>
        <v/>
      </c>
      <c r="J190" s="430" t="str">
        <f>IF(【最初に作成】基本情報入力シート!K201="","",【最初に作成】基本情報入力シート!K201)</f>
        <v/>
      </c>
      <c r="K190" s="431" t="str">
        <f>IF(【最初に作成】基本情報入力シート!L201="","",【最初に作成】基本情報入力シート!L201)</f>
        <v/>
      </c>
      <c r="L190" s="432" t="str">
        <f t="shared" si="8"/>
        <v/>
      </c>
      <c r="M190" s="433" t="str">
        <f>IF(【最初に作成】基本情報入力シート!M201="","",【最初に作成】基本情報入力シート!M201)</f>
        <v/>
      </c>
      <c r="N190" s="439" t="str">
        <f>IF(【最初に作成】基本情報入力シート!R201="","",【最初に作成】基本情報入力シート!R201)</f>
        <v>東京都</v>
      </c>
      <c r="O190" s="439" t="str">
        <f>IF(【最初に作成】基本情報入力シート!W201="","",【最初に作成】基本情報入力シート!W201)</f>
        <v/>
      </c>
      <c r="P190" s="435" t="str">
        <f>IF(【最初に作成】基本情報入力シート!X201="","",【最初に作成】基本情報入力シート!X201)</f>
        <v/>
      </c>
      <c r="Q190" s="436" t="str">
        <f>IF(【最初に作成】基本情報入力シート!Y201="","",【最初に作成】基本情報入力シート!Y201)</f>
        <v/>
      </c>
      <c r="R190" s="331"/>
      <c r="S190" s="457"/>
      <c r="T190" s="458"/>
      <c r="U190" s="463"/>
      <c r="V190" s="459"/>
      <c r="W190" s="464"/>
      <c r="X190" s="459"/>
      <c r="Y190" s="464"/>
      <c r="Z190" s="440"/>
      <c r="AA190" s="363"/>
      <c r="AB190" s="363"/>
    </row>
    <row r="191" spans="1:28" ht="27.75" customHeight="1">
      <c r="A191" s="438">
        <f t="shared" si="9"/>
        <v>170</v>
      </c>
      <c r="B191" s="429" t="str">
        <f>IF(【最初に作成】基本情報入力シート!C202="","",【最初に作成】基本情報入力シート!C202)</f>
        <v/>
      </c>
      <c r="C191" s="430" t="str">
        <f>IF(【最初に作成】基本情報入力シート!D202="","",【最初に作成】基本情報入力シート!D202)</f>
        <v/>
      </c>
      <c r="D191" s="430" t="str">
        <f>IF(【最初に作成】基本情報入力シート!E202="","",【最初に作成】基本情報入力シート!E202)</f>
        <v/>
      </c>
      <c r="E191" s="430" t="str">
        <f>IF(【最初に作成】基本情報入力シート!F202="","",【最初に作成】基本情報入力シート!F202)</f>
        <v/>
      </c>
      <c r="F191" s="430" t="str">
        <f>IF(【最初に作成】基本情報入力シート!G202="","",【最初に作成】基本情報入力シート!G202)</f>
        <v/>
      </c>
      <c r="G191" s="430" t="str">
        <f>IF(【最初に作成】基本情報入力シート!H202="","",【最初に作成】基本情報入力シート!H202)</f>
        <v/>
      </c>
      <c r="H191" s="430" t="str">
        <f>IF(【最初に作成】基本情報入力シート!I202="","",【最初に作成】基本情報入力シート!I202)</f>
        <v/>
      </c>
      <c r="I191" s="430" t="str">
        <f>IF(【最初に作成】基本情報入力シート!J202="","",【最初に作成】基本情報入力シート!J202)</f>
        <v/>
      </c>
      <c r="J191" s="430" t="str">
        <f>IF(【最初に作成】基本情報入力シート!K202="","",【最初に作成】基本情報入力シート!K202)</f>
        <v/>
      </c>
      <c r="K191" s="431" t="str">
        <f>IF(【最初に作成】基本情報入力シート!L202="","",【最初に作成】基本情報入力シート!L202)</f>
        <v/>
      </c>
      <c r="L191" s="432" t="str">
        <f t="shared" si="8"/>
        <v/>
      </c>
      <c r="M191" s="433" t="str">
        <f>IF(【最初に作成】基本情報入力シート!M202="","",【最初に作成】基本情報入力シート!M202)</f>
        <v/>
      </c>
      <c r="N191" s="439" t="str">
        <f>IF(【最初に作成】基本情報入力シート!R202="","",【最初に作成】基本情報入力シート!R202)</f>
        <v>東京都</v>
      </c>
      <c r="O191" s="439" t="str">
        <f>IF(【最初に作成】基本情報入力シート!W202="","",【最初に作成】基本情報入力シート!W202)</f>
        <v/>
      </c>
      <c r="P191" s="435" t="str">
        <f>IF(【最初に作成】基本情報入力シート!X202="","",【最初に作成】基本情報入力シート!X202)</f>
        <v/>
      </c>
      <c r="Q191" s="436" t="str">
        <f>IF(【最初に作成】基本情報入力シート!Y202="","",【最初に作成】基本情報入力シート!Y202)</f>
        <v/>
      </c>
      <c r="R191" s="331"/>
      <c r="S191" s="457"/>
      <c r="T191" s="458"/>
      <c r="U191" s="463"/>
      <c r="V191" s="459"/>
      <c r="W191" s="464"/>
      <c r="X191" s="459"/>
      <c r="Y191" s="464"/>
      <c r="Z191" s="440"/>
      <c r="AA191" s="363"/>
      <c r="AB191" s="363"/>
    </row>
    <row r="192" spans="1:28" ht="27.75" customHeight="1">
      <c r="A192" s="438">
        <f t="shared" si="9"/>
        <v>171</v>
      </c>
      <c r="B192" s="429" t="str">
        <f>IF(【最初に作成】基本情報入力シート!C203="","",【最初に作成】基本情報入力シート!C203)</f>
        <v/>
      </c>
      <c r="C192" s="430" t="str">
        <f>IF(【最初に作成】基本情報入力シート!D203="","",【最初に作成】基本情報入力シート!D203)</f>
        <v/>
      </c>
      <c r="D192" s="430" t="str">
        <f>IF(【最初に作成】基本情報入力シート!E203="","",【最初に作成】基本情報入力シート!E203)</f>
        <v/>
      </c>
      <c r="E192" s="430" t="str">
        <f>IF(【最初に作成】基本情報入力シート!F203="","",【最初に作成】基本情報入力シート!F203)</f>
        <v/>
      </c>
      <c r="F192" s="430" t="str">
        <f>IF(【最初に作成】基本情報入力シート!G203="","",【最初に作成】基本情報入力シート!G203)</f>
        <v/>
      </c>
      <c r="G192" s="430" t="str">
        <f>IF(【最初に作成】基本情報入力シート!H203="","",【最初に作成】基本情報入力シート!H203)</f>
        <v/>
      </c>
      <c r="H192" s="430" t="str">
        <f>IF(【最初に作成】基本情報入力シート!I203="","",【最初に作成】基本情報入力シート!I203)</f>
        <v/>
      </c>
      <c r="I192" s="430" t="str">
        <f>IF(【最初に作成】基本情報入力シート!J203="","",【最初に作成】基本情報入力シート!J203)</f>
        <v/>
      </c>
      <c r="J192" s="430" t="str">
        <f>IF(【最初に作成】基本情報入力シート!K203="","",【最初に作成】基本情報入力シート!K203)</f>
        <v/>
      </c>
      <c r="K192" s="431" t="str">
        <f>IF(【最初に作成】基本情報入力シート!L203="","",【最初に作成】基本情報入力シート!L203)</f>
        <v/>
      </c>
      <c r="L192" s="432" t="str">
        <f t="shared" si="8"/>
        <v/>
      </c>
      <c r="M192" s="433" t="str">
        <f>IF(【最初に作成】基本情報入力シート!M203="","",【最初に作成】基本情報入力シート!M203)</f>
        <v/>
      </c>
      <c r="N192" s="439" t="str">
        <f>IF(【最初に作成】基本情報入力シート!R203="","",【最初に作成】基本情報入力シート!R203)</f>
        <v>東京都</v>
      </c>
      <c r="O192" s="439" t="str">
        <f>IF(【最初に作成】基本情報入力シート!W203="","",【最初に作成】基本情報入力シート!W203)</f>
        <v/>
      </c>
      <c r="P192" s="435" t="str">
        <f>IF(【最初に作成】基本情報入力シート!X203="","",【最初に作成】基本情報入力シート!X203)</f>
        <v/>
      </c>
      <c r="Q192" s="436" t="str">
        <f>IF(【最初に作成】基本情報入力シート!Y203="","",【最初に作成】基本情報入力シート!Y203)</f>
        <v/>
      </c>
      <c r="R192" s="331"/>
      <c r="S192" s="457"/>
      <c r="T192" s="458"/>
      <c r="U192" s="463"/>
      <c r="V192" s="459"/>
      <c r="W192" s="464"/>
      <c r="X192" s="459"/>
      <c r="Y192" s="464"/>
      <c r="Z192" s="440"/>
      <c r="AA192" s="363"/>
      <c r="AB192" s="363"/>
    </row>
    <row r="193" spans="1:28" ht="27.75" customHeight="1">
      <c r="A193" s="438">
        <f t="shared" si="9"/>
        <v>172</v>
      </c>
      <c r="B193" s="429" t="str">
        <f>IF(【最初に作成】基本情報入力シート!C204="","",【最初に作成】基本情報入力シート!C204)</f>
        <v/>
      </c>
      <c r="C193" s="430" t="str">
        <f>IF(【最初に作成】基本情報入力シート!D204="","",【最初に作成】基本情報入力シート!D204)</f>
        <v/>
      </c>
      <c r="D193" s="430" t="str">
        <f>IF(【最初に作成】基本情報入力シート!E204="","",【最初に作成】基本情報入力シート!E204)</f>
        <v/>
      </c>
      <c r="E193" s="430" t="str">
        <f>IF(【最初に作成】基本情報入力シート!F204="","",【最初に作成】基本情報入力シート!F204)</f>
        <v/>
      </c>
      <c r="F193" s="430" t="str">
        <f>IF(【最初に作成】基本情報入力シート!G204="","",【最初に作成】基本情報入力シート!G204)</f>
        <v/>
      </c>
      <c r="G193" s="430" t="str">
        <f>IF(【最初に作成】基本情報入力シート!H204="","",【最初に作成】基本情報入力シート!H204)</f>
        <v/>
      </c>
      <c r="H193" s="430" t="str">
        <f>IF(【最初に作成】基本情報入力シート!I204="","",【最初に作成】基本情報入力シート!I204)</f>
        <v/>
      </c>
      <c r="I193" s="430" t="str">
        <f>IF(【最初に作成】基本情報入力シート!J204="","",【最初に作成】基本情報入力シート!J204)</f>
        <v/>
      </c>
      <c r="J193" s="430" t="str">
        <f>IF(【最初に作成】基本情報入力シート!K204="","",【最初に作成】基本情報入力シート!K204)</f>
        <v/>
      </c>
      <c r="K193" s="431" t="str">
        <f>IF(【最初に作成】基本情報入力シート!L204="","",【最初に作成】基本情報入力シート!L204)</f>
        <v/>
      </c>
      <c r="L193" s="432" t="str">
        <f t="shared" si="8"/>
        <v/>
      </c>
      <c r="M193" s="433" t="str">
        <f>IF(【最初に作成】基本情報入力シート!M204="","",【最初に作成】基本情報入力シート!M204)</f>
        <v/>
      </c>
      <c r="N193" s="439" t="str">
        <f>IF(【最初に作成】基本情報入力シート!R204="","",【最初に作成】基本情報入力シート!R204)</f>
        <v>東京都</v>
      </c>
      <c r="O193" s="439" t="str">
        <f>IF(【最初に作成】基本情報入力シート!W204="","",【最初に作成】基本情報入力シート!W204)</f>
        <v/>
      </c>
      <c r="P193" s="435" t="str">
        <f>IF(【最初に作成】基本情報入力シート!X204="","",【最初に作成】基本情報入力シート!X204)</f>
        <v/>
      </c>
      <c r="Q193" s="436" t="str">
        <f>IF(【最初に作成】基本情報入力シート!Y204="","",【最初に作成】基本情報入力シート!Y204)</f>
        <v/>
      </c>
      <c r="R193" s="331"/>
      <c r="S193" s="457"/>
      <c r="T193" s="458"/>
      <c r="U193" s="463"/>
      <c r="V193" s="459"/>
      <c r="W193" s="464"/>
      <c r="X193" s="459"/>
      <c r="Y193" s="464"/>
      <c r="Z193" s="440"/>
      <c r="AA193" s="363"/>
      <c r="AB193" s="363"/>
    </row>
    <row r="194" spans="1:28" ht="27.75" customHeight="1">
      <c r="A194" s="438">
        <f t="shared" si="9"/>
        <v>173</v>
      </c>
      <c r="B194" s="429" t="str">
        <f>IF(【最初に作成】基本情報入力シート!C205="","",【最初に作成】基本情報入力シート!C205)</f>
        <v/>
      </c>
      <c r="C194" s="430" t="str">
        <f>IF(【最初に作成】基本情報入力シート!D205="","",【最初に作成】基本情報入力シート!D205)</f>
        <v/>
      </c>
      <c r="D194" s="430" t="str">
        <f>IF(【最初に作成】基本情報入力シート!E205="","",【最初に作成】基本情報入力シート!E205)</f>
        <v/>
      </c>
      <c r="E194" s="430" t="str">
        <f>IF(【最初に作成】基本情報入力シート!F205="","",【最初に作成】基本情報入力シート!F205)</f>
        <v/>
      </c>
      <c r="F194" s="430" t="str">
        <f>IF(【最初に作成】基本情報入力シート!G205="","",【最初に作成】基本情報入力シート!G205)</f>
        <v/>
      </c>
      <c r="G194" s="430" t="str">
        <f>IF(【最初に作成】基本情報入力シート!H205="","",【最初に作成】基本情報入力シート!H205)</f>
        <v/>
      </c>
      <c r="H194" s="430" t="str">
        <f>IF(【最初に作成】基本情報入力シート!I205="","",【最初に作成】基本情報入力シート!I205)</f>
        <v/>
      </c>
      <c r="I194" s="430" t="str">
        <f>IF(【最初に作成】基本情報入力シート!J205="","",【最初に作成】基本情報入力シート!J205)</f>
        <v/>
      </c>
      <c r="J194" s="430" t="str">
        <f>IF(【最初に作成】基本情報入力シート!K205="","",【最初に作成】基本情報入力シート!K205)</f>
        <v/>
      </c>
      <c r="K194" s="431" t="str">
        <f>IF(【最初に作成】基本情報入力シート!L205="","",【最初に作成】基本情報入力シート!L205)</f>
        <v/>
      </c>
      <c r="L194" s="432" t="str">
        <f t="shared" si="8"/>
        <v/>
      </c>
      <c r="M194" s="433" t="str">
        <f>IF(【最初に作成】基本情報入力シート!M205="","",【最初に作成】基本情報入力シート!M205)</f>
        <v/>
      </c>
      <c r="N194" s="439" t="str">
        <f>IF(【最初に作成】基本情報入力シート!R205="","",【最初に作成】基本情報入力シート!R205)</f>
        <v>東京都</v>
      </c>
      <c r="O194" s="439" t="str">
        <f>IF(【最初に作成】基本情報入力シート!W205="","",【最初に作成】基本情報入力シート!W205)</f>
        <v/>
      </c>
      <c r="P194" s="435" t="str">
        <f>IF(【最初に作成】基本情報入力シート!X205="","",【最初に作成】基本情報入力シート!X205)</f>
        <v/>
      </c>
      <c r="Q194" s="436" t="str">
        <f>IF(【最初に作成】基本情報入力シート!Y205="","",【最初に作成】基本情報入力シート!Y205)</f>
        <v/>
      </c>
      <c r="R194" s="331"/>
      <c r="S194" s="457"/>
      <c r="T194" s="458"/>
      <c r="U194" s="463"/>
      <c r="V194" s="459"/>
      <c r="W194" s="464"/>
      <c r="X194" s="459"/>
      <c r="Y194" s="464"/>
      <c r="Z194" s="440"/>
      <c r="AA194" s="363"/>
      <c r="AB194" s="363"/>
    </row>
    <row r="195" spans="1:28" ht="27.75" customHeight="1">
      <c r="A195" s="438">
        <f t="shared" si="9"/>
        <v>174</v>
      </c>
      <c r="B195" s="429" t="str">
        <f>IF(【最初に作成】基本情報入力シート!C206="","",【最初に作成】基本情報入力シート!C206)</f>
        <v/>
      </c>
      <c r="C195" s="430" t="str">
        <f>IF(【最初に作成】基本情報入力シート!D206="","",【最初に作成】基本情報入力シート!D206)</f>
        <v/>
      </c>
      <c r="D195" s="430" t="str">
        <f>IF(【最初に作成】基本情報入力シート!E206="","",【最初に作成】基本情報入力シート!E206)</f>
        <v/>
      </c>
      <c r="E195" s="430" t="str">
        <f>IF(【最初に作成】基本情報入力シート!F206="","",【最初に作成】基本情報入力シート!F206)</f>
        <v/>
      </c>
      <c r="F195" s="430" t="str">
        <f>IF(【最初に作成】基本情報入力シート!G206="","",【最初に作成】基本情報入力シート!G206)</f>
        <v/>
      </c>
      <c r="G195" s="430" t="str">
        <f>IF(【最初に作成】基本情報入力シート!H206="","",【最初に作成】基本情報入力シート!H206)</f>
        <v/>
      </c>
      <c r="H195" s="430" t="str">
        <f>IF(【最初に作成】基本情報入力シート!I206="","",【最初に作成】基本情報入力シート!I206)</f>
        <v/>
      </c>
      <c r="I195" s="430" t="str">
        <f>IF(【最初に作成】基本情報入力シート!J206="","",【最初に作成】基本情報入力シート!J206)</f>
        <v/>
      </c>
      <c r="J195" s="430" t="str">
        <f>IF(【最初に作成】基本情報入力シート!K206="","",【最初に作成】基本情報入力シート!K206)</f>
        <v/>
      </c>
      <c r="K195" s="431" t="str">
        <f>IF(【最初に作成】基本情報入力シート!L206="","",【最初に作成】基本情報入力シート!L206)</f>
        <v/>
      </c>
      <c r="L195" s="432" t="str">
        <f t="shared" si="8"/>
        <v/>
      </c>
      <c r="M195" s="433" t="str">
        <f>IF(【最初に作成】基本情報入力シート!M206="","",【最初に作成】基本情報入力シート!M206)</f>
        <v/>
      </c>
      <c r="N195" s="439" t="str">
        <f>IF(【最初に作成】基本情報入力シート!R206="","",【最初に作成】基本情報入力シート!R206)</f>
        <v>東京都</v>
      </c>
      <c r="O195" s="439" t="str">
        <f>IF(【最初に作成】基本情報入力シート!W206="","",【最初に作成】基本情報入力シート!W206)</f>
        <v/>
      </c>
      <c r="P195" s="435" t="str">
        <f>IF(【最初に作成】基本情報入力シート!X206="","",【最初に作成】基本情報入力シート!X206)</f>
        <v/>
      </c>
      <c r="Q195" s="436" t="str">
        <f>IF(【最初に作成】基本情報入力シート!Y206="","",【最初に作成】基本情報入力シート!Y206)</f>
        <v/>
      </c>
      <c r="R195" s="331"/>
      <c r="S195" s="457"/>
      <c r="T195" s="458"/>
      <c r="U195" s="463"/>
      <c r="V195" s="459"/>
      <c r="W195" s="464"/>
      <c r="X195" s="459"/>
      <c r="Y195" s="464"/>
      <c r="Z195" s="440"/>
      <c r="AA195" s="363"/>
      <c r="AB195" s="363"/>
    </row>
    <row r="196" spans="1:28" ht="27.75" customHeight="1">
      <c r="A196" s="438">
        <f t="shared" si="9"/>
        <v>175</v>
      </c>
      <c r="B196" s="429" t="str">
        <f>IF(【最初に作成】基本情報入力シート!C207="","",【最初に作成】基本情報入力シート!C207)</f>
        <v/>
      </c>
      <c r="C196" s="430" t="str">
        <f>IF(【最初に作成】基本情報入力シート!D207="","",【最初に作成】基本情報入力シート!D207)</f>
        <v/>
      </c>
      <c r="D196" s="430" t="str">
        <f>IF(【最初に作成】基本情報入力シート!E207="","",【最初に作成】基本情報入力シート!E207)</f>
        <v/>
      </c>
      <c r="E196" s="430" t="str">
        <f>IF(【最初に作成】基本情報入力シート!F207="","",【最初に作成】基本情報入力シート!F207)</f>
        <v/>
      </c>
      <c r="F196" s="430" t="str">
        <f>IF(【最初に作成】基本情報入力シート!G207="","",【最初に作成】基本情報入力シート!G207)</f>
        <v/>
      </c>
      <c r="G196" s="430" t="str">
        <f>IF(【最初に作成】基本情報入力シート!H207="","",【最初に作成】基本情報入力シート!H207)</f>
        <v/>
      </c>
      <c r="H196" s="430" t="str">
        <f>IF(【最初に作成】基本情報入力シート!I207="","",【最初に作成】基本情報入力シート!I207)</f>
        <v/>
      </c>
      <c r="I196" s="430" t="str">
        <f>IF(【最初に作成】基本情報入力シート!J207="","",【最初に作成】基本情報入力シート!J207)</f>
        <v/>
      </c>
      <c r="J196" s="430" t="str">
        <f>IF(【最初に作成】基本情報入力シート!K207="","",【最初に作成】基本情報入力シート!K207)</f>
        <v/>
      </c>
      <c r="K196" s="431" t="str">
        <f>IF(【最初に作成】基本情報入力シート!L207="","",【最初に作成】基本情報入力シート!L207)</f>
        <v/>
      </c>
      <c r="L196" s="432" t="str">
        <f t="shared" si="8"/>
        <v/>
      </c>
      <c r="M196" s="433" t="str">
        <f>IF(【最初に作成】基本情報入力シート!M207="","",【最初に作成】基本情報入力シート!M207)</f>
        <v/>
      </c>
      <c r="N196" s="439" t="str">
        <f>IF(【最初に作成】基本情報入力シート!R207="","",【最初に作成】基本情報入力シート!R207)</f>
        <v>東京都</v>
      </c>
      <c r="O196" s="439" t="str">
        <f>IF(【最初に作成】基本情報入力シート!W207="","",【最初に作成】基本情報入力シート!W207)</f>
        <v/>
      </c>
      <c r="P196" s="435" t="str">
        <f>IF(【最初に作成】基本情報入力シート!X207="","",【最初に作成】基本情報入力シート!X207)</f>
        <v/>
      </c>
      <c r="Q196" s="436" t="str">
        <f>IF(【最初に作成】基本情報入力シート!Y207="","",【最初に作成】基本情報入力シート!Y207)</f>
        <v/>
      </c>
      <c r="R196" s="331"/>
      <c r="S196" s="457"/>
      <c r="T196" s="458"/>
      <c r="U196" s="463"/>
      <c r="V196" s="459"/>
      <c r="W196" s="464"/>
      <c r="X196" s="459"/>
      <c r="Y196" s="464"/>
      <c r="Z196" s="440"/>
      <c r="AA196" s="363"/>
      <c r="AB196" s="363"/>
    </row>
    <row r="197" spans="1:28" ht="27.75" customHeight="1">
      <c r="A197" s="438">
        <f t="shared" si="9"/>
        <v>176</v>
      </c>
      <c r="B197" s="429" t="str">
        <f>IF(【最初に作成】基本情報入力シート!C208="","",【最初に作成】基本情報入力シート!C208)</f>
        <v/>
      </c>
      <c r="C197" s="430" t="str">
        <f>IF(【最初に作成】基本情報入力シート!D208="","",【最初に作成】基本情報入力シート!D208)</f>
        <v/>
      </c>
      <c r="D197" s="430" t="str">
        <f>IF(【最初に作成】基本情報入力シート!E208="","",【最初に作成】基本情報入力シート!E208)</f>
        <v/>
      </c>
      <c r="E197" s="430" t="str">
        <f>IF(【最初に作成】基本情報入力シート!F208="","",【最初に作成】基本情報入力シート!F208)</f>
        <v/>
      </c>
      <c r="F197" s="430" t="str">
        <f>IF(【最初に作成】基本情報入力シート!G208="","",【最初に作成】基本情報入力シート!G208)</f>
        <v/>
      </c>
      <c r="G197" s="430" t="str">
        <f>IF(【最初に作成】基本情報入力シート!H208="","",【最初に作成】基本情報入力シート!H208)</f>
        <v/>
      </c>
      <c r="H197" s="430" t="str">
        <f>IF(【最初に作成】基本情報入力シート!I208="","",【最初に作成】基本情報入力シート!I208)</f>
        <v/>
      </c>
      <c r="I197" s="430" t="str">
        <f>IF(【最初に作成】基本情報入力シート!J208="","",【最初に作成】基本情報入力シート!J208)</f>
        <v/>
      </c>
      <c r="J197" s="430" t="str">
        <f>IF(【最初に作成】基本情報入力シート!K208="","",【最初に作成】基本情報入力シート!K208)</f>
        <v/>
      </c>
      <c r="K197" s="431" t="str">
        <f>IF(【最初に作成】基本情報入力シート!L208="","",【最初に作成】基本情報入力シート!L208)</f>
        <v/>
      </c>
      <c r="L197" s="432" t="str">
        <f t="shared" si="8"/>
        <v/>
      </c>
      <c r="M197" s="433" t="str">
        <f>IF(【最初に作成】基本情報入力シート!M208="","",【最初に作成】基本情報入力シート!M208)</f>
        <v/>
      </c>
      <c r="N197" s="439" t="str">
        <f>IF(【最初に作成】基本情報入力シート!R208="","",【最初に作成】基本情報入力シート!R208)</f>
        <v>東京都</v>
      </c>
      <c r="O197" s="439" t="str">
        <f>IF(【最初に作成】基本情報入力シート!W208="","",【最初に作成】基本情報入力シート!W208)</f>
        <v/>
      </c>
      <c r="P197" s="435" t="str">
        <f>IF(【最初に作成】基本情報入力シート!X208="","",【最初に作成】基本情報入力シート!X208)</f>
        <v/>
      </c>
      <c r="Q197" s="436" t="str">
        <f>IF(【最初に作成】基本情報入力シート!Y208="","",【最初に作成】基本情報入力シート!Y208)</f>
        <v/>
      </c>
      <c r="R197" s="331"/>
      <c r="S197" s="457"/>
      <c r="T197" s="458"/>
      <c r="U197" s="463"/>
      <c r="V197" s="459"/>
      <c r="W197" s="464"/>
      <c r="X197" s="459"/>
      <c r="Y197" s="464"/>
      <c r="Z197" s="440"/>
      <c r="AA197" s="363"/>
      <c r="AB197" s="363"/>
    </row>
    <row r="198" spans="1:28" ht="27.75" customHeight="1">
      <c r="A198" s="438">
        <f t="shared" si="9"/>
        <v>177</v>
      </c>
      <c r="B198" s="429" t="str">
        <f>IF(【最初に作成】基本情報入力シート!C209="","",【最初に作成】基本情報入力シート!C209)</f>
        <v/>
      </c>
      <c r="C198" s="430" t="str">
        <f>IF(【最初に作成】基本情報入力シート!D209="","",【最初に作成】基本情報入力シート!D209)</f>
        <v/>
      </c>
      <c r="D198" s="430" t="str">
        <f>IF(【最初に作成】基本情報入力シート!E209="","",【最初に作成】基本情報入力シート!E209)</f>
        <v/>
      </c>
      <c r="E198" s="430" t="str">
        <f>IF(【最初に作成】基本情報入力シート!F209="","",【最初に作成】基本情報入力シート!F209)</f>
        <v/>
      </c>
      <c r="F198" s="430" t="str">
        <f>IF(【最初に作成】基本情報入力シート!G209="","",【最初に作成】基本情報入力シート!G209)</f>
        <v/>
      </c>
      <c r="G198" s="430" t="str">
        <f>IF(【最初に作成】基本情報入力シート!H209="","",【最初に作成】基本情報入力シート!H209)</f>
        <v/>
      </c>
      <c r="H198" s="430" t="str">
        <f>IF(【最初に作成】基本情報入力シート!I209="","",【最初に作成】基本情報入力シート!I209)</f>
        <v/>
      </c>
      <c r="I198" s="430" t="str">
        <f>IF(【最初に作成】基本情報入力シート!J209="","",【最初に作成】基本情報入力シート!J209)</f>
        <v/>
      </c>
      <c r="J198" s="430" t="str">
        <f>IF(【最初に作成】基本情報入力シート!K209="","",【最初に作成】基本情報入力シート!K209)</f>
        <v/>
      </c>
      <c r="K198" s="431" t="str">
        <f>IF(【最初に作成】基本情報入力シート!L209="","",【最初に作成】基本情報入力シート!L209)</f>
        <v/>
      </c>
      <c r="L198" s="432" t="str">
        <f t="shared" si="8"/>
        <v/>
      </c>
      <c r="M198" s="433" t="str">
        <f>IF(【最初に作成】基本情報入力シート!M209="","",【最初に作成】基本情報入力シート!M209)</f>
        <v/>
      </c>
      <c r="N198" s="439" t="str">
        <f>IF(【最初に作成】基本情報入力シート!R209="","",【最初に作成】基本情報入力シート!R209)</f>
        <v>東京都</v>
      </c>
      <c r="O198" s="439" t="str">
        <f>IF(【最初に作成】基本情報入力シート!W209="","",【最初に作成】基本情報入力シート!W209)</f>
        <v/>
      </c>
      <c r="P198" s="435" t="str">
        <f>IF(【最初に作成】基本情報入力シート!X209="","",【最初に作成】基本情報入力シート!X209)</f>
        <v/>
      </c>
      <c r="Q198" s="436" t="str">
        <f>IF(【最初に作成】基本情報入力シート!Y209="","",【最初に作成】基本情報入力シート!Y209)</f>
        <v/>
      </c>
      <c r="R198" s="331"/>
      <c r="S198" s="457"/>
      <c r="T198" s="458"/>
      <c r="U198" s="463"/>
      <c r="V198" s="459"/>
      <c r="W198" s="464"/>
      <c r="X198" s="459"/>
      <c r="Y198" s="464"/>
      <c r="Z198" s="440"/>
      <c r="AA198" s="363"/>
      <c r="AB198" s="363"/>
    </row>
    <row r="199" spans="1:28" ht="27.75" customHeight="1">
      <c r="A199" s="438">
        <f t="shared" si="9"/>
        <v>178</v>
      </c>
      <c r="B199" s="429" t="str">
        <f>IF(【最初に作成】基本情報入力シート!C210="","",【最初に作成】基本情報入力シート!C210)</f>
        <v/>
      </c>
      <c r="C199" s="430" t="str">
        <f>IF(【最初に作成】基本情報入力シート!D210="","",【最初に作成】基本情報入力シート!D210)</f>
        <v/>
      </c>
      <c r="D199" s="430" t="str">
        <f>IF(【最初に作成】基本情報入力シート!E210="","",【最初に作成】基本情報入力シート!E210)</f>
        <v/>
      </c>
      <c r="E199" s="430" t="str">
        <f>IF(【最初に作成】基本情報入力シート!F210="","",【最初に作成】基本情報入力シート!F210)</f>
        <v/>
      </c>
      <c r="F199" s="430" t="str">
        <f>IF(【最初に作成】基本情報入力シート!G210="","",【最初に作成】基本情報入力シート!G210)</f>
        <v/>
      </c>
      <c r="G199" s="430" t="str">
        <f>IF(【最初に作成】基本情報入力シート!H210="","",【最初に作成】基本情報入力シート!H210)</f>
        <v/>
      </c>
      <c r="H199" s="430" t="str">
        <f>IF(【最初に作成】基本情報入力シート!I210="","",【最初に作成】基本情報入力シート!I210)</f>
        <v/>
      </c>
      <c r="I199" s="430" t="str">
        <f>IF(【最初に作成】基本情報入力シート!J210="","",【最初に作成】基本情報入力シート!J210)</f>
        <v/>
      </c>
      <c r="J199" s="430" t="str">
        <f>IF(【最初に作成】基本情報入力シート!K210="","",【最初に作成】基本情報入力シート!K210)</f>
        <v/>
      </c>
      <c r="K199" s="431" t="str">
        <f>IF(【最初に作成】基本情報入力シート!L210="","",【最初に作成】基本情報入力シート!L210)</f>
        <v/>
      </c>
      <c r="L199" s="432" t="str">
        <f t="shared" si="8"/>
        <v/>
      </c>
      <c r="M199" s="433" t="str">
        <f>IF(【最初に作成】基本情報入力シート!M210="","",【最初に作成】基本情報入力シート!M210)</f>
        <v/>
      </c>
      <c r="N199" s="439" t="str">
        <f>IF(【最初に作成】基本情報入力シート!R210="","",【最初に作成】基本情報入力シート!R210)</f>
        <v>東京都</v>
      </c>
      <c r="O199" s="439" t="str">
        <f>IF(【最初に作成】基本情報入力シート!W210="","",【最初に作成】基本情報入力シート!W210)</f>
        <v/>
      </c>
      <c r="P199" s="435" t="str">
        <f>IF(【最初に作成】基本情報入力シート!X210="","",【最初に作成】基本情報入力シート!X210)</f>
        <v/>
      </c>
      <c r="Q199" s="436" t="str">
        <f>IF(【最初に作成】基本情報入力シート!Y210="","",【最初に作成】基本情報入力シート!Y210)</f>
        <v/>
      </c>
      <c r="R199" s="331"/>
      <c r="S199" s="457"/>
      <c r="T199" s="458"/>
      <c r="U199" s="463"/>
      <c r="V199" s="459"/>
      <c r="W199" s="464"/>
      <c r="X199" s="459"/>
      <c r="Y199" s="464"/>
      <c r="Z199" s="440"/>
      <c r="AA199" s="363"/>
      <c r="AB199" s="363"/>
    </row>
    <row r="200" spans="1:28" ht="27.75" customHeight="1">
      <c r="A200" s="438">
        <f t="shared" si="9"/>
        <v>179</v>
      </c>
      <c r="B200" s="429" t="str">
        <f>IF(【最初に作成】基本情報入力シート!C211="","",【最初に作成】基本情報入力シート!C211)</f>
        <v/>
      </c>
      <c r="C200" s="430" t="str">
        <f>IF(【最初に作成】基本情報入力シート!D211="","",【最初に作成】基本情報入力シート!D211)</f>
        <v/>
      </c>
      <c r="D200" s="430" t="str">
        <f>IF(【最初に作成】基本情報入力シート!E211="","",【最初に作成】基本情報入力シート!E211)</f>
        <v/>
      </c>
      <c r="E200" s="430" t="str">
        <f>IF(【最初に作成】基本情報入力シート!F211="","",【最初に作成】基本情報入力シート!F211)</f>
        <v/>
      </c>
      <c r="F200" s="430" t="str">
        <f>IF(【最初に作成】基本情報入力シート!G211="","",【最初に作成】基本情報入力シート!G211)</f>
        <v/>
      </c>
      <c r="G200" s="430" t="str">
        <f>IF(【最初に作成】基本情報入力シート!H211="","",【最初に作成】基本情報入力シート!H211)</f>
        <v/>
      </c>
      <c r="H200" s="430" t="str">
        <f>IF(【最初に作成】基本情報入力シート!I211="","",【最初に作成】基本情報入力シート!I211)</f>
        <v/>
      </c>
      <c r="I200" s="430" t="str">
        <f>IF(【最初に作成】基本情報入力シート!J211="","",【最初に作成】基本情報入力シート!J211)</f>
        <v/>
      </c>
      <c r="J200" s="430" t="str">
        <f>IF(【最初に作成】基本情報入力シート!K211="","",【最初に作成】基本情報入力シート!K211)</f>
        <v/>
      </c>
      <c r="K200" s="431" t="str">
        <f>IF(【最初に作成】基本情報入力シート!L211="","",【最初に作成】基本情報入力シート!L211)</f>
        <v/>
      </c>
      <c r="L200" s="432" t="str">
        <f t="shared" si="8"/>
        <v/>
      </c>
      <c r="M200" s="433" t="str">
        <f>IF(【最初に作成】基本情報入力シート!M211="","",【最初に作成】基本情報入力シート!M211)</f>
        <v/>
      </c>
      <c r="N200" s="439" t="str">
        <f>IF(【最初に作成】基本情報入力シート!R211="","",【最初に作成】基本情報入力シート!R211)</f>
        <v>東京都</v>
      </c>
      <c r="O200" s="439" t="str">
        <f>IF(【最初に作成】基本情報入力シート!W211="","",【最初に作成】基本情報入力シート!W211)</f>
        <v/>
      </c>
      <c r="P200" s="435" t="str">
        <f>IF(【最初に作成】基本情報入力シート!X211="","",【最初に作成】基本情報入力シート!X211)</f>
        <v/>
      </c>
      <c r="Q200" s="436" t="str">
        <f>IF(【最初に作成】基本情報入力シート!Y211="","",【最初に作成】基本情報入力シート!Y211)</f>
        <v/>
      </c>
      <c r="R200" s="331"/>
      <c r="S200" s="457"/>
      <c r="T200" s="458"/>
      <c r="U200" s="463"/>
      <c r="V200" s="459"/>
      <c r="W200" s="464"/>
      <c r="X200" s="459"/>
      <c r="Y200" s="464"/>
      <c r="Z200" s="440"/>
      <c r="AA200" s="363"/>
      <c r="AB200" s="363"/>
    </row>
    <row r="201" spans="1:28" ht="27.75" customHeight="1">
      <c r="A201" s="438">
        <f t="shared" si="9"/>
        <v>180</v>
      </c>
      <c r="B201" s="429" t="str">
        <f>IF(【最初に作成】基本情報入力シート!C212="","",【最初に作成】基本情報入力シート!C212)</f>
        <v/>
      </c>
      <c r="C201" s="430" t="str">
        <f>IF(【最初に作成】基本情報入力シート!D212="","",【最初に作成】基本情報入力シート!D212)</f>
        <v/>
      </c>
      <c r="D201" s="430" t="str">
        <f>IF(【最初に作成】基本情報入力シート!E212="","",【最初に作成】基本情報入力シート!E212)</f>
        <v/>
      </c>
      <c r="E201" s="430" t="str">
        <f>IF(【最初に作成】基本情報入力シート!F212="","",【最初に作成】基本情報入力シート!F212)</f>
        <v/>
      </c>
      <c r="F201" s="430" t="str">
        <f>IF(【最初に作成】基本情報入力シート!G212="","",【最初に作成】基本情報入力シート!G212)</f>
        <v/>
      </c>
      <c r="G201" s="430" t="str">
        <f>IF(【最初に作成】基本情報入力シート!H212="","",【最初に作成】基本情報入力シート!H212)</f>
        <v/>
      </c>
      <c r="H201" s="430" t="str">
        <f>IF(【最初に作成】基本情報入力シート!I212="","",【最初に作成】基本情報入力シート!I212)</f>
        <v/>
      </c>
      <c r="I201" s="430" t="str">
        <f>IF(【最初に作成】基本情報入力シート!J212="","",【最初に作成】基本情報入力シート!J212)</f>
        <v/>
      </c>
      <c r="J201" s="430" t="str">
        <f>IF(【最初に作成】基本情報入力シート!K212="","",【最初に作成】基本情報入力シート!K212)</f>
        <v/>
      </c>
      <c r="K201" s="431" t="str">
        <f>IF(【最初に作成】基本情報入力シート!L212="","",【最初に作成】基本情報入力シート!L212)</f>
        <v/>
      </c>
      <c r="L201" s="432" t="str">
        <f t="shared" si="8"/>
        <v/>
      </c>
      <c r="M201" s="433" t="str">
        <f>IF(【最初に作成】基本情報入力シート!M212="","",【最初に作成】基本情報入力シート!M212)</f>
        <v/>
      </c>
      <c r="N201" s="439" t="str">
        <f>IF(【最初に作成】基本情報入力シート!R212="","",【最初に作成】基本情報入力シート!R212)</f>
        <v>東京都</v>
      </c>
      <c r="O201" s="439" t="str">
        <f>IF(【最初に作成】基本情報入力シート!W212="","",【最初に作成】基本情報入力シート!W212)</f>
        <v/>
      </c>
      <c r="P201" s="435" t="str">
        <f>IF(【最初に作成】基本情報入力シート!X212="","",【最初に作成】基本情報入力シート!X212)</f>
        <v/>
      </c>
      <c r="Q201" s="436" t="str">
        <f>IF(【最初に作成】基本情報入力シート!Y212="","",【最初に作成】基本情報入力シート!Y212)</f>
        <v/>
      </c>
      <c r="R201" s="331"/>
      <c r="S201" s="457"/>
      <c r="T201" s="458"/>
      <c r="U201" s="463"/>
      <c r="V201" s="459"/>
      <c r="W201" s="464"/>
      <c r="X201" s="459"/>
      <c r="Y201" s="464"/>
      <c r="Z201" s="440"/>
      <c r="AA201" s="363"/>
      <c r="AB201" s="363"/>
    </row>
    <row r="202" spans="1:28" ht="27.75" customHeight="1">
      <c r="A202" s="438">
        <f t="shared" si="9"/>
        <v>181</v>
      </c>
      <c r="B202" s="429" t="str">
        <f>IF(【最初に作成】基本情報入力シート!C213="","",【最初に作成】基本情報入力シート!C213)</f>
        <v/>
      </c>
      <c r="C202" s="430" t="str">
        <f>IF(【最初に作成】基本情報入力シート!D213="","",【最初に作成】基本情報入力シート!D213)</f>
        <v/>
      </c>
      <c r="D202" s="430" t="str">
        <f>IF(【最初に作成】基本情報入力シート!E213="","",【最初に作成】基本情報入力シート!E213)</f>
        <v/>
      </c>
      <c r="E202" s="430" t="str">
        <f>IF(【最初に作成】基本情報入力シート!F213="","",【最初に作成】基本情報入力シート!F213)</f>
        <v/>
      </c>
      <c r="F202" s="430" t="str">
        <f>IF(【最初に作成】基本情報入力シート!G213="","",【最初に作成】基本情報入力シート!G213)</f>
        <v/>
      </c>
      <c r="G202" s="430" t="str">
        <f>IF(【最初に作成】基本情報入力シート!H213="","",【最初に作成】基本情報入力シート!H213)</f>
        <v/>
      </c>
      <c r="H202" s="430" t="str">
        <f>IF(【最初に作成】基本情報入力シート!I213="","",【最初に作成】基本情報入力シート!I213)</f>
        <v/>
      </c>
      <c r="I202" s="430" t="str">
        <f>IF(【最初に作成】基本情報入力シート!J213="","",【最初に作成】基本情報入力シート!J213)</f>
        <v/>
      </c>
      <c r="J202" s="430" t="str">
        <f>IF(【最初に作成】基本情報入力シート!K213="","",【最初に作成】基本情報入力シート!K213)</f>
        <v/>
      </c>
      <c r="K202" s="431" t="str">
        <f>IF(【最初に作成】基本情報入力シート!L213="","",【最初に作成】基本情報入力シート!L213)</f>
        <v/>
      </c>
      <c r="L202" s="432" t="str">
        <f t="shared" si="8"/>
        <v/>
      </c>
      <c r="M202" s="433" t="str">
        <f>IF(【最初に作成】基本情報入力シート!M213="","",【最初に作成】基本情報入力シート!M213)</f>
        <v/>
      </c>
      <c r="N202" s="439" t="str">
        <f>IF(【最初に作成】基本情報入力シート!R213="","",【最初に作成】基本情報入力シート!R213)</f>
        <v>東京都</v>
      </c>
      <c r="O202" s="439" t="str">
        <f>IF(【最初に作成】基本情報入力シート!W213="","",【最初に作成】基本情報入力シート!W213)</f>
        <v/>
      </c>
      <c r="P202" s="435" t="str">
        <f>IF(【最初に作成】基本情報入力シート!X213="","",【最初に作成】基本情報入力シート!X213)</f>
        <v/>
      </c>
      <c r="Q202" s="436" t="str">
        <f>IF(【最初に作成】基本情報入力シート!Y213="","",【最初に作成】基本情報入力シート!Y213)</f>
        <v/>
      </c>
      <c r="R202" s="331"/>
      <c r="S202" s="457"/>
      <c r="T202" s="458"/>
      <c r="U202" s="463"/>
      <c r="V202" s="459"/>
      <c r="W202" s="464"/>
      <c r="X202" s="459"/>
      <c r="Y202" s="464"/>
      <c r="Z202" s="440"/>
      <c r="AA202" s="363"/>
      <c r="AB202" s="363"/>
    </row>
    <row r="203" spans="1:28" ht="27.75" customHeight="1">
      <c r="A203" s="438">
        <f t="shared" si="9"/>
        <v>182</v>
      </c>
      <c r="B203" s="429" t="str">
        <f>IF(【最初に作成】基本情報入力シート!C214="","",【最初に作成】基本情報入力シート!C214)</f>
        <v/>
      </c>
      <c r="C203" s="430" t="str">
        <f>IF(【最初に作成】基本情報入力シート!D214="","",【最初に作成】基本情報入力シート!D214)</f>
        <v/>
      </c>
      <c r="D203" s="430" t="str">
        <f>IF(【最初に作成】基本情報入力シート!E214="","",【最初に作成】基本情報入力シート!E214)</f>
        <v/>
      </c>
      <c r="E203" s="430" t="str">
        <f>IF(【最初に作成】基本情報入力シート!F214="","",【最初に作成】基本情報入力シート!F214)</f>
        <v/>
      </c>
      <c r="F203" s="430" t="str">
        <f>IF(【最初に作成】基本情報入力シート!G214="","",【最初に作成】基本情報入力シート!G214)</f>
        <v/>
      </c>
      <c r="G203" s="430" t="str">
        <f>IF(【最初に作成】基本情報入力シート!H214="","",【最初に作成】基本情報入力シート!H214)</f>
        <v/>
      </c>
      <c r="H203" s="430" t="str">
        <f>IF(【最初に作成】基本情報入力シート!I214="","",【最初に作成】基本情報入力シート!I214)</f>
        <v/>
      </c>
      <c r="I203" s="430" t="str">
        <f>IF(【最初に作成】基本情報入力シート!J214="","",【最初に作成】基本情報入力シート!J214)</f>
        <v/>
      </c>
      <c r="J203" s="430" t="str">
        <f>IF(【最初に作成】基本情報入力シート!K214="","",【最初に作成】基本情報入力シート!K214)</f>
        <v/>
      </c>
      <c r="K203" s="431" t="str">
        <f>IF(【最初に作成】基本情報入力シート!L214="","",【最初に作成】基本情報入力シート!L214)</f>
        <v/>
      </c>
      <c r="L203" s="432" t="str">
        <f t="shared" si="8"/>
        <v/>
      </c>
      <c r="M203" s="433" t="str">
        <f>IF(【最初に作成】基本情報入力シート!M214="","",【最初に作成】基本情報入力シート!M214)</f>
        <v/>
      </c>
      <c r="N203" s="439" t="str">
        <f>IF(【最初に作成】基本情報入力シート!R214="","",【最初に作成】基本情報入力シート!R214)</f>
        <v>東京都</v>
      </c>
      <c r="O203" s="439" t="str">
        <f>IF(【最初に作成】基本情報入力シート!W214="","",【最初に作成】基本情報入力シート!W214)</f>
        <v/>
      </c>
      <c r="P203" s="435" t="str">
        <f>IF(【最初に作成】基本情報入力シート!X214="","",【最初に作成】基本情報入力シート!X214)</f>
        <v/>
      </c>
      <c r="Q203" s="436" t="str">
        <f>IF(【最初に作成】基本情報入力シート!Y214="","",【最初に作成】基本情報入力シート!Y214)</f>
        <v/>
      </c>
      <c r="R203" s="331"/>
      <c r="S203" s="457"/>
      <c r="T203" s="458"/>
      <c r="U203" s="463"/>
      <c r="V203" s="459"/>
      <c r="W203" s="464"/>
      <c r="X203" s="459"/>
      <c r="Y203" s="464"/>
      <c r="Z203" s="440"/>
      <c r="AA203" s="363"/>
      <c r="AB203" s="363"/>
    </row>
    <row r="204" spans="1:28" ht="27.75" customHeight="1">
      <c r="A204" s="438">
        <f t="shared" si="9"/>
        <v>183</v>
      </c>
      <c r="B204" s="429" t="str">
        <f>IF(【最初に作成】基本情報入力シート!C215="","",【最初に作成】基本情報入力シート!C215)</f>
        <v/>
      </c>
      <c r="C204" s="430" t="str">
        <f>IF(【最初に作成】基本情報入力シート!D215="","",【最初に作成】基本情報入力シート!D215)</f>
        <v/>
      </c>
      <c r="D204" s="430" t="str">
        <f>IF(【最初に作成】基本情報入力シート!E215="","",【最初に作成】基本情報入力シート!E215)</f>
        <v/>
      </c>
      <c r="E204" s="430" t="str">
        <f>IF(【最初に作成】基本情報入力シート!F215="","",【最初に作成】基本情報入力シート!F215)</f>
        <v/>
      </c>
      <c r="F204" s="430" t="str">
        <f>IF(【最初に作成】基本情報入力シート!G215="","",【最初に作成】基本情報入力シート!G215)</f>
        <v/>
      </c>
      <c r="G204" s="430" t="str">
        <f>IF(【最初に作成】基本情報入力シート!H215="","",【最初に作成】基本情報入力シート!H215)</f>
        <v/>
      </c>
      <c r="H204" s="430" t="str">
        <f>IF(【最初に作成】基本情報入力シート!I215="","",【最初に作成】基本情報入力シート!I215)</f>
        <v/>
      </c>
      <c r="I204" s="430" t="str">
        <f>IF(【最初に作成】基本情報入力シート!J215="","",【最初に作成】基本情報入力シート!J215)</f>
        <v/>
      </c>
      <c r="J204" s="430" t="str">
        <f>IF(【最初に作成】基本情報入力シート!K215="","",【最初に作成】基本情報入力シート!K215)</f>
        <v/>
      </c>
      <c r="K204" s="431" t="str">
        <f>IF(【最初に作成】基本情報入力シート!L215="","",【最初に作成】基本情報入力シート!L215)</f>
        <v/>
      </c>
      <c r="L204" s="432" t="str">
        <f t="shared" si="8"/>
        <v/>
      </c>
      <c r="M204" s="433" t="str">
        <f>IF(【最初に作成】基本情報入力シート!M215="","",【最初に作成】基本情報入力シート!M215)</f>
        <v/>
      </c>
      <c r="N204" s="439" t="str">
        <f>IF(【最初に作成】基本情報入力シート!R215="","",【最初に作成】基本情報入力シート!R215)</f>
        <v>東京都</v>
      </c>
      <c r="O204" s="439" t="str">
        <f>IF(【最初に作成】基本情報入力シート!W215="","",【最初に作成】基本情報入力シート!W215)</f>
        <v/>
      </c>
      <c r="P204" s="435" t="str">
        <f>IF(【最初に作成】基本情報入力シート!X215="","",【最初に作成】基本情報入力シート!X215)</f>
        <v/>
      </c>
      <c r="Q204" s="436" t="str">
        <f>IF(【最初に作成】基本情報入力シート!Y215="","",【最初に作成】基本情報入力シート!Y215)</f>
        <v/>
      </c>
      <c r="R204" s="331"/>
      <c r="S204" s="457"/>
      <c r="T204" s="458"/>
      <c r="U204" s="463"/>
      <c r="V204" s="459"/>
      <c r="W204" s="464"/>
      <c r="X204" s="459"/>
      <c r="Y204" s="464"/>
      <c r="Z204" s="440"/>
      <c r="AA204" s="363"/>
      <c r="AB204" s="363"/>
    </row>
    <row r="205" spans="1:28" ht="27.75" customHeight="1">
      <c r="A205" s="438">
        <f t="shared" si="9"/>
        <v>184</v>
      </c>
      <c r="B205" s="429" t="str">
        <f>IF(【最初に作成】基本情報入力シート!C216="","",【最初に作成】基本情報入力シート!C216)</f>
        <v/>
      </c>
      <c r="C205" s="430" t="str">
        <f>IF(【最初に作成】基本情報入力シート!D216="","",【最初に作成】基本情報入力シート!D216)</f>
        <v/>
      </c>
      <c r="D205" s="430" t="str">
        <f>IF(【最初に作成】基本情報入力シート!E216="","",【最初に作成】基本情報入力シート!E216)</f>
        <v/>
      </c>
      <c r="E205" s="430" t="str">
        <f>IF(【最初に作成】基本情報入力シート!F216="","",【最初に作成】基本情報入力シート!F216)</f>
        <v/>
      </c>
      <c r="F205" s="430" t="str">
        <f>IF(【最初に作成】基本情報入力シート!G216="","",【最初に作成】基本情報入力シート!G216)</f>
        <v/>
      </c>
      <c r="G205" s="430" t="str">
        <f>IF(【最初に作成】基本情報入力シート!H216="","",【最初に作成】基本情報入力シート!H216)</f>
        <v/>
      </c>
      <c r="H205" s="430" t="str">
        <f>IF(【最初に作成】基本情報入力シート!I216="","",【最初に作成】基本情報入力シート!I216)</f>
        <v/>
      </c>
      <c r="I205" s="430" t="str">
        <f>IF(【最初に作成】基本情報入力シート!J216="","",【最初に作成】基本情報入力シート!J216)</f>
        <v/>
      </c>
      <c r="J205" s="430" t="str">
        <f>IF(【最初に作成】基本情報入力シート!K216="","",【最初に作成】基本情報入力シート!K216)</f>
        <v/>
      </c>
      <c r="K205" s="431" t="str">
        <f>IF(【最初に作成】基本情報入力シート!L216="","",【最初に作成】基本情報入力シート!L216)</f>
        <v/>
      </c>
      <c r="L205" s="432" t="str">
        <f t="shared" si="8"/>
        <v/>
      </c>
      <c r="M205" s="433" t="str">
        <f>IF(【最初に作成】基本情報入力シート!M216="","",【最初に作成】基本情報入力シート!M216)</f>
        <v/>
      </c>
      <c r="N205" s="439" t="str">
        <f>IF(【最初に作成】基本情報入力シート!R216="","",【最初に作成】基本情報入力シート!R216)</f>
        <v>東京都</v>
      </c>
      <c r="O205" s="439" t="str">
        <f>IF(【最初に作成】基本情報入力シート!W216="","",【最初に作成】基本情報入力シート!W216)</f>
        <v/>
      </c>
      <c r="P205" s="435" t="str">
        <f>IF(【最初に作成】基本情報入力シート!X216="","",【最初に作成】基本情報入力シート!X216)</f>
        <v/>
      </c>
      <c r="Q205" s="436" t="str">
        <f>IF(【最初に作成】基本情報入力シート!Y216="","",【最初に作成】基本情報入力シート!Y216)</f>
        <v/>
      </c>
      <c r="R205" s="331"/>
      <c r="S205" s="457"/>
      <c r="T205" s="458"/>
      <c r="U205" s="463"/>
      <c r="V205" s="459"/>
      <c r="W205" s="464"/>
      <c r="X205" s="459"/>
      <c r="Y205" s="464"/>
      <c r="Z205" s="440"/>
      <c r="AA205" s="363"/>
      <c r="AB205" s="363"/>
    </row>
    <row r="206" spans="1:28" ht="27.75" customHeight="1">
      <c r="A206" s="438">
        <f t="shared" si="9"/>
        <v>185</v>
      </c>
      <c r="B206" s="429" t="str">
        <f>IF(【最初に作成】基本情報入力シート!C217="","",【最初に作成】基本情報入力シート!C217)</f>
        <v/>
      </c>
      <c r="C206" s="430" t="str">
        <f>IF(【最初に作成】基本情報入力シート!D217="","",【最初に作成】基本情報入力シート!D217)</f>
        <v/>
      </c>
      <c r="D206" s="430" t="str">
        <f>IF(【最初に作成】基本情報入力シート!E217="","",【最初に作成】基本情報入力シート!E217)</f>
        <v/>
      </c>
      <c r="E206" s="430" t="str">
        <f>IF(【最初に作成】基本情報入力シート!F217="","",【最初に作成】基本情報入力シート!F217)</f>
        <v/>
      </c>
      <c r="F206" s="430" t="str">
        <f>IF(【最初に作成】基本情報入力シート!G217="","",【最初に作成】基本情報入力シート!G217)</f>
        <v/>
      </c>
      <c r="G206" s="430" t="str">
        <f>IF(【最初に作成】基本情報入力シート!H217="","",【最初に作成】基本情報入力シート!H217)</f>
        <v/>
      </c>
      <c r="H206" s="430" t="str">
        <f>IF(【最初に作成】基本情報入力シート!I217="","",【最初に作成】基本情報入力シート!I217)</f>
        <v/>
      </c>
      <c r="I206" s="430" t="str">
        <f>IF(【最初に作成】基本情報入力シート!J217="","",【最初に作成】基本情報入力シート!J217)</f>
        <v/>
      </c>
      <c r="J206" s="430" t="str">
        <f>IF(【最初に作成】基本情報入力シート!K217="","",【最初に作成】基本情報入力シート!K217)</f>
        <v/>
      </c>
      <c r="K206" s="431" t="str">
        <f>IF(【最初に作成】基本情報入力シート!L217="","",【最初に作成】基本情報入力シート!L217)</f>
        <v/>
      </c>
      <c r="L206" s="432" t="str">
        <f t="shared" si="8"/>
        <v/>
      </c>
      <c r="M206" s="433" t="str">
        <f>IF(【最初に作成】基本情報入力シート!M217="","",【最初に作成】基本情報入力シート!M217)</f>
        <v/>
      </c>
      <c r="N206" s="439" t="str">
        <f>IF(【最初に作成】基本情報入力シート!R217="","",【最初に作成】基本情報入力シート!R217)</f>
        <v>東京都</v>
      </c>
      <c r="O206" s="439" t="str">
        <f>IF(【最初に作成】基本情報入力シート!W217="","",【最初に作成】基本情報入力シート!W217)</f>
        <v/>
      </c>
      <c r="P206" s="435" t="str">
        <f>IF(【最初に作成】基本情報入力シート!X217="","",【最初に作成】基本情報入力シート!X217)</f>
        <v/>
      </c>
      <c r="Q206" s="436" t="str">
        <f>IF(【最初に作成】基本情報入力シート!Y217="","",【最初に作成】基本情報入力シート!Y217)</f>
        <v/>
      </c>
      <c r="R206" s="331"/>
      <c r="S206" s="457"/>
      <c r="T206" s="458"/>
      <c r="U206" s="463"/>
      <c r="V206" s="459"/>
      <c r="W206" s="464"/>
      <c r="X206" s="459"/>
      <c r="Y206" s="464"/>
      <c r="Z206" s="440"/>
      <c r="AA206" s="363"/>
      <c r="AB206" s="363"/>
    </row>
    <row r="207" spans="1:28" ht="27.75" customHeight="1">
      <c r="A207" s="438">
        <f t="shared" si="9"/>
        <v>186</v>
      </c>
      <c r="B207" s="429" t="str">
        <f>IF(【最初に作成】基本情報入力シート!C218="","",【最初に作成】基本情報入力シート!C218)</f>
        <v/>
      </c>
      <c r="C207" s="430" t="str">
        <f>IF(【最初に作成】基本情報入力シート!D218="","",【最初に作成】基本情報入力シート!D218)</f>
        <v/>
      </c>
      <c r="D207" s="430" t="str">
        <f>IF(【最初に作成】基本情報入力シート!E218="","",【最初に作成】基本情報入力シート!E218)</f>
        <v/>
      </c>
      <c r="E207" s="430" t="str">
        <f>IF(【最初に作成】基本情報入力シート!F218="","",【最初に作成】基本情報入力シート!F218)</f>
        <v/>
      </c>
      <c r="F207" s="430" t="str">
        <f>IF(【最初に作成】基本情報入力シート!G218="","",【最初に作成】基本情報入力シート!G218)</f>
        <v/>
      </c>
      <c r="G207" s="430" t="str">
        <f>IF(【最初に作成】基本情報入力シート!H218="","",【最初に作成】基本情報入力シート!H218)</f>
        <v/>
      </c>
      <c r="H207" s="430" t="str">
        <f>IF(【最初に作成】基本情報入力シート!I218="","",【最初に作成】基本情報入力シート!I218)</f>
        <v/>
      </c>
      <c r="I207" s="430" t="str">
        <f>IF(【最初に作成】基本情報入力シート!J218="","",【最初に作成】基本情報入力シート!J218)</f>
        <v/>
      </c>
      <c r="J207" s="430" t="str">
        <f>IF(【最初に作成】基本情報入力シート!K218="","",【最初に作成】基本情報入力シート!K218)</f>
        <v/>
      </c>
      <c r="K207" s="431" t="str">
        <f>IF(【最初に作成】基本情報入力シート!L218="","",【最初に作成】基本情報入力シート!L218)</f>
        <v/>
      </c>
      <c r="L207" s="432" t="str">
        <f t="shared" si="8"/>
        <v/>
      </c>
      <c r="M207" s="433" t="str">
        <f>IF(【最初に作成】基本情報入力シート!M218="","",【最初に作成】基本情報入力シート!M218)</f>
        <v/>
      </c>
      <c r="N207" s="439" t="str">
        <f>IF(【最初に作成】基本情報入力シート!R218="","",【最初に作成】基本情報入力シート!R218)</f>
        <v>東京都</v>
      </c>
      <c r="O207" s="439" t="str">
        <f>IF(【最初に作成】基本情報入力シート!W218="","",【最初に作成】基本情報入力シート!W218)</f>
        <v/>
      </c>
      <c r="P207" s="435" t="str">
        <f>IF(【最初に作成】基本情報入力シート!X218="","",【最初に作成】基本情報入力シート!X218)</f>
        <v/>
      </c>
      <c r="Q207" s="436" t="str">
        <f>IF(【最初に作成】基本情報入力シート!Y218="","",【最初に作成】基本情報入力シート!Y218)</f>
        <v/>
      </c>
      <c r="R207" s="331"/>
      <c r="S207" s="457"/>
      <c r="T207" s="458"/>
      <c r="U207" s="463"/>
      <c r="V207" s="459"/>
      <c r="W207" s="464"/>
      <c r="X207" s="459"/>
      <c r="Y207" s="464"/>
      <c r="Z207" s="440"/>
      <c r="AA207" s="363"/>
      <c r="AB207" s="363"/>
    </row>
    <row r="208" spans="1:28" ht="27.75" customHeight="1">
      <c r="A208" s="438">
        <f t="shared" si="9"/>
        <v>187</v>
      </c>
      <c r="B208" s="429" t="str">
        <f>IF(【最初に作成】基本情報入力シート!C219="","",【最初に作成】基本情報入力シート!C219)</f>
        <v/>
      </c>
      <c r="C208" s="430" t="str">
        <f>IF(【最初に作成】基本情報入力シート!D219="","",【最初に作成】基本情報入力シート!D219)</f>
        <v/>
      </c>
      <c r="D208" s="430" t="str">
        <f>IF(【最初に作成】基本情報入力シート!E219="","",【最初に作成】基本情報入力シート!E219)</f>
        <v/>
      </c>
      <c r="E208" s="430" t="str">
        <f>IF(【最初に作成】基本情報入力シート!F219="","",【最初に作成】基本情報入力シート!F219)</f>
        <v/>
      </c>
      <c r="F208" s="430" t="str">
        <f>IF(【最初に作成】基本情報入力シート!G219="","",【最初に作成】基本情報入力シート!G219)</f>
        <v/>
      </c>
      <c r="G208" s="430" t="str">
        <f>IF(【最初に作成】基本情報入力シート!H219="","",【最初に作成】基本情報入力シート!H219)</f>
        <v/>
      </c>
      <c r="H208" s="430" t="str">
        <f>IF(【最初に作成】基本情報入力シート!I219="","",【最初に作成】基本情報入力シート!I219)</f>
        <v/>
      </c>
      <c r="I208" s="430" t="str">
        <f>IF(【最初に作成】基本情報入力シート!J219="","",【最初に作成】基本情報入力シート!J219)</f>
        <v/>
      </c>
      <c r="J208" s="430" t="str">
        <f>IF(【最初に作成】基本情報入力シート!K219="","",【最初に作成】基本情報入力シート!K219)</f>
        <v/>
      </c>
      <c r="K208" s="431" t="str">
        <f>IF(【最初に作成】基本情報入力シート!L219="","",【最初に作成】基本情報入力シート!L219)</f>
        <v/>
      </c>
      <c r="L208" s="432" t="str">
        <f t="shared" si="8"/>
        <v/>
      </c>
      <c r="M208" s="433" t="str">
        <f>IF(【最初に作成】基本情報入力シート!M219="","",【最初に作成】基本情報入力シート!M219)</f>
        <v/>
      </c>
      <c r="N208" s="439" t="str">
        <f>IF(【最初に作成】基本情報入力シート!R219="","",【最初に作成】基本情報入力シート!R219)</f>
        <v>東京都</v>
      </c>
      <c r="O208" s="439" t="str">
        <f>IF(【最初に作成】基本情報入力シート!W219="","",【最初に作成】基本情報入力シート!W219)</f>
        <v/>
      </c>
      <c r="P208" s="435" t="str">
        <f>IF(【最初に作成】基本情報入力シート!X219="","",【最初に作成】基本情報入力シート!X219)</f>
        <v/>
      </c>
      <c r="Q208" s="436" t="str">
        <f>IF(【最初に作成】基本情報入力シート!Y219="","",【最初に作成】基本情報入力シート!Y219)</f>
        <v/>
      </c>
      <c r="R208" s="331"/>
      <c r="S208" s="457"/>
      <c r="T208" s="458"/>
      <c r="U208" s="463"/>
      <c r="V208" s="459"/>
      <c r="W208" s="464"/>
      <c r="X208" s="459"/>
      <c r="Y208" s="464"/>
      <c r="Z208" s="440"/>
      <c r="AA208" s="363"/>
      <c r="AB208" s="363"/>
    </row>
    <row r="209" spans="1:28" ht="27.75" customHeight="1">
      <c r="A209" s="438">
        <f t="shared" si="9"/>
        <v>188</v>
      </c>
      <c r="B209" s="429" t="str">
        <f>IF(【最初に作成】基本情報入力シート!C220="","",【最初に作成】基本情報入力シート!C220)</f>
        <v/>
      </c>
      <c r="C209" s="430" t="str">
        <f>IF(【最初に作成】基本情報入力シート!D220="","",【最初に作成】基本情報入力シート!D220)</f>
        <v/>
      </c>
      <c r="D209" s="430" t="str">
        <f>IF(【最初に作成】基本情報入力シート!E220="","",【最初に作成】基本情報入力シート!E220)</f>
        <v/>
      </c>
      <c r="E209" s="430" t="str">
        <f>IF(【最初に作成】基本情報入力シート!F220="","",【最初に作成】基本情報入力シート!F220)</f>
        <v/>
      </c>
      <c r="F209" s="430" t="str">
        <f>IF(【最初に作成】基本情報入力シート!G220="","",【最初に作成】基本情報入力シート!G220)</f>
        <v/>
      </c>
      <c r="G209" s="430" t="str">
        <f>IF(【最初に作成】基本情報入力シート!H220="","",【最初に作成】基本情報入力シート!H220)</f>
        <v/>
      </c>
      <c r="H209" s="430" t="str">
        <f>IF(【最初に作成】基本情報入力シート!I220="","",【最初に作成】基本情報入力シート!I220)</f>
        <v/>
      </c>
      <c r="I209" s="430" t="str">
        <f>IF(【最初に作成】基本情報入力シート!J220="","",【最初に作成】基本情報入力シート!J220)</f>
        <v/>
      </c>
      <c r="J209" s="430" t="str">
        <f>IF(【最初に作成】基本情報入力シート!K220="","",【最初に作成】基本情報入力シート!K220)</f>
        <v/>
      </c>
      <c r="K209" s="431" t="str">
        <f>IF(【最初に作成】基本情報入力シート!L220="","",【最初に作成】基本情報入力シート!L220)</f>
        <v/>
      </c>
      <c r="L209" s="432" t="str">
        <f t="shared" si="8"/>
        <v/>
      </c>
      <c r="M209" s="433" t="str">
        <f>IF(【最初に作成】基本情報入力シート!M220="","",【最初に作成】基本情報入力シート!M220)</f>
        <v/>
      </c>
      <c r="N209" s="439" t="str">
        <f>IF(【最初に作成】基本情報入力シート!R220="","",【最初に作成】基本情報入力シート!R220)</f>
        <v>東京都</v>
      </c>
      <c r="O209" s="439" t="str">
        <f>IF(【最初に作成】基本情報入力シート!W220="","",【最初に作成】基本情報入力シート!W220)</f>
        <v/>
      </c>
      <c r="P209" s="435" t="str">
        <f>IF(【最初に作成】基本情報入力シート!X220="","",【最初に作成】基本情報入力シート!X220)</f>
        <v/>
      </c>
      <c r="Q209" s="436" t="str">
        <f>IF(【最初に作成】基本情報入力シート!Y220="","",【最初に作成】基本情報入力シート!Y220)</f>
        <v/>
      </c>
      <c r="R209" s="331"/>
      <c r="S209" s="457"/>
      <c r="T209" s="458"/>
      <c r="U209" s="463"/>
      <c r="V209" s="459"/>
      <c r="W209" s="464"/>
      <c r="X209" s="459"/>
      <c r="Y209" s="464"/>
      <c r="Z209" s="440"/>
      <c r="AA209" s="363"/>
      <c r="AB209" s="363"/>
    </row>
    <row r="210" spans="1:28" ht="27.75" customHeight="1">
      <c r="A210" s="438">
        <f t="shared" si="9"/>
        <v>189</v>
      </c>
      <c r="B210" s="429" t="str">
        <f>IF(【最初に作成】基本情報入力シート!C221="","",【最初に作成】基本情報入力シート!C221)</f>
        <v/>
      </c>
      <c r="C210" s="430" t="str">
        <f>IF(【最初に作成】基本情報入力シート!D221="","",【最初に作成】基本情報入力シート!D221)</f>
        <v/>
      </c>
      <c r="D210" s="430" t="str">
        <f>IF(【最初に作成】基本情報入力シート!E221="","",【最初に作成】基本情報入力シート!E221)</f>
        <v/>
      </c>
      <c r="E210" s="430" t="str">
        <f>IF(【最初に作成】基本情報入力シート!F221="","",【最初に作成】基本情報入力シート!F221)</f>
        <v/>
      </c>
      <c r="F210" s="430" t="str">
        <f>IF(【最初に作成】基本情報入力シート!G221="","",【最初に作成】基本情報入力シート!G221)</f>
        <v/>
      </c>
      <c r="G210" s="430" t="str">
        <f>IF(【最初に作成】基本情報入力シート!H221="","",【最初に作成】基本情報入力シート!H221)</f>
        <v/>
      </c>
      <c r="H210" s="430" t="str">
        <f>IF(【最初に作成】基本情報入力シート!I221="","",【最初に作成】基本情報入力シート!I221)</f>
        <v/>
      </c>
      <c r="I210" s="430" t="str">
        <f>IF(【最初に作成】基本情報入力シート!J221="","",【最初に作成】基本情報入力シート!J221)</f>
        <v/>
      </c>
      <c r="J210" s="430" t="str">
        <f>IF(【最初に作成】基本情報入力シート!K221="","",【最初に作成】基本情報入力シート!K221)</f>
        <v/>
      </c>
      <c r="K210" s="431" t="str">
        <f>IF(【最初に作成】基本情報入力シート!L221="","",【最初に作成】基本情報入力シート!L221)</f>
        <v/>
      </c>
      <c r="L210" s="432" t="str">
        <f t="shared" si="8"/>
        <v/>
      </c>
      <c r="M210" s="433" t="str">
        <f>IF(【最初に作成】基本情報入力シート!M221="","",【最初に作成】基本情報入力シート!M221)</f>
        <v/>
      </c>
      <c r="N210" s="439" t="str">
        <f>IF(【最初に作成】基本情報入力シート!R221="","",【最初に作成】基本情報入力シート!R221)</f>
        <v>東京都</v>
      </c>
      <c r="O210" s="439" t="str">
        <f>IF(【最初に作成】基本情報入力シート!W221="","",【最初に作成】基本情報入力シート!W221)</f>
        <v/>
      </c>
      <c r="P210" s="435" t="str">
        <f>IF(【最初に作成】基本情報入力シート!X221="","",【最初に作成】基本情報入力シート!X221)</f>
        <v/>
      </c>
      <c r="Q210" s="436" t="str">
        <f>IF(【最初に作成】基本情報入力シート!Y221="","",【最初に作成】基本情報入力シート!Y221)</f>
        <v/>
      </c>
      <c r="R210" s="331"/>
      <c r="S210" s="457"/>
      <c r="T210" s="458"/>
      <c r="U210" s="463"/>
      <c r="V210" s="459"/>
      <c r="W210" s="464"/>
      <c r="X210" s="459"/>
      <c r="Y210" s="464"/>
      <c r="Z210" s="440"/>
      <c r="AA210" s="363"/>
      <c r="AB210" s="363"/>
    </row>
    <row r="211" spans="1:28" ht="27.75" customHeight="1">
      <c r="A211" s="438">
        <f t="shared" si="9"/>
        <v>190</v>
      </c>
      <c r="B211" s="429" t="str">
        <f>IF(【最初に作成】基本情報入力シート!C222="","",【最初に作成】基本情報入力シート!C222)</f>
        <v/>
      </c>
      <c r="C211" s="430" t="str">
        <f>IF(【最初に作成】基本情報入力シート!D222="","",【最初に作成】基本情報入力シート!D222)</f>
        <v/>
      </c>
      <c r="D211" s="430" t="str">
        <f>IF(【最初に作成】基本情報入力シート!E222="","",【最初に作成】基本情報入力シート!E222)</f>
        <v/>
      </c>
      <c r="E211" s="430" t="str">
        <f>IF(【最初に作成】基本情報入力シート!F222="","",【最初に作成】基本情報入力シート!F222)</f>
        <v/>
      </c>
      <c r="F211" s="430" t="str">
        <f>IF(【最初に作成】基本情報入力シート!G222="","",【最初に作成】基本情報入力シート!G222)</f>
        <v/>
      </c>
      <c r="G211" s="430" t="str">
        <f>IF(【最初に作成】基本情報入力シート!H222="","",【最初に作成】基本情報入力シート!H222)</f>
        <v/>
      </c>
      <c r="H211" s="430" t="str">
        <f>IF(【最初に作成】基本情報入力シート!I222="","",【最初に作成】基本情報入力シート!I222)</f>
        <v/>
      </c>
      <c r="I211" s="430" t="str">
        <f>IF(【最初に作成】基本情報入力シート!J222="","",【最初に作成】基本情報入力シート!J222)</f>
        <v/>
      </c>
      <c r="J211" s="430" t="str">
        <f>IF(【最初に作成】基本情報入力シート!K222="","",【最初に作成】基本情報入力シート!K222)</f>
        <v/>
      </c>
      <c r="K211" s="431" t="str">
        <f>IF(【最初に作成】基本情報入力シート!L222="","",【最初に作成】基本情報入力シート!L222)</f>
        <v/>
      </c>
      <c r="L211" s="432" t="str">
        <f t="shared" si="8"/>
        <v/>
      </c>
      <c r="M211" s="433" t="str">
        <f>IF(【最初に作成】基本情報入力シート!M222="","",【最初に作成】基本情報入力シート!M222)</f>
        <v/>
      </c>
      <c r="N211" s="439" t="str">
        <f>IF(【最初に作成】基本情報入力シート!R222="","",【最初に作成】基本情報入力シート!R222)</f>
        <v>東京都</v>
      </c>
      <c r="O211" s="439" t="str">
        <f>IF(【最初に作成】基本情報入力シート!W222="","",【最初に作成】基本情報入力シート!W222)</f>
        <v/>
      </c>
      <c r="P211" s="435" t="str">
        <f>IF(【最初に作成】基本情報入力シート!X222="","",【最初に作成】基本情報入力シート!X222)</f>
        <v/>
      </c>
      <c r="Q211" s="436" t="str">
        <f>IF(【最初に作成】基本情報入力シート!Y222="","",【最初に作成】基本情報入力シート!Y222)</f>
        <v/>
      </c>
      <c r="R211" s="331"/>
      <c r="S211" s="457"/>
      <c r="T211" s="458"/>
      <c r="U211" s="463"/>
      <c r="V211" s="459"/>
      <c r="W211" s="464"/>
      <c r="X211" s="459"/>
      <c r="Y211" s="464"/>
      <c r="Z211" s="440"/>
      <c r="AA211" s="363"/>
      <c r="AB211" s="363"/>
    </row>
    <row r="212" spans="1:28" ht="27.75" customHeight="1">
      <c r="A212" s="438">
        <f t="shared" si="9"/>
        <v>191</v>
      </c>
      <c r="B212" s="429" t="str">
        <f>IF(【最初に作成】基本情報入力シート!C223="","",【最初に作成】基本情報入力シート!C223)</f>
        <v/>
      </c>
      <c r="C212" s="430" t="str">
        <f>IF(【最初に作成】基本情報入力シート!D223="","",【最初に作成】基本情報入力シート!D223)</f>
        <v/>
      </c>
      <c r="D212" s="430" t="str">
        <f>IF(【最初に作成】基本情報入力シート!E223="","",【最初に作成】基本情報入力シート!E223)</f>
        <v/>
      </c>
      <c r="E212" s="430" t="str">
        <f>IF(【最初に作成】基本情報入力シート!F223="","",【最初に作成】基本情報入力シート!F223)</f>
        <v/>
      </c>
      <c r="F212" s="430" t="str">
        <f>IF(【最初に作成】基本情報入力シート!G223="","",【最初に作成】基本情報入力シート!G223)</f>
        <v/>
      </c>
      <c r="G212" s="430" t="str">
        <f>IF(【最初に作成】基本情報入力シート!H223="","",【最初に作成】基本情報入力シート!H223)</f>
        <v/>
      </c>
      <c r="H212" s="430" t="str">
        <f>IF(【最初に作成】基本情報入力シート!I223="","",【最初に作成】基本情報入力シート!I223)</f>
        <v/>
      </c>
      <c r="I212" s="430" t="str">
        <f>IF(【最初に作成】基本情報入力シート!J223="","",【最初に作成】基本情報入力シート!J223)</f>
        <v/>
      </c>
      <c r="J212" s="430" t="str">
        <f>IF(【最初に作成】基本情報入力シート!K223="","",【最初に作成】基本情報入力シート!K223)</f>
        <v/>
      </c>
      <c r="K212" s="431" t="str">
        <f>IF(【最初に作成】基本情報入力シート!L223="","",【最初に作成】基本情報入力シート!L223)</f>
        <v/>
      </c>
      <c r="L212" s="432" t="str">
        <f t="shared" si="8"/>
        <v/>
      </c>
      <c r="M212" s="433" t="str">
        <f>IF(【最初に作成】基本情報入力シート!M223="","",【最初に作成】基本情報入力シート!M223)</f>
        <v/>
      </c>
      <c r="N212" s="439" t="str">
        <f>IF(【最初に作成】基本情報入力シート!R223="","",【最初に作成】基本情報入力シート!R223)</f>
        <v>東京都</v>
      </c>
      <c r="O212" s="439" t="str">
        <f>IF(【最初に作成】基本情報入力シート!W223="","",【最初に作成】基本情報入力シート!W223)</f>
        <v/>
      </c>
      <c r="P212" s="435" t="str">
        <f>IF(【最初に作成】基本情報入力シート!X223="","",【最初に作成】基本情報入力シート!X223)</f>
        <v/>
      </c>
      <c r="Q212" s="436" t="str">
        <f>IF(【最初に作成】基本情報入力シート!Y223="","",【最初に作成】基本情報入力シート!Y223)</f>
        <v/>
      </c>
      <c r="R212" s="331"/>
      <c r="S212" s="457"/>
      <c r="T212" s="458"/>
      <c r="U212" s="463"/>
      <c r="V212" s="459"/>
      <c r="W212" s="464"/>
      <c r="X212" s="459"/>
      <c r="Y212" s="464"/>
      <c r="Z212" s="440"/>
      <c r="AA212" s="363"/>
      <c r="AB212" s="363"/>
    </row>
    <row r="213" spans="1:28" ht="27.75" customHeight="1">
      <c r="A213" s="438">
        <f t="shared" si="9"/>
        <v>192</v>
      </c>
      <c r="B213" s="429" t="str">
        <f>IF(【最初に作成】基本情報入力シート!C224="","",【最初に作成】基本情報入力シート!C224)</f>
        <v/>
      </c>
      <c r="C213" s="430" t="str">
        <f>IF(【最初に作成】基本情報入力シート!D224="","",【最初に作成】基本情報入力シート!D224)</f>
        <v/>
      </c>
      <c r="D213" s="430" t="str">
        <f>IF(【最初に作成】基本情報入力シート!E224="","",【最初に作成】基本情報入力シート!E224)</f>
        <v/>
      </c>
      <c r="E213" s="430" t="str">
        <f>IF(【最初に作成】基本情報入力シート!F224="","",【最初に作成】基本情報入力シート!F224)</f>
        <v/>
      </c>
      <c r="F213" s="430" t="str">
        <f>IF(【最初に作成】基本情報入力シート!G224="","",【最初に作成】基本情報入力シート!G224)</f>
        <v/>
      </c>
      <c r="G213" s="430" t="str">
        <f>IF(【最初に作成】基本情報入力シート!H224="","",【最初に作成】基本情報入力シート!H224)</f>
        <v/>
      </c>
      <c r="H213" s="430" t="str">
        <f>IF(【最初に作成】基本情報入力シート!I224="","",【最初に作成】基本情報入力シート!I224)</f>
        <v/>
      </c>
      <c r="I213" s="430" t="str">
        <f>IF(【最初に作成】基本情報入力シート!J224="","",【最初に作成】基本情報入力シート!J224)</f>
        <v/>
      </c>
      <c r="J213" s="430" t="str">
        <f>IF(【最初に作成】基本情報入力シート!K224="","",【最初に作成】基本情報入力シート!K224)</f>
        <v/>
      </c>
      <c r="K213" s="431" t="str">
        <f>IF(【最初に作成】基本情報入力シート!L224="","",【最初に作成】基本情報入力シート!L224)</f>
        <v/>
      </c>
      <c r="L213" s="432" t="str">
        <f t="shared" si="8"/>
        <v/>
      </c>
      <c r="M213" s="433" t="str">
        <f>IF(【最初に作成】基本情報入力シート!M224="","",【最初に作成】基本情報入力シート!M224)</f>
        <v/>
      </c>
      <c r="N213" s="439" t="str">
        <f>IF(【最初に作成】基本情報入力シート!R224="","",【最初に作成】基本情報入力シート!R224)</f>
        <v>東京都</v>
      </c>
      <c r="O213" s="439" t="str">
        <f>IF(【最初に作成】基本情報入力シート!W224="","",【最初に作成】基本情報入力シート!W224)</f>
        <v/>
      </c>
      <c r="P213" s="435" t="str">
        <f>IF(【最初に作成】基本情報入力シート!X224="","",【最初に作成】基本情報入力シート!X224)</f>
        <v/>
      </c>
      <c r="Q213" s="436" t="str">
        <f>IF(【最初に作成】基本情報入力シート!Y224="","",【最初に作成】基本情報入力シート!Y224)</f>
        <v/>
      </c>
      <c r="R213" s="331"/>
      <c r="S213" s="457"/>
      <c r="T213" s="458"/>
      <c r="U213" s="463"/>
      <c r="V213" s="459"/>
      <c r="W213" s="464"/>
      <c r="X213" s="459"/>
      <c r="Y213" s="464"/>
      <c r="Z213" s="440"/>
      <c r="AA213" s="363"/>
      <c r="AB213" s="363"/>
    </row>
    <row r="214" spans="1:28" ht="27.75" customHeight="1">
      <c r="A214" s="438">
        <f t="shared" si="9"/>
        <v>193</v>
      </c>
      <c r="B214" s="429" t="str">
        <f>IF(【最初に作成】基本情報入力シート!C225="","",【最初に作成】基本情報入力シート!C225)</f>
        <v/>
      </c>
      <c r="C214" s="430" t="str">
        <f>IF(【最初に作成】基本情報入力シート!D225="","",【最初に作成】基本情報入力シート!D225)</f>
        <v/>
      </c>
      <c r="D214" s="430" t="str">
        <f>IF(【最初に作成】基本情報入力シート!E225="","",【最初に作成】基本情報入力シート!E225)</f>
        <v/>
      </c>
      <c r="E214" s="430" t="str">
        <f>IF(【最初に作成】基本情報入力シート!F225="","",【最初に作成】基本情報入力シート!F225)</f>
        <v/>
      </c>
      <c r="F214" s="430" t="str">
        <f>IF(【最初に作成】基本情報入力シート!G225="","",【最初に作成】基本情報入力シート!G225)</f>
        <v/>
      </c>
      <c r="G214" s="430" t="str">
        <f>IF(【最初に作成】基本情報入力シート!H225="","",【最初に作成】基本情報入力シート!H225)</f>
        <v/>
      </c>
      <c r="H214" s="430" t="str">
        <f>IF(【最初に作成】基本情報入力シート!I225="","",【最初に作成】基本情報入力シート!I225)</f>
        <v/>
      </c>
      <c r="I214" s="430" t="str">
        <f>IF(【最初に作成】基本情報入力シート!J225="","",【最初に作成】基本情報入力シート!J225)</f>
        <v/>
      </c>
      <c r="J214" s="430" t="str">
        <f>IF(【最初に作成】基本情報入力シート!K225="","",【最初に作成】基本情報入力シート!K225)</f>
        <v/>
      </c>
      <c r="K214" s="431" t="str">
        <f>IF(【最初に作成】基本情報入力シート!L225="","",【最初に作成】基本情報入力シート!L225)</f>
        <v/>
      </c>
      <c r="L214" s="432" t="str">
        <f t="shared" si="8"/>
        <v/>
      </c>
      <c r="M214" s="433" t="str">
        <f>IF(【最初に作成】基本情報入力シート!M225="","",【最初に作成】基本情報入力シート!M225)</f>
        <v/>
      </c>
      <c r="N214" s="439" t="str">
        <f>IF(【最初に作成】基本情報入力シート!R225="","",【最初に作成】基本情報入力シート!R225)</f>
        <v>東京都</v>
      </c>
      <c r="O214" s="439" t="str">
        <f>IF(【最初に作成】基本情報入力シート!W225="","",【最初に作成】基本情報入力シート!W225)</f>
        <v/>
      </c>
      <c r="P214" s="435" t="str">
        <f>IF(【最初に作成】基本情報入力シート!X225="","",【最初に作成】基本情報入力シート!X225)</f>
        <v/>
      </c>
      <c r="Q214" s="436" t="str">
        <f>IF(【最初に作成】基本情報入力シート!Y225="","",【最初に作成】基本情報入力シート!Y225)</f>
        <v/>
      </c>
      <c r="R214" s="331"/>
      <c r="S214" s="457"/>
      <c r="T214" s="458"/>
      <c r="U214" s="463"/>
      <c r="V214" s="459"/>
      <c r="W214" s="464"/>
      <c r="X214" s="459"/>
      <c r="Y214" s="464"/>
      <c r="Z214" s="440"/>
      <c r="AA214" s="363"/>
      <c r="AB214" s="363"/>
    </row>
    <row r="215" spans="1:28" ht="27.75" customHeight="1">
      <c r="A215" s="438">
        <f t="shared" si="9"/>
        <v>194</v>
      </c>
      <c r="B215" s="429" t="str">
        <f>IF(【最初に作成】基本情報入力シート!C226="","",【最初に作成】基本情報入力シート!C226)</f>
        <v/>
      </c>
      <c r="C215" s="430" t="str">
        <f>IF(【最初に作成】基本情報入力シート!D226="","",【最初に作成】基本情報入力シート!D226)</f>
        <v/>
      </c>
      <c r="D215" s="430" t="str">
        <f>IF(【最初に作成】基本情報入力シート!E226="","",【最初に作成】基本情報入力シート!E226)</f>
        <v/>
      </c>
      <c r="E215" s="430" t="str">
        <f>IF(【最初に作成】基本情報入力シート!F226="","",【最初に作成】基本情報入力シート!F226)</f>
        <v/>
      </c>
      <c r="F215" s="430" t="str">
        <f>IF(【最初に作成】基本情報入力シート!G226="","",【最初に作成】基本情報入力シート!G226)</f>
        <v/>
      </c>
      <c r="G215" s="430" t="str">
        <f>IF(【最初に作成】基本情報入力シート!H226="","",【最初に作成】基本情報入力シート!H226)</f>
        <v/>
      </c>
      <c r="H215" s="430" t="str">
        <f>IF(【最初に作成】基本情報入力シート!I226="","",【最初に作成】基本情報入力シート!I226)</f>
        <v/>
      </c>
      <c r="I215" s="430" t="str">
        <f>IF(【最初に作成】基本情報入力シート!J226="","",【最初に作成】基本情報入力シート!J226)</f>
        <v/>
      </c>
      <c r="J215" s="430" t="str">
        <f>IF(【最初に作成】基本情報入力シート!K226="","",【最初に作成】基本情報入力シート!K226)</f>
        <v/>
      </c>
      <c r="K215" s="431" t="str">
        <f>IF(【最初に作成】基本情報入力シート!L226="","",【最初に作成】基本情報入力シート!L226)</f>
        <v/>
      </c>
      <c r="L215" s="432" t="str">
        <f t="shared" si="8"/>
        <v/>
      </c>
      <c r="M215" s="433" t="str">
        <f>IF(【最初に作成】基本情報入力シート!M226="","",【最初に作成】基本情報入力シート!M226)</f>
        <v/>
      </c>
      <c r="N215" s="439" t="str">
        <f>IF(【最初に作成】基本情報入力シート!R226="","",【最初に作成】基本情報入力シート!R226)</f>
        <v>東京都</v>
      </c>
      <c r="O215" s="439" t="str">
        <f>IF(【最初に作成】基本情報入力シート!W226="","",【最初に作成】基本情報入力シート!W226)</f>
        <v/>
      </c>
      <c r="P215" s="435" t="str">
        <f>IF(【最初に作成】基本情報入力シート!X226="","",【最初に作成】基本情報入力シート!X226)</f>
        <v/>
      </c>
      <c r="Q215" s="436" t="str">
        <f>IF(【最初に作成】基本情報入力シート!Y226="","",【最初に作成】基本情報入力シート!Y226)</f>
        <v/>
      </c>
      <c r="R215" s="331"/>
      <c r="S215" s="457"/>
      <c r="T215" s="458"/>
      <c r="U215" s="463"/>
      <c r="V215" s="459"/>
      <c r="W215" s="464"/>
      <c r="X215" s="459"/>
      <c r="Y215" s="464"/>
      <c r="Z215" s="440"/>
      <c r="AA215" s="363"/>
      <c r="AB215" s="363"/>
    </row>
    <row r="216" spans="1:28" ht="27.75" customHeight="1">
      <c r="A216" s="438">
        <f t="shared" si="9"/>
        <v>195</v>
      </c>
      <c r="B216" s="429" t="str">
        <f>IF(【最初に作成】基本情報入力シート!C227="","",【最初に作成】基本情報入力シート!C227)</f>
        <v/>
      </c>
      <c r="C216" s="430" t="str">
        <f>IF(【最初に作成】基本情報入力シート!D227="","",【最初に作成】基本情報入力シート!D227)</f>
        <v/>
      </c>
      <c r="D216" s="430" t="str">
        <f>IF(【最初に作成】基本情報入力シート!E227="","",【最初に作成】基本情報入力シート!E227)</f>
        <v/>
      </c>
      <c r="E216" s="430" t="str">
        <f>IF(【最初に作成】基本情報入力シート!F227="","",【最初に作成】基本情報入力シート!F227)</f>
        <v/>
      </c>
      <c r="F216" s="430" t="str">
        <f>IF(【最初に作成】基本情報入力シート!G227="","",【最初に作成】基本情報入力シート!G227)</f>
        <v/>
      </c>
      <c r="G216" s="430" t="str">
        <f>IF(【最初に作成】基本情報入力シート!H227="","",【最初に作成】基本情報入力シート!H227)</f>
        <v/>
      </c>
      <c r="H216" s="430" t="str">
        <f>IF(【最初に作成】基本情報入力シート!I227="","",【最初に作成】基本情報入力シート!I227)</f>
        <v/>
      </c>
      <c r="I216" s="430" t="str">
        <f>IF(【最初に作成】基本情報入力シート!J227="","",【最初に作成】基本情報入力シート!J227)</f>
        <v/>
      </c>
      <c r="J216" s="430" t="str">
        <f>IF(【最初に作成】基本情報入力シート!K227="","",【最初に作成】基本情報入力シート!K227)</f>
        <v/>
      </c>
      <c r="K216" s="431" t="str">
        <f>IF(【最初に作成】基本情報入力シート!L227="","",【最初に作成】基本情報入力シート!L227)</f>
        <v/>
      </c>
      <c r="L216" s="432" t="str">
        <f t="shared" si="8"/>
        <v/>
      </c>
      <c r="M216" s="433" t="str">
        <f>IF(【最初に作成】基本情報入力シート!M227="","",【最初に作成】基本情報入力シート!M227)</f>
        <v/>
      </c>
      <c r="N216" s="439" t="str">
        <f>IF(【最初に作成】基本情報入力シート!R227="","",【最初に作成】基本情報入力シート!R227)</f>
        <v>東京都</v>
      </c>
      <c r="O216" s="439" t="str">
        <f>IF(【最初に作成】基本情報入力シート!W227="","",【最初に作成】基本情報入力シート!W227)</f>
        <v/>
      </c>
      <c r="P216" s="435" t="str">
        <f>IF(【最初に作成】基本情報入力シート!X227="","",【最初に作成】基本情報入力シート!X227)</f>
        <v/>
      </c>
      <c r="Q216" s="436" t="str">
        <f>IF(【最初に作成】基本情報入力シート!Y227="","",【最初に作成】基本情報入力シート!Y227)</f>
        <v/>
      </c>
      <c r="R216" s="331"/>
      <c r="S216" s="457"/>
      <c r="T216" s="458"/>
      <c r="U216" s="463"/>
      <c r="V216" s="459"/>
      <c r="W216" s="464"/>
      <c r="X216" s="459"/>
      <c r="Y216" s="464"/>
      <c r="Z216" s="440"/>
      <c r="AA216" s="363"/>
      <c r="AB216" s="363"/>
    </row>
    <row r="217" spans="1:28" ht="27.75" customHeight="1">
      <c r="A217" s="438">
        <f t="shared" si="9"/>
        <v>196</v>
      </c>
      <c r="B217" s="429" t="str">
        <f>IF(【最初に作成】基本情報入力シート!C228="","",【最初に作成】基本情報入力シート!C228)</f>
        <v/>
      </c>
      <c r="C217" s="430" t="str">
        <f>IF(【最初に作成】基本情報入力シート!D228="","",【最初に作成】基本情報入力シート!D228)</f>
        <v/>
      </c>
      <c r="D217" s="430" t="str">
        <f>IF(【最初に作成】基本情報入力シート!E228="","",【最初に作成】基本情報入力シート!E228)</f>
        <v/>
      </c>
      <c r="E217" s="430" t="str">
        <f>IF(【最初に作成】基本情報入力シート!F228="","",【最初に作成】基本情報入力シート!F228)</f>
        <v/>
      </c>
      <c r="F217" s="430" t="str">
        <f>IF(【最初に作成】基本情報入力シート!G228="","",【最初に作成】基本情報入力シート!G228)</f>
        <v/>
      </c>
      <c r="G217" s="430" t="str">
        <f>IF(【最初に作成】基本情報入力シート!H228="","",【最初に作成】基本情報入力シート!H228)</f>
        <v/>
      </c>
      <c r="H217" s="430" t="str">
        <f>IF(【最初に作成】基本情報入力シート!I228="","",【最初に作成】基本情報入力シート!I228)</f>
        <v/>
      </c>
      <c r="I217" s="430" t="str">
        <f>IF(【最初に作成】基本情報入力シート!J228="","",【最初に作成】基本情報入力シート!J228)</f>
        <v/>
      </c>
      <c r="J217" s="430" t="str">
        <f>IF(【最初に作成】基本情報入力シート!K228="","",【最初に作成】基本情報入力シート!K228)</f>
        <v/>
      </c>
      <c r="K217" s="431" t="str">
        <f>IF(【最初に作成】基本情報入力シート!L228="","",【最初に作成】基本情報入力シート!L228)</f>
        <v/>
      </c>
      <c r="L217" s="432" t="str">
        <f t="shared" si="8"/>
        <v/>
      </c>
      <c r="M217" s="433" t="str">
        <f>IF(【最初に作成】基本情報入力シート!M228="","",【最初に作成】基本情報入力シート!M228)</f>
        <v/>
      </c>
      <c r="N217" s="439" t="str">
        <f>IF(【最初に作成】基本情報入力シート!R228="","",【最初に作成】基本情報入力シート!R228)</f>
        <v>東京都</v>
      </c>
      <c r="O217" s="439" t="str">
        <f>IF(【最初に作成】基本情報入力シート!W228="","",【最初に作成】基本情報入力シート!W228)</f>
        <v/>
      </c>
      <c r="P217" s="435" t="str">
        <f>IF(【最初に作成】基本情報入力シート!X228="","",【最初に作成】基本情報入力シート!X228)</f>
        <v/>
      </c>
      <c r="Q217" s="436" t="str">
        <f>IF(【最初に作成】基本情報入力シート!Y228="","",【最初に作成】基本情報入力シート!Y228)</f>
        <v/>
      </c>
      <c r="R217" s="331"/>
      <c r="S217" s="457"/>
      <c r="T217" s="458"/>
      <c r="U217" s="463"/>
      <c r="V217" s="459"/>
      <c r="W217" s="464"/>
      <c r="X217" s="459"/>
      <c r="Y217" s="464"/>
      <c r="Z217" s="440"/>
      <c r="AA217" s="363"/>
      <c r="AB217" s="363"/>
    </row>
    <row r="218" spans="1:28" ht="27.75" customHeight="1">
      <c r="A218" s="438">
        <f t="shared" si="9"/>
        <v>197</v>
      </c>
      <c r="B218" s="429" t="str">
        <f>IF(【最初に作成】基本情報入力シート!C229="","",【最初に作成】基本情報入力シート!C229)</f>
        <v/>
      </c>
      <c r="C218" s="430" t="str">
        <f>IF(【最初に作成】基本情報入力シート!D229="","",【最初に作成】基本情報入力シート!D229)</f>
        <v/>
      </c>
      <c r="D218" s="430" t="str">
        <f>IF(【最初に作成】基本情報入力シート!E229="","",【最初に作成】基本情報入力シート!E229)</f>
        <v/>
      </c>
      <c r="E218" s="430" t="str">
        <f>IF(【最初に作成】基本情報入力シート!F229="","",【最初に作成】基本情報入力シート!F229)</f>
        <v/>
      </c>
      <c r="F218" s="430" t="str">
        <f>IF(【最初に作成】基本情報入力シート!G229="","",【最初に作成】基本情報入力シート!G229)</f>
        <v/>
      </c>
      <c r="G218" s="430" t="str">
        <f>IF(【最初に作成】基本情報入力シート!H229="","",【最初に作成】基本情報入力シート!H229)</f>
        <v/>
      </c>
      <c r="H218" s="430" t="str">
        <f>IF(【最初に作成】基本情報入力シート!I229="","",【最初に作成】基本情報入力シート!I229)</f>
        <v/>
      </c>
      <c r="I218" s="430" t="str">
        <f>IF(【最初に作成】基本情報入力シート!J229="","",【最初に作成】基本情報入力シート!J229)</f>
        <v/>
      </c>
      <c r="J218" s="430" t="str">
        <f>IF(【最初に作成】基本情報入力シート!K229="","",【最初に作成】基本情報入力シート!K229)</f>
        <v/>
      </c>
      <c r="K218" s="431" t="str">
        <f>IF(【最初に作成】基本情報入力シート!L229="","",【最初に作成】基本情報入力シート!L229)</f>
        <v/>
      </c>
      <c r="L218" s="432" t="str">
        <f t="shared" si="8"/>
        <v/>
      </c>
      <c r="M218" s="433" t="str">
        <f>IF(【最初に作成】基本情報入力シート!M229="","",【最初に作成】基本情報入力シート!M229)</f>
        <v/>
      </c>
      <c r="N218" s="439" t="str">
        <f>IF(【最初に作成】基本情報入力シート!R229="","",【最初に作成】基本情報入力シート!R229)</f>
        <v>東京都</v>
      </c>
      <c r="O218" s="439" t="str">
        <f>IF(【最初に作成】基本情報入力シート!W229="","",【最初に作成】基本情報入力シート!W229)</f>
        <v/>
      </c>
      <c r="P218" s="435" t="str">
        <f>IF(【最初に作成】基本情報入力シート!X229="","",【最初に作成】基本情報入力シート!X229)</f>
        <v/>
      </c>
      <c r="Q218" s="436" t="str">
        <f>IF(【最初に作成】基本情報入力シート!Y229="","",【最初に作成】基本情報入力シート!Y229)</f>
        <v/>
      </c>
      <c r="R218" s="331"/>
      <c r="S218" s="457"/>
      <c r="T218" s="458"/>
      <c r="U218" s="463"/>
      <c r="V218" s="459"/>
      <c r="W218" s="464"/>
      <c r="X218" s="459"/>
      <c r="Y218" s="464"/>
      <c r="Z218" s="440"/>
      <c r="AA218" s="363"/>
      <c r="AB218" s="363"/>
    </row>
    <row r="219" spans="1:28" ht="27.75" customHeight="1">
      <c r="A219" s="438">
        <f t="shared" si="9"/>
        <v>198</v>
      </c>
      <c r="B219" s="429" t="str">
        <f>IF(【最初に作成】基本情報入力シート!C230="","",【最初に作成】基本情報入力シート!C230)</f>
        <v/>
      </c>
      <c r="C219" s="430" t="str">
        <f>IF(【最初に作成】基本情報入力シート!D230="","",【最初に作成】基本情報入力シート!D230)</f>
        <v/>
      </c>
      <c r="D219" s="430" t="str">
        <f>IF(【最初に作成】基本情報入力シート!E230="","",【最初に作成】基本情報入力シート!E230)</f>
        <v/>
      </c>
      <c r="E219" s="430" t="str">
        <f>IF(【最初に作成】基本情報入力シート!F230="","",【最初に作成】基本情報入力シート!F230)</f>
        <v/>
      </c>
      <c r="F219" s="430" t="str">
        <f>IF(【最初に作成】基本情報入力シート!G230="","",【最初に作成】基本情報入力シート!G230)</f>
        <v/>
      </c>
      <c r="G219" s="430" t="str">
        <f>IF(【最初に作成】基本情報入力シート!H230="","",【最初に作成】基本情報入力シート!H230)</f>
        <v/>
      </c>
      <c r="H219" s="430" t="str">
        <f>IF(【最初に作成】基本情報入力シート!I230="","",【最初に作成】基本情報入力シート!I230)</f>
        <v/>
      </c>
      <c r="I219" s="430" t="str">
        <f>IF(【最初に作成】基本情報入力シート!J230="","",【最初に作成】基本情報入力シート!J230)</f>
        <v/>
      </c>
      <c r="J219" s="430" t="str">
        <f>IF(【最初に作成】基本情報入力シート!K230="","",【最初に作成】基本情報入力シート!K230)</f>
        <v/>
      </c>
      <c r="K219" s="431" t="str">
        <f>IF(【最初に作成】基本情報入力シート!L230="","",【最初に作成】基本情報入力シート!L230)</f>
        <v/>
      </c>
      <c r="L219" s="432" t="str">
        <f t="shared" si="8"/>
        <v/>
      </c>
      <c r="M219" s="433" t="str">
        <f>IF(【最初に作成】基本情報入力シート!M230="","",【最初に作成】基本情報入力シート!M230)</f>
        <v/>
      </c>
      <c r="N219" s="439" t="str">
        <f>IF(【最初に作成】基本情報入力シート!R230="","",【最初に作成】基本情報入力シート!R230)</f>
        <v>東京都</v>
      </c>
      <c r="O219" s="439" t="str">
        <f>IF(【最初に作成】基本情報入力シート!W230="","",【最初に作成】基本情報入力シート!W230)</f>
        <v/>
      </c>
      <c r="P219" s="435" t="str">
        <f>IF(【最初に作成】基本情報入力シート!X230="","",【最初に作成】基本情報入力シート!X230)</f>
        <v/>
      </c>
      <c r="Q219" s="436" t="str">
        <f>IF(【最初に作成】基本情報入力シート!Y230="","",【最初に作成】基本情報入力シート!Y230)</f>
        <v/>
      </c>
      <c r="R219" s="331"/>
      <c r="S219" s="457"/>
      <c r="T219" s="458"/>
      <c r="U219" s="463"/>
      <c r="V219" s="459"/>
      <c r="W219" s="464"/>
      <c r="X219" s="459"/>
      <c r="Y219" s="464"/>
      <c r="Z219" s="440"/>
      <c r="AA219" s="363"/>
      <c r="AB219" s="363"/>
    </row>
    <row r="220" spans="1:28" ht="27.75" customHeight="1">
      <c r="A220" s="438">
        <f t="shared" si="9"/>
        <v>199</v>
      </c>
      <c r="B220" s="429" t="str">
        <f>IF(【最初に作成】基本情報入力シート!C231="","",【最初に作成】基本情報入力シート!C231)</f>
        <v/>
      </c>
      <c r="C220" s="430" t="str">
        <f>IF(【最初に作成】基本情報入力シート!D231="","",【最初に作成】基本情報入力シート!D231)</f>
        <v/>
      </c>
      <c r="D220" s="430" t="str">
        <f>IF(【最初に作成】基本情報入力シート!E231="","",【最初に作成】基本情報入力シート!E231)</f>
        <v/>
      </c>
      <c r="E220" s="430" t="str">
        <f>IF(【最初に作成】基本情報入力シート!F231="","",【最初に作成】基本情報入力シート!F231)</f>
        <v/>
      </c>
      <c r="F220" s="430" t="str">
        <f>IF(【最初に作成】基本情報入力シート!G231="","",【最初に作成】基本情報入力シート!G231)</f>
        <v/>
      </c>
      <c r="G220" s="430" t="str">
        <f>IF(【最初に作成】基本情報入力シート!H231="","",【最初に作成】基本情報入力シート!H231)</f>
        <v/>
      </c>
      <c r="H220" s="430" t="str">
        <f>IF(【最初に作成】基本情報入力シート!I231="","",【最初に作成】基本情報入力シート!I231)</f>
        <v/>
      </c>
      <c r="I220" s="430" t="str">
        <f>IF(【最初に作成】基本情報入力シート!J231="","",【最初に作成】基本情報入力シート!J231)</f>
        <v/>
      </c>
      <c r="J220" s="430" t="str">
        <f>IF(【最初に作成】基本情報入力シート!K231="","",【最初に作成】基本情報入力シート!K231)</f>
        <v/>
      </c>
      <c r="K220" s="431" t="str">
        <f>IF(【最初に作成】基本情報入力シート!L231="","",【最初に作成】基本情報入力シート!L231)</f>
        <v/>
      </c>
      <c r="L220" s="432" t="str">
        <f t="shared" si="8"/>
        <v/>
      </c>
      <c r="M220" s="433" t="str">
        <f>IF(【最初に作成】基本情報入力シート!M231="","",【最初に作成】基本情報入力シート!M231)</f>
        <v/>
      </c>
      <c r="N220" s="439" t="str">
        <f>IF(【最初に作成】基本情報入力シート!R231="","",【最初に作成】基本情報入力シート!R231)</f>
        <v>東京都</v>
      </c>
      <c r="O220" s="439" t="str">
        <f>IF(【最初に作成】基本情報入力シート!W231="","",【最初に作成】基本情報入力シート!W231)</f>
        <v/>
      </c>
      <c r="P220" s="435" t="str">
        <f>IF(【最初に作成】基本情報入力シート!X231="","",【最初に作成】基本情報入力シート!X231)</f>
        <v/>
      </c>
      <c r="Q220" s="436" t="str">
        <f>IF(【最初に作成】基本情報入力シート!Y231="","",【最初に作成】基本情報入力シート!Y231)</f>
        <v/>
      </c>
      <c r="R220" s="331"/>
      <c r="S220" s="457"/>
      <c r="T220" s="458"/>
      <c r="U220" s="463"/>
      <c r="V220" s="459"/>
      <c r="W220" s="464"/>
      <c r="X220" s="459"/>
      <c r="Y220" s="464"/>
      <c r="Z220" s="440"/>
      <c r="AA220" s="363"/>
      <c r="AB220" s="363"/>
    </row>
    <row r="221" spans="1:28" ht="27.75" customHeight="1">
      <c r="A221" s="438">
        <f t="shared" si="9"/>
        <v>200</v>
      </c>
      <c r="B221" s="441" t="str">
        <f>IF(【最初に作成】基本情報入力シート!C232="","",【最初に作成】基本情報入力シート!C232)</f>
        <v/>
      </c>
      <c r="C221" s="442" t="str">
        <f>IF(【最初に作成】基本情報入力シート!D232="","",【最初に作成】基本情報入力シート!D232)</f>
        <v/>
      </c>
      <c r="D221" s="442" t="str">
        <f>IF(【最初に作成】基本情報入力シート!E232="","",【最初に作成】基本情報入力シート!E232)</f>
        <v/>
      </c>
      <c r="E221" s="442" t="str">
        <f>IF(【最初に作成】基本情報入力シート!F232="","",【最初に作成】基本情報入力シート!F232)</f>
        <v/>
      </c>
      <c r="F221" s="442" t="str">
        <f>IF(【最初に作成】基本情報入力シート!G232="","",【最初に作成】基本情報入力シート!G232)</f>
        <v/>
      </c>
      <c r="G221" s="442" t="str">
        <f>IF(【最初に作成】基本情報入力シート!H232="","",【最初に作成】基本情報入力シート!H232)</f>
        <v/>
      </c>
      <c r="H221" s="442" t="str">
        <f>IF(【最初に作成】基本情報入力シート!I232="","",【最初に作成】基本情報入力シート!I232)</f>
        <v/>
      </c>
      <c r="I221" s="442" t="str">
        <f>IF(【最初に作成】基本情報入力シート!J232="","",【最初に作成】基本情報入力シート!J232)</f>
        <v/>
      </c>
      <c r="J221" s="442" t="str">
        <f>IF(【最初に作成】基本情報入力シート!K232="","",【最初に作成】基本情報入力シート!K232)</f>
        <v/>
      </c>
      <c r="K221" s="443" t="str">
        <f>IF(【最初に作成】基本情報入力シート!L232="","",【最初に作成】基本情報入力シート!L232)</f>
        <v/>
      </c>
      <c r="L221" s="432" t="str">
        <f t="shared" si="8"/>
        <v/>
      </c>
      <c r="M221" s="439" t="str">
        <f>IF(【最初に作成】基本情報入力シート!M232="","",【最初に作成】基本情報入力シート!M232)</f>
        <v/>
      </c>
      <c r="N221" s="439" t="str">
        <f>IF(【最初に作成】基本情報入力シート!R232="","",【最初に作成】基本情報入力シート!R232)</f>
        <v>東京都</v>
      </c>
      <c r="O221" s="439" t="str">
        <f>IF(【最初に作成】基本情報入力シート!W232="","",【最初に作成】基本情報入力シート!W232)</f>
        <v/>
      </c>
      <c r="P221" s="444" t="str">
        <f>IF(【最初に作成】基本情報入力シート!X232="","",【最初に作成】基本情報入力シート!X232)</f>
        <v/>
      </c>
      <c r="Q221" s="445" t="str">
        <f>IF(【最初に作成】基本情報入力シート!Y232="","",【最初に作成】基本情報入力シート!Y232)</f>
        <v/>
      </c>
      <c r="R221" s="331"/>
      <c r="S221" s="457"/>
      <c r="T221" s="460"/>
      <c r="U221" s="461"/>
      <c r="V221" s="459"/>
      <c r="W221" s="464"/>
      <c r="X221" s="459"/>
      <c r="Y221" s="464"/>
      <c r="Z221" s="440"/>
      <c r="AA221" s="363"/>
      <c r="AB221" s="363"/>
    </row>
    <row r="222" spans="1:28" s="437" customFormat="1" ht="27.75" customHeight="1">
      <c r="A222" s="446">
        <f>A221+1</f>
        <v>201</v>
      </c>
      <c r="B222" s="429" t="str">
        <f>IF(【最初に作成】基本情報入力シート!C233="","",【最初に作成】基本情報入力シート!C233)</f>
        <v/>
      </c>
      <c r="C222" s="430" t="str">
        <f>IF(【最初に作成】基本情報入力シート!D233="","",【最初に作成】基本情報入力シート!D233)</f>
        <v/>
      </c>
      <c r="D222" s="430" t="str">
        <f>IF(【最初に作成】基本情報入力シート!E233="","",【最初に作成】基本情報入力シート!E233)</f>
        <v/>
      </c>
      <c r="E222" s="430" t="str">
        <f>IF(【最初に作成】基本情報入力シート!F233="","",【最初に作成】基本情報入力シート!F233)</f>
        <v/>
      </c>
      <c r="F222" s="430" t="str">
        <f>IF(【最初に作成】基本情報入力シート!G233="","",【最初に作成】基本情報入力シート!G233)</f>
        <v/>
      </c>
      <c r="G222" s="430" t="str">
        <f>IF(【最初に作成】基本情報入力シート!H233="","",【最初に作成】基本情報入力シート!H233)</f>
        <v/>
      </c>
      <c r="H222" s="430" t="str">
        <f>IF(【最初に作成】基本情報入力シート!I233="","",【最初に作成】基本情報入力シート!I233)</f>
        <v/>
      </c>
      <c r="I222" s="430" t="str">
        <f>IF(【最初に作成】基本情報入力シート!J233="","",【最初に作成】基本情報入力シート!J233)</f>
        <v/>
      </c>
      <c r="J222" s="430" t="str">
        <f>IF(【最初に作成】基本情報入力シート!K233="","",【最初に作成】基本情報入力シート!K233)</f>
        <v/>
      </c>
      <c r="K222" s="431" t="str">
        <f>IF(【最初に作成】基本情報入力シート!L233="","",【最初に作成】基本情報入力シート!L233)</f>
        <v/>
      </c>
      <c r="L222" s="432" t="str">
        <f>B222&amp;C222</f>
        <v/>
      </c>
      <c r="M222" s="433" t="str">
        <f>IF(【最初に作成】基本情報入力シート!M233="","",【最初に作成】基本情報入力シート!M233)</f>
        <v/>
      </c>
      <c r="N222" s="434" t="str">
        <f>IF(【最初に作成】基本情報入力シート!R233="","",【最初に作成】基本情報入力シート!R233)</f>
        <v>東京都</v>
      </c>
      <c r="O222" s="434" t="str">
        <f>IF(【最初に作成】基本情報入力シート!W233="","",【最初に作成】基本情報入力シート!W233)</f>
        <v/>
      </c>
      <c r="P222" s="435" t="str">
        <f>IF(【最初に作成】基本情報入力シート!X233="","",【最初に作成】基本情報入力シート!X233)</f>
        <v/>
      </c>
      <c r="Q222" s="436" t="str">
        <f>IF(【最初に作成】基本情報入力シート!Y233="","",【最初に作成】基本情報入力シート!Y233)</f>
        <v/>
      </c>
      <c r="R222" s="331"/>
      <c r="S222" s="457"/>
      <c r="T222" s="458"/>
      <c r="U222" s="458"/>
      <c r="V222" s="459"/>
      <c r="W222" s="459"/>
      <c r="X222" s="457"/>
      <c r="Y222" s="457"/>
      <c r="Z222" s="427"/>
    </row>
    <row r="223" spans="1:28" ht="27.75" customHeight="1">
      <c r="A223" s="438">
        <f>A222+1</f>
        <v>202</v>
      </c>
      <c r="B223" s="429" t="str">
        <f>IF(【最初に作成】基本情報入力シート!C234="","",【最初に作成】基本情報入力シート!C234)</f>
        <v/>
      </c>
      <c r="C223" s="430" t="str">
        <f>IF(【最初に作成】基本情報入力シート!D234="","",【最初に作成】基本情報入力シート!D234)</f>
        <v/>
      </c>
      <c r="D223" s="430" t="str">
        <f>IF(【最初に作成】基本情報入力シート!E234="","",【最初に作成】基本情報入力シート!E234)</f>
        <v/>
      </c>
      <c r="E223" s="430" t="str">
        <f>IF(【最初に作成】基本情報入力シート!F234="","",【最初に作成】基本情報入力シート!F234)</f>
        <v/>
      </c>
      <c r="F223" s="430" t="str">
        <f>IF(【最初に作成】基本情報入力シート!G234="","",【最初に作成】基本情報入力シート!G234)</f>
        <v/>
      </c>
      <c r="G223" s="430" t="str">
        <f>IF(【最初に作成】基本情報入力シート!H234="","",【最初に作成】基本情報入力シート!H234)</f>
        <v/>
      </c>
      <c r="H223" s="430" t="str">
        <f>IF(【最初に作成】基本情報入力シート!I234="","",【最初に作成】基本情報入力シート!I234)</f>
        <v/>
      </c>
      <c r="I223" s="430" t="str">
        <f>IF(【最初に作成】基本情報入力シート!J234="","",【最初に作成】基本情報入力シート!J234)</f>
        <v/>
      </c>
      <c r="J223" s="430" t="str">
        <f>IF(【最初に作成】基本情報入力シート!K234="","",【最初に作成】基本情報入力シート!K234)</f>
        <v/>
      </c>
      <c r="K223" s="431" t="str">
        <f>IF(【最初に作成】基本情報入力シート!L234="","",【最初に作成】基本情報入力シート!L234)</f>
        <v/>
      </c>
      <c r="L223" s="432" t="str">
        <f t="shared" ref="L223:L286" si="10">B223&amp;C223</f>
        <v/>
      </c>
      <c r="M223" s="433" t="str">
        <f>IF(【最初に作成】基本情報入力シート!M234="","",【最初に作成】基本情報入力シート!M234)</f>
        <v/>
      </c>
      <c r="N223" s="439" t="str">
        <f>IF(【最初に作成】基本情報入力シート!R234="","",【最初に作成】基本情報入力シート!R234)</f>
        <v>東京都</v>
      </c>
      <c r="O223" s="439" t="str">
        <f>IF(【最初に作成】基本情報入力シート!W234="","",【最初に作成】基本情報入力シート!W234)</f>
        <v/>
      </c>
      <c r="P223" s="435" t="str">
        <f>IF(【最初に作成】基本情報入力シート!X234="","",【最初に作成】基本情報入力シート!X234)</f>
        <v/>
      </c>
      <c r="Q223" s="436" t="str">
        <f>IF(【最初に作成】基本情報入力シート!Y234="","",【最初に作成】基本情報入力シート!Y234)</f>
        <v/>
      </c>
      <c r="R223" s="331"/>
      <c r="S223" s="457"/>
      <c r="T223" s="460"/>
      <c r="U223" s="461"/>
      <c r="V223" s="462"/>
      <c r="W223" s="459"/>
      <c r="X223" s="457"/>
      <c r="Y223" s="457"/>
      <c r="Z223" s="427"/>
      <c r="AA223" s="363"/>
      <c r="AB223" s="363"/>
    </row>
    <row r="224" spans="1:28" ht="27.75" customHeight="1">
      <c r="A224" s="438">
        <f t="shared" ref="A224:A287" si="11">A223+1</f>
        <v>203</v>
      </c>
      <c r="B224" s="429" t="str">
        <f>IF(【最初に作成】基本情報入力シート!C235="","",【最初に作成】基本情報入力シート!C235)</f>
        <v/>
      </c>
      <c r="C224" s="430" t="str">
        <f>IF(【最初に作成】基本情報入力シート!D235="","",【最初に作成】基本情報入力シート!D235)</f>
        <v/>
      </c>
      <c r="D224" s="430" t="str">
        <f>IF(【最初に作成】基本情報入力シート!E235="","",【最初に作成】基本情報入力シート!E235)</f>
        <v/>
      </c>
      <c r="E224" s="430" t="str">
        <f>IF(【最初に作成】基本情報入力シート!F235="","",【最初に作成】基本情報入力シート!F235)</f>
        <v/>
      </c>
      <c r="F224" s="430" t="str">
        <f>IF(【最初に作成】基本情報入力シート!G235="","",【最初に作成】基本情報入力シート!G235)</f>
        <v/>
      </c>
      <c r="G224" s="430" t="str">
        <f>IF(【最初に作成】基本情報入力シート!H235="","",【最初に作成】基本情報入力シート!H235)</f>
        <v/>
      </c>
      <c r="H224" s="430" t="str">
        <f>IF(【最初に作成】基本情報入力シート!I235="","",【最初に作成】基本情報入力シート!I235)</f>
        <v/>
      </c>
      <c r="I224" s="430" t="str">
        <f>IF(【最初に作成】基本情報入力シート!J235="","",【最初に作成】基本情報入力シート!J235)</f>
        <v/>
      </c>
      <c r="J224" s="430" t="str">
        <f>IF(【最初に作成】基本情報入力シート!K235="","",【最初に作成】基本情報入力シート!K235)</f>
        <v/>
      </c>
      <c r="K224" s="431" t="str">
        <f>IF(【最初に作成】基本情報入力シート!L235="","",【最初に作成】基本情報入力シート!L235)</f>
        <v/>
      </c>
      <c r="L224" s="432" t="str">
        <f t="shared" si="10"/>
        <v/>
      </c>
      <c r="M224" s="433" t="str">
        <f>IF(【最初に作成】基本情報入力シート!M235="","",【最初に作成】基本情報入力シート!M235)</f>
        <v/>
      </c>
      <c r="N224" s="439" t="str">
        <f>IF(【最初に作成】基本情報入力シート!R235="","",【最初に作成】基本情報入力シート!R235)</f>
        <v>東京都</v>
      </c>
      <c r="O224" s="439" t="str">
        <f>IF(【最初に作成】基本情報入力シート!W235="","",【最初に作成】基本情報入力シート!W235)</f>
        <v/>
      </c>
      <c r="P224" s="435" t="str">
        <f>IF(【最初に作成】基本情報入力シート!X235="","",【最初に作成】基本情報入力シート!X235)</f>
        <v/>
      </c>
      <c r="Q224" s="436" t="str">
        <f>IF(【最初に作成】基本情報入力シート!Y235="","",【最初に作成】基本情報入力シート!Y235)</f>
        <v/>
      </c>
      <c r="R224" s="331"/>
      <c r="S224" s="457"/>
      <c r="T224" s="458"/>
      <c r="U224" s="463"/>
      <c r="V224" s="459"/>
      <c r="W224" s="459"/>
      <c r="X224" s="457"/>
      <c r="Y224" s="457"/>
      <c r="Z224" s="427"/>
      <c r="AA224" s="363"/>
      <c r="AB224" s="363"/>
    </row>
    <row r="225" spans="1:28" ht="27.75" customHeight="1">
      <c r="A225" s="438">
        <f t="shared" si="11"/>
        <v>204</v>
      </c>
      <c r="B225" s="429" t="str">
        <f>IF(【最初に作成】基本情報入力シート!C236="","",【最初に作成】基本情報入力シート!C236)</f>
        <v/>
      </c>
      <c r="C225" s="430" t="str">
        <f>IF(【最初に作成】基本情報入力シート!D236="","",【最初に作成】基本情報入力シート!D236)</f>
        <v/>
      </c>
      <c r="D225" s="430" t="str">
        <f>IF(【最初に作成】基本情報入力シート!E236="","",【最初に作成】基本情報入力シート!E236)</f>
        <v/>
      </c>
      <c r="E225" s="430" t="str">
        <f>IF(【最初に作成】基本情報入力シート!F236="","",【最初に作成】基本情報入力シート!F236)</f>
        <v/>
      </c>
      <c r="F225" s="430" t="str">
        <f>IF(【最初に作成】基本情報入力シート!G236="","",【最初に作成】基本情報入力シート!G236)</f>
        <v/>
      </c>
      <c r="G225" s="430" t="str">
        <f>IF(【最初に作成】基本情報入力シート!H236="","",【最初に作成】基本情報入力シート!H236)</f>
        <v/>
      </c>
      <c r="H225" s="430" t="str">
        <f>IF(【最初に作成】基本情報入力シート!I236="","",【最初に作成】基本情報入力シート!I236)</f>
        <v/>
      </c>
      <c r="I225" s="430" t="str">
        <f>IF(【最初に作成】基本情報入力シート!J236="","",【最初に作成】基本情報入力シート!J236)</f>
        <v/>
      </c>
      <c r="J225" s="430" t="str">
        <f>IF(【最初に作成】基本情報入力シート!K236="","",【最初に作成】基本情報入力シート!K236)</f>
        <v/>
      </c>
      <c r="K225" s="431" t="str">
        <f>IF(【最初に作成】基本情報入力シート!L236="","",【最初に作成】基本情報入力シート!L236)</f>
        <v/>
      </c>
      <c r="L225" s="432" t="str">
        <f t="shared" si="10"/>
        <v/>
      </c>
      <c r="M225" s="433" t="str">
        <f>IF(【最初に作成】基本情報入力シート!M236="","",【最初に作成】基本情報入力シート!M236)</f>
        <v/>
      </c>
      <c r="N225" s="439" t="str">
        <f>IF(【最初に作成】基本情報入力シート!R236="","",【最初に作成】基本情報入力シート!R236)</f>
        <v>東京都</v>
      </c>
      <c r="O225" s="439" t="str">
        <f>IF(【最初に作成】基本情報入力シート!W236="","",【最初に作成】基本情報入力シート!W236)</f>
        <v/>
      </c>
      <c r="P225" s="435" t="str">
        <f>IF(【最初に作成】基本情報入力シート!X236="","",【最初に作成】基本情報入力シート!X236)</f>
        <v/>
      </c>
      <c r="Q225" s="436" t="str">
        <f>IF(【最初に作成】基本情報入力シート!Y236="","",【最初に作成】基本情報入力シート!Y236)</f>
        <v/>
      </c>
      <c r="R225" s="331"/>
      <c r="S225" s="457"/>
      <c r="T225" s="458"/>
      <c r="U225" s="463"/>
      <c r="V225" s="459"/>
      <c r="W225" s="459"/>
      <c r="X225" s="457"/>
      <c r="Y225" s="457"/>
      <c r="Z225" s="427"/>
      <c r="AA225" s="363"/>
      <c r="AB225" s="363"/>
    </row>
    <row r="226" spans="1:28" ht="27.75" customHeight="1">
      <c r="A226" s="438">
        <f t="shared" si="11"/>
        <v>205</v>
      </c>
      <c r="B226" s="429" t="str">
        <f>IF(【最初に作成】基本情報入力シート!C237="","",【最初に作成】基本情報入力シート!C237)</f>
        <v/>
      </c>
      <c r="C226" s="430" t="str">
        <f>IF(【最初に作成】基本情報入力シート!D237="","",【最初に作成】基本情報入力シート!D237)</f>
        <v/>
      </c>
      <c r="D226" s="430" t="str">
        <f>IF(【最初に作成】基本情報入力シート!E237="","",【最初に作成】基本情報入力シート!E237)</f>
        <v/>
      </c>
      <c r="E226" s="430" t="str">
        <f>IF(【最初に作成】基本情報入力シート!F237="","",【最初に作成】基本情報入力シート!F237)</f>
        <v/>
      </c>
      <c r="F226" s="430" t="str">
        <f>IF(【最初に作成】基本情報入力シート!G237="","",【最初に作成】基本情報入力シート!G237)</f>
        <v/>
      </c>
      <c r="G226" s="430" t="str">
        <f>IF(【最初に作成】基本情報入力シート!H237="","",【最初に作成】基本情報入力シート!H237)</f>
        <v/>
      </c>
      <c r="H226" s="430" t="str">
        <f>IF(【最初に作成】基本情報入力シート!I237="","",【最初に作成】基本情報入力シート!I237)</f>
        <v/>
      </c>
      <c r="I226" s="430" t="str">
        <f>IF(【最初に作成】基本情報入力シート!J237="","",【最初に作成】基本情報入力シート!J237)</f>
        <v/>
      </c>
      <c r="J226" s="430" t="str">
        <f>IF(【最初に作成】基本情報入力シート!K237="","",【最初に作成】基本情報入力シート!K237)</f>
        <v/>
      </c>
      <c r="K226" s="431" t="str">
        <f>IF(【最初に作成】基本情報入力シート!L237="","",【最初に作成】基本情報入力シート!L237)</f>
        <v/>
      </c>
      <c r="L226" s="432" t="str">
        <f t="shared" si="10"/>
        <v/>
      </c>
      <c r="M226" s="433" t="str">
        <f>IF(【最初に作成】基本情報入力シート!M237="","",【最初に作成】基本情報入力シート!M237)</f>
        <v/>
      </c>
      <c r="N226" s="439" t="str">
        <f>IF(【最初に作成】基本情報入力シート!R237="","",【最初に作成】基本情報入力シート!R237)</f>
        <v>東京都</v>
      </c>
      <c r="O226" s="439" t="str">
        <f>IF(【最初に作成】基本情報入力シート!W237="","",【最初に作成】基本情報入力シート!W237)</f>
        <v/>
      </c>
      <c r="P226" s="435" t="str">
        <f>IF(【最初に作成】基本情報入力シート!X237="","",【最初に作成】基本情報入力シート!X237)</f>
        <v/>
      </c>
      <c r="Q226" s="436" t="str">
        <f>IF(【最初に作成】基本情報入力シート!Y237="","",【最初に作成】基本情報入力シート!Y237)</f>
        <v/>
      </c>
      <c r="R226" s="331"/>
      <c r="S226" s="457"/>
      <c r="T226" s="458"/>
      <c r="U226" s="463"/>
      <c r="V226" s="459"/>
      <c r="W226" s="459"/>
      <c r="X226" s="457"/>
      <c r="Y226" s="457"/>
      <c r="Z226" s="427"/>
      <c r="AA226" s="363"/>
      <c r="AB226" s="363"/>
    </row>
    <row r="227" spans="1:28" ht="27.75" customHeight="1">
      <c r="A227" s="438">
        <f t="shared" si="11"/>
        <v>206</v>
      </c>
      <c r="B227" s="429" t="str">
        <f>IF(【最初に作成】基本情報入力シート!C238="","",【最初に作成】基本情報入力シート!C238)</f>
        <v/>
      </c>
      <c r="C227" s="430" t="str">
        <f>IF(【最初に作成】基本情報入力シート!D238="","",【最初に作成】基本情報入力シート!D238)</f>
        <v/>
      </c>
      <c r="D227" s="430" t="str">
        <f>IF(【最初に作成】基本情報入力シート!E238="","",【最初に作成】基本情報入力シート!E238)</f>
        <v/>
      </c>
      <c r="E227" s="430" t="str">
        <f>IF(【最初に作成】基本情報入力シート!F238="","",【最初に作成】基本情報入力シート!F238)</f>
        <v/>
      </c>
      <c r="F227" s="430" t="str">
        <f>IF(【最初に作成】基本情報入力シート!G238="","",【最初に作成】基本情報入力シート!G238)</f>
        <v/>
      </c>
      <c r="G227" s="430" t="str">
        <f>IF(【最初に作成】基本情報入力シート!H238="","",【最初に作成】基本情報入力シート!H238)</f>
        <v/>
      </c>
      <c r="H227" s="430" t="str">
        <f>IF(【最初に作成】基本情報入力シート!I238="","",【最初に作成】基本情報入力シート!I238)</f>
        <v/>
      </c>
      <c r="I227" s="430" t="str">
        <f>IF(【最初に作成】基本情報入力シート!J238="","",【最初に作成】基本情報入力シート!J238)</f>
        <v/>
      </c>
      <c r="J227" s="430" t="str">
        <f>IF(【最初に作成】基本情報入力シート!K238="","",【最初に作成】基本情報入力シート!K238)</f>
        <v/>
      </c>
      <c r="K227" s="431" t="str">
        <f>IF(【最初に作成】基本情報入力シート!L238="","",【最初に作成】基本情報入力シート!L238)</f>
        <v/>
      </c>
      <c r="L227" s="432" t="str">
        <f t="shared" si="10"/>
        <v/>
      </c>
      <c r="M227" s="433" t="str">
        <f>IF(【最初に作成】基本情報入力シート!M238="","",【最初に作成】基本情報入力シート!M238)</f>
        <v/>
      </c>
      <c r="N227" s="439" t="str">
        <f>IF(【最初に作成】基本情報入力シート!R238="","",【最初に作成】基本情報入力シート!R238)</f>
        <v>東京都</v>
      </c>
      <c r="O227" s="439" t="str">
        <f>IF(【最初に作成】基本情報入力シート!W238="","",【最初に作成】基本情報入力シート!W238)</f>
        <v/>
      </c>
      <c r="P227" s="435" t="str">
        <f>IF(【最初に作成】基本情報入力シート!X238="","",【最初に作成】基本情報入力シート!X238)</f>
        <v/>
      </c>
      <c r="Q227" s="436" t="str">
        <f>IF(【最初に作成】基本情報入力シート!Y238="","",【最初に作成】基本情報入力シート!Y238)</f>
        <v/>
      </c>
      <c r="R227" s="331"/>
      <c r="S227" s="457"/>
      <c r="T227" s="458"/>
      <c r="U227" s="463"/>
      <c r="V227" s="459"/>
      <c r="W227" s="459"/>
      <c r="X227" s="457"/>
      <c r="Y227" s="457"/>
      <c r="Z227" s="427"/>
      <c r="AA227" s="363"/>
      <c r="AB227" s="363"/>
    </row>
    <row r="228" spans="1:28" ht="27.75" customHeight="1">
      <c r="A228" s="438">
        <f t="shared" si="11"/>
        <v>207</v>
      </c>
      <c r="B228" s="429" t="str">
        <f>IF(【最初に作成】基本情報入力シート!C239="","",【最初に作成】基本情報入力シート!C239)</f>
        <v/>
      </c>
      <c r="C228" s="430" t="str">
        <f>IF(【最初に作成】基本情報入力シート!D239="","",【最初に作成】基本情報入力シート!D239)</f>
        <v/>
      </c>
      <c r="D228" s="430" t="str">
        <f>IF(【最初に作成】基本情報入力シート!E239="","",【最初に作成】基本情報入力シート!E239)</f>
        <v/>
      </c>
      <c r="E228" s="430" t="str">
        <f>IF(【最初に作成】基本情報入力シート!F239="","",【最初に作成】基本情報入力シート!F239)</f>
        <v/>
      </c>
      <c r="F228" s="430" t="str">
        <f>IF(【最初に作成】基本情報入力シート!G239="","",【最初に作成】基本情報入力シート!G239)</f>
        <v/>
      </c>
      <c r="G228" s="430" t="str">
        <f>IF(【最初に作成】基本情報入力シート!H239="","",【最初に作成】基本情報入力シート!H239)</f>
        <v/>
      </c>
      <c r="H228" s="430" t="str">
        <f>IF(【最初に作成】基本情報入力シート!I239="","",【最初に作成】基本情報入力シート!I239)</f>
        <v/>
      </c>
      <c r="I228" s="430" t="str">
        <f>IF(【最初に作成】基本情報入力シート!J239="","",【最初に作成】基本情報入力シート!J239)</f>
        <v/>
      </c>
      <c r="J228" s="430" t="str">
        <f>IF(【最初に作成】基本情報入力シート!K239="","",【最初に作成】基本情報入力シート!K239)</f>
        <v/>
      </c>
      <c r="K228" s="431" t="str">
        <f>IF(【最初に作成】基本情報入力シート!L239="","",【最初に作成】基本情報入力シート!L239)</f>
        <v/>
      </c>
      <c r="L228" s="432" t="str">
        <f t="shared" si="10"/>
        <v/>
      </c>
      <c r="M228" s="433" t="str">
        <f>IF(【最初に作成】基本情報入力シート!M239="","",【最初に作成】基本情報入力シート!M239)</f>
        <v/>
      </c>
      <c r="N228" s="439" t="str">
        <f>IF(【最初に作成】基本情報入力シート!R239="","",【最初に作成】基本情報入力シート!R239)</f>
        <v>東京都</v>
      </c>
      <c r="O228" s="439" t="str">
        <f>IF(【最初に作成】基本情報入力シート!W239="","",【最初に作成】基本情報入力シート!W239)</f>
        <v/>
      </c>
      <c r="P228" s="435" t="str">
        <f>IF(【最初に作成】基本情報入力シート!X239="","",【最初に作成】基本情報入力シート!X239)</f>
        <v/>
      </c>
      <c r="Q228" s="436" t="str">
        <f>IF(【最初に作成】基本情報入力シート!Y239="","",【最初に作成】基本情報入力シート!Y239)</f>
        <v/>
      </c>
      <c r="R228" s="331"/>
      <c r="S228" s="457"/>
      <c r="T228" s="458"/>
      <c r="U228" s="463"/>
      <c r="V228" s="459"/>
      <c r="W228" s="459"/>
      <c r="X228" s="457"/>
      <c r="Y228" s="457"/>
      <c r="Z228" s="427"/>
      <c r="AA228" s="363"/>
      <c r="AB228" s="363"/>
    </row>
    <row r="229" spans="1:28" ht="27.75" customHeight="1">
      <c r="A229" s="438">
        <f t="shared" si="11"/>
        <v>208</v>
      </c>
      <c r="B229" s="429" t="str">
        <f>IF(【最初に作成】基本情報入力シート!C240="","",【最初に作成】基本情報入力シート!C240)</f>
        <v/>
      </c>
      <c r="C229" s="430" t="str">
        <f>IF(【最初に作成】基本情報入力シート!D240="","",【最初に作成】基本情報入力シート!D240)</f>
        <v/>
      </c>
      <c r="D229" s="430" t="str">
        <f>IF(【最初に作成】基本情報入力シート!E240="","",【最初に作成】基本情報入力シート!E240)</f>
        <v/>
      </c>
      <c r="E229" s="430" t="str">
        <f>IF(【最初に作成】基本情報入力シート!F240="","",【最初に作成】基本情報入力シート!F240)</f>
        <v/>
      </c>
      <c r="F229" s="430" t="str">
        <f>IF(【最初に作成】基本情報入力シート!G240="","",【最初に作成】基本情報入力シート!G240)</f>
        <v/>
      </c>
      <c r="G229" s="430" t="str">
        <f>IF(【最初に作成】基本情報入力シート!H240="","",【最初に作成】基本情報入力シート!H240)</f>
        <v/>
      </c>
      <c r="H229" s="430" t="str">
        <f>IF(【最初に作成】基本情報入力シート!I240="","",【最初に作成】基本情報入力シート!I240)</f>
        <v/>
      </c>
      <c r="I229" s="430" t="str">
        <f>IF(【最初に作成】基本情報入力シート!J240="","",【最初に作成】基本情報入力シート!J240)</f>
        <v/>
      </c>
      <c r="J229" s="430" t="str">
        <f>IF(【最初に作成】基本情報入力シート!K240="","",【最初に作成】基本情報入力シート!K240)</f>
        <v/>
      </c>
      <c r="K229" s="431" t="str">
        <f>IF(【最初に作成】基本情報入力シート!L240="","",【最初に作成】基本情報入力シート!L240)</f>
        <v/>
      </c>
      <c r="L229" s="432" t="str">
        <f t="shared" si="10"/>
        <v/>
      </c>
      <c r="M229" s="433" t="str">
        <f>IF(【最初に作成】基本情報入力シート!M240="","",【最初に作成】基本情報入力シート!M240)</f>
        <v/>
      </c>
      <c r="N229" s="439" t="str">
        <f>IF(【最初に作成】基本情報入力シート!R240="","",【最初に作成】基本情報入力シート!R240)</f>
        <v>東京都</v>
      </c>
      <c r="O229" s="439" t="str">
        <f>IF(【最初に作成】基本情報入力シート!W240="","",【最初に作成】基本情報入力シート!W240)</f>
        <v/>
      </c>
      <c r="P229" s="435" t="str">
        <f>IF(【最初に作成】基本情報入力シート!X240="","",【最初に作成】基本情報入力シート!X240)</f>
        <v/>
      </c>
      <c r="Q229" s="436" t="str">
        <f>IF(【最初に作成】基本情報入力シート!Y240="","",【最初に作成】基本情報入力シート!Y240)</f>
        <v/>
      </c>
      <c r="R229" s="331"/>
      <c r="S229" s="457"/>
      <c r="T229" s="458"/>
      <c r="U229" s="463"/>
      <c r="V229" s="459"/>
      <c r="W229" s="464"/>
      <c r="X229" s="459"/>
      <c r="Y229" s="464"/>
      <c r="Z229" s="440"/>
      <c r="AA229" s="363"/>
      <c r="AB229" s="363"/>
    </row>
    <row r="230" spans="1:28" ht="27.75" customHeight="1">
      <c r="A230" s="438">
        <f t="shared" si="11"/>
        <v>209</v>
      </c>
      <c r="B230" s="429" t="str">
        <f>IF(【最初に作成】基本情報入力シート!C241="","",【最初に作成】基本情報入力シート!C241)</f>
        <v/>
      </c>
      <c r="C230" s="430" t="str">
        <f>IF(【最初に作成】基本情報入力シート!D241="","",【最初に作成】基本情報入力シート!D241)</f>
        <v/>
      </c>
      <c r="D230" s="430" t="str">
        <f>IF(【最初に作成】基本情報入力シート!E241="","",【最初に作成】基本情報入力シート!E241)</f>
        <v/>
      </c>
      <c r="E230" s="430" t="str">
        <f>IF(【最初に作成】基本情報入力シート!F241="","",【最初に作成】基本情報入力シート!F241)</f>
        <v/>
      </c>
      <c r="F230" s="430" t="str">
        <f>IF(【最初に作成】基本情報入力シート!G241="","",【最初に作成】基本情報入力シート!G241)</f>
        <v/>
      </c>
      <c r="G230" s="430" t="str">
        <f>IF(【最初に作成】基本情報入力シート!H241="","",【最初に作成】基本情報入力シート!H241)</f>
        <v/>
      </c>
      <c r="H230" s="430" t="str">
        <f>IF(【最初に作成】基本情報入力シート!I241="","",【最初に作成】基本情報入力シート!I241)</f>
        <v/>
      </c>
      <c r="I230" s="430" t="str">
        <f>IF(【最初に作成】基本情報入力シート!J241="","",【最初に作成】基本情報入力シート!J241)</f>
        <v/>
      </c>
      <c r="J230" s="430" t="str">
        <f>IF(【最初に作成】基本情報入力シート!K241="","",【最初に作成】基本情報入力シート!K241)</f>
        <v/>
      </c>
      <c r="K230" s="431" t="str">
        <f>IF(【最初に作成】基本情報入力シート!L241="","",【最初に作成】基本情報入力シート!L241)</f>
        <v/>
      </c>
      <c r="L230" s="432" t="str">
        <f t="shared" si="10"/>
        <v/>
      </c>
      <c r="M230" s="433" t="str">
        <f>IF(【最初に作成】基本情報入力シート!M241="","",【最初に作成】基本情報入力シート!M241)</f>
        <v/>
      </c>
      <c r="N230" s="439" t="str">
        <f>IF(【最初に作成】基本情報入力シート!R241="","",【最初に作成】基本情報入力シート!R241)</f>
        <v>東京都</v>
      </c>
      <c r="O230" s="439" t="str">
        <f>IF(【最初に作成】基本情報入力シート!W241="","",【最初に作成】基本情報入力シート!W241)</f>
        <v/>
      </c>
      <c r="P230" s="435" t="str">
        <f>IF(【最初に作成】基本情報入力シート!X241="","",【最初に作成】基本情報入力シート!X241)</f>
        <v/>
      </c>
      <c r="Q230" s="436" t="str">
        <f>IF(【最初に作成】基本情報入力シート!Y241="","",【最初に作成】基本情報入力シート!Y241)</f>
        <v/>
      </c>
      <c r="R230" s="331"/>
      <c r="S230" s="457"/>
      <c r="T230" s="458"/>
      <c r="U230" s="463"/>
      <c r="V230" s="459"/>
      <c r="W230" s="464"/>
      <c r="X230" s="459"/>
      <c r="Y230" s="464"/>
      <c r="Z230" s="440"/>
      <c r="AA230" s="363"/>
      <c r="AB230" s="363"/>
    </row>
    <row r="231" spans="1:28" ht="27.75" customHeight="1">
      <c r="A231" s="438">
        <f t="shared" si="11"/>
        <v>210</v>
      </c>
      <c r="B231" s="429" t="str">
        <f>IF(【最初に作成】基本情報入力シート!C242="","",【最初に作成】基本情報入力シート!C242)</f>
        <v/>
      </c>
      <c r="C231" s="430" t="str">
        <f>IF(【最初に作成】基本情報入力シート!D242="","",【最初に作成】基本情報入力シート!D242)</f>
        <v/>
      </c>
      <c r="D231" s="430" t="str">
        <f>IF(【最初に作成】基本情報入力シート!E242="","",【最初に作成】基本情報入力シート!E242)</f>
        <v/>
      </c>
      <c r="E231" s="430" t="str">
        <f>IF(【最初に作成】基本情報入力シート!F242="","",【最初に作成】基本情報入力シート!F242)</f>
        <v/>
      </c>
      <c r="F231" s="430" t="str">
        <f>IF(【最初に作成】基本情報入力シート!G242="","",【最初に作成】基本情報入力シート!G242)</f>
        <v/>
      </c>
      <c r="G231" s="430" t="str">
        <f>IF(【最初に作成】基本情報入力シート!H242="","",【最初に作成】基本情報入力シート!H242)</f>
        <v/>
      </c>
      <c r="H231" s="430" t="str">
        <f>IF(【最初に作成】基本情報入力シート!I242="","",【最初に作成】基本情報入力シート!I242)</f>
        <v/>
      </c>
      <c r="I231" s="430" t="str">
        <f>IF(【最初に作成】基本情報入力シート!J242="","",【最初に作成】基本情報入力シート!J242)</f>
        <v/>
      </c>
      <c r="J231" s="430" t="str">
        <f>IF(【最初に作成】基本情報入力シート!K242="","",【最初に作成】基本情報入力シート!K242)</f>
        <v/>
      </c>
      <c r="K231" s="431" t="str">
        <f>IF(【最初に作成】基本情報入力シート!L242="","",【最初に作成】基本情報入力シート!L242)</f>
        <v/>
      </c>
      <c r="L231" s="432" t="str">
        <f t="shared" si="10"/>
        <v/>
      </c>
      <c r="M231" s="433" t="str">
        <f>IF(【最初に作成】基本情報入力シート!M242="","",【最初に作成】基本情報入力シート!M242)</f>
        <v/>
      </c>
      <c r="N231" s="439" t="str">
        <f>IF(【最初に作成】基本情報入力シート!R242="","",【最初に作成】基本情報入力シート!R242)</f>
        <v>東京都</v>
      </c>
      <c r="O231" s="439" t="str">
        <f>IF(【最初に作成】基本情報入力シート!W242="","",【最初に作成】基本情報入力シート!W242)</f>
        <v/>
      </c>
      <c r="P231" s="435" t="str">
        <f>IF(【最初に作成】基本情報入力シート!X242="","",【最初に作成】基本情報入力シート!X242)</f>
        <v/>
      </c>
      <c r="Q231" s="436" t="str">
        <f>IF(【最初に作成】基本情報入力シート!Y242="","",【最初に作成】基本情報入力シート!Y242)</f>
        <v/>
      </c>
      <c r="R231" s="331"/>
      <c r="S231" s="457"/>
      <c r="T231" s="460"/>
      <c r="U231" s="460"/>
      <c r="V231" s="459"/>
      <c r="W231" s="464"/>
      <c r="X231" s="459"/>
      <c r="Y231" s="464"/>
      <c r="Z231" s="440"/>
      <c r="AA231" s="363"/>
      <c r="AB231" s="363"/>
    </row>
    <row r="232" spans="1:28" ht="27.75" customHeight="1">
      <c r="A232" s="438">
        <f t="shared" si="11"/>
        <v>211</v>
      </c>
      <c r="B232" s="429" t="str">
        <f>IF(【最初に作成】基本情報入力シート!C243="","",【最初に作成】基本情報入力シート!C243)</f>
        <v/>
      </c>
      <c r="C232" s="430" t="str">
        <f>IF(【最初に作成】基本情報入力シート!D243="","",【最初に作成】基本情報入力シート!D243)</f>
        <v/>
      </c>
      <c r="D232" s="430" t="str">
        <f>IF(【最初に作成】基本情報入力シート!E243="","",【最初に作成】基本情報入力シート!E243)</f>
        <v/>
      </c>
      <c r="E232" s="430" t="str">
        <f>IF(【最初に作成】基本情報入力シート!F243="","",【最初に作成】基本情報入力シート!F243)</f>
        <v/>
      </c>
      <c r="F232" s="430" t="str">
        <f>IF(【最初に作成】基本情報入力シート!G243="","",【最初に作成】基本情報入力シート!G243)</f>
        <v/>
      </c>
      <c r="G232" s="430" t="str">
        <f>IF(【最初に作成】基本情報入力シート!H243="","",【最初に作成】基本情報入力シート!H243)</f>
        <v/>
      </c>
      <c r="H232" s="430" t="str">
        <f>IF(【最初に作成】基本情報入力シート!I243="","",【最初に作成】基本情報入力シート!I243)</f>
        <v/>
      </c>
      <c r="I232" s="430" t="str">
        <f>IF(【最初に作成】基本情報入力シート!J243="","",【最初に作成】基本情報入力シート!J243)</f>
        <v/>
      </c>
      <c r="J232" s="430" t="str">
        <f>IF(【最初に作成】基本情報入力シート!K243="","",【最初に作成】基本情報入力シート!K243)</f>
        <v/>
      </c>
      <c r="K232" s="431" t="str">
        <f>IF(【最初に作成】基本情報入力シート!L243="","",【最初に作成】基本情報入力シート!L243)</f>
        <v/>
      </c>
      <c r="L232" s="432" t="str">
        <f t="shared" si="10"/>
        <v/>
      </c>
      <c r="M232" s="433" t="str">
        <f>IF(【最初に作成】基本情報入力シート!M243="","",【最初に作成】基本情報入力シート!M243)</f>
        <v/>
      </c>
      <c r="N232" s="439" t="str">
        <f>IF(【最初に作成】基本情報入力シート!R243="","",【最初に作成】基本情報入力シート!R243)</f>
        <v>東京都</v>
      </c>
      <c r="O232" s="439" t="str">
        <f>IF(【最初に作成】基本情報入力シート!W243="","",【最初に作成】基本情報入力シート!W243)</f>
        <v/>
      </c>
      <c r="P232" s="435" t="str">
        <f>IF(【最初に作成】基本情報入力シート!X243="","",【最初に作成】基本情報入力シート!X243)</f>
        <v/>
      </c>
      <c r="Q232" s="436" t="str">
        <f>IF(【最初に作成】基本情報入力シート!Y243="","",【最初に作成】基本情報入力シート!Y243)</f>
        <v/>
      </c>
      <c r="R232" s="331"/>
      <c r="S232" s="457"/>
      <c r="T232" s="460"/>
      <c r="U232" s="460"/>
      <c r="V232" s="459"/>
      <c r="W232" s="464"/>
      <c r="X232" s="459"/>
      <c r="Y232" s="464"/>
      <c r="Z232" s="440"/>
      <c r="AA232" s="363"/>
      <c r="AB232" s="363"/>
    </row>
    <row r="233" spans="1:28" ht="27.75" customHeight="1">
      <c r="A233" s="438">
        <f t="shared" si="11"/>
        <v>212</v>
      </c>
      <c r="B233" s="429" t="str">
        <f>IF(【最初に作成】基本情報入力シート!C244="","",【最初に作成】基本情報入力シート!C244)</f>
        <v/>
      </c>
      <c r="C233" s="430" t="str">
        <f>IF(【最初に作成】基本情報入力シート!D244="","",【最初に作成】基本情報入力シート!D244)</f>
        <v/>
      </c>
      <c r="D233" s="430" t="str">
        <f>IF(【最初に作成】基本情報入力シート!E244="","",【最初に作成】基本情報入力シート!E244)</f>
        <v/>
      </c>
      <c r="E233" s="430" t="str">
        <f>IF(【最初に作成】基本情報入力シート!F244="","",【最初に作成】基本情報入力シート!F244)</f>
        <v/>
      </c>
      <c r="F233" s="430" t="str">
        <f>IF(【最初に作成】基本情報入力シート!G244="","",【最初に作成】基本情報入力シート!G244)</f>
        <v/>
      </c>
      <c r="G233" s="430" t="str">
        <f>IF(【最初に作成】基本情報入力シート!H244="","",【最初に作成】基本情報入力シート!H244)</f>
        <v/>
      </c>
      <c r="H233" s="430" t="str">
        <f>IF(【最初に作成】基本情報入力シート!I244="","",【最初に作成】基本情報入力シート!I244)</f>
        <v/>
      </c>
      <c r="I233" s="430" t="str">
        <f>IF(【最初に作成】基本情報入力シート!J244="","",【最初に作成】基本情報入力シート!J244)</f>
        <v/>
      </c>
      <c r="J233" s="430" t="str">
        <f>IF(【最初に作成】基本情報入力シート!K244="","",【最初に作成】基本情報入力シート!K244)</f>
        <v/>
      </c>
      <c r="K233" s="431" t="str">
        <f>IF(【最初に作成】基本情報入力シート!L244="","",【最初に作成】基本情報入力シート!L244)</f>
        <v/>
      </c>
      <c r="L233" s="432" t="str">
        <f t="shared" si="10"/>
        <v/>
      </c>
      <c r="M233" s="433" t="str">
        <f>IF(【最初に作成】基本情報入力シート!M244="","",【最初に作成】基本情報入力シート!M244)</f>
        <v/>
      </c>
      <c r="N233" s="439" t="str">
        <f>IF(【最初に作成】基本情報入力シート!R244="","",【最初に作成】基本情報入力シート!R244)</f>
        <v>東京都</v>
      </c>
      <c r="O233" s="439" t="str">
        <f>IF(【最初に作成】基本情報入力シート!W244="","",【最初に作成】基本情報入力シート!W244)</f>
        <v/>
      </c>
      <c r="P233" s="435" t="str">
        <f>IF(【最初に作成】基本情報入力シート!X244="","",【最初に作成】基本情報入力シート!X244)</f>
        <v/>
      </c>
      <c r="Q233" s="436" t="str">
        <f>IF(【最初に作成】基本情報入力シート!Y244="","",【最初に作成】基本情報入力シート!Y244)</f>
        <v/>
      </c>
      <c r="R233" s="331"/>
      <c r="S233" s="457"/>
      <c r="T233" s="460"/>
      <c r="U233" s="460"/>
      <c r="V233" s="459"/>
      <c r="W233" s="464"/>
      <c r="X233" s="459"/>
      <c r="Y233" s="464"/>
      <c r="Z233" s="440"/>
      <c r="AA233" s="363"/>
      <c r="AB233" s="363"/>
    </row>
    <row r="234" spans="1:28" ht="27.75" customHeight="1">
      <c r="A234" s="438">
        <f t="shared" si="11"/>
        <v>213</v>
      </c>
      <c r="B234" s="429" t="str">
        <f>IF(【最初に作成】基本情報入力シート!C245="","",【最初に作成】基本情報入力シート!C245)</f>
        <v/>
      </c>
      <c r="C234" s="430" t="str">
        <f>IF(【最初に作成】基本情報入力シート!D245="","",【最初に作成】基本情報入力シート!D245)</f>
        <v/>
      </c>
      <c r="D234" s="430" t="str">
        <f>IF(【最初に作成】基本情報入力シート!E245="","",【最初に作成】基本情報入力シート!E245)</f>
        <v/>
      </c>
      <c r="E234" s="430" t="str">
        <f>IF(【最初に作成】基本情報入力シート!F245="","",【最初に作成】基本情報入力シート!F245)</f>
        <v/>
      </c>
      <c r="F234" s="430" t="str">
        <f>IF(【最初に作成】基本情報入力シート!G245="","",【最初に作成】基本情報入力シート!G245)</f>
        <v/>
      </c>
      <c r="G234" s="430" t="str">
        <f>IF(【最初に作成】基本情報入力シート!H245="","",【最初に作成】基本情報入力シート!H245)</f>
        <v/>
      </c>
      <c r="H234" s="430" t="str">
        <f>IF(【最初に作成】基本情報入力シート!I245="","",【最初に作成】基本情報入力シート!I245)</f>
        <v/>
      </c>
      <c r="I234" s="430" t="str">
        <f>IF(【最初に作成】基本情報入力シート!J245="","",【最初に作成】基本情報入力シート!J245)</f>
        <v/>
      </c>
      <c r="J234" s="430" t="str">
        <f>IF(【最初に作成】基本情報入力シート!K245="","",【最初に作成】基本情報入力シート!K245)</f>
        <v/>
      </c>
      <c r="K234" s="431" t="str">
        <f>IF(【最初に作成】基本情報入力シート!L245="","",【最初に作成】基本情報入力シート!L245)</f>
        <v/>
      </c>
      <c r="L234" s="432" t="str">
        <f t="shared" si="10"/>
        <v/>
      </c>
      <c r="M234" s="433" t="str">
        <f>IF(【最初に作成】基本情報入力シート!M245="","",【最初に作成】基本情報入力シート!M245)</f>
        <v/>
      </c>
      <c r="N234" s="439" t="str">
        <f>IF(【最初に作成】基本情報入力シート!R245="","",【最初に作成】基本情報入力シート!R245)</f>
        <v>東京都</v>
      </c>
      <c r="O234" s="439" t="str">
        <f>IF(【最初に作成】基本情報入力シート!W245="","",【最初に作成】基本情報入力シート!W245)</f>
        <v/>
      </c>
      <c r="P234" s="435" t="str">
        <f>IF(【最初に作成】基本情報入力シート!X245="","",【最初に作成】基本情報入力シート!X245)</f>
        <v/>
      </c>
      <c r="Q234" s="436" t="str">
        <f>IF(【最初に作成】基本情報入力シート!Y245="","",【最初に作成】基本情報入力シート!Y245)</f>
        <v/>
      </c>
      <c r="R234" s="331"/>
      <c r="S234" s="457"/>
      <c r="T234" s="460"/>
      <c r="U234" s="460"/>
      <c r="V234" s="459"/>
      <c r="W234" s="464"/>
      <c r="X234" s="459"/>
      <c r="Y234" s="464"/>
      <c r="Z234" s="440"/>
      <c r="AA234" s="363"/>
      <c r="AB234" s="363"/>
    </row>
    <row r="235" spans="1:28" ht="27.75" customHeight="1">
      <c r="A235" s="438">
        <f t="shared" si="11"/>
        <v>214</v>
      </c>
      <c r="B235" s="429" t="str">
        <f>IF(【最初に作成】基本情報入力シート!C246="","",【最初に作成】基本情報入力シート!C246)</f>
        <v/>
      </c>
      <c r="C235" s="430" t="str">
        <f>IF(【最初に作成】基本情報入力シート!D246="","",【最初に作成】基本情報入力シート!D246)</f>
        <v/>
      </c>
      <c r="D235" s="430" t="str">
        <f>IF(【最初に作成】基本情報入力シート!E246="","",【最初に作成】基本情報入力シート!E246)</f>
        <v/>
      </c>
      <c r="E235" s="430" t="str">
        <f>IF(【最初に作成】基本情報入力シート!F246="","",【最初に作成】基本情報入力シート!F246)</f>
        <v/>
      </c>
      <c r="F235" s="430" t="str">
        <f>IF(【最初に作成】基本情報入力シート!G246="","",【最初に作成】基本情報入力シート!G246)</f>
        <v/>
      </c>
      <c r="G235" s="430" t="str">
        <f>IF(【最初に作成】基本情報入力シート!H246="","",【最初に作成】基本情報入力シート!H246)</f>
        <v/>
      </c>
      <c r="H235" s="430" t="str">
        <f>IF(【最初に作成】基本情報入力シート!I246="","",【最初に作成】基本情報入力シート!I246)</f>
        <v/>
      </c>
      <c r="I235" s="430" t="str">
        <f>IF(【最初に作成】基本情報入力シート!J246="","",【最初に作成】基本情報入力シート!J246)</f>
        <v/>
      </c>
      <c r="J235" s="430" t="str">
        <f>IF(【最初に作成】基本情報入力シート!K246="","",【最初に作成】基本情報入力シート!K246)</f>
        <v/>
      </c>
      <c r="K235" s="431" t="str">
        <f>IF(【最初に作成】基本情報入力シート!L246="","",【最初に作成】基本情報入力シート!L246)</f>
        <v/>
      </c>
      <c r="L235" s="432" t="str">
        <f t="shared" si="10"/>
        <v/>
      </c>
      <c r="M235" s="433" t="str">
        <f>IF(【最初に作成】基本情報入力シート!M246="","",【最初に作成】基本情報入力シート!M246)</f>
        <v/>
      </c>
      <c r="N235" s="439" t="str">
        <f>IF(【最初に作成】基本情報入力シート!R246="","",【最初に作成】基本情報入力シート!R246)</f>
        <v>東京都</v>
      </c>
      <c r="O235" s="439" t="str">
        <f>IF(【最初に作成】基本情報入力シート!W246="","",【最初に作成】基本情報入力シート!W246)</f>
        <v/>
      </c>
      <c r="P235" s="435" t="str">
        <f>IF(【最初に作成】基本情報入力シート!X246="","",【最初に作成】基本情報入力シート!X246)</f>
        <v/>
      </c>
      <c r="Q235" s="436" t="str">
        <f>IF(【最初に作成】基本情報入力シート!Y246="","",【最初に作成】基本情報入力シート!Y246)</f>
        <v/>
      </c>
      <c r="R235" s="331"/>
      <c r="S235" s="457"/>
      <c r="T235" s="460"/>
      <c r="U235" s="460"/>
      <c r="V235" s="459"/>
      <c r="W235" s="464"/>
      <c r="X235" s="459"/>
      <c r="Y235" s="464"/>
      <c r="Z235" s="440"/>
      <c r="AA235" s="363"/>
      <c r="AB235" s="363"/>
    </row>
    <row r="236" spans="1:28" ht="27.75" customHeight="1">
      <c r="A236" s="438">
        <f t="shared" si="11"/>
        <v>215</v>
      </c>
      <c r="B236" s="429" t="str">
        <f>IF(【最初に作成】基本情報入力シート!C247="","",【最初に作成】基本情報入力シート!C247)</f>
        <v/>
      </c>
      <c r="C236" s="430" t="str">
        <f>IF(【最初に作成】基本情報入力シート!D247="","",【最初に作成】基本情報入力シート!D247)</f>
        <v/>
      </c>
      <c r="D236" s="430" t="str">
        <f>IF(【最初に作成】基本情報入力シート!E247="","",【最初に作成】基本情報入力シート!E247)</f>
        <v/>
      </c>
      <c r="E236" s="430" t="str">
        <f>IF(【最初に作成】基本情報入力シート!F247="","",【最初に作成】基本情報入力シート!F247)</f>
        <v/>
      </c>
      <c r="F236" s="430" t="str">
        <f>IF(【最初に作成】基本情報入力シート!G247="","",【最初に作成】基本情報入力シート!G247)</f>
        <v/>
      </c>
      <c r="G236" s="430" t="str">
        <f>IF(【最初に作成】基本情報入力シート!H247="","",【最初に作成】基本情報入力シート!H247)</f>
        <v/>
      </c>
      <c r="H236" s="430" t="str">
        <f>IF(【最初に作成】基本情報入力シート!I247="","",【最初に作成】基本情報入力シート!I247)</f>
        <v/>
      </c>
      <c r="I236" s="430" t="str">
        <f>IF(【最初に作成】基本情報入力シート!J247="","",【最初に作成】基本情報入力シート!J247)</f>
        <v/>
      </c>
      <c r="J236" s="430" t="str">
        <f>IF(【最初に作成】基本情報入力シート!K247="","",【最初に作成】基本情報入力シート!K247)</f>
        <v/>
      </c>
      <c r="K236" s="431" t="str">
        <f>IF(【最初に作成】基本情報入力シート!L247="","",【最初に作成】基本情報入力シート!L247)</f>
        <v/>
      </c>
      <c r="L236" s="432" t="str">
        <f t="shared" si="10"/>
        <v/>
      </c>
      <c r="M236" s="433" t="str">
        <f>IF(【最初に作成】基本情報入力シート!M247="","",【最初に作成】基本情報入力シート!M247)</f>
        <v/>
      </c>
      <c r="N236" s="439" t="str">
        <f>IF(【最初に作成】基本情報入力シート!R247="","",【最初に作成】基本情報入力シート!R247)</f>
        <v>東京都</v>
      </c>
      <c r="O236" s="439" t="str">
        <f>IF(【最初に作成】基本情報入力シート!W247="","",【最初に作成】基本情報入力シート!W247)</f>
        <v/>
      </c>
      <c r="P236" s="435" t="str">
        <f>IF(【最初に作成】基本情報入力シート!X247="","",【最初に作成】基本情報入力シート!X247)</f>
        <v/>
      </c>
      <c r="Q236" s="436" t="str">
        <f>IF(【最初に作成】基本情報入力シート!Y247="","",【最初に作成】基本情報入力シート!Y247)</f>
        <v/>
      </c>
      <c r="R236" s="331"/>
      <c r="S236" s="457"/>
      <c r="T236" s="460"/>
      <c r="U236" s="460"/>
      <c r="V236" s="459"/>
      <c r="W236" s="464"/>
      <c r="X236" s="459"/>
      <c r="Y236" s="464"/>
      <c r="Z236" s="440"/>
      <c r="AA236" s="363"/>
      <c r="AB236" s="363"/>
    </row>
    <row r="237" spans="1:28" ht="27.75" customHeight="1">
      <c r="A237" s="438">
        <f t="shared" si="11"/>
        <v>216</v>
      </c>
      <c r="B237" s="429" t="str">
        <f>IF(【最初に作成】基本情報入力シート!C248="","",【最初に作成】基本情報入力シート!C248)</f>
        <v/>
      </c>
      <c r="C237" s="430" t="str">
        <f>IF(【最初に作成】基本情報入力シート!D248="","",【最初に作成】基本情報入力シート!D248)</f>
        <v/>
      </c>
      <c r="D237" s="430" t="str">
        <f>IF(【最初に作成】基本情報入力シート!E248="","",【最初に作成】基本情報入力シート!E248)</f>
        <v/>
      </c>
      <c r="E237" s="430" t="str">
        <f>IF(【最初に作成】基本情報入力シート!F248="","",【最初に作成】基本情報入力シート!F248)</f>
        <v/>
      </c>
      <c r="F237" s="430" t="str">
        <f>IF(【最初に作成】基本情報入力シート!G248="","",【最初に作成】基本情報入力シート!G248)</f>
        <v/>
      </c>
      <c r="G237" s="430" t="str">
        <f>IF(【最初に作成】基本情報入力シート!H248="","",【最初に作成】基本情報入力シート!H248)</f>
        <v/>
      </c>
      <c r="H237" s="430" t="str">
        <f>IF(【最初に作成】基本情報入力シート!I248="","",【最初に作成】基本情報入力シート!I248)</f>
        <v/>
      </c>
      <c r="I237" s="430" t="str">
        <f>IF(【最初に作成】基本情報入力シート!J248="","",【最初に作成】基本情報入力シート!J248)</f>
        <v/>
      </c>
      <c r="J237" s="430" t="str">
        <f>IF(【最初に作成】基本情報入力シート!K248="","",【最初に作成】基本情報入力シート!K248)</f>
        <v/>
      </c>
      <c r="K237" s="431" t="str">
        <f>IF(【最初に作成】基本情報入力シート!L248="","",【最初に作成】基本情報入力シート!L248)</f>
        <v/>
      </c>
      <c r="L237" s="432" t="str">
        <f t="shared" si="10"/>
        <v/>
      </c>
      <c r="M237" s="433" t="str">
        <f>IF(【最初に作成】基本情報入力シート!M248="","",【最初に作成】基本情報入力シート!M248)</f>
        <v/>
      </c>
      <c r="N237" s="439" t="str">
        <f>IF(【最初に作成】基本情報入力シート!R248="","",【最初に作成】基本情報入力シート!R248)</f>
        <v>東京都</v>
      </c>
      <c r="O237" s="439" t="str">
        <f>IF(【最初に作成】基本情報入力シート!W248="","",【最初に作成】基本情報入力シート!W248)</f>
        <v/>
      </c>
      <c r="P237" s="435" t="str">
        <f>IF(【最初に作成】基本情報入力シート!X248="","",【最初に作成】基本情報入力シート!X248)</f>
        <v/>
      </c>
      <c r="Q237" s="436" t="str">
        <f>IF(【最初に作成】基本情報入力シート!Y248="","",【最初に作成】基本情報入力シート!Y248)</f>
        <v/>
      </c>
      <c r="R237" s="331"/>
      <c r="S237" s="457"/>
      <c r="T237" s="460"/>
      <c r="U237" s="460"/>
      <c r="V237" s="459"/>
      <c r="W237" s="464"/>
      <c r="X237" s="459"/>
      <c r="Y237" s="464"/>
      <c r="Z237" s="440"/>
      <c r="AA237" s="363"/>
      <c r="AB237" s="363"/>
    </row>
    <row r="238" spans="1:28" ht="27.75" customHeight="1">
      <c r="A238" s="438">
        <f t="shared" si="11"/>
        <v>217</v>
      </c>
      <c r="B238" s="429" t="str">
        <f>IF(【最初に作成】基本情報入力シート!C249="","",【最初に作成】基本情報入力シート!C249)</f>
        <v/>
      </c>
      <c r="C238" s="430" t="str">
        <f>IF(【最初に作成】基本情報入力シート!D249="","",【最初に作成】基本情報入力シート!D249)</f>
        <v/>
      </c>
      <c r="D238" s="430" t="str">
        <f>IF(【最初に作成】基本情報入力シート!E249="","",【最初に作成】基本情報入力シート!E249)</f>
        <v/>
      </c>
      <c r="E238" s="430" t="str">
        <f>IF(【最初に作成】基本情報入力シート!F249="","",【最初に作成】基本情報入力シート!F249)</f>
        <v/>
      </c>
      <c r="F238" s="430" t="str">
        <f>IF(【最初に作成】基本情報入力シート!G249="","",【最初に作成】基本情報入力シート!G249)</f>
        <v/>
      </c>
      <c r="G238" s="430" t="str">
        <f>IF(【最初に作成】基本情報入力シート!H249="","",【最初に作成】基本情報入力シート!H249)</f>
        <v/>
      </c>
      <c r="H238" s="430" t="str">
        <f>IF(【最初に作成】基本情報入力シート!I249="","",【最初に作成】基本情報入力シート!I249)</f>
        <v/>
      </c>
      <c r="I238" s="430" t="str">
        <f>IF(【最初に作成】基本情報入力シート!J249="","",【最初に作成】基本情報入力シート!J249)</f>
        <v/>
      </c>
      <c r="J238" s="430" t="str">
        <f>IF(【最初に作成】基本情報入力シート!K249="","",【最初に作成】基本情報入力シート!K249)</f>
        <v/>
      </c>
      <c r="K238" s="431" t="str">
        <f>IF(【最初に作成】基本情報入力シート!L249="","",【最初に作成】基本情報入力シート!L249)</f>
        <v/>
      </c>
      <c r="L238" s="432" t="str">
        <f t="shared" si="10"/>
        <v/>
      </c>
      <c r="M238" s="433" t="str">
        <f>IF(【最初に作成】基本情報入力シート!M249="","",【最初に作成】基本情報入力シート!M249)</f>
        <v/>
      </c>
      <c r="N238" s="439" t="str">
        <f>IF(【最初に作成】基本情報入力シート!R249="","",【最初に作成】基本情報入力シート!R249)</f>
        <v>東京都</v>
      </c>
      <c r="O238" s="439" t="str">
        <f>IF(【最初に作成】基本情報入力シート!W249="","",【最初に作成】基本情報入力シート!W249)</f>
        <v/>
      </c>
      <c r="P238" s="435" t="str">
        <f>IF(【最初に作成】基本情報入力シート!X249="","",【最初に作成】基本情報入力シート!X249)</f>
        <v/>
      </c>
      <c r="Q238" s="436" t="str">
        <f>IF(【最初に作成】基本情報入力シート!Y249="","",【最初に作成】基本情報入力シート!Y249)</f>
        <v/>
      </c>
      <c r="R238" s="331"/>
      <c r="S238" s="457"/>
      <c r="T238" s="460"/>
      <c r="U238" s="460"/>
      <c r="V238" s="459"/>
      <c r="W238" s="464"/>
      <c r="X238" s="459"/>
      <c r="Y238" s="464"/>
      <c r="Z238" s="440"/>
      <c r="AA238" s="363"/>
      <c r="AB238" s="363"/>
    </row>
    <row r="239" spans="1:28" ht="27.75" customHeight="1">
      <c r="A239" s="438">
        <f t="shared" si="11"/>
        <v>218</v>
      </c>
      <c r="B239" s="429" t="str">
        <f>IF(【最初に作成】基本情報入力シート!C250="","",【最初に作成】基本情報入力シート!C250)</f>
        <v/>
      </c>
      <c r="C239" s="430" t="str">
        <f>IF(【最初に作成】基本情報入力シート!D250="","",【最初に作成】基本情報入力シート!D250)</f>
        <v/>
      </c>
      <c r="D239" s="430" t="str">
        <f>IF(【最初に作成】基本情報入力シート!E250="","",【最初に作成】基本情報入力シート!E250)</f>
        <v/>
      </c>
      <c r="E239" s="430" t="str">
        <f>IF(【最初に作成】基本情報入力シート!F250="","",【最初に作成】基本情報入力シート!F250)</f>
        <v/>
      </c>
      <c r="F239" s="430" t="str">
        <f>IF(【最初に作成】基本情報入力シート!G250="","",【最初に作成】基本情報入力シート!G250)</f>
        <v/>
      </c>
      <c r="G239" s="430" t="str">
        <f>IF(【最初に作成】基本情報入力シート!H250="","",【最初に作成】基本情報入力シート!H250)</f>
        <v/>
      </c>
      <c r="H239" s="430" t="str">
        <f>IF(【最初に作成】基本情報入力シート!I250="","",【最初に作成】基本情報入力シート!I250)</f>
        <v/>
      </c>
      <c r="I239" s="430" t="str">
        <f>IF(【最初に作成】基本情報入力シート!J250="","",【最初に作成】基本情報入力シート!J250)</f>
        <v/>
      </c>
      <c r="J239" s="430" t="str">
        <f>IF(【最初に作成】基本情報入力シート!K250="","",【最初に作成】基本情報入力シート!K250)</f>
        <v/>
      </c>
      <c r="K239" s="431" t="str">
        <f>IF(【最初に作成】基本情報入力シート!L250="","",【最初に作成】基本情報入力シート!L250)</f>
        <v/>
      </c>
      <c r="L239" s="432" t="str">
        <f t="shared" si="10"/>
        <v/>
      </c>
      <c r="M239" s="433" t="str">
        <f>IF(【最初に作成】基本情報入力シート!M250="","",【最初に作成】基本情報入力シート!M250)</f>
        <v/>
      </c>
      <c r="N239" s="439" t="str">
        <f>IF(【最初に作成】基本情報入力シート!R250="","",【最初に作成】基本情報入力シート!R250)</f>
        <v>東京都</v>
      </c>
      <c r="O239" s="439" t="str">
        <f>IF(【最初に作成】基本情報入力シート!W250="","",【最初に作成】基本情報入力シート!W250)</f>
        <v/>
      </c>
      <c r="P239" s="435" t="str">
        <f>IF(【最初に作成】基本情報入力シート!X250="","",【最初に作成】基本情報入力シート!X250)</f>
        <v/>
      </c>
      <c r="Q239" s="436" t="str">
        <f>IF(【最初に作成】基本情報入力シート!Y250="","",【最初に作成】基本情報入力シート!Y250)</f>
        <v/>
      </c>
      <c r="R239" s="331"/>
      <c r="S239" s="457"/>
      <c r="T239" s="460"/>
      <c r="U239" s="460"/>
      <c r="V239" s="459"/>
      <c r="W239" s="464"/>
      <c r="X239" s="459"/>
      <c r="Y239" s="464"/>
      <c r="Z239" s="440"/>
      <c r="AA239" s="363"/>
      <c r="AB239" s="363"/>
    </row>
    <row r="240" spans="1:28" ht="27.75" customHeight="1">
      <c r="A240" s="438">
        <f t="shared" si="11"/>
        <v>219</v>
      </c>
      <c r="B240" s="429" t="str">
        <f>IF(【最初に作成】基本情報入力シート!C251="","",【最初に作成】基本情報入力シート!C251)</f>
        <v/>
      </c>
      <c r="C240" s="430" t="str">
        <f>IF(【最初に作成】基本情報入力シート!D251="","",【最初に作成】基本情報入力シート!D251)</f>
        <v/>
      </c>
      <c r="D240" s="430" t="str">
        <f>IF(【最初に作成】基本情報入力シート!E251="","",【最初に作成】基本情報入力シート!E251)</f>
        <v/>
      </c>
      <c r="E240" s="430" t="str">
        <f>IF(【最初に作成】基本情報入力シート!F251="","",【最初に作成】基本情報入力シート!F251)</f>
        <v/>
      </c>
      <c r="F240" s="430" t="str">
        <f>IF(【最初に作成】基本情報入力シート!G251="","",【最初に作成】基本情報入力シート!G251)</f>
        <v/>
      </c>
      <c r="G240" s="430" t="str">
        <f>IF(【最初に作成】基本情報入力シート!H251="","",【最初に作成】基本情報入力シート!H251)</f>
        <v/>
      </c>
      <c r="H240" s="430" t="str">
        <f>IF(【最初に作成】基本情報入力シート!I251="","",【最初に作成】基本情報入力シート!I251)</f>
        <v/>
      </c>
      <c r="I240" s="430" t="str">
        <f>IF(【最初に作成】基本情報入力シート!J251="","",【最初に作成】基本情報入力シート!J251)</f>
        <v/>
      </c>
      <c r="J240" s="430" t="str">
        <f>IF(【最初に作成】基本情報入力シート!K251="","",【最初に作成】基本情報入力シート!K251)</f>
        <v/>
      </c>
      <c r="K240" s="431" t="str">
        <f>IF(【最初に作成】基本情報入力シート!L251="","",【最初に作成】基本情報入力シート!L251)</f>
        <v/>
      </c>
      <c r="L240" s="432" t="str">
        <f t="shared" si="10"/>
        <v/>
      </c>
      <c r="M240" s="433" t="str">
        <f>IF(【最初に作成】基本情報入力シート!M251="","",【最初に作成】基本情報入力シート!M251)</f>
        <v/>
      </c>
      <c r="N240" s="439" t="str">
        <f>IF(【最初に作成】基本情報入力シート!R251="","",【最初に作成】基本情報入力シート!R251)</f>
        <v>東京都</v>
      </c>
      <c r="O240" s="439" t="str">
        <f>IF(【最初に作成】基本情報入力シート!W251="","",【最初に作成】基本情報入力シート!W251)</f>
        <v/>
      </c>
      <c r="P240" s="435" t="str">
        <f>IF(【最初に作成】基本情報入力シート!X251="","",【最初に作成】基本情報入力シート!X251)</f>
        <v/>
      </c>
      <c r="Q240" s="436" t="str">
        <f>IF(【最初に作成】基本情報入力シート!Y251="","",【最初に作成】基本情報入力シート!Y251)</f>
        <v/>
      </c>
      <c r="R240" s="331"/>
      <c r="S240" s="457"/>
      <c r="T240" s="460"/>
      <c r="U240" s="460"/>
      <c r="V240" s="459"/>
      <c r="W240" s="464"/>
      <c r="X240" s="457"/>
      <c r="Y240" s="464"/>
      <c r="Z240" s="440"/>
      <c r="AA240" s="363"/>
      <c r="AB240" s="363"/>
    </row>
    <row r="241" spans="1:28" ht="27.75" customHeight="1">
      <c r="A241" s="438">
        <f t="shared" si="11"/>
        <v>220</v>
      </c>
      <c r="B241" s="429" t="str">
        <f>IF(【最初に作成】基本情報入力シート!C252="","",【最初に作成】基本情報入力シート!C252)</f>
        <v/>
      </c>
      <c r="C241" s="430" t="str">
        <f>IF(【最初に作成】基本情報入力シート!D252="","",【最初に作成】基本情報入力シート!D252)</f>
        <v/>
      </c>
      <c r="D241" s="430" t="str">
        <f>IF(【最初に作成】基本情報入力シート!E252="","",【最初に作成】基本情報入力シート!E252)</f>
        <v/>
      </c>
      <c r="E241" s="430" t="str">
        <f>IF(【最初に作成】基本情報入力シート!F252="","",【最初に作成】基本情報入力シート!F252)</f>
        <v/>
      </c>
      <c r="F241" s="430" t="str">
        <f>IF(【最初に作成】基本情報入力シート!G252="","",【最初に作成】基本情報入力シート!G252)</f>
        <v/>
      </c>
      <c r="G241" s="430" t="str">
        <f>IF(【最初に作成】基本情報入力シート!H252="","",【最初に作成】基本情報入力シート!H252)</f>
        <v/>
      </c>
      <c r="H241" s="430" t="str">
        <f>IF(【最初に作成】基本情報入力シート!I252="","",【最初に作成】基本情報入力シート!I252)</f>
        <v/>
      </c>
      <c r="I241" s="430" t="str">
        <f>IF(【最初に作成】基本情報入力シート!J252="","",【最初に作成】基本情報入力シート!J252)</f>
        <v/>
      </c>
      <c r="J241" s="430" t="str">
        <f>IF(【最初に作成】基本情報入力シート!K252="","",【最初に作成】基本情報入力シート!K252)</f>
        <v/>
      </c>
      <c r="K241" s="431" t="str">
        <f>IF(【最初に作成】基本情報入力シート!L252="","",【最初に作成】基本情報入力シート!L252)</f>
        <v/>
      </c>
      <c r="L241" s="432" t="str">
        <f t="shared" si="10"/>
        <v/>
      </c>
      <c r="M241" s="433" t="str">
        <f>IF(【最初に作成】基本情報入力シート!M252="","",【最初に作成】基本情報入力シート!M252)</f>
        <v/>
      </c>
      <c r="N241" s="439" t="str">
        <f>IF(【最初に作成】基本情報入力シート!R252="","",【最初に作成】基本情報入力シート!R252)</f>
        <v>東京都</v>
      </c>
      <c r="O241" s="439" t="str">
        <f>IF(【最初に作成】基本情報入力シート!W252="","",【最初に作成】基本情報入力シート!W252)</f>
        <v/>
      </c>
      <c r="P241" s="435" t="str">
        <f>IF(【最初に作成】基本情報入力シート!X252="","",【最初に作成】基本情報入力シート!X252)</f>
        <v/>
      </c>
      <c r="Q241" s="436" t="str">
        <f>IF(【最初に作成】基本情報入力シート!Y252="","",【最初に作成】基本情報入力シート!Y252)</f>
        <v/>
      </c>
      <c r="R241" s="331"/>
      <c r="S241" s="457"/>
      <c r="T241" s="460"/>
      <c r="U241" s="460"/>
      <c r="V241" s="459"/>
      <c r="W241" s="464"/>
      <c r="X241" s="457"/>
      <c r="Y241" s="464"/>
      <c r="Z241" s="440"/>
      <c r="AA241" s="363"/>
      <c r="AB241" s="363"/>
    </row>
    <row r="242" spans="1:28" ht="27.75" customHeight="1">
      <c r="A242" s="438">
        <f t="shared" si="11"/>
        <v>221</v>
      </c>
      <c r="B242" s="429" t="str">
        <f>IF(【最初に作成】基本情報入力シート!C253="","",【最初に作成】基本情報入力シート!C253)</f>
        <v/>
      </c>
      <c r="C242" s="430" t="str">
        <f>IF(【最初に作成】基本情報入力シート!D253="","",【最初に作成】基本情報入力シート!D253)</f>
        <v/>
      </c>
      <c r="D242" s="430" t="str">
        <f>IF(【最初に作成】基本情報入力シート!E253="","",【最初に作成】基本情報入力シート!E253)</f>
        <v/>
      </c>
      <c r="E242" s="430" t="str">
        <f>IF(【最初に作成】基本情報入力シート!F253="","",【最初に作成】基本情報入力シート!F253)</f>
        <v/>
      </c>
      <c r="F242" s="430" t="str">
        <f>IF(【最初に作成】基本情報入力シート!G253="","",【最初に作成】基本情報入力シート!G253)</f>
        <v/>
      </c>
      <c r="G242" s="430" t="str">
        <f>IF(【最初に作成】基本情報入力シート!H253="","",【最初に作成】基本情報入力シート!H253)</f>
        <v/>
      </c>
      <c r="H242" s="430" t="str">
        <f>IF(【最初に作成】基本情報入力シート!I253="","",【最初に作成】基本情報入力シート!I253)</f>
        <v/>
      </c>
      <c r="I242" s="430" t="str">
        <f>IF(【最初に作成】基本情報入力シート!J253="","",【最初に作成】基本情報入力シート!J253)</f>
        <v/>
      </c>
      <c r="J242" s="430" t="str">
        <f>IF(【最初に作成】基本情報入力シート!K253="","",【最初に作成】基本情報入力シート!K253)</f>
        <v/>
      </c>
      <c r="K242" s="431" t="str">
        <f>IF(【最初に作成】基本情報入力シート!L253="","",【最初に作成】基本情報入力シート!L253)</f>
        <v/>
      </c>
      <c r="L242" s="432" t="str">
        <f t="shared" si="10"/>
        <v/>
      </c>
      <c r="M242" s="433" t="str">
        <f>IF(【最初に作成】基本情報入力シート!M253="","",【最初に作成】基本情報入力シート!M253)</f>
        <v/>
      </c>
      <c r="N242" s="439" t="str">
        <f>IF(【最初に作成】基本情報入力シート!R253="","",【最初に作成】基本情報入力シート!R253)</f>
        <v>東京都</v>
      </c>
      <c r="O242" s="439" t="str">
        <f>IF(【最初に作成】基本情報入力シート!W253="","",【最初に作成】基本情報入力シート!W253)</f>
        <v/>
      </c>
      <c r="P242" s="435" t="str">
        <f>IF(【最初に作成】基本情報入力シート!X253="","",【最初に作成】基本情報入力シート!X253)</f>
        <v/>
      </c>
      <c r="Q242" s="436" t="str">
        <f>IF(【最初に作成】基本情報入力シート!Y253="","",【最初に作成】基本情報入力シート!Y253)</f>
        <v/>
      </c>
      <c r="R242" s="331"/>
      <c r="S242" s="457"/>
      <c r="T242" s="460"/>
      <c r="U242" s="460"/>
      <c r="V242" s="459"/>
      <c r="W242" s="464"/>
      <c r="X242" s="457"/>
      <c r="Y242" s="464"/>
      <c r="Z242" s="440"/>
      <c r="AA242" s="363"/>
      <c r="AB242" s="363"/>
    </row>
    <row r="243" spans="1:28" ht="27.75" customHeight="1">
      <c r="A243" s="438">
        <f t="shared" si="11"/>
        <v>222</v>
      </c>
      <c r="B243" s="429" t="str">
        <f>IF(【最初に作成】基本情報入力シート!C254="","",【最初に作成】基本情報入力シート!C254)</f>
        <v/>
      </c>
      <c r="C243" s="430" t="str">
        <f>IF(【最初に作成】基本情報入力シート!D254="","",【最初に作成】基本情報入力シート!D254)</f>
        <v/>
      </c>
      <c r="D243" s="430" t="str">
        <f>IF(【最初に作成】基本情報入力シート!E254="","",【最初に作成】基本情報入力シート!E254)</f>
        <v/>
      </c>
      <c r="E243" s="430" t="str">
        <f>IF(【最初に作成】基本情報入力シート!F254="","",【最初に作成】基本情報入力シート!F254)</f>
        <v/>
      </c>
      <c r="F243" s="430" t="str">
        <f>IF(【最初に作成】基本情報入力シート!G254="","",【最初に作成】基本情報入力シート!G254)</f>
        <v/>
      </c>
      <c r="G243" s="430" t="str">
        <f>IF(【最初に作成】基本情報入力シート!H254="","",【最初に作成】基本情報入力シート!H254)</f>
        <v/>
      </c>
      <c r="H243" s="430" t="str">
        <f>IF(【最初に作成】基本情報入力シート!I254="","",【最初に作成】基本情報入力シート!I254)</f>
        <v/>
      </c>
      <c r="I243" s="430" t="str">
        <f>IF(【最初に作成】基本情報入力シート!J254="","",【最初に作成】基本情報入力シート!J254)</f>
        <v/>
      </c>
      <c r="J243" s="430" t="str">
        <f>IF(【最初に作成】基本情報入力シート!K254="","",【最初に作成】基本情報入力シート!K254)</f>
        <v/>
      </c>
      <c r="K243" s="431" t="str">
        <f>IF(【最初に作成】基本情報入力シート!L254="","",【最初に作成】基本情報入力シート!L254)</f>
        <v/>
      </c>
      <c r="L243" s="432" t="str">
        <f t="shared" si="10"/>
        <v/>
      </c>
      <c r="M243" s="433" t="str">
        <f>IF(【最初に作成】基本情報入力シート!M254="","",【最初に作成】基本情報入力シート!M254)</f>
        <v/>
      </c>
      <c r="N243" s="439" t="str">
        <f>IF(【最初に作成】基本情報入力シート!R254="","",【最初に作成】基本情報入力シート!R254)</f>
        <v>東京都</v>
      </c>
      <c r="O243" s="439" t="str">
        <f>IF(【最初に作成】基本情報入力シート!W254="","",【最初に作成】基本情報入力シート!W254)</f>
        <v/>
      </c>
      <c r="P243" s="435" t="str">
        <f>IF(【最初に作成】基本情報入力シート!X254="","",【最初に作成】基本情報入力シート!X254)</f>
        <v/>
      </c>
      <c r="Q243" s="436" t="str">
        <f>IF(【最初に作成】基本情報入力シート!Y254="","",【最初に作成】基本情報入力シート!Y254)</f>
        <v/>
      </c>
      <c r="R243" s="331"/>
      <c r="S243" s="457"/>
      <c r="T243" s="460"/>
      <c r="U243" s="460"/>
      <c r="V243" s="459"/>
      <c r="W243" s="464"/>
      <c r="X243" s="459"/>
      <c r="Y243" s="464"/>
      <c r="Z243" s="440"/>
      <c r="AA243" s="363"/>
      <c r="AB243" s="363"/>
    </row>
    <row r="244" spans="1:28" ht="27.75" customHeight="1">
      <c r="A244" s="438">
        <f t="shared" si="11"/>
        <v>223</v>
      </c>
      <c r="B244" s="429" t="str">
        <f>IF(【最初に作成】基本情報入力シート!C255="","",【最初に作成】基本情報入力シート!C255)</f>
        <v/>
      </c>
      <c r="C244" s="430" t="str">
        <f>IF(【最初に作成】基本情報入力シート!D255="","",【最初に作成】基本情報入力シート!D255)</f>
        <v/>
      </c>
      <c r="D244" s="430" t="str">
        <f>IF(【最初に作成】基本情報入力シート!E255="","",【最初に作成】基本情報入力シート!E255)</f>
        <v/>
      </c>
      <c r="E244" s="430" t="str">
        <f>IF(【最初に作成】基本情報入力シート!F255="","",【最初に作成】基本情報入力シート!F255)</f>
        <v/>
      </c>
      <c r="F244" s="430" t="str">
        <f>IF(【最初に作成】基本情報入力シート!G255="","",【最初に作成】基本情報入力シート!G255)</f>
        <v/>
      </c>
      <c r="G244" s="430" t="str">
        <f>IF(【最初に作成】基本情報入力シート!H255="","",【最初に作成】基本情報入力シート!H255)</f>
        <v/>
      </c>
      <c r="H244" s="430" t="str">
        <f>IF(【最初に作成】基本情報入力シート!I255="","",【最初に作成】基本情報入力シート!I255)</f>
        <v/>
      </c>
      <c r="I244" s="430" t="str">
        <f>IF(【最初に作成】基本情報入力シート!J255="","",【最初に作成】基本情報入力シート!J255)</f>
        <v/>
      </c>
      <c r="J244" s="430" t="str">
        <f>IF(【最初に作成】基本情報入力シート!K255="","",【最初に作成】基本情報入力シート!K255)</f>
        <v/>
      </c>
      <c r="K244" s="431" t="str">
        <f>IF(【最初に作成】基本情報入力シート!L255="","",【最初に作成】基本情報入力シート!L255)</f>
        <v/>
      </c>
      <c r="L244" s="432" t="str">
        <f t="shared" si="10"/>
        <v/>
      </c>
      <c r="M244" s="433" t="str">
        <f>IF(【最初に作成】基本情報入力シート!M255="","",【最初に作成】基本情報入力シート!M255)</f>
        <v/>
      </c>
      <c r="N244" s="439" t="str">
        <f>IF(【最初に作成】基本情報入力シート!R255="","",【最初に作成】基本情報入力シート!R255)</f>
        <v>東京都</v>
      </c>
      <c r="O244" s="439" t="str">
        <f>IF(【最初に作成】基本情報入力シート!W255="","",【最初に作成】基本情報入力シート!W255)</f>
        <v/>
      </c>
      <c r="P244" s="435" t="str">
        <f>IF(【最初に作成】基本情報入力シート!X255="","",【最初に作成】基本情報入力シート!X255)</f>
        <v/>
      </c>
      <c r="Q244" s="436" t="str">
        <f>IF(【最初に作成】基本情報入力シート!Y255="","",【最初に作成】基本情報入力シート!Y255)</f>
        <v/>
      </c>
      <c r="R244" s="331"/>
      <c r="S244" s="457"/>
      <c r="T244" s="458"/>
      <c r="U244" s="463"/>
      <c r="V244" s="459"/>
      <c r="W244" s="464"/>
      <c r="X244" s="459"/>
      <c r="Y244" s="464"/>
      <c r="Z244" s="440"/>
      <c r="AA244" s="363"/>
      <c r="AB244" s="363"/>
    </row>
    <row r="245" spans="1:28" ht="27.75" customHeight="1">
      <c r="A245" s="438">
        <f t="shared" si="11"/>
        <v>224</v>
      </c>
      <c r="B245" s="429" t="str">
        <f>IF(【最初に作成】基本情報入力シート!C256="","",【最初に作成】基本情報入力シート!C256)</f>
        <v/>
      </c>
      <c r="C245" s="430" t="str">
        <f>IF(【最初に作成】基本情報入力シート!D256="","",【最初に作成】基本情報入力シート!D256)</f>
        <v/>
      </c>
      <c r="D245" s="430" t="str">
        <f>IF(【最初に作成】基本情報入力シート!E256="","",【最初に作成】基本情報入力シート!E256)</f>
        <v/>
      </c>
      <c r="E245" s="430" t="str">
        <f>IF(【最初に作成】基本情報入力シート!F256="","",【最初に作成】基本情報入力シート!F256)</f>
        <v/>
      </c>
      <c r="F245" s="430" t="str">
        <f>IF(【最初に作成】基本情報入力シート!G256="","",【最初に作成】基本情報入力シート!G256)</f>
        <v/>
      </c>
      <c r="G245" s="430" t="str">
        <f>IF(【最初に作成】基本情報入力シート!H256="","",【最初に作成】基本情報入力シート!H256)</f>
        <v/>
      </c>
      <c r="H245" s="430" t="str">
        <f>IF(【最初に作成】基本情報入力シート!I256="","",【最初に作成】基本情報入力シート!I256)</f>
        <v/>
      </c>
      <c r="I245" s="430" t="str">
        <f>IF(【最初に作成】基本情報入力シート!J256="","",【最初に作成】基本情報入力シート!J256)</f>
        <v/>
      </c>
      <c r="J245" s="430" t="str">
        <f>IF(【最初に作成】基本情報入力シート!K256="","",【最初に作成】基本情報入力シート!K256)</f>
        <v/>
      </c>
      <c r="K245" s="431" t="str">
        <f>IF(【最初に作成】基本情報入力シート!L256="","",【最初に作成】基本情報入力シート!L256)</f>
        <v/>
      </c>
      <c r="L245" s="432" t="str">
        <f t="shared" si="10"/>
        <v/>
      </c>
      <c r="M245" s="433" t="str">
        <f>IF(【最初に作成】基本情報入力シート!M256="","",【最初に作成】基本情報入力シート!M256)</f>
        <v/>
      </c>
      <c r="N245" s="439" t="str">
        <f>IF(【最初に作成】基本情報入力シート!R256="","",【最初に作成】基本情報入力シート!R256)</f>
        <v>東京都</v>
      </c>
      <c r="O245" s="439" t="str">
        <f>IF(【最初に作成】基本情報入力シート!W256="","",【最初に作成】基本情報入力シート!W256)</f>
        <v/>
      </c>
      <c r="P245" s="435" t="str">
        <f>IF(【最初に作成】基本情報入力シート!X256="","",【最初に作成】基本情報入力シート!X256)</f>
        <v/>
      </c>
      <c r="Q245" s="436" t="str">
        <f>IF(【最初に作成】基本情報入力シート!Y256="","",【最初に作成】基本情報入力シート!Y256)</f>
        <v/>
      </c>
      <c r="R245" s="331"/>
      <c r="S245" s="457"/>
      <c r="T245" s="458"/>
      <c r="U245" s="463"/>
      <c r="V245" s="459"/>
      <c r="W245" s="464"/>
      <c r="X245" s="459"/>
      <c r="Y245" s="464"/>
      <c r="Z245" s="440"/>
      <c r="AA245" s="363"/>
      <c r="AB245" s="363"/>
    </row>
    <row r="246" spans="1:28" ht="27.75" customHeight="1">
      <c r="A246" s="438">
        <f t="shared" si="11"/>
        <v>225</v>
      </c>
      <c r="B246" s="429" t="str">
        <f>IF(【最初に作成】基本情報入力シート!C257="","",【最初に作成】基本情報入力シート!C257)</f>
        <v/>
      </c>
      <c r="C246" s="430" t="str">
        <f>IF(【最初に作成】基本情報入力シート!D257="","",【最初に作成】基本情報入力シート!D257)</f>
        <v/>
      </c>
      <c r="D246" s="430" t="str">
        <f>IF(【最初に作成】基本情報入力シート!E257="","",【最初に作成】基本情報入力シート!E257)</f>
        <v/>
      </c>
      <c r="E246" s="430" t="str">
        <f>IF(【最初に作成】基本情報入力シート!F257="","",【最初に作成】基本情報入力シート!F257)</f>
        <v/>
      </c>
      <c r="F246" s="430" t="str">
        <f>IF(【最初に作成】基本情報入力シート!G257="","",【最初に作成】基本情報入力シート!G257)</f>
        <v/>
      </c>
      <c r="G246" s="430" t="str">
        <f>IF(【最初に作成】基本情報入力シート!H257="","",【最初に作成】基本情報入力シート!H257)</f>
        <v/>
      </c>
      <c r="H246" s="430" t="str">
        <f>IF(【最初に作成】基本情報入力シート!I257="","",【最初に作成】基本情報入力シート!I257)</f>
        <v/>
      </c>
      <c r="I246" s="430" t="str">
        <f>IF(【最初に作成】基本情報入力シート!J257="","",【最初に作成】基本情報入力シート!J257)</f>
        <v/>
      </c>
      <c r="J246" s="430" t="str">
        <f>IF(【最初に作成】基本情報入力シート!K257="","",【最初に作成】基本情報入力シート!K257)</f>
        <v/>
      </c>
      <c r="K246" s="431" t="str">
        <f>IF(【最初に作成】基本情報入力シート!L257="","",【最初に作成】基本情報入力シート!L257)</f>
        <v/>
      </c>
      <c r="L246" s="432" t="str">
        <f t="shared" si="10"/>
        <v/>
      </c>
      <c r="M246" s="433" t="str">
        <f>IF(【最初に作成】基本情報入力シート!M257="","",【最初に作成】基本情報入力シート!M257)</f>
        <v/>
      </c>
      <c r="N246" s="439" t="str">
        <f>IF(【最初に作成】基本情報入力シート!R257="","",【最初に作成】基本情報入力シート!R257)</f>
        <v>東京都</v>
      </c>
      <c r="O246" s="439" t="str">
        <f>IF(【最初に作成】基本情報入力シート!W257="","",【最初に作成】基本情報入力シート!W257)</f>
        <v/>
      </c>
      <c r="P246" s="435" t="str">
        <f>IF(【最初に作成】基本情報入力シート!X257="","",【最初に作成】基本情報入力シート!X257)</f>
        <v/>
      </c>
      <c r="Q246" s="436" t="str">
        <f>IF(【最初に作成】基本情報入力シート!Y257="","",【最初に作成】基本情報入力シート!Y257)</f>
        <v/>
      </c>
      <c r="R246" s="331"/>
      <c r="S246" s="457"/>
      <c r="T246" s="458"/>
      <c r="U246" s="463"/>
      <c r="V246" s="459"/>
      <c r="W246" s="464"/>
      <c r="X246" s="459"/>
      <c r="Y246" s="464"/>
      <c r="Z246" s="440"/>
      <c r="AA246" s="363"/>
      <c r="AB246" s="363"/>
    </row>
    <row r="247" spans="1:28" ht="27.75" customHeight="1">
      <c r="A247" s="438">
        <f t="shared" si="11"/>
        <v>226</v>
      </c>
      <c r="B247" s="429" t="str">
        <f>IF(【最初に作成】基本情報入力シート!C258="","",【最初に作成】基本情報入力シート!C258)</f>
        <v/>
      </c>
      <c r="C247" s="430" t="str">
        <f>IF(【最初に作成】基本情報入力シート!D258="","",【最初に作成】基本情報入力シート!D258)</f>
        <v/>
      </c>
      <c r="D247" s="430" t="str">
        <f>IF(【最初に作成】基本情報入力シート!E258="","",【最初に作成】基本情報入力シート!E258)</f>
        <v/>
      </c>
      <c r="E247" s="430" t="str">
        <f>IF(【最初に作成】基本情報入力シート!F258="","",【最初に作成】基本情報入力シート!F258)</f>
        <v/>
      </c>
      <c r="F247" s="430" t="str">
        <f>IF(【最初に作成】基本情報入力シート!G258="","",【最初に作成】基本情報入力シート!G258)</f>
        <v/>
      </c>
      <c r="G247" s="430" t="str">
        <f>IF(【最初に作成】基本情報入力シート!H258="","",【最初に作成】基本情報入力シート!H258)</f>
        <v/>
      </c>
      <c r="H247" s="430" t="str">
        <f>IF(【最初に作成】基本情報入力シート!I258="","",【最初に作成】基本情報入力シート!I258)</f>
        <v/>
      </c>
      <c r="I247" s="430" t="str">
        <f>IF(【最初に作成】基本情報入力シート!J258="","",【最初に作成】基本情報入力シート!J258)</f>
        <v/>
      </c>
      <c r="J247" s="430" t="str">
        <f>IF(【最初に作成】基本情報入力シート!K258="","",【最初に作成】基本情報入力シート!K258)</f>
        <v/>
      </c>
      <c r="K247" s="431" t="str">
        <f>IF(【最初に作成】基本情報入力シート!L258="","",【最初に作成】基本情報入力シート!L258)</f>
        <v/>
      </c>
      <c r="L247" s="432" t="str">
        <f t="shared" si="10"/>
        <v/>
      </c>
      <c r="M247" s="433" t="str">
        <f>IF(【最初に作成】基本情報入力シート!M258="","",【最初に作成】基本情報入力シート!M258)</f>
        <v/>
      </c>
      <c r="N247" s="439" t="str">
        <f>IF(【最初に作成】基本情報入力シート!R258="","",【最初に作成】基本情報入力シート!R258)</f>
        <v>東京都</v>
      </c>
      <c r="O247" s="439" t="str">
        <f>IF(【最初に作成】基本情報入力シート!W258="","",【最初に作成】基本情報入力シート!W258)</f>
        <v/>
      </c>
      <c r="P247" s="435" t="str">
        <f>IF(【最初に作成】基本情報入力シート!X258="","",【最初に作成】基本情報入力シート!X258)</f>
        <v/>
      </c>
      <c r="Q247" s="436" t="str">
        <f>IF(【最初に作成】基本情報入力シート!Y258="","",【最初に作成】基本情報入力シート!Y258)</f>
        <v/>
      </c>
      <c r="R247" s="331"/>
      <c r="S247" s="457"/>
      <c r="T247" s="458"/>
      <c r="U247" s="463"/>
      <c r="V247" s="459"/>
      <c r="W247" s="464"/>
      <c r="X247" s="459"/>
      <c r="Y247" s="464"/>
      <c r="Z247" s="440"/>
      <c r="AA247" s="363"/>
      <c r="AB247" s="363"/>
    </row>
    <row r="248" spans="1:28" ht="27.75" customHeight="1">
      <c r="A248" s="438">
        <f t="shared" si="11"/>
        <v>227</v>
      </c>
      <c r="B248" s="429" t="str">
        <f>IF(【最初に作成】基本情報入力シート!C259="","",【最初に作成】基本情報入力シート!C259)</f>
        <v/>
      </c>
      <c r="C248" s="430" t="str">
        <f>IF(【最初に作成】基本情報入力シート!D259="","",【最初に作成】基本情報入力シート!D259)</f>
        <v/>
      </c>
      <c r="D248" s="430" t="str">
        <f>IF(【最初に作成】基本情報入力シート!E259="","",【最初に作成】基本情報入力シート!E259)</f>
        <v/>
      </c>
      <c r="E248" s="430" t="str">
        <f>IF(【最初に作成】基本情報入力シート!F259="","",【最初に作成】基本情報入力シート!F259)</f>
        <v/>
      </c>
      <c r="F248" s="430" t="str">
        <f>IF(【最初に作成】基本情報入力シート!G259="","",【最初に作成】基本情報入力シート!G259)</f>
        <v/>
      </c>
      <c r="G248" s="430" t="str">
        <f>IF(【最初に作成】基本情報入力シート!H259="","",【最初に作成】基本情報入力シート!H259)</f>
        <v/>
      </c>
      <c r="H248" s="430" t="str">
        <f>IF(【最初に作成】基本情報入力シート!I259="","",【最初に作成】基本情報入力シート!I259)</f>
        <v/>
      </c>
      <c r="I248" s="430" t="str">
        <f>IF(【最初に作成】基本情報入力シート!J259="","",【最初に作成】基本情報入力シート!J259)</f>
        <v/>
      </c>
      <c r="J248" s="430" t="str">
        <f>IF(【最初に作成】基本情報入力シート!K259="","",【最初に作成】基本情報入力シート!K259)</f>
        <v/>
      </c>
      <c r="K248" s="431" t="str">
        <f>IF(【最初に作成】基本情報入力シート!L259="","",【最初に作成】基本情報入力シート!L259)</f>
        <v/>
      </c>
      <c r="L248" s="432" t="str">
        <f t="shared" si="10"/>
        <v/>
      </c>
      <c r="M248" s="433" t="str">
        <f>IF(【最初に作成】基本情報入力シート!M259="","",【最初に作成】基本情報入力シート!M259)</f>
        <v/>
      </c>
      <c r="N248" s="439" t="str">
        <f>IF(【最初に作成】基本情報入力シート!R259="","",【最初に作成】基本情報入力シート!R259)</f>
        <v>東京都</v>
      </c>
      <c r="O248" s="439" t="str">
        <f>IF(【最初に作成】基本情報入力シート!W259="","",【最初に作成】基本情報入力シート!W259)</f>
        <v/>
      </c>
      <c r="P248" s="435" t="str">
        <f>IF(【最初に作成】基本情報入力シート!X259="","",【最初に作成】基本情報入力シート!X259)</f>
        <v/>
      </c>
      <c r="Q248" s="436" t="str">
        <f>IF(【最初に作成】基本情報入力シート!Y259="","",【最初に作成】基本情報入力シート!Y259)</f>
        <v/>
      </c>
      <c r="R248" s="331"/>
      <c r="S248" s="457"/>
      <c r="T248" s="458"/>
      <c r="U248" s="463"/>
      <c r="V248" s="459"/>
      <c r="W248" s="464"/>
      <c r="X248" s="459"/>
      <c r="Y248" s="464"/>
      <c r="Z248" s="440"/>
      <c r="AA248" s="363"/>
      <c r="AB248" s="363"/>
    </row>
    <row r="249" spans="1:28" ht="27.75" customHeight="1">
      <c r="A249" s="438">
        <f t="shared" si="11"/>
        <v>228</v>
      </c>
      <c r="B249" s="429" t="str">
        <f>IF(【最初に作成】基本情報入力シート!C260="","",【最初に作成】基本情報入力シート!C260)</f>
        <v/>
      </c>
      <c r="C249" s="430" t="str">
        <f>IF(【最初に作成】基本情報入力シート!D260="","",【最初に作成】基本情報入力シート!D260)</f>
        <v/>
      </c>
      <c r="D249" s="430" t="str">
        <f>IF(【最初に作成】基本情報入力シート!E260="","",【最初に作成】基本情報入力シート!E260)</f>
        <v/>
      </c>
      <c r="E249" s="430" t="str">
        <f>IF(【最初に作成】基本情報入力シート!F260="","",【最初に作成】基本情報入力シート!F260)</f>
        <v/>
      </c>
      <c r="F249" s="430" t="str">
        <f>IF(【最初に作成】基本情報入力シート!G260="","",【最初に作成】基本情報入力シート!G260)</f>
        <v/>
      </c>
      <c r="G249" s="430" t="str">
        <f>IF(【最初に作成】基本情報入力シート!H260="","",【最初に作成】基本情報入力シート!H260)</f>
        <v/>
      </c>
      <c r="H249" s="430" t="str">
        <f>IF(【最初に作成】基本情報入力シート!I260="","",【最初に作成】基本情報入力シート!I260)</f>
        <v/>
      </c>
      <c r="I249" s="430" t="str">
        <f>IF(【最初に作成】基本情報入力シート!J260="","",【最初に作成】基本情報入力シート!J260)</f>
        <v/>
      </c>
      <c r="J249" s="430" t="str">
        <f>IF(【最初に作成】基本情報入力シート!K260="","",【最初に作成】基本情報入力シート!K260)</f>
        <v/>
      </c>
      <c r="K249" s="431" t="str">
        <f>IF(【最初に作成】基本情報入力シート!L260="","",【最初に作成】基本情報入力シート!L260)</f>
        <v/>
      </c>
      <c r="L249" s="432" t="str">
        <f t="shared" si="10"/>
        <v/>
      </c>
      <c r="M249" s="433" t="str">
        <f>IF(【最初に作成】基本情報入力シート!M260="","",【最初に作成】基本情報入力シート!M260)</f>
        <v/>
      </c>
      <c r="N249" s="439" t="str">
        <f>IF(【最初に作成】基本情報入力シート!R260="","",【最初に作成】基本情報入力シート!R260)</f>
        <v>東京都</v>
      </c>
      <c r="O249" s="439" t="str">
        <f>IF(【最初に作成】基本情報入力シート!W260="","",【最初に作成】基本情報入力シート!W260)</f>
        <v/>
      </c>
      <c r="P249" s="435" t="str">
        <f>IF(【最初に作成】基本情報入力シート!X260="","",【最初に作成】基本情報入力シート!X260)</f>
        <v/>
      </c>
      <c r="Q249" s="436" t="str">
        <f>IF(【最初に作成】基本情報入力シート!Y260="","",【最初に作成】基本情報入力シート!Y260)</f>
        <v/>
      </c>
      <c r="R249" s="331"/>
      <c r="S249" s="457"/>
      <c r="T249" s="458"/>
      <c r="U249" s="463"/>
      <c r="V249" s="459"/>
      <c r="W249" s="464"/>
      <c r="X249" s="459"/>
      <c r="Y249" s="464"/>
      <c r="Z249" s="440"/>
      <c r="AA249" s="363"/>
      <c r="AB249" s="363"/>
    </row>
    <row r="250" spans="1:28" ht="27.75" customHeight="1">
      <c r="A250" s="438">
        <f t="shared" si="11"/>
        <v>229</v>
      </c>
      <c r="B250" s="429" t="str">
        <f>IF(【最初に作成】基本情報入力シート!C261="","",【最初に作成】基本情報入力シート!C261)</f>
        <v/>
      </c>
      <c r="C250" s="430" t="str">
        <f>IF(【最初に作成】基本情報入力シート!D261="","",【最初に作成】基本情報入力シート!D261)</f>
        <v/>
      </c>
      <c r="D250" s="430" t="str">
        <f>IF(【最初に作成】基本情報入力シート!E261="","",【最初に作成】基本情報入力シート!E261)</f>
        <v/>
      </c>
      <c r="E250" s="430" t="str">
        <f>IF(【最初に作成】基本情報入力シート!F261="","",【最初に作成】基本情報入力シート!F261)</f>
        <v/>
      </c>
      <c r="F250" s="430" t="str">
        <f>IF(【最初に作成】基本情報入力シート!G261="","",【最初に作成】基本情報入力シート!G261)</f>
        <v/>
      </c>
      <c r="G250" s="430" t="str">
        <f>IF(【最初に作成】基本情報入力シート!H261="","",【最初に作成】基本情報入力シート!H261)</f>
        <v/>
      </c>
      <c r="H250" s="430" t="str">
        <f>IF(【最初に作成】基本情報入力シート!I261="","",【最初に作成】基本情報入力シート!I261)</f>
        <v/>
      </c>
      <c r="I250" s="430" t="str">
        <f>IF(【最初に作成】基本情報入力シート!J261="","",【最初に作成】基本情報入力シート!J261)</f>
        <v/>
      </c>
      <c r="J250" s="430" t="str">
        <f>IF(【最初に作成】基本情報入力シート!K261="","",【最初に作成】基本情報入力シート!K261)</f>
        <v/>
      </c>
      <c r="K250" s="431" t="str">
        <f>IF(【最初に作成】基本情報入力シート!L261="","",【最初に作成】基本情報入力シート!L261)</f>
        <v/>
      </c>
      <c r="L250" s="432" t="str">
        <f t="shared" si="10"/>
        <v/>
      </c>
      <c r="M250" s="433" t="str">
        <f>IF(【最初に作成】基本情報入力シート!M261="","",【最初に作成】基本情報入力シート!M261)</f>
        <v/>
      </c>
      <c r="N250" s="439" t="str">
        <f>IF(【最初に作成】基本情報入力シート!R261="","",【最初に作成】基本情報入力シート!R261)</f>
        <v>東京都</v>
      </c>
      <c r="O250" s="439" t="str">
        <f>IF(【最初に作成】基本情報入力シート!W261="","",【最初に作成】基本情報入力シート!W261)</f>
        <v/>
      </c>
      <c r="P250" s="435" t="str">
        <f>IF(【最初に作成】基本情報入力シート!X261="","",【最初に作成】基本情報入力シート!X261)</f>
        <v/>
      </c>
      <c r="Q250" s="436" t="str">
        <f>IF(【最初に作成】基本情報入力シート!Y261="","",【最初に作成】基本情報入力シート!Y261)</f>
        <v/>
      </c>
      <c r="R250" s="331"/>
      <c r="S250" s="457"/>
      <c r="T250" s="458"/>
      <c r="U250" s="463"/>
      <c r="V250" s="459"/>
      <c r="W250" s="464"/>
      <c r="X250" s="459"/>
      <c r="Y250" s="464"/>
      <c r="Z250" s="440"/>
      <c r="AA250" s="363"/>
      <c r="AB250" s="363"/>
    </row>
    <row r="251" spans="1:28" ht="27.75" customHeight="1">
      <c r="A251" s="438">
        <f t="shared" si="11"/>
        <v>230</v>
      </c>
      <c r="B251" s="429" t="str">
        <f>IF(【最初に作成】基本情報入力シート!C262="","",【最初に作成】基本情報入力シート!C262)</f>
        <v/>
      </c>
      <c r="C251" s="430" t="str">
        <f>IF(【最初に作成】基本情報入力シート!D262="","",【最初に作成】基本情報入力シート!D262)</f>
        <v/>
      </c>
      <c r="D251" s="430" t="str">
        <f>IF(【最初に作成】基本情報入力シート!E262="","",【最初に作成】基本情報入力シート!E262)</f>
        <v/>
      </c>
      <c r="E251" s="430" t="str">
        <f>IF(【最初に作成】基本情報入力シート!F262="","",【最初に作成】基本情報入力シート!F262)</f>
        <v/>
      </c>
      <c r="F251" s="430" t="str">
        <f>IF(【最初に作成】基本情報入力シート!G262="","",【最初に作成】基本情報入力シート!G262)</f>
        <v/>
      </c>
      <c r="G251" s="430" t="str">
        <f>IF(【最初に作成】基本情報入力シート!H262="","",【最初に作成】基本情報入力シート!H262)</f>
        <v/>
      </c>
      <c r="H251" s="430" t="str">
        <f>IF(【最初に作成】基本情報入力シート!I262="","",【最初に作成】基本情報入力シート!I262)</f>
        <v/>
      </c>
      <c r="I251" s="430" t="str">
        <f>IF(【最初に作成】基本情報入力シート!J262="","",【最初に作成】基本情報入力シート!J262)</f>
        <v/>
      </c>
      <c r="J251" s="430" t="str">
        <f>IF(【最初に作成】基本情報入力シート!K262="","",【最初に作成】基本情報入力シート!K262)</f>
        <v/>
      </c>
      <c r="K251" s="431" t="str">
        <f>IF(【最初に作成】基本情報入力シート!L262="","",【最初に作成】基本情報入力シート!L262)</f>
        <v/>
      </c>
      <c r="L251" s="432" t="str">
        <f t="shared" si="10"/>
        <v/>
      </c>
      <c r="M251" s="433" t="str">
        <f>IF(【最初に作成】基本情報入力シート!M262="","",【最初に作成】基本情報入力シート!M262)</f>
        <v/>
      </c>
      <c r="N251" s="439" t="str">
        <f>IF(【最初に作成】基本情報入力シート!R262="","",【最初に作成】基本情報入力シート!R262)</f>
        <v>東京都</v>
      </c>
      <c r="O251" s="439" t="str">
        <f>IF(【最初に作成】基本情報入力シート!W262="","",【最初に作成】基本情報入力シート!W262)</f>
        <v/>
      </c>
      <c r="P251" s="435" t="str">
        <f>IF(【最初に作成】基本情報入力シート!X262="","",【最初に作成】基本情報入力シート!X262)</f>
        <v/>
      </c>
      <c r="Q251" s="436" t="str">
        <f>IF(【最初に作成】基本情報入力シート!Y262="","",【最初に作成】基本情報入力シート!Y262)</f>
        <v/>
      </c>
      <c r="R251" s="331"/>
      <c r="S251" s="457"/>
      <c r="T251" s="458"/>
      <c r="U251" s="463"/>
      <c r="V251" s="459"/>
      <c r="W251" s="464"/>
      <c r="X251" s="459"/>
      <c r="Y251" s="464"/>
      <c r="Z251" s="440"/>
      <c r="AA251" s="363"/>
      <c r="AB251" s="363"/>
    </row>
    <row r="252" spans="1:28" ht="27.75" customHeight="1">
      <c r="A252" s="438">
        <f t="shared" si="11"/>
        <v>231</v>
      </c>
      <c r="B252" s="429" t="str">
        <f>IF(【最初に作成】基本情報入力シート!C263="","",【最初に作成】基本情報入力シート!C263)</f>
        <v/>
      </c>
      <c r="C252" s="430" t="str">
        <f>IF(【最初に作成】基本情報入力シート!D263="","",【最初に作成】基本情報入力シート!D263)</f>
        <v/>
      </c>
      <c r="D252" s="430" t="str">
        <f>IF(【最初に作成】基本情報入力シート!E263="","",【最初に作成】基本情報入力シート!E263)</f>
        <v/>
      </c>
      <c r="E252" s="430" t="str">
        <f>IF(【最初に作成】基本情報入力シート!F263="","",【最初に作成】基本情報入力シート!F263)</f>
        <v/>
      </c>
      <c r="F252" s="430" t="str">
        <f>IF(【最初に作成】基本情報入力シート!G263="","",【最初に作成】基本情報入力シート!G263)</f>
        <v/>
      </c>
      <c r="G252" s="430" t="str">
        <f>IF(【最初に作成】基本情報入力シート!H263="","",【最初に作成】基本情報入力シート!H263)</f>
        <v/>
      </c>
      <c r="H252" s="430" t="str">
        <f>IF(【最初に作成】基本情報入力シート!I263="","",【最初に作成】基本情報入力シート!I263)</f>
        <v/>
      </c>
      <c r="I252" s="430" t="str">
        <f>IF(【最初に作成】基本情報入力シート!J263="","",【最初に作成】基本情報入力シート!J263)</f>
        <v/>
      </c>
      <c r="J252" s="430" t="str">
        <f>IF(【最初に作成】基本情報入力シート!K263="","",【最初に作成】基本情報入力シート!K263)</f>
        <v/>
      </c>
      <c r="K252" s="431" t="str">
        <f>IF(【最初に作成】基本情報入力シート!L263="","",【最初に作成】基本情報入力シート!L263)</f>
        <v/>
      </c>
      <c r="L252" s="432" t="str">
        <f t="shared" si="10"/>
        <v/>
      </c>
      <c r="M252" s="433" t="str">
        <f>IF(【最初に作成】基本情報入力シート!M263="","",【最初に作成】基本情報入力シート!M263)</f>
        <v/>
      </c>
      <c r="N252" s="439" t="str">
        <f>IF(【最初に作成】基本情報入力シート!R263="","",【最初に作成】基本情報入力シート!R263)</f>
        <v>東京都</v>
      </c>
      <c r="O252" s="439" t="str">
        <f>IF(【最初に作成】基本情報入力シート!W263="","",【最初に作成】基本情報入力シート!W263)</f>
        <v/>
      </c>
      <c r="P252" s="435" t="str">
        <f>IF(【最初に作成】基本情報入力シート!X263="","",【最初に作成】基本情報入力シート!X263)</f>
        <v/>
      </c>
      <c r="Q252" s="436" t="str">
        <f>IF(【最初に作成】基本情報入力シート!Y263="","",【最初に作成】基本情報入力シート!Y263)</f>
        <v/>
      </c>
      <c r="R252" s="331"/>
      <c r="S252" s="457"/>
      <c r="T252" s="458"/>
      <c r="U252" s="463"/>
      <c r="V252" s="459"/>
      <c r="W252" s="464"/>
      <c r="X252" s="459"/>
      <c r="Y252" s="464"/>
      <c r="Z252" s="440"/>
      <c r="AA252" s="363"/>
      <c r="AB252" s="363"/>
    </row>
    <row r="253" spans="1:28" ht="27.75" customHeight="1">
      <c r="A253" s="438">
        <f t="shared" si="11"/>
        <v>232</v>
      </c>
      <c r="B253" s="429" t="str">
        <f>IF(【最初に作成】基本情報入力シート!C264="","",【最初に作成】基本情報入力シート!C264)</f>
        <v/>
      </c>
      <c r="C253" s="430" t="str">
        <f>IF(【最初に作成】基本情報入力シート!D264="","",【最初に作成】基本情報入力シート!D264)</f>
        <v/>
      </c>
      <c r="D253" s="430" t="str">
        <f>IF(【最初に作成】基本情報入力シート!E264="","",【最初に作成】基本情報入力シート!E264)</f>
        <v/>
      </c>
      <c r="E253" s="430" t="str">
        <f>IF(【最初に作成】基本情報入力シート!F264="","",【最初に作成】基本情報入力シート!F264)</f>
        <v/>
      </c>
      <c r="F253" s="430" t="str">
        <f>IF(【最初に作成】基本情報入力シート!G264="","",【最初に作成】基本情報入力シート!G264)</f>
        <v/>
      </c>
      <c r="G253" s="430" t="str">
        <f>IF(【最初に作成】基本情報入力シート!H264="","",【最初に作成】基本情報入力シート!H264)</f>
        <v/>
      </c>
      <c r="H253" s="430" t="str">
        <f>IF(【最初に作成】基本情報入力シート!I264="","",【最初に作成】基本情報入力シート!I264)</f>
        <v/>
      </c>
      <c r="I253" s="430" t="str">
        <f>IF(【最初に作成】基本情報入力シート!J264="","",【最初に作成】基本情報入力シート!J264)</f>
        <v/>
      </c>
      <c r="J253" s="430" t="str">
        <f>IF(【最初に作成】基本情報入力シート!K264="","",【最初に作成】基本情報入力シート!K264)</f>
        <v/>
      </c>
      <c r="K253" s="431" t="str">
        <f>IF(【最初に作成】基本情報入力シート!L264="","",【最初に作成】基本情報入力シート!L264)</f>
        <v/>
      </c>
      <c r="L253" s="432" t="str">
        <f t="shared" si="10"/>
        <v/>
      </c>
      <c r="M253" s="433" t="str">
        <f>IF(【最初に作成】基本情報入力シート!M264="","",【最初に作成】基本情報入力シート!M264)</f>
        <v/>
      </c>
      <c r="N253" s="439" t="str">
        <f>IF(【最初に作成】基本情報入力シート!R264="","",【最初に作成】基本情報入力シート!R264)</f>
        <v>東京都</v>
      </c>
      <c r="O253" s="439" t="str">
        <f>IF(【最初に作成】基本情報入力シート!W264="","",【最初に作成】基本情報入力シート!W264)</f>
        <v/>
      </c>
      <c r="P253" s="435" t="str">
        <f>IF(【最初に作成】基本情報入力シート!X264="","",【最初に作成】基本情報入力シート!X264)</f>
        <v/>
      </c>
      <c r="Q253" s="436" t="str">
        <f>IF(【最初に作成】基本情報入力シート!Y264="","",【最初に作成】基本情報入力シート!Y264)</f>
        <v/>
      </c>
      <c r="R253" s="331"/>
      <c r="S253" s="457"/>
      <c r="T253" s="458"/>
      <c r="U253" s="463"/>
      <c r="V253" s="459"/>
      <c r="W253" s="464"/>
      <c r="X253" s="459"/>
      <c r="Y253" s="464"/>
      <c r="Z253" s="440"/>
      <c r="AA253" s="363"/>
      <c r="AB253" s="363"/>
    </row>
    <row r="254" spans="1:28" ht="27.75" customHeight="1">
      <c r="A254" s="438">
        <f t="shared" si="11"/>
        <v>233</v>
      </c>
      <c r="B254" s="429" t="str">
        <f>IF(【最初に作成】基本情報入力シート!C265="","",【最初に作成】基本情報入力シート!C265)</f>
        <v/>
      </c>
      <c r="C254" s="430" t="str">
        <f>IF(【最初に作成】基本情報入力シート!D265="","",【最初に作成】基本情報入力シート!D265)</f>
        <v/>
      </c>
      <c r="D254" s="430" t="str">
        <f>IF(【最初に作成】基本情報入力シート!E265="","",【最初に作成】基本情報入力シート!E265)</f>
        <v/>
      </c>
      <c r="E254" s="430" t="str">
        <f>IF(【最初に作成】基本情報入力シート!F265="","",【最初に作成】基本情報入力シート!F265)</f>
        <v/>
      </c>
      <c r="F254" s="430" t="str">
        <f>IF(【最初に作成】基本情報入力シート!G265="","",【最初に作成】基本情報入力シート!G265)</f>
        <v/>
      </c>
      <c r="G254" s="430" t="str">
        <f>IF(【最初に作成】基本情報入力シート!H265="","",【最初に作成】基本情報入力シート!H265)</f>
        <v/>
      </c>
      <c r="H254" s="430" t="str">
        <f>IF(【最初に作成】基本情報入力シート!I265="","",【最初に作成】基本情報入力シート!I265)</f>
        <v/>
      </c>
      <c r="I254" s="430" t="str">
        <f>IF(【最初に作成】基本情報入力シート!J265="","",【最初に作成】基本情報入力シート!J265)</f>
        <v/>
      </c>
      <c r="J254" s="430" t="str">
        <f>IF(【最初に作成】基本情報入力シート!K265="","",【最初に作成】基本情報入力シート!K265)</f>
        <v/>
      </c>
      <c r="K254" s="431" t="str">
        <f>IF(【最初に作成】基本情報入力シート!L265="","",【最初に作成】基本情報入力シート!L265)</f>
        <v/>
      </c>
      <c r="L254" s="432" t="str">
        <f t="shared" si="10"/>
        <v/>
      </c>
      <c r="M254" s="433" t="str">
        <f>IF(【最初に作成】基本情報入力シート!M265="","",【最初に作成】基本情報入力シート!M265)</f>
        <v/>
      </c>
      <c r="N254" s="439" t="str">
        <f>IF(【最初に作成】基本情報入力シート!R265="","",【最初に作成】基本情報入力シート!R265)</f>
        <v>東京都</v>
      </c>
      <c r="O254" s="439" t="str">
        <f>IF(【最初に作成】基本情報入力シート!W265="","",【最初に作成】基本情報入力シート!W265)</f>
        <v/>
      </c>
      <c r="P254" s="435" t="str">
        <f>IF(【最初に作成】基本情報入力シート!X265="","",【最初に作成】基本情報入力シート!X265)</f>
        <v/>
      </c>
      <c r="Q254" s="436" t="str">
        <f>IF(【最初に作成】基本情報入力シート!Y265="","",【最初に作成】基本情報入力シート!Y265)</f>
        <v/>
      </c>
      <c r="R254" s="331"/>
      <c r="S254" s="457"/>
      <c r="T254" s="458"/>
      <c r="U254" s="463"/>
      <c r="V254" s="459"/>
      <c r="W254" s="464"/>
      <c r="X254" s="459"/>
      <c r="Y254" s="464"/>
      <c r="Z254" s="440"/>
      <c r="AA254" s="363"/>
      <c r="AB254" s="363"/>
    </row>
    <row r="255" spans="1:28" ht="27.75" customHeight="1">
      <c r="A255" s="438">
        <f t="shared" si="11"/>
        <v>234</v>
      </c>
      <c r="B255" s="429" t="str">
        <f>IF(【最初に作成】基本情報入力シート!C266="","",【最初に作成】基本情報入力シート!C266)</f>
        <v/>
      </c>
      <c r="C255" s="430" t="str">
        <f>IF(【最初に作成】基本情報入力シート!D266="","",【最初に作成】基本情報入力シート!D266)</f>
        <v/>
      </c>
      <c r="D255" s="430" t="str">
        <f>IF(【最初に作成】基本情報入力シート!E266="","",【最初に作成】基本情報入力シート!E266)</f>
        <v/>
      </c>
      <c r="E255" s="430" t="str">
        <f>IF(【最初に作成】基本情報入力シート!F266="","",【最初に作成】基本情報入力シート!F266)</f>
        <v/>
      </c>
      <c r="F255" s="430" t="str">
        <f>IF(【最初に作成】基本情報入力シート!G266="","",【最初に作成】基本情報入力シート!G266)</f>
        <v/>
      </c>
      <c r="G255" s="430" t="str">
        <f>IF(【最初に作成】基本情報入力シート!H266="","",【最初に作成】基本情報入力シート!H266)</f>
        <v/>
      </c>
      <c r="H255" s="430" t="str">
        <f>IF(【最初に作成】基本情報入力シート!I266="","",【最初に作成】基本情報入力シート!I266)</f>
        <v/>
      </c>
      <c r="I255" s="430" t="str">
        <f>IF(【最初に作成】基本情報入力シート!J266="","",【最初に作成】基本情報入力シート!J266)</f>
        <v/>
      </c>
      <c r="J255" s="430" t="str">
        <f>IF(【最初に作成】基本情報入力シート!K266="","",【最初に作成】基本情報入力シート!K266)</f>
        <v/>
      </c>
      <c r="K255" s="431" t="str">
        <f>IF(【最初に作成】基本情報入力シート!L266="","",【最初に作成】基本情報入力シート!L266)</f>
        <v/>
      </c>
      <c r="L255" s="432" t="str">
        <f t="shared" si="10"/>
        <v/>
      </c>
      <c r="M255" s="433" t="str">
        <f>IF(【最初に作成】基本情報入力シート!M266="","",【最初に作成】基本情報入力シート!M266)</f>
        <v/>
      </c>
      <c r="N255" s="439" t="str">
        <f>IF(【最初に作成】基本情報入力シート!R266="","",【最初に作成】基本情報入力シート!R266)</f>
        <v>東京都</v>
      </c>
      <c r="O255" s="439" t="str">
        <f>IF(【最初に作成】基本情報入力シート!W266="","",【最初に作成】基本情報入力シート!W266)</f>
        <v/>
      </c>
      <c r="P255" s="435" t="str">
        <f>IF(【最初に作成】基本情報入力シート!X266="","",【最初に作成】基本情報入力シート!X266)</f>
        <v/>
      </c>
      <c r="Q255" s="436" t="str">
        <f>IF(【最初に作成】基本情報入力シート!Y266="","",【最初に作成】基本情報入力シート!Y266)</f>
        <v/>
      </c>
      <c r="R255" s="331"/>
      <c r="S255" s="457"/>
      <c r="T255" s="458"/>
      <c r="U255" s="463"/>
      <c r="V255" s="459"/>
      <c r="W255" s="464"/>
      <c r="X255" s="459"/>
      <c r="Y255" s="464"/>
      <c r="Z255" s="440"/>
      <c r="AA255" s="363"/>
      <c r="AB255" s="363"/>
    </row>
    <row r="256" spans="1:28" ht="27.75" customHeight="1">
      <c r="A256" s="438">
        <f t="shared" si="11"/>
        <v>235</v>
      </c>
      <c r="B256" s="429" t="str">
        <f>IF(【最初に作成】基本情報入力シート!C267="","",【最初に作成】基本情報入力シート!C267)</f>
        <v/>
      </c>
      <c r="C256" s="430" t="str">
        <f>IF(【最初に作成】基本情報入力シート!D267="","",【最初に作成】基本情報入力シート!D267)</f>
        <v/>
      </c>
      <c r="D256" s="430" t="str">
        <f>IF(【最初に作成】基本情報入力シート!E267="","",【最初に作成】基本情報入力シート!E267)</f>
        <v/>
      </c>
      <c r="E256" s="430" t="str">
        <f>IF(【最初に作成】基本情報入力シート!F267="","",【最初に作成】基本情報入力シート!F267)</f>
        <v/>
      </c>
      <c r="F256" s="430" t="str">
        <f>IF(【最初に作成】基本情報入力シート!G267="","",【最初に作成】基本情報入力シート!G267)</f>
        <v/>
      </c>
      <c r="G256" s="430" t="str">
        <f>IF(【最初に作成】基本情報入力シート!H267="","",【最初に作成】基本情報入力シート!H267)</f>
        <v/>
      </c>
      <c r="H256" s="430" t="str">
        <f>IF(【最初に作成】基本情報入力シート!I267="","",【最初に作成】基本情報入力シート!I267)</f>
        <v/>
      </c>
      <c r="I256" s="430" t="str">
        <f>IF(【最初に作成】基本情報入力シート!J267="","",【最初に作成】基本情報入力シート!J267)</f>
        <v/>
      </c>
      <c r="J256" s="430" t="str">
        <f>IF(【最初に作成】基本情報入力シート!K267="","",【最初に作成】基本情報入力シート!K267)</f>
        <v/>
      </c>
      <c r="K256" s="431" t="str">
        <f>IF(【最初に作成】基本情報入力シート!L267="","",【最初に作成】基本情報入力シート!L267)</f>
        <v/>
      </c>
      <c r="L256" s="432" t="str">
        <f t="shared" si="10"/>
        <v/>
      </c>
      <c r="M256" s="433" t="str">
        <f>IF(【最初に作成】基本情報入力シート!M267="","",【最初に作成】基本情報入力シート!M267)</f>
        <v/>
      </c>
      <c r="N256" s="439" t="str">
        <f>IF(【最初に作成】基本情報入力シート!R267="","",【最初に作成】基本情報入力シート!R267)</f>
        <v>東京都</v>
      </c>
      <c r="O256" s="439" t="str">
        <f>IF(【最初に作成】基本情報入力シート!W267="","",【最初に作成】基本情報入力シート!W267)</f>
        <v/>
      </c>
      <c r="P256" s="435" t="str">
        <f>IF(【最初に作成】基本情報入力シート!X267="","",【最初に作成】基本情報入力シート!X267)</f>
        <v/>
      </c>
      <c r="Q256" s="436" t="str">
        <f>IF(【最初に作成】基本情報入力シート!Y267="","",【最初に作成】基本情報入力シート!Y267)</f>
        <v/>
      </c>
      <c r="R256" s="331"/>
      <c r="S256" s="457"/>
      <c r="T256" s="458"/>
      <c r="U256" s="463"/>
      <c r="V256" s="459"/>
      <c r="W256" s="464"/>
      <c r="X256" s="459"/>
      <c r="Y256" s="464"/>
      <c r="Z256" s="440"/>
      <c r="AA256" s="363"/>
      <c r="AB256" s="363"/>
    </row>
    <row r="257" spans="1:28" ht="27.75" customHeight="1">
      <c r="A257" s="438">
        <f t="shared" si="11"/>
        <v>236</v>
      </c>
      <c r="B257" s="429" t="str">
        <f>IF(【最初に作成】基本情報入力シート!C268="","",【最初に作成】基本情報入力シート!C268)</f>
        <v/>
      </c>
      <c r="C257" s="430" t="str">
        <f>IF(【最初に作成】基本情報入力シート!D268="","",【最初に作成】基本情報入力シート!D268)</f>
        <v/>
      </c>
      <c r="D257" s="430" t="str">
        <f>IF(【最初に作成】基本情報入力シート!E268="","",【最初に作成】基本情報入力シート!E268)</f>
        <v/>
      </c>
      <c r="E257" s="430" t="str">
        <f>IF(【最初に作成】基本情報入力シート!F268="","",【最初に作成】基本情報入力シート!F268)</f>
        <v/>
      </c>
      <c r="F257" s="430" t="str">
        <f>IF(【最初に作成】基本情報入力シート!G268="","",【最初に作成】基本情報入力シート!G268)</f>
        <v/>
      </c>
      <c r="G257" s="430" t="str">
        <f>IF(【最初に作成】基本情報入力シート!H268="","",【最初に作成】基本情報入力シート!H268)</f>
        <v/>
      </c>
      <c r="H257" s="430" t="str">
        <f>IF(【最初に作成】基本情報入力シート!I268="","",【最初に作成】基本情報入力シート!I268)</f>
        <v/>
      </c>
      <c r="I257" s="430" t="str">
        <f>IF(【最初に作成】基本情報入力シート!J268="","",【最初に作成】基本情報入力シート!J268)</f>
        <v/>
      </c>
      <c r="J257" s="430" t="str">
        <f>IF(【最初に作成】基本情報入力シート!K268="","",【最初に作成】基本情報入力シート!K268)</f>
        <v/>
      </c>
      <c r="K257" s="431" t="str">
        <f>IF(【最初に作成】基本情報入力シート!L268="","",【最初に作成】基本情報入力シート!L268)</f>
        <v/>
      </c>
      <c r="L257" s="432" t="str">
        <f t="shared" si="10"/>
        <v/>
      </c>
      <c r="M257" s="433" t="str">
        <f>IF(【最初に作成】基本情報入力シート!M268="","",【最初に作成】基本情報入力シート!M268)</f>
        <v/>
      </c>
      <c r="N257" s="439" t="str">
        <f>IF(【最初に作成】基本情報入力シート!R268="","",【最初に作成】基本情報入力シート!R268)</f>
        <v>東京都</v>
      </c>
      <c r="O257" s="439" t="str">
        <f>IF(【最初に作成】基本情報入力シート!W268="","",【最初に作成】基本情報入力シート!W268)</f>
        <v/>
      </c>
      <c r="P257" s="435" t="str">
        <f>IF(【最初に作成】基本情報入力シート!X268="","",【最初に作成】基本情報入力シート!X268)</f>
        <v/>
      </c>
      <c r="Q257" s="436" t="str">
        <f>IF(【最初に作成】基本情報入力シート!Y268="","",【最初に作成】基本情報入力シート!Y268)</f>
        <v/>
      </c>
      <c r="R257" s="331"/>
      <c r="S257" s="457"/>
      <c r="T257" s="458"/>
      <c r="U257" s="463"/>
      <c r="V257" s="459"/>
      <c r="W257" s="464"/>
      <c r="X257" s="459"/>
      <c r="Y257" s="464"/>
      <c r="Z257" s="440"/>
      <c r="AA257" s="363"/>
      <c r="AB257" s="363"/>
    </row>
    <row r="258" spans="1:28" ht="27.75" customHeight="1">
      <c r="A258" s="438">
        <f t="shared" si="11"/>
        <v>237</v>
      </c>
      <c r="B258" s="429" t="str">
        <f>IF(【最初に作成】基本情報入力シート!C269="","",【最初に作成】基本情報入力シート!C269)</f>
        <v/>
      </c>
      <c r="C258" s="430" t="str">
        <f>IF(【最初に作成】基本情報入力シート!D269="","",【最初に作成】基本情報入力シート!D269)</f>
        <v/>
      </c>
      <c r="D258" s="430" t="str">
        <f>IF(【最初に作成】基本情報入力シート!E269="","",【最初に作成】基本情報入力シート!E269)</f>
        <v/>
      </c>
      <c r="E258" s="430" t="str">
        <f>IF(【最初に作成】基本情報入力シート!F269="","",【最初に作成】基本情報入力シート!F269)</f>
        <v/>
      </c>
      <c r="F258" s="430" t="str">
        <f>IF(【最初に作成】基本情報入力シート!G269="","",【最初に作成】基本情報入力シート!G269)</f>
        <v/>
      </c>
      <c r="G258" s="430" t="str">
        <f>IF(【最初に作成】基本情報入力シート!H269="","",【最初に作成】基本情報入力シート!H269)</f>
        <v/>
      </c>
      <c r="H258" s="430" t="str">
        <f>IF(【最初に作成】基本情報入力シート!I269="","",【最初に作成】基本情報入力シート!I269)</f>
        <v/>
      </c>
      <c r="I258" s="430" t="str">
        <f>IF(【最初に作成】基本情報入力シート!J269="","",【最初に作成】基本情報入力シート!J269)</f>
        <v/>
      </c>
      <c r="J258" s="430" t="str">
        <f>IF(【最初に作成】基本情報入力シート!K269="","",【最初に作成】基本情報入力シート!K269)</f>
        <v/>
      </c>
      <c r="K258" s="431" t="str">
        <f>IF(【最初に作成】基本情報入力シート!L269="","",【最初に作成】基本情報入力シート!L269)</f>
        <v/>
      </c>
      <c r="L258" s="432" t="str">
        <f t="shared" si="10"/>
        <v/>
      </c>
      <c r="M258" s="433" t="str">
        <f>IF(【最初に作成】基本情報入力シート!M269="","",【最初に作成】基本情報入力シート!M269)</f>
        <v/>
      </c>
      <c r="N258" s="439" t="str">
        <f>IF(【最初に作成】基本情報入力シート!R269="","",【最初に作成】基本情報入力シート!R269)</f>
        <v>東京都</v>
      </c>
      <c r="O258" s="439" t="str">
        <f>IF(【最初に作成】基本情報入力シート!W269="","",【最初に作成】基本情報入力シート!W269)</f>
        <v/>
      </c>
      <c r="P258" s="435" t="str">
        <f>IF(【最初に作成】基本情報入力シート!X269="","",【最初に作成】基本情報入力シート!X269)</f>
        <v/>
      </c>
      <c r="Q258" s="436" t="str">
        <f>IF(【最初に作成】基本情報入力シート!Y269="","",【最初に作成】基本情報入力シート!Y269)</f>
        <v/>
      </c>
      <c r="R258" s="331"/>
      <c r="S258" s="457"/>
      <c r="T258" s="458"/>
      <c r="U258" s="463"/>
      <c r="V258" s="459"/>
      <c r="W258" s="464"/>
      <c r="X258" s="459"/>
      <c r="Y258" s="464"/>
      <c r="Z258" s="440"/>
      <c r="AA258" s="363"/>
      <c r="AB258" s="363"/>
    </row>
    <row r="259" spans="1:28" ht="27.75" customHeight="1">
      <c r="A259" s="438">
        <f t="shared" si="11"/>
        <v>238</v>
      </c>
      <c r="B259" s="429" t="str">
        <f>IF(【最初に作成】基本情報入力シート!C270="","",【最初に作成】基本情報入力シート!C270)</f>
        <v/>
      </c>
      <c r="C259" s="430" t="str">
        <f>IF(【最初に作成】基本情報入力シート!D270="","",【最初に作成】基本情報入力シート!D270)</f>
        <v/>
      </c>
      <c r="D259" s="430" t="str">
        <f>IF(【最初に作成】基本情報入力シート!E270="","",【最初に作成】基本情報入力シート!E270)</f>
        <v/>
      </c>
      <c r="E259" s="430" t="str">
        <f>IF(【最初に作成】基本情報入力シート!F270="","",【最初に作成】基本情報入力シート!F270)</f>
        <v/>
      </c>
      <c r="F259" s="430" t="str">
        <f>IF(【最初に作成】基本情報入力シート!G270="","",【最初に作成】基本情報入力シート!G270)</f>
        <v/>
      </c>
      <c r="G259" s="430" t="str">
        <f>IF(【最初に作成】基本情報入力シート!H270="","",【最初に作成】基本情報入力シート!H270)</f>
        <v/>
      </c>
      <c r="H259" s="430" t="str">
        <f>IF(【最初に作成】基本情報入力シート!I270="","",【最初に作成】基本情報入力シート!I270)</f>
        <v/>
      </c>
      <c r="I259" s="430" t="str">
        <f>IF(【最初に作成】基本情報入力シート!J270="","",【最初に作成】基本情報入力シート!J270)</f>
        <v/>
      </c>
      <c r="J259" s="430" t="str">
        <f>IF(【最初に作成】基本情報入力シート!K270="","",【最初に作成】基本情報入力シート!K270)</f>
        <v/>
      </c>
      <c r="K259" s="431" t="str">
        <f>IF(【最初に作成】基本情報入力シート!L270="","",【最初に作成】基本情報入力シート!L270)</f>
        <v/>
      </c>
      <c r="L259" s="432" t="str">
        <f t="shared" si="10"/>
        <v/>
      </c>
      <c r="M259" s="433" t="str">
        <f>IF(【最初に作成】基本情報入力シート!M270="","",【最初に作成】基本情報入力シート!M270)</f>
        <v/>
      </c>
      <c r="N259" s="439" t="str">
        <f>IF(【最初に作成】基本情報入力シート!R270="","",【最初に作成】基本情報入力シート!R270)</f>
        <v>東京都</v>
      </c>
      <c r="O259" s="439" t="str">
        <f>IF(【最初に作成】基本情報入力シート!W270="","",【最初に作成】基本情報入力シート!W270)</f>
        <v/>
      </c>
      <c r="P259" s="435" t="str">
        <f>IF(【最初に作成】基本情報入力シート!X270="","",【最初に作成】基本情報入力シート!X270)</f>
        <v/>
      </c>
      <c r="Q259" s="436" t="str">
        <f>IF(【最初に作成】基本情報入力シート!Y270="","",【最初に作成】基本情報入力シート!Y270)</f>
        <v/>
      </c>
      <c r="R259" s="331"/>
      <c r="S259" s="457"/>
      <c r="T259" s="458"/>
      <c r="U259" s="463"/>
      <c r="V259" s="459"/>
      <c r="W259" s="464"/>
      <c r="X259" s="459"/>
      <c r="Y259" s="464"/>
      <c r="Z259" s="440"/>
      <c r="AA259" s="363"/>
      <c r="AB259" s="363"/>
    </row>
    <row r="260" spans="1:28" ht="27.75" customHeight="1">
      <c r="A260" s="438">
        <f t="shared" si="11"/>
        <v>239</v>
      </c>
      <c r="B260" s="429" t="str">
        <f>IF(【最初に作成】基本情報入力シート!C271="","",【最初に作成】基本情報入力シート!C271)</f>
        <v/>
      </c>
      <c r="C260" s="430" t="str">
        <f>IF(【最初に作成】基本情報入力シート!D271="","",【最初に作成】基本情報入力シート!D271)</f>
        <v/>
      </c>
      <c r="D260" s="430" t="str">
        <f>IF(【最初に作成】基本情報入力シート!E271="","",【最初に作成】基本情報入力シート!E271)</f>
        <v/>
      </c>
      <c r="E260" s="430" t="str">
        <f>IF(【最初に作成】基本情報入力シート!F271="","",【最初に作成】基本情報入力シート!F271)</f>
        <v/>
      </c>
      <c r="F260" s="430" t="str">
        <f>IF(【最初に作成】基本情報入力シート!G271="","",【最初に作成】基本情報入力シート!G271)</f>
        <v/>
      </c>
      <c r="G260" s="430" t="str">
        <f>IF(【最初に作成】基本情報入力シート!H271="","",【最初に作成】基本情報入力シート!H271)</f>
        <v/>
      </c>
      <c r="H260" s="430" t="str">
        <f>IF(【最初に作成】基本情報入力シート!I271="","",【最初に作成】基本情報入力シート!I271)</f>
        <v/>
      </c>
      <c r="I260" s="430" t="str">
        <f>IF(【最初に作成】基本情報入力シート!J271="","",【最初に作成】基本情報入力シート!J271)</f>
        <v/>
      </c>
      <c r="J260" s="430" t="str">
        <f>IF(【最初に作成】基本情報入力シート!K271="","",【最初に作成】基本情報入力シート!K271)</f>
        <v/>
      </c>
      <c r="K260" s="431" t="str">
        <f>IF(【最初に作成】基本情報入力シート!L271="","",【最初に作成】基本情報入力シート!L271)</f>
        <v/>
      </c>
      <c r="L260" s="432" t="str">
        <f t="shared" si="10"/>
        <v/>
      </c>
      <c r="M260" s="433" t="str">
        <f>IF(【最初に作成】基本情報入力シート!M271="","",【最初に作成】基本情報入力シート!M271)</f>
        <v/>
      </c>
      <c r="N260" s="439" t="str">
        <f>IF(【最初に作成】基本情報入力シート!R271="","",【最初に作成】基本情報入力シート!R271)</f>
        <v>東京都</v>
      </c>
      <c r="O260" s="439" t="str">
        <f>IF(【最初に作成】基本情報入力シート!W271="","",【最初に作成】基本情報入力シート!W271)</f>
        <v/>
      </c>
      <c r="P260" s="435" t="str">
        <f>IF(【最初に作成】基本情報入力シート!X271="","",【最初に作成】基本情報入力シート!X271)</f>
        <v/>
      </c>
      <c r="Q260" s="436" t="str">
        <f>IF(【最初に作成】基本情報入力シート!Y271="","",【最初に作成】基本情報入力シート!Y271)</f>
        <v/>
      </c>
      <c r="R260" s="331"/>
      <c r="S260" s="457"/>
      <c r="T260" s="458"/>
      <c r="U260" s="463"/>
      <c r="V260" s="459"/>
      <c r="W260" s="464"/>
      <c r="X260" s="459"/>
      <c r="Y260" s="464"/>
      <c r="Z260" s="440"/>
      <c r="AA260" s="363"/>
      <c r="AB260" s="363"/>
    </row>
    <row r="261" spans="1:28" ht="27.75" customHeight="1">
      <c r="A261" s="438">
        <f t="shared" si="11"/>
        <v>240</v>
      </c>
      <c r="B261" s="429" t="str">
        <f>IF(【最初に作成】基本情報入力シート!C272="","",【最初に作成】基本情報入力シート!C272)</f>
        <v/>
      </c>
      <c r="C261" s="430" t="str">
        <f>IF(【最初に作成】基本情報入力シート!D272="","",【最初に作成】基本情報入力シート!D272)</f>
        <v/>
      </c>
      <c r="D261" s="430" t="str">
        <f>IF(【最初に作成】基本情報入力シート!E272="","",【最初に作成】基本情報入力シート!E272)</f>
        <v/>
      </c>
      <c r="E261" s="430" t="str">
        <f>IF(【最初に作成】基本情報入力シート!F272="","",【最初に作成】基本情報入力シート!F272)</f>
        <v/>
      </c>
      <c r="F261" s="430" t="str">
        <f>IF(【最初に作成】基本情報入力シート!G272="","",【最初に作成】基本情報入力シート!G272)</f>
        <v/>
      </c>
      <c r="G261" s="430" t="str">
        <f>IF(【最初に作成】基本情報入力シート!H272="","",【最初に作成】基本情報入力シート!H272)</f>
        <v/>
      </c>
      <c r="H261" s="430" t="str">
        <f>IF(【最初に作成】基本情報入力シート!I272="","",【最初に作成】基本情報入力シート!I272)</f>
        <v/>
      </c>
      <c r="I261" s="430" t="str">
        <f>IF(【最初に作成】基本情報入力シート!J272="","",【最初に作成】基本情報入力シート!J272)</f>
        <v/>
      </c>
      <c r="J261" s="430" t="str">
        <f>IF(【最初に作成】基本情報入力シート!K272="","",【最初に作成】基本情報入力シート!K272)</f>
        <v/>
      </c>
      <c r="K261" s="431" t="str">
        <f>IF(【最初に作成】基本情報入力シート!L272="","",【最初に作成】基本情報入力シート!L272)</f>
        <v/>
      </c>
      <c r="L261" s="432" t="str">
        <f t="shared" si="10"/>
        <v/>
      </c>
      <c r="M261" s="433" t="str">
        <f>IF(【最初に作成】基本情報入力シート!M272="","",【最初に作成】基本情報入力シート!M272)</f>
        <v/>
      </c>
      <c r="N261" s="439" t="str">
        <f>IF(【最初に作成】基本情報入力シート!R272="","",【最初に作成】基本情報入力シート!R272)</f>
        <v>東京都</v>
      </c>
      <c r="O261" s="439" t="str">
        <f>IF(【最初に作成】基本情報入力シート!W272="","",【最初に作成】基本情報入力シート!W272)</f>
        <v/>
      </c>
      <c r="P261" s="435" t="str">
        <f>IF(【最初に作成】基本情報入力シート!X272="","",【最初に作成】基本情報入力シート!X272)</f>
        <v/>
      </c>
      <c r="Q261" s="436" t="str">
        <f>IF(【最初に作成】基本情報入力シート!Y272="","",【最初に作成】基本情報入力シート!Y272)</f>
        <v/>
      </c>
      <c r="R261" s="331"/>
      <c r="S261" s="457"/>
      <c r="T261" s="458"/>
      <c r="U261" s="463"/>
      <c r="V261" s="459"/>
      <c r="W261" s="464"/>
      <c r="X261" s="459"/>
      <c r="Y261" s="464"/>
      <c r="Z261" s="440"/>
      <c r="AA261" s="363"/>
      <c r="AB261" s="363"/>
    </row>
    <row r="262" spans="1:28" ht="27.75" customHeight="1">
      <c r="A262" s="438">
        <f t="shared" si="11"/>
        <v>241</v>
      </c>
      <c r="B262" s="429" t="str">
        <f>IF(【最初に作成】基本情報入力シート!C273="","",【最初に作成】基本情報入力シート!C273)</f>
        <v/>
      </c>
      <c r="C262" s="430" t="str">
        <f>IF(【最初に作成】基本情報入力シート!D273="","",【最初に作成】基本情報入力シート!D273)</f>
        <v/>
      </c>
      <c r="D262" s="430" t="str">
        <f>IF(【最初に作成】基本情報入力シート!E273="","",【最初に作成】基本情報入力シート!E273)</f>
        <v/>
      </c>
      <c r="E262" s="430" t="str">
        <f>IF(【最初に作成】基本情報入力シート!F273="","",【最初に作成】基本情報入力シート!F273)</f>
        <v/>
      </c>
      <c r="F262" s="430" t="str">
        <f>IF(【最初に作成】基本情報入力シート!G273="","",【最初に作成】基本情報入力シート!G273)</f>
        <v/>
      </c>
      <c r="G262" s="430" t="str">
        <f>IF(【最初に作成】基本情報入力シート!H273="","",【最初に作成】基本情報入力シート!H273)</f>
        <v/>
      </c>
      <c r="H262" s="430" t="str">
        <f>IF(【最初に作成】基本情報入力シート!I273="","",【最初に作成】基本情報入力シート!I273)</f>
        <v/>
      </c>
      <c r="I262" s="430" t="str">
        <f>IF(【最初に作成】基本情報入力シート!J273="","",【最初に作成】基本情報入力シート!J273)</f>
        <v/>
      </c>
      <c r="J262" s="430" t="str">
        <f>IF(【最初に作成】基本情報入力シート!K273="","",【最初に作成】基本情報入力シート!K273)</f>
        <v/>
      </c>
      <c r="K262" s="431" t="str">
        <f>IF(【最初に作成】基本情報入力シート!L273="","",【最初に作成】基本情報入力シート!L273)</f>
        <v/>
      </c>
      <c r="L262" s="432" t="str">
        <f t="shared" si="10"/>
        <v/>
      </c>
      <c r="M262" s="433" t="str">
        <f>IF(【最初に作成】基本情報入力シート!M273="","",【最初に作成】基本情報入力シート!M273)</f>
        <v/>
      </c>
      <c r="N262" s="439" t="str">
        <f>IF(【最初に作成】基本情報入力シート!R273="","",【最初に作成】基本情報入力シート!R273)</f>
        <v>東京都</v>
      </c>
      <c r="O262" s="439" t="str">
        <f>IF(【最初に作成】基本情報入力シート!W273="","",【最初に作成】基本情報入力シート!W273)</f>
        <v/>
      </c>
      <c r="P262" s="435" t="str">
        <f>IF(【最初に作成】基本情報入力シート!X273="","",【最初に作成】基本情報入力シート!X273)</f>
        <v/>
      </c>
      <c r="Q262" s="436" t="str">
        <f>IF(【最初に作成】基本情報入力シート!Y273="","",【最初に作成】基本情報入力シート!Y273)</f>
        <v/>
      </c>
      <c r="R262" s="331"/>
      <c r="S262" s="457"/>
      <c r="T262" s="458"/>
      <c r="U262" s="463"/>
      <c r="V262" s="459"/>
      <c r="W262" s="464"/>
      <c r="X262" s="459"/>
      <c r="Y262" s="464"/>
      <c r="Z262" s="440"/>
      <c r="AA262" s="363"/>
      <c r="AB262" s="363"/>
    </row>
    <row r="263" spans="1:28" ht="27.75" customHeight="1">
      <c r="A263" s="438">
        <f t="shared" si="11"/>
        <v>242</v>
      </c>
      <c r="B263" s="429" t="str">
        <f>IF(【最初に作成】基本情報入力シート!C274="","",【最初に作成】基本情報入力シート!C274)</f>
        <v/>
      </c>
      <c r="C263" s="430" t="str">
        <f>IF(【最初に作成】基本情報入力シート!D274="","",【最初に作成】基本情報入力シート!D274)</f>
        <v/>
      </c>
      <c r="D263" s="430" t="str">
        <f>IF(【最初に作成】基本情報入力シート!E274="","",【最初に作成】基本情報入力シート!E274)</f>
        <v/>
      </c>
      <c r="E263" s="430" t="str">
        <f>IF(【最初に作成】基本情報入力シート!F274="","",【最初に作成】基本情報入力シート!F274)</f>
        <v/>
      </c>
      <c r="F263" s="430" t="str">
        <f>IF(【最初に作成】基本情報入力シート!G274="","",【最初に作成】基本情報入力シート!G274)</f>
        <v/>
      </c>
      <c r="G263" s="430" t="str">
        <f>IF(【最初に作成】基本情報入力シート!H274="","",【最初に作成】基本情報入力シート!H274)</f>
        <v/>
      </c>
      <c r="H263" s="430" t="str">
        <f>IF(【最初に作成】基本情報入力シート!I274="","",【最初に作成】基本情報入力シート!I274)</f>
        <v/>
      </c>
      <c r="I263" s="430" t="str">
        <f>IF(【最初に作成】基本情報入力シート!J274="","",【最初に作成】基本情報入力シート!J274)</f>
        <v/>
      </c>
      <c r="J263" s="430" t="str">
        <f>IF(【最初に作成】基本情報入力シート!K274="","",【最初に作成】基本情報入力シート!K274)</f>
        <v/>
      </c>
      <c r="K263" s="431" t="str">
        <f>IF(【最初に作成】基本情報入力シート!L274="","",【最初に作成】基本情報入力シート!L274)</f>
        <v/>
      </c>
      <c r="L263" s="432" t="str">
        <f t="shared" si="10"/>
        <v/>
      </c>
      <c r="M263" s="433" t="str">
        <f>IF(【最初に作成】基本情報入力シート!M274="","",【最初に作成】基本情報入力シート!M274)</f>
        <v/>
      </c>
      <c r="N263" s="439" t="str">
        <f>IF(【最初に作成】基本情報入力シート!R274="","",【最初に作成】基本情報入力シート!R274)</f>
        <v>東京都</v>
      </c>
      <c r="O263" s="439" t="str">
        <f>IF(【最初に作成】基本情報入力シート!W274="","",【最初に作成】基本情報入力シート!W274)</f>
        <v/>
      </c>
      <c r="P263" s="435" t="str">
        <f>IF(【最初に作成】基本情報入力シート!X274="","",【最初に作成】基本情報入力シート!X274)</f>
        <v/>
      </c>
      <c r="Q263" s="436" t="str">
        <f>IF(【最初に作成】基本情報入力シート!Y274="","",【最初に作成】基本情報入力シート!Y274)</f>
        <v/>
      </c>
      <c r="R263" s="331"/>
      <c r="S263" s="457"/>
      <c r="T263" s="458"/>
      <c r="U263" s="463"/>
      <c r="V263" s="459"/>
      <c r="W263" s="464"/>
      <c r="X263" s="459"/>
      <c r="Y263" s="464"/>
      <c r="Z263" s="440"/>
      <c r="AA263" s="363"/>
      <c r="AB263" s="363"/>
    </row>
    <row r="264" spans="1:28" ht="27.75" customHeight="1">
      <c r="A264" s="438">
        <f t="shared" si="11"/>
        <v>243</v>
      </c>
      <c r="B264" s="429" t="str">
        <f>IF(【最初に作成】基本情報入力シート!C275="","",【最初に作成】基本情報入力シート!C275)</f>
        <v/>
      </c>
      <c r="C264" s="430" t="str">
        <f>IF(【最初に作成】基本情報入力シート!D275="","",【最初に作成】基本情報入力シート!D275)</f>
        <v/>
      </c>
      <c r="D264" s="430" t="str">
        <f>IF(【最初に作成】基本情報入力シート!E275="","",【最初に作成】基本情報入力シート!E275)</f>
        <v/>
      </c>
      <c r="E264" s="430" t="str">
        <f>IF(【最初に作成】基本情報入力シート!F275="","",【最初に作成】基本情報入力シート!F275)</f>
        <v/>
      </c>
      <c r="F264" s="430" t="str">
        <f>IF(【最初に作成】基本情報入力シート!G275="","",【最初に作成】基本情報入力シート!G275)</f>
        <v/>
      </c>
      <c r="G264" s="430" t="str">
        <f>IF(【最初に作成】基本情報入力シート!H275="","",【最初に作成】基本情報入力シート!H275)</f>
        <v/>
      </c>
      <c r="H264" s="430" t="str">
        <f>IF(【最初に作成】基本情報入力シート!I275="","",【最初に作成】基本情報入力シート!I275)</f>
        <v/>
      </c>
      <c r="I264" s="430" t="str">
        <f>IF(【最初に作成】基本情報入力シート!J275="","",【最初に作成】基本情報入力シート!J275)</f>
        <v/>
      </c>
      <c r="J264" s="430" t="str">
        <f>IF(【最初に作成】基本情報入力シート!K275="","",【最初に作成】基本情報入力シート!K275)</f>
        <v/>
      </c>
      <c r="K264" s="431" t="str">
        <f>IF(【最初に作成】基本情報入力シート!L275="","",【最初に作成】基本情報入力シート!L275)</f>
        <v/>
      </c>
      <c r="L264" s="432" t="str">
        <f t="shared" si="10"/>
        <v/>
      </c>
      <c r="M264" s="433" t="str">
        <f>IF(【最初に作成】基本情報入力シート!M275="","",【最初に作成】基本情報入力シート!M275)</f>
        <v/>
      </c>
      <c r="N264" s="439" t="str">
        <f>IF(【最初に作成】基本情報入力シート!R275="","",【最初に作成】基本情報入力シート!R275)</f>
        <v>東京都</v>
      </c>
      <c r="O264" s="439" t="str">
        <f>IF(【最初に作成】基本情報入力シート!W275="","",【最初に作成】基本情報入力シート!W275)</f>
        <v/>
      </c>
      <c r="P264" s="435" t="str">
        <f>IF(【最初に作成】基本情報入力シート!X275="","",【最初に作成】基本情報入力シート!X275)</f>
        <v/>
      </c>
      <c r="Q264" s="436" t="str">
        <f>IF(【最初に作成】基本情報入力シート!Y275="","",【最初に作成】基本情報入力シート!Y275)</f>
        <v/>
      </c>
      <c r="R264" s="331"/>
      <c r="S264" s="457"/>
      <c r="T264" s="458"/>
      <c r="U264" s="463"/>
      <c r="V264" s="459"/>
      <c r="W264" s="464"/>
      <c r="X264" s="459"/>
      <c r="Y264" s="464"/>
      <c r="Z264" s="440"/>
      <c r="AA264" s="363"/>
      <c r="AB264" s="363"/>
    </row>
    <row r="265" spans="1:28" ht="27.75" customHeight="1">
      <c r="A265" s="438">
        <f t="shared" si="11"/>
        <v>244</v>
      </c>
      <c r="B265" s="429" t="str">
        <f>IF(【最初に作成】基本情報入力シート!C276="","",【最初に作成】基本情報入力シート!C276)</f>
        <v/>
      </c>
      <c r="C265" s="430" t="str">
        <f>IF(【最初に作成】基本情報入力シート!D276="","",【最初に作成】基本情報入力シート!D276)</f>
        <v/>
      </c>
      <c r="D265" s="430" t="str">
        <f>IF(【最初に作成】基本情報入力シート!E276="","",【最初に作成】基本情報入力シート!E276)</f>
        <v/>
      </c>
      <c r="E265" s="430" t="str">
        <f>IF(【最初に作成】基本情報入力シート!F276="","",【最初に作成】基本情報入力シート!F276)</f>
        <v/>
      </c>
      <c r="F265" s="430" t="str">
        <f>IF(【最初に作成】基本情報入力シート!G276="","",【最初に作成】基本情報入力シート!G276)</f>
        <v/>
      </c>
      <c r="G265" s="430" t="str">
        <f>IF(【最初に作成】基本情報入力シート!H276="","",【最初に作成】基本情報入力シート!H276)</f>
        <v/>
      </c>
      <c r="H265" s="430" t="str">
        <f>IF(【最初に作成】基本情報入力シート!I276="","",【最初に作成】基本情報入力シート!I276)</f>
        <v/>
      </c>
      <c r="I265" s="430" t="str">
        <f>IF(【最初に作成】基本情報入力シート!J276="","",【最初に作成】基本情報入力シート!J276)</f>
        <v/>
      </c>
      <c r="J265" s="430" t="str">
        <f>IF(【最初に作成】基本情報入力シート!K276="","",【最初に作成】基本情報入力シート!K276)</f>
        <v/>
      </c>
      <c r="K265" s="431" t="str">
        <f>IF(【最初に作成】基本情報入力シート!L276="","",【最初に作成】基本情報入力シート!L276)</f>
        <v/>
      </c>
      <c r="L265" s="432" t="str">
        <f t="shared" si="10"/>
        <v/>
      </c>
      <c r="M265" s="433" t="str">
        <f>IF(【最初に作成】基本情報入力シート!M276="","",【最初に作成】基本情報入力シート!M276)</f>
        <v/>
      </c>
      <c r="N265" s="439" t="str">
        <f>IF(【最初に作成】基本情報入力シート!R276="","",【最初に作成】基本情報入力シート!R276)</f>
        <v>東京都</v>
      </c>
      <c r="O265" s="439" t="str">
        <f>IF(【最初に作成】基本情報入力シート!W276="","",【最初に作成】基本情報入力シート!W276)</f>
        <v/>
      </c>
      <c r="P265" s="435" t="str">
        <f>IF(【最初に作成】基本情報入力シート!X276="","",【最初に作成】基本情報入力シート!X276)</f>
        <v/>
      </c>
      <c r="Q265" s="436" t="str">
        <f>IF(【最初に作成】基本情報入力シート!Y276="","",【最初に作成】基本情報入力シート!Y276)</f>
        <v/>
      </c>
      <c r="R265" s="331"/>
      <c r="S265" s="457"/>
      <c r="T265" s="458"/>
      <c r="U265" s="463"/>
      <c r="V265" s="459"/>
      <c r="W265" s="464"/>
      <c r="X265" s="459"/>
      <c r="Y265" s="464"/>
      <c r="Z265" s="440"/>
      <c r="AA265" s="363"/>
      <c r="AB265" s="363"/>
    </row>
    <row r="266" spans="1:28" ht="27.75" customHeight="1">
      <c r="A266" s="438">
        <f t="shared" si="11"/>
        <v>245</v>
      </c>
      <c r="B266" s="429" t="str">
        <f>IF(【最初に作成】基本情報入力シート!C277="","",【最初に作成】基本情報入力シート!C277)</f>
        <v/>
      </c>
      <c r="C266" s="430" t="str">
        <f>IF(【最初に作成】基本情報入力シート!D277="","",【最初に作成】基本情報入力シート!D277)</f>
        <v/>
      </c>
      <c r="D266" s="430" t="str">
        <f>IF(【最初に作成】基本情報入力シート!E277="","",【最初に作成】基本情報入力シート!E277)</f>
        <v/>
      </c>
      <c r="E266" s="430" t="str">
        <f>IF(【最初に作成】基本情報入力シート!F277="","",【最初に作成】基本情報入力シート!F277)</f>
        <v/>
      </c>
      <c r="F266" s="430" t="str">
        <f>IF(【最初に作成】基本情報入力シート!G277="","",【最初に作成】基本情報入力シート!G277)</f>
        <v/>
      </c>
      <c r="G266" s="430" t="str">
        <f>IF(【最初に作成】基本情報入力シート!H277="","",【最初に作成】基本情報入力シート!H277)</f>
        <v/>
      </c>
      <c r="H266" s="430" t="str">
        <f>IF(【最初に作成】基本情報入力シート!I277="","",【最初に作成】基本情報入力シート!I277)</f>
        <v/>
      </c>
      <c r="I266" s="430" t="str">
        <f>IF(【最初に作成】基本情報入力シート!J277="","",【最初に作成】基本情報入力シート!J277)</f>
        <v/>
      </c>
      <c r="J266" s="430" t="str">
        <f>IF(【最初に作成】基本情報入力シート!K277="","",【最初に作成】基本情報入力シート!K277)</f>
        <v/>
      </c>
      <c r="K266" s="431" t="str">
        <f>IF(【最初に作成】基本情報入力シート!L277="","",【最初に作成】基本情報入力シート!L277)</f>
        <v/>
      </c>
      <c r="L266" s="432" t="str">
        <f t="shared" si="10"/>
        <v/>
      </c>
      <c r="M266" s="433" t="str">
        <f>IF(【最初に作成】基本情報入力シート!M277="","",【最初に作成】基本情報入力シート!M277)</f>
        <v/>
      </c>
      <c r="N266" s="439" t="str">
        <f>IF(【最初に作成】基本情報入力シート!R277="","",【最初に作成】基本情報入力シート!R277)</f>
        <v>東京都</v>
      </c>
      <c r="O266" s="439" t="str">
        <f>IF(【最初に作成】基本情報入力シート!W277="","",【最初に作成】基本情報入力シート!W277)</f>
        <v/>
      </c>
      <c r="P266" s="435" t="str">
        <f>IF(【最初に作成】基本情報入力シート!X277="","",【最初に作成】基本情報入力シート!X277)</f>
        <v/>
      </c>
      <c r="Q266" s="436" t="str">
        <f>IF(【最初に作成】基本情報入力シート!Y277="","",【最初に作成】基本情報入力シート!Y277)</f>
        <v/>
      </c>
      <c r="R266" s="331"/>
      <c r="S266" s="457"/>
      <c r="T266" s="458"/>
      <c r="U266" s="463"/>
      <c r="V266" s="459"/>
      <c r="W266" s="464"/>
      <c r="X266" s="459"/>
      <c r="Y266" s="464"/>
      <c r="Z266" s="440"/>
      <c r="AA266" s="363"/>
      <c r="AB266" s="363"/>
    </row>
    <row r="267" spans="1:28" ht="27.75" customHeight="1">
      <c r="A267" s="438">
        <f t="shared" si="11"/>
        <v>246</v>
      </c>
      <c r="B267" s="429" t="str">
        <f>IF(【最初に作成】基本情報入力シート!C278="","",【最初に作成】基本情報入力シート!C278)</f>
        <v/>
      </c>
      <c r="C267" s="430" t="str">
        <f>IF(【最初に作成】基本情報入力シート!D278="","",【最初に作成】基本情報入力シート!D278)</f>
        <v/>
      </c>
      <c r="D267" s="430" t="str">
        <f>IF(【最初に作成】基本情報入力シート!E278="","",【最初に作成】基本情報入力シート!E278)</f>
        <v/>
      </c>
      <c r="E267" s="430" t="str">
        <f>IF(【最初に作成】基本情報入力シート!F278="","",【最初に作成】基本情報入力シート!F278)</f>
        <v/>
      </c>
      <c r="F267" s="430" t="str">
        <f>IF(【最初に作成】基本情報入力シート!G278="","",【最初に作成】基本情報入力シート!G278)</f>
        <v/>
      </c>
      <c r="G267" s="430" t="str">
        <f>IF(【最初に作成】基本情報入力シート!H278="","",【最初に作成】基本情報入力シート!H278)</f>
        <v/>
      </c>
      <c r="H267" s="430" t="str">
        <f>IF(【最初に作成】基本情報入力シート!I278="","",【最初に作成】基本情報入力シート!I278)</f>
        <v/>
      </c>
      <c r="I267" s="430" t="str">
        <f>IF(【最初に作成】基本情報入力シート!J278="","",【最初に作成】基本情報入力シート!J278)</f>
        <v/>
      </c>
      <c r="J267" s="430" t="str">
        <f>IF(【最初に作成】基本情報入力シート!K278="","",【最初に作成】基本情報入力シート!K278)</f>
        <v/>
      </c>
      <c r="K267" s="431" t="str">
        <f>IF(【最初に作成】基本情報入力シート!L278="","",【最初に作成】基本情報入力シート!L278)</f>
        <v/>
      </c>
      <c r="L267" s="432" t="str">
        <f t="shared" si="10"/>
        <v/>
      </c>
      <c r="M267" s="433" t="str">
        <f>IF(【最初に作成】基本情報入力シート!M278="","",【最初に作成】基本情報入力シート!M278)</f>
        <v/>
      </c>
      <c r="N267" s="439" t="str">
        <f>IF(【最初に作成】基本情報入力シート!R278="","",【最初に作成】基本情報入力シート!R278)</f>
        <v>東京都</v>
      </c>
      <c r="O267" s="439" t="str">
        <f>IF(【最初に作成】基本情報入力シート!W278="","",【最初に作成】基本情報入力シート!W278)</f>
        <v/>
      </c>
      <c r="P267" s="435" t="str">
        <f>IF(【最初に作成】基本情報入力シート!X278="","",【最初に作成】基本情報入力シート!X278)</f>
        <v/>
      </c>
      <c r="Q267" s="436" t="str">
        <f>IF(【最初に作成】基本情報入力シート!Y278="","",【最初に作成】基本情報入力シート!Y278)</f>
        <v/>
      </c>
      <c r="R267" s="331"/>
      <c r="S267" s="457"/>
      <c r="T267" s="458"/>
      <c r="U267" s="463"/>
      <c r="V267" s="459"/>
      <c r="W267" s="464"/>
      <c r="X267" s="459"/>
      <c r="Y267" s="464"/>
      <c r="Z267" s="440"/>
      <c r="AA267" s="363"/>
      <c r="AB267" s="363"/>
    </row>
    <row r="268" spans="1:28" ht="27.75" customHeight="1">
      <c r="A268" s="438">
        <f t="shared" si="11"/>
        <v>247</v>
      </c>
      <c r="B268" s="429" t="str">
        <f>IF(【最初に作成】基本情報入力シート!C279="","",【最初に作成】基本情報入力シート!C279)</f>
        <v/>
      </c>
      <c r="C268" s="430" t="str">
        <f>IF(【最初に作成】基本情報入力シート!D279="","",【最初に作成】基本情報入力シート!D279)</f>
        <v/>
      </c>
      <c r="D268" s="430" t="str">
        <f>IF(【最初に作成】基本情報入力シート!E279="","",【最初に作成】基本情報入力シート!E279)</f>
        <v/>
      </c>
      <c r="E268" s="430" t="str">
        <f>IF(【最初に作成】基本情報入力シート!F279="","",【最初に作成】基本情報入力シート!F279)</f>
        <v/>
      </c>
      <c r="F268" s="430" t="str">
        <f>IF(【最初に作成】基本情報入力シート!G279="","",【最初に作成】基本情報入力シート!G279)</f>
        <v/>
      </c>
      <c r="G268" s="430" t="str">
        <f>IF(【最初に作成】基本情報入力シート!H279="","",【最初に作成】基本情報入力シート!H279)</f>
        <v/>
      </c>
      <c r="H268" s="430" t="str">
        <f>IF(【最初に作成】基本情報入力シート!I279="","",【最初に作成】基本情報入力シート!I279)</f>
        <v/>
      </c>
      <c r="I268" s="430" t="str">
        <f>IF(【最初に作成】基本情報入力シート!J279="","",【最初に作成】基本情報入力シート!J279)</f>
        <v/>
      </c>
      <c r="J268" s="430" t="str">
        <f>IF(【最初に作成】基本情報入力シート!K279="","",【最初に作成】基本情報入力シート!K279)</f>
        <v/>
      </c>
      <c r="K268" s="431" t="str">
        <f>IF(【最初に作成】基本情報入力シート!L279="","",【最初に作成】基本情報入力シート!L279)</f>
        <v/>
      </c>
      <c r="L268" s="432" t="str">
        <f t="shared" si="10"/>
        <v/>
      </c>
      <c r="M268" s="433" t="str">
        <f>IF(【最初に作成】基本情報入力シート!M279="","",【最初に作成】基本情報入力シート!M279)</f>
        <v/>
      </c>
      <c r="N268" s="439" t="str">
        <f>IF(【最初に作成】基本情報入力シート!R279="","",【最初に作成】基本情報入力シート!R279)</f>
        <v>東京都</v>
      </c>
      <c r="O268" s="439" t="str">
        <f>IF(【最初に作成】基本情報入力シート!W279="","",【最初に作成】基本情報入力シート!W279)</f>
        <v/>
      </c>
      <c r="P268" s="435" t="str">
        <f>IF(【最初に作成】基本情報入力シート!X279="","",【最初に作成】基本情報入力シート!X279)</f>
        <v/>
      </c>
      <c r="Q268" s="436" t="str">
        <f>IF(【最初に作成】基本情報入力シート!Y279="","",【最初に作成】基本情報入力シート!Y279)</f>
        <v/>
      </c>
      <c r="R268" s="331"/>
      <c r="S268" s="457"/>
      <c r="T268" s="458"/>
      <c r="U268" s="463"/>
      <c r="V268" s="459"/>
      <c r="W268" s="464"/>
      <c r="X268" s="459"/>
      <c r="Y268" s="464"/>
      <c r="Z268" s="440"/>
      <c r="AA268" s="363"/>
      <c r="AB268" s="363"/>
    </row>
    <row r="269" spans="1:28" ht="27.75" customHeight="1">
      <c r="A269" s="438">
        <f t="shared" si="11"/>
        <v>248</v>
      </c>
      <c r="B269" s="429" t="str">
        <f>IF(【最初に作成】基本情報入力シート!C280="","",【最初に作成】基本情報入力シート!C280)</f>
        <v/>
      </c>
      <c r="C269" s="430" t="str">
        <f>IF(【最初に作成】基本情報入力シート!D280="","",【最初に作成】基本情報入力シート!D280)</f>
        <v/>
      </c>
      <c r="D269" s="430" t="str">
        <f>IF(【最初に作成】基本情報入力シート!E280="","",【最初に作成】基本情報入力シート!E280)</f>
        <v/>
      </c>
      <c r="E269" s="430" t="str">
        <f>IF(【最初に作成】基本情報入力シート!F280="","",【最初に作成】基本情報入力シート!F280)</f>
        <v/>
      </c>
      <c r="F269" s="430" t="str">
        <f>IF(【最初に作成】基本情報入力シート!G280="","",【最初に作成】基本情報入力シート!G280)</f>
        <v/>
      </c>
      <c r="G269" s="430" t="str">
        <f>IF(【最初に作成】基本情報入力シート!H280="","",【最初に作成】基本情報入力シート!H280)</f>
        <v/>
      </c>
      <c r="H269" s="430" t="str">
        <f>IF(【最初に作成】基本情報入力シート!I280="","",【最初に作成】基本情報入力シート!I280)</f>
        <v/>
      </c>
      <c r="I269" s="430" t="str">
        <f>IF(【最初に作成】基本情報入力シート!J280="","",【最初に作成】基本情報入力シート!J280)</f>
        <v/>
      </c>
      <c r="J269" s="430" t="str">
        <f>IF(【最初に作成】基本情報入力シート!K280="","",【最初に作成】基本情報入力シート!K280)</f>
        <v/>
      </c>
      <c r="K269" s="431" t="str">
        <f>IF(【最初に作成】基本情報入力シート!L280="","",【最初に作成】基本情報入力シート!L280)</f>
        <v/>
      </c>
      <c r="L269" s="432" t="str">
        <f t="shared" si="10"/>
        <v/>
      </c>
      <c r="M269" s="433" t="str">
        <f>IF(【最初に作成】基本情報入力シート!M280="","",【最初に作成】基本情報入力シート!M280)</f>
        <v/>
      </c>
      <c r="N269" s="439" t="str">
        <f>IF(【最初に作成】基本情報入力シート!R280="","",【最初に作成】基本情報入力シート!R280)</f>
        <v>東京都</v>
      </c>
      <c r="O269" s="439" t="str">
        <f>IF(【最初に作成】基本情報入力シート!W280="","",【最初に作成】基本情報入力シート!W280)</f>
        <v/>
      </c>
      <c r="P269" s="435" t="str">
        <f>IF(【最初に作成】基本情報入力シート!X280="","",【最初に作成】基本情報入力シート!X280)</f>
        <v/>
      </c>
      <c r="Q269" s="436" t="str">
        <f>IF(【最初に作成】基本情報入力シート!Y280="","",【最初に作成】基本情報入力シート!Y280)</f>
        <v/>
      </c>
      <c r="R269" s="331"/>
      <c r="S269" s="457"/>
      <c r="T269" s="458"/>
      <c r="U269" s="463"/>
      <c r="V269" s="459"/>
      <c r="W269" s="464"/>
      <c r="X269" s="459"/>
      <c r="Y269" s="464"/>
      <c r="Z269" s="440"/>
      <c r="AA269" s="363"/>
      <c r="AB269" s="363"/>
    </row>
    <row r="270" spans="1:28" ht="27.75" customHeight="1">
      <c r="A270" s="438">
        <f t="shared" si="11"/>
        <v>249</v>
      </c>
      <c r="B270" s="429" t="str">
        <f>IF(【最初に作成】基本情報入力シート!C281="","",【最初に作成】基本情報入力シート!C281)</f>
        <v/>
      </c>
      <c r="C270" s="430" t="str">
        <f>IF(【最初に作成】基本情報入力シート!D281="","",【最初に作成】基本情報入力シート!D281)</f>
        <v/>
      </c>
      <c r="D270" s="430" t="str">
        <f>IF(【最初に作成】基本情報入力シート!E281="","",【最初に作成】基本情報入力シート!E281)</f>
        <v/>
      </c>
      <c r="E270" s="430" t="str">
        <f>IF(【最初に作成】基本情報入力シート!F281="","",【最初に作成】基本情報入力シート!F281)</f>
        <v/>
      </c>
      <c r="F270" s="430" t="str">
        <f>IF(【最初に作成】基本情報入力シート!G281="","",【最初に作成】基本情報入力シート!G281)</f>
        <v/>
      </c>
      <c r="G270" s="430" t="str">
        <f>IF(【最初に作成】基本情報入力シート!H281="","",【最初に作成】基本情報入力シート!H281)</f>
        <v/>
      </c>
      <c r="H270" s="430" t="str">
        <f>IF(【最初に作成】基本情報入力シート!I281="","",【最初に作成】基本情報入力シート!I281)</f>
        <v/>
      </c>
      <c r="I270" s="430" t="str">
        <f>IF(【最初に作成】基本情報入力シート!J281="","",【最初に作成】基本情報入力シート!J281)</f>
        <v/>
      </c>
      <c r="J270" s="430" t="str">
        <f>IF(【最初に作成】基本情報入力シート!K281="","",【最初に作成】基本情報入力シート!K281)</f>
        <v/>
      </c>
      <c r="K270" s="431" t="str">
        <f>IF(【最初に作成】基本情報入力シート!L281="","",【最初に作成】基本情報入力シート!L281)</f>
        <v/>
      </c>
      <c r="L270" s="432" t="str">
        <f t="shared" si="10"/>
        <v/>
      </c>
      <c r="M270" s="433" t="str">
        <f>IF(【最初に作成】基本情報入力シート!M281="","",【最初に作成】基本情報入力シート!M281)</f>
        <v/>
      </c>
      <c r="N270" s="439" t="str">
        <f>IF(【最初に作成】基本情報入力シート!R281="","",【最初に作成】基本情報入力シート!R281)</f>
        <v>東京都</v>
      </c>
      <c r="O270" s="439" t="str">
        <f>IF(【最初に作成】基本情報入力シート!W281="","",【最初に作成】基本情報入力シート!W281)</f>
        <v/>
      </c>
      <c r="P270" s="435" t="str">
        <f>IF(【最初に作成】基本情報入力シート!X281="","",【最初に作成】基本情報入力シート!X281)</f>
        <v/>
      </c>
      <c r="Q270" s="436" t="str">
        <f>IF(【最初に作成】基本情報入力シート!Y281="","",【最初に作成】基本情報入力シート!Y281)</f>
        <v/>
      </c>
      <c r="R270" s="331"/>
      <c r="S270" s="457"/>
      <c r="T270" s="458"/>
      <c r="U270" s="463"/>
      <c r="V270" s="459"/>
      <c r="W270" s="464"/>
      <c r="X270" s="459"/>
      <c r="Y270" s="464"/>
      <c r="Z270" s="440"/>
      <c r="AA270" s="363"/>
      <c r="AB270" s="363"/>
    </row>
    <row r="271" spans="1:28" ht="27.75" customHeight="1">
      <c r="A271" s="438">
        <f t="shared" si="11"/>
        <v>250</v>
      </c>
      <c r="B271" s="429" t="str">
        <f>IF(【最初に作成】基本情報入力シート!C282="","",【最初に作成】基本情報入力シート!C282)</f>
        <v/>
      </c>
      <c r="C271" s="430" t="str">
        <f>IF(【最初に作成】基本情報入力シート!D282="","",【最初に作成】基本情報入力シート!D282)</f>
        <v/>
      </c>
      <c r="D271" s="430" t="str">
        <f>IF(【最初に作成】基本情報入力シート!E282="","",【最初に作成】基本情報入力シート!E282)</f>
        <v/>
      </c>
      <c r="E271" s="430" t="str">
        <f>IF(【最初に作成】基本情報入力シート!F282="","",【最初に作成】基本情報入力シート!F282)</f>
        <v/>
      </c>
      <c r="F271" s="430" t="str">
        <f>IF(【最初に作成】基本情報入力シート!G282="","",【最初に作成】基本情報入力シート!G282)</f>
        <v/>
      </c>
      <c r="G271" s="430" t="str">
        <f>IF(【最初に作成】基本情報入力シート!H282="","",【最初に作成】基本情報入力シート!H282)</f>
        <v/>
      </c>
      <c r="H271" s="430" t="str">
        <f>IF(【最初に作成】基本情報入力シート!I282="","",【最初に作成】基本情報入力シート!I282)</f>
        <v/>
      </c>
      <c r="I271" s="430" t="str">
        <f>IF(【最初に作成】基本情報入力シート!J282="","",【最初に作成】基本情報入力シート!J282)</f>
        <v/>
      </c>
      <c r="J271" s="430" t="str">
        <f>IF(【最初に作成】基本情報入力シート!K282="","",【最初に作成】基本情報入力シート!K282)</f>
        <v/>
      </c>
      <c r="K271" s="431" t="str">
        <f>IF(【最初に作成】基本情報入力シート!L282="","",【最初に作成】基本情報入力シート!L282)</f>
        <v/>
      </c>
      <c r="L271" s="432" t="str">
        <f t="shared" si="10"/>
        <v/>
      </c>
      <c r="M271" s="433" t="str">
        <f>IF(【最初に作成】基本情報入力シート!M282="","",【最初に作成】基本情報入力シート!M282)</f>
        <v/>
      </c>
      <c r="N271" s="439" t="str">
        <f>IF(【最初に作成】基本情報入力シート!R282="","",【最初に作成】基本情報入力シート!R282)</f>
        <v>東京都</v>
      </c>
      <c r="O271" s="439" t="str">
        <f>IF(【最初に作成】基本情報入力シート!W282="","",【最初に作成】基本情報入力シート!W282)</f>
        <v/>
      </c>
      <c r="P271" s="435" t="str">
        <f>IF(【最初に作成】基本情報入力シート!X282="","",【最初に作成】基本情報入力シート!X282)</f>
        <v/>
      </c>
      <c r="Q271" s="436" t="str">
        <f>IF(【最初に作成】基本情報入力シート!Y282="","",【最初に作成】基本情報入力シート!Y282)</f>
        <v/>
      </c>
      <c r="R271" s="331"/>
      <c r="S271" s="457"/>
      <c r="T271" s="458"/>
      <c r="U271" s="463"/>
      <c r="V271" s="459"/>
      <c r="W271" s="464"/>
      <c r="X271" s="459"/>
      <c r="Y271" s="464"/>
      <c r="Z271" s="440"/>
      <c r="AA271" s="363"/>
      <c r="AB271" s="363"/>
    </row>
    <row r="272" spans="1:28" ht="27.75" customHeight="1">
      <c r="A272" s="438">
        <f t="shared" si="11"/>
        <v>251</v>
      </c>
      <c r="B272" s="429" t="str">
        <f>IF(【最初に作成】基本情報入力シート!C283="","",【最初に作成】基本情報入力シート!C283)</f>
        <v/>
      </c>
      <c r="C272" s="430" t="str">
        <f>IF(【最初に作成】基本情報入力シート!D283="","",【最初に作成】基本情報入力シート!D283)</f>
        <v/>
      </c>
      <c r="D272" s="430" t="str">
        <f>IF(【最初に作成】基本情報入力シート!E283="","",【最初に作成】基本情報入力シート!E283)</f>
        <v/>
      </c>
      <c r="E272" s="430" t="str">
        <f>IF(【最初に作成】基本情報入力シート!F283="","",【最初に作成】基本情報入力シート!F283)</f>
        <v/>
      </c>
      <c r="F272" s="430" t="str">
        <f>IF(【最初に作成】基本情報入力シート!G283="","",【最初に作成】基本情報入力シート!G283)</f>
        <v/>
      </c>
      <c r="G272" s="430" t="str">
        <f>IF(【最初に作成】基本情報入力シート!H283="","",【最初に作成】基本情報入力シート!H283)</f>
        <v/>
      </c>
      <c r="H272" s="430" t="str">
        <f>IF(【最初に作成】基本情報入力シート!I283="","",【最初に作成】基本情報入力シート!I283)</f>
        <v/>
      </c>
      <c r="I272" s="430" t="str">
        <f>IF(【最初に作成】基本情報入力シート!J283="","",【最初に作成】基本情報入力シート!J283)</f>
        <v/>
      </c>
      <c r="J272" s="430" t="str">
        <f>IF(【最初に作成】基本情報入力シート!K283="","",【最初に作成】基本情報入力シート!K283)</f>
        <v/>
      </c>
      <c r="K272" s="431" t="str">
        <f>IF(【最初に作成】基本情報入力シート!L283="","",【最初に作成】基本情報入力シート!L283)</f>
        <v/>
      </c>
      <c r="L272" s="432" t="str">
        <f t="shared" si="10"/>
        <v/>
      </c>
      <c r="M272" s="433" t="str">
        <f>IF(【最初に作成】基本情報入力シート!M283="","",【最初に作成】基本情報入力シート!M283)</f>
        <v/>
      </c>
      <c r="N272" s="439" t="str">
        <f>IF(【最初に作成】基本情報入力シート!R283="","",【最初に作成】基本情報入力シート!R283)</f>
        <v>東京都</v>
      </c>
      <c r="O272" s="439" t="str">
        <f>IF(【最初に作成】基本情報入力シート!W283="","",【最初に作成】基本情報入力シート!W283)</f>
        <v/>
      </c>
      <c r="P272" s="435" t="str">
        <f>IF(【最初に作成】基本情報入力シート!X283="","",【最初に作成】基本情報入力シート!X283)</f>
        <v/>
      </c>
      <c r="Q272" s="436" t="str">
        <f>IF(【最初に作成】基本情報入力シート!Y283="","",【最初に作成】基本情報入力シート!Y283)</f>
        <v/>
      </c>
      <c r="R272" s="331"/>
      <c r="S272" s="457"/>
      <c r="T272" s="458"/>
      <c r="U272" s="463"/>
      <c r="V272" s="459"/>
      <c r="W272" s="464"/>
      <c r="X272" s="459"/>
      <c r="Y272" s="464"/>
      <c r="Z272" s="440"/>
      <c r="AA272" s="363"/>
      <c r="AB272" s="363"/>
    </row>
    <row r="273" spans="1:28" ht="27.75" customHeight="1">
      <c r="A273" s="438">
        <f t="shared" si="11"/>
        <v>252</v>
      </c>
      <c r="B273" s="429" t="str">
        <f>IF(【最初に作成】基本情報入力シート!C284="","",【最初に作成】基本情報入力シート!C284)</f>
        <v/>
      </c>
      <c r="C273" s="430" t="str">
        <f>IF(【最初に作成】基本情報入力シート!D284="","",【最初に作成】基本情報入力シート!D284)</f>
        <v/>
      </c>
      <c r="D273" s="430" t="str">
        <f>IF(【最初に作成】基本情報入力シート!E284="","",【最初に作成】基本情報入力シート!E284)</f>
        <v/>
      </c>
      <c r="E273" s="430" t="str">
        <f>IF(【最初に作成】基本情報入力シート!F284="","",【最初に作成】基本情報入力シート!F284)</f>
        <v/>
      </c>
      <c r="F273" s="430" t="str">
        <f>IF(【最初に作成】基本情報入力シート!G284="","",【最初に作成】基本情報入力シート!G284)</f>
        <v/>
      </c>
      <c r="G273" s="430" t="str">
        <f>IF(【最初に作成】基本情報入力シート!H284="","",【最初に作成】基本情報入力シート!H284)</f>
        <v/>
      </c>
      <c r="H273" s="430" t="str">
        <f>IF(【最初に作成】基本情報入力シート!I284="","",【最初に作成】基本情報入力シート!I284)</f>
        <v/>
      </c>
      <c r="I273" s="430" t="str">
        <f>IF(【最初に作成】基本情報入力シート!J284="","",【最初に作成】基本情報入力シート!J284)</f>
        <v/>
      </c>
      <c r="J273" s="430" t="str">
        <f>IF(【最初に作成】基本情報入力シート!K284="","",【最初に作成】基本情報入力シート!K284)</f>
        <v/>
      </c>
      <c r="K273" s="431" t="str">
        <f>IF(【最初に作成】基本情報入力シート!L284="","",【最初に作成】基本情報入力シート!L284)</f>
        <v/>
      </c>
      <c r="L273" s="432" t="str">
        <f t="shared" si="10"/>
        <v/>
      </c>
      <c r="M273" s="433" t="str">
        <f>IF(【最初に作成】基本情報入力シート!M284="","",【最初に作成】基本情報入力シート!M284)</f>
        <v/>
      </c>
      <c r="N273" s="439" t="str">
        <f>IF(【最初に作成】基本情報入力シート!R284="","",【最初に作成】基本情報入力シート!R284)</f>
        <v>東京都</v>
      </c>
      <c r="O273" s="439" t="str">
        <f>IF(【最初に作成】基本情報入力シート!W284="","",【最初に作成】基本情報入力シート!W284)</f>
        <v/>
      </c>
      <c r="P273" s="435" t="str">
        <f>IF(【最初に作成】基本情報入力シート!X284="","",【最初に作成】基本情報入力シート!X284)</f>
        <v/>
      </c>
      <c r="Q273" s="436" t="str">
        <f>IF(【最初に作成】基本情報入力シート!Y284="","",【最初に作成】基本情報入力シート!Y284)</f>
        <v/>
      </c>
      <c r="R273" s="331"/>
      <c r="S273" s="457"/>
      <c r="T273" s="458"/>
      <c r="U273" s="463"/>
      <c r="V273" s="459"/>
      <c r="W273" s="464"/>
      <c r="X273" s="459"/>
      <c r="Y273" s="464"/>
      <c r="Z273" s="440"/>
      <c r="AA273" s="363"/>
      <c r="AB273" s="363"/>
    </row>
    <row r="274" spans="1:28" ht="27.75" customHeight="1">
      <c r="A274" s="438">
        <f t="shared" si="11"/>
        <v>253</v>
      </c>
      <c r="B274" s="429" t="str">
        <f>IF(【最初に作成】基本情報入力シート!C285="","",【最初に作成】基本情報入力シート!C285)</f>
        <v/>
      </c>
      <c r="C274" s="430" t="str">
        <f>IF(【最初に作成】基本情報入力シート!D285="","",【最初に作成】基本情報入力シート!D285)</f>
        <v/>
      </c>
      <c r="D274" s="430" t="str">
        <f>IF(【最初に作成】基本情報入力シート!E285="","",【最初に作成】基本情報入力シート!E285)</f>
        <v/>
      </c>
      <c r="E274" s="430" t="str">
        <f>IF(【最初に作成】基本情報入力シート!F285="","",【最初に作成】基本情報入力シート!F285)</f>
        <v/>
      </c>
      <c r="F274" s="430" t="str">
        <f>IF(【最初に作成】基本情報入力シート!G285="","",【最初に作成】基本情報入力シート!G285)</f>
        <v/>
      </c>
      <c r="G274" s="430" t="str">
        <f>IF(【最初に作成】基本情報入力シート!H285="","",【最初に作成】基本情報入力シート!H285)</f>
        <v/>
      </c>
      <c r="H274" s="430" t="str">
        <f>IF(【最初に作成】基本情報入力シート!I285="","",【最初に作成】基本情報入力シート!I285)</f>
        <v/>
      </c>
      <c r="I274" s="430" t="str">
        <f>IF(【最初に作成】基本情報入力シート!J285="","",【最初に作成】基本情報入力シート!J285)</f>
        <v/>
      </c>
      <c r="J274" s="430" t="str">
        <f>IF(【最初に作成】基本情報入力シート!K285="","",【最初に作成】基本情報入力シート!K285)</f>
        <v/>
      </c>
      <c r="K274" s="431" t="str">
        <f>IF(【最初に作成】基本情報入力シート!L285="","",【最初に作成】基本情報入力シート!L285)</f>
        <v/>
      </c>
      <c r="L274" s="432" t="str">
        <f t="shared" si="10"/>
        <v/>
      </c>
      <c r="M274" s="433" t="str">
        <f>IF(【最初に作成】基本情報入力シート!M285="","",【最初に作成】基本情報入力シート!M285)</f>
        <v/>
      </c>
      <c r="N274" s="439" t="str">
        <f>IF(【最初に作成】基本情報入力シート!R285="","",【最初に作成】基本情報入力シート!R285)</f>
        <v>東京都</v>
      </c>
      <c r="O274" s="439" t="str">
        <f>IF(【最初に作成】基本情報入力シート!W285="","",【最初に作成】基本情報入力シート!W285)</f>
        <v/>
      </c>
      <c r="P274" s="435" t="str">
        <f>IF(【最初に作成】基本情報入力シート!X285="","",【最初に作成】基本情報入力シート!X285)</f>
        <v/>
      </c>
      <c r="Q274" s="436" t="str">
        <f>IF(【最初に作成】基本情報入力シート!Y285="","",【最初に作成】基本情報入力シート!Y285)</f>
        <v/>
      </c>
      <c r="R274" s="331"/>
      <c r="S274" s="457"/>
      <c r="T274" s="458"/>
      <c r="U274" s="463"/>
      <c r="V274" s="459"/>
      <c r="W274" s="464"/>
      <c r="X274" s="459"/>
      <c r="Y274" s="464"/>
      <c r="Z274" s="440"/>
      <c r="AA274" s="363"/>
      <c r="AB274" s="363"/>
    </row>
    <row r="275" spans="1:28" ht="27.75" customHeight="1">
      <c r="A275" s="438">
        <f t="shared" si="11"/>
        <v>254</v>
      </c>
      <c r="B275" s="429" t="str">
        <f>IF(【最初に作成】基本情報入力シート!C286="","",【最初に作成】基本情報入力シート!C286)</f>
        <v/>
      </c>
      <c r="C275" s="430" t="str">
        <f>IF(【最初に作成】基本情報入力シート!D286="","",【最初に作成】基本情報入力シート!D286)</f>
        <v/>
      </c>
      <c r="D275" s="430" t="str">
        <f>IF(【最初に作成】基本情報入力シート!E286="","",【最初に作成】基本情報入力シート!E286)</f>
        <v/>
      </c>
      <c r="E275" s="430" t="str">
        <f>IF(【最初に作成】基本情報入力シート!F286="","",【最初に作成】基本情報入力シート!F286)</f>
        <v/>
      </c>
      <c r="F275" s="430" t="str">
        <f>IF(【最初に作成】基本情報入力シート!G286="","",【最初に作成】基本情報入力シート!G286)</f>
        <v/>
      </c>
      <c r="G275" s="430" t="str">
        <f>IF(【最初に作成】基本情報入力シート!H286="","",【最初に作成】基本情報入力シート!H286)</f>
        <v/>
      </c>
      <c r="H275" s="430" t="str">
        <f>IF(【最初に作成】基本情報入力シート!I286="","",【最初に作成】基本情報入力シート!I286)</f>
        <v/>
      </c>
      <c r="I275" s="430" t="str">
        <f>IF(【最初に作成】基本情報入力シート!J286="","",【最初に作成】基本情報入力シート!J286)</f>
        <v/>
      </c>
      <c r="J275" s="430" t="str">
        <f>IF(【最初に作成】基本情報入力シート!K286="","",【最初に作成】基本情報入力シート!K286)</f>
        <v/>
      </c>
      <c r="K275" s="431" t="str">
        <f>IF(【最初に作成】基本情報入力シート!L286="","",【最初に作成】基本情報入力シート!L286)</f>
        <v/>
      </c>
      <c r="L275" s="432" t="str">
        <f t="shared" si="10"/>
        <v/>
      </c>
      <c r="M275" s="433" t="str">
        <f>IF(【最初に作成】基本情報入力シート!M286="","",【最初に作成】基本情報入力シート!M286)</f>
        <v/>
      </c>
      <c r="N275" s="439" t="str">
        <f>IF(【最初に作成】基本情報入力シート!R286="","",【最初に作成】基本情報入力シート!R286)</f>
        <v>東京都</v>
      </c>
      <c r="O275" s="439" t="str">
        <f>IF(【最初に作成】基本情報入力シート!W286="","",【最初に作成】基本情報入力シート!W286)</f>
        <v/>
      </c>
      <c r="P275" s="435" t="str">
        <f>IF(【最初に作成】基本情報入力シート!X286="","",【最初に作成】基本情報入力シート!X286)</f>
        <v/>
      </c>
      <c r="Q275" s="436" t="str">
        <f>IF(【最初に作成】基本情報入力シート!Y286="","",【最初に作成】基本情報入力シート!Y286)</f>
        <v/>
      </c>
      <c r="R275" s="331"/>
      <c r="S275" s="457"/>
      <c r="T275" s="458"/>
      <c r="U275" s="463"/>
      <c r="V275" s="459"/>
      <c r="W275" s="464"/>
      <c r="X275" s="459"/>
      <c r="Y275" s="464"/>
      <c r="Z275" s="440"/>
      <c r="AA275" s="363"/>
      <c r="AB275" s="363"/>
    </row>
    <row r="276" spans="1:28" ht="27.75" customHeight="1">
      <c r="A276" s="438">
        <f t="shared" si="11"/>
        <v>255</v>
      </c>
      <c r="B276" s="429" t="str">
        <f>IF(【最初に作成】基本情報入力シート!C287="","",【最初に作成】基本情報入力シート!C287)</f>
        <v/>
      </c>
      <c r="C276" s="430" t="str">
        <f>IF(【最初に作成】基本情報入力シート!D287="","",【最初に作成】基本情報入力シート!D287)</f>
        <v/>
      </c>
      <c r="D276" s="430" t="str">
        <f>IF(【最初に作成】基本情報入力シート!E287="","",【最初に作成】基本情報入力シート!E287)</f>
        <v/>
      </c>
      <c r="E276" s="430" t="str">
        <f>IF(【最初に作成】基本情報入力シート!F287="","",【最初に作成】基本情報入力シート!F287)</f>
        <v/>
      </c>
      <c r="F276" s="430" t="str">
        <f>IF(【最初に作成】基本情報入力シート!G287="","",【最初に作成】基本情報入力シート!G287)</f>
        <v/>
      </c>
      <c r="G276" s="430" t="str">
        <f>IF(【最初に作成】基本情報入力シート!H287="","",【最初に作成】基本情報入力シート!H287)</f>
        <v/>
      </c>
      <c r="H276" s="430" t="str">
        <f>IF(【最初に作成】基本情報入力シート!I287="","",【最初に作成】基本情報入力シート!I287)</f>
        <v/>
      </c>
      <c r="I276" s="430" t="str">
        <f>IF(【最初に作成】基本情報入力シート!J287="","",【最初に作成】基本情報入力シート!J287)</f>
        <v/>
      </c>
      <c r="J276" s="430" t="str">
        <f>IF(【最初に作成】基本情報入力シート!K287="","",【最初に作成】基本情報入力シート!K287)</f>
        <v/>
      </c>
      <c r="K276" s="431" t="str">
        <f>IF(【最初に作成】基本情報入力シート!L287="","",【最初に作成】基本情報入力シート!L287)</f>
        <v/>
      </c>
      <c r="L276" s="432" t="str">
        <f t="shared" si="10"/>
        <v/>
      </c>
      <c r="M276" s="433" t="str">
        <f>IF(【最初に作成】基本情報入力シート!M287="","",【最初に作成】基本情報入力シート!M287)</f>
        <v/>
      </c>
      <c r="N276" s="439" t="str">
        <f>IF(【最初に作成】基本情報入力シート!R287="","",【最初に作成】基本情報入力シート!R287)</f>
        <v>東京都</v>
      </c>
      <c r="O276" s="439" t="str">
        <f>IF(【最初に作成】基本情報入力シート!W287="","",【最初に作成】基本情報入力シート!W287)</f>
        <v/>
      </c>
      <c r="P276" s="435" t="str">
        <f>IF(【最初に作成】基本情報入力シート!X287="","",【最初に作成】基本情報入力シート!X287)</f>
        <v/>
      </c>
      <c r="Q276" s="436" t="str">
        <f>IF(【最初に作成】基本情報入力シート!Y287="","",【最初に作成】基本情報入力シート!Y287)</f>
        <v/>
      </c>
      <c r="R276" s="331"/>
      <c r="S276" s="457"/>
      <c r="T276" s="458"/>
      <c r="U276" s="463"/>
      <c r="V276" s="459"/>
      <c r="W276" s="464"/>
      <c r="X276" s="459"/>
      <c r="Y276" s="464"/>
      <c r="Z276" s="440"/>
      <c r="AA276" s="363"/>
      <c r="AB276" s="363"/>
    </row>
    <row r="277" spans="1:28" ht="27.75" customHeight="1">
      <c r="A277" s="438">
        <f t="shared" si="11"/>
        <v>256</v>
      </c>
      <c r="B277" s="429" t="str">
        <f>IF(【最初に作成】基本情報入力シート!C288="","",【最初に作成】基本情報入力シート!C288)</f>
        <v/>
      </c>
      <c r="C277" s="430" t="str">
        <f>IF(【最初に作成】基本情報入力シート!D288="","",【最初に作成】基本情報入力シート!D288)</f>
        <v/>
      </c>
      <c r="D277" s="430" t="str">
        <f>IF(【最初に作成】基本情報入力シート!E288="","",【最初に作成】基本情報入力シート!E288)</f>
        <v/>
      </c>
      <c r="E277" s="430" t="str">
        <f>IF(【最初に作成】基本情報入力シート!F288="","",【最初に作成】基本情報入力シート!F288)</f>
        <v/>
      </c>
      <c r="F277" s="430" t="str">
        <f>IF(【最初に作成】基本情報入力シート!G288="","",【最初に作成】基本情報入力シート!G288)</f>
        <v/>
      </c>
      <c r="G277" s="430" t="str">
        <f>IF(【最初に作成】基本情報入力シート!H288="","",【最初に作成】基本情報入力シート!H288)</f>
        <v/>
      </c>
      <c r="H277" s="430" t="str">
        <f>IF(【最初に作成】基本情報入力シート!I288="","",【最初に作成】基本情報入力シート!I288)</f>
        <v/>
      </c>
      <c r="I277" s="430" t="str">
        <f>IF(【最初に作成】基本情報入力シート!J288="","",【最初に作成】基本情報入力シート!J288)</f>
        <v/>
      </c>
      <c r="J277" s="430" t="str">
        <f>IF(【最初に作成】基本情報入力シート!K288="","",【最初に作成】基本情報入力シート!K288)</f>
        <v/>
      </c>
      <c r="K277" s="431" t="str">
        <f>IF(【最初に作成】基本情報入力シート!L288="","",【最初に作成】基本情報入力シート!L288)</f>
        <v/>
      </c>
      <c r="L277" s="432" t="str">
        <f t="shared" si="10"/>
        <v/>
      </c>
      <c r="M277" s="433" t="str">
        <f>IF(【最初に作成】基本情報入力シート!M288="","",【最初に作成】基本情報入力シート!M288)</f>
        <v/>
      </c>
      <c r="N277" s="439" t="str">
        <f>IF(【最初に作成】基本情報入力シート!R288="","",【最初に作成】基本情報入力シート!R288)</f>
        <v>東京都</v>
      </c>
      <c r="O277" s="439" t="str">
        <f>IF(【最初に作成】基本情報入力シート!W288="","",【最初に作成】基本情報入力シート!W288)</f>
        <v/>
      </c>
      <c r="P277" s="435" t="str">
        <f>IF(【最初に作成】基本情報入力シート!X288="","",【最初に作成】基本情報入力シート!X288)</f>
        <v/>
      </c>
      <c r="Q277" s="436" t="str">
        <f>IF(【最初に作成】基本情報入力シート!Y288="","",【最初に作成】基本情報入力シート!Y288)</f>
        <v/>
      </c>
      <c r="R277" s="331"/>
      <c r="S277" s="457"/>
      <c r="T277" s="458"/>
      <c r="U277" s="463"/>
      <c r="V277" s="459"/>
      <c r="W277" s="464"/>
      <c r="X277" s="459"/>
      <c r="Y277" s="464"/>
      <c r="Z277" s="440"/>
      <c r="AA277" s="363"/>
      <c r="AB277" s="363"/>
    </row>
    <row r="278" spans="1:28" ht="27.75" customHeight="1">
      <c r="A278" s="438">
        <f t="shared" si="11"/>
        <v>257</v>
      </c>
      <c r="B278" s="429" t="str">
        <f>IF(【最初に作成】基本情報入力シート!C289="","",【最初に作成】基本情報入力シート!C289)</f>
        <v/>
      </c>
      <c r="C278" s="430" t="str">
        <f>IF(【最初に作成】基本情報入力シート!D289="","",【最初に作成】基本情報入力シート!D289)</f>
        <v/>
      </c>
      <c r="D278" s="430" t="str">
        <f>IF(【最初に作成】基本情報入力シート!E289="","",【最初に作成】基本情報入力シート!E289)</f>
        <v/>
      </c>
      <c r="E278" s="430" t="str">
        <f>IF(【最初に作成】基本情報入力シート!F289="","",【最初に作成】基本情報入力シート!F289)</f>
        <v/>
      </c>
      <c r="F278" s="430" t="str">
        <f>IF(【最初に作成】基本情報入力シート!G289="","",【最初に作成】基本情報入力シート!G289)</f>
        <v/>
      </c>
      <c r="G278" s="430" t="str">
        <f>IF(【最初に作成】基本情報入力シート!H289="","",【最初に作成】基本情報入力シート!H289)</f>
        <v/>
      </c>
      <c r="H278" s="430" t="str">
        <f>IF(【最初に作成】基本情報入力シート!I289="","",【最初に作成】基本情報入力シート!I289)</f>
        <v/>
      </c>
      <c r="I278" s="430" t="str">
        <f>IF(【最初に作成】基本情報入力シート!J289="","",【最初に作成】基本情報入力シート!J289)</f>
        <v/>
      </c>
      <c r="J278" s="430" t="str">
        <f>IF(【最初に作成】基本情報入力シート!K289="","",【最初に作成】基本情報入力シート!K289)</f>
        <v/>
      </c>
      <c r="K278" s="431" t="str">
        <f>IF(【最初に作成】基本情報入力シート!L289="","",【最初に作成】基本情報入力シート!L289)</f>
        <v/>
      </c>
      <c r="L278" s="432" t="str">
        <f t="shared" si="10"/>
        <v/>
      </c>
      <c r="M278" s="433" t="str">
        <f>IF(【最初に作成】基本情報入力シート!M289="","",【最初に作成】基本情報入力シート!M289)</f>
        <v/>
      </c>
      <c r="N278" s="439" t="str">
        <f>IF(【最初に作成】基本情報入力シート!R289="","",【最初に作成】基本情報入力シート!R289)</f>
        <v>東京都</v>
      </c>
      <c r="O278" s="439" t="str">
        <f>IF(【最初に作成】基本情報入力シート!W289="","",【最初に作成】基本情報入力シート!W289)</f>
        <v/>
      </c>
      <c r="P278" s="435" t="str">
        <f>IF(【最初に作成】基本情報入力シート!X289="","",【最初に作成】基本情報入力シート!X289)</f>
        <v/>
      </c>
      <c r="Q278" s="436" t="str">
        <f>IF(【最初に作成】基本情報入力シート!Y289="","",【最初に作成】基本情報入力シート!Y289)</f>
        <v/>
      </c>
      <c r="R278" s="331"/>
      <c r="S278" s="457"/>
      <c r="T278" s="458"/>
      <c r="U278" s="463"/>
      <c r="V278" s="459"/>
      <c r="W278" s="464"/>
      <c r="X278" s="459"/>
      <c r="Y278" s="464"/>
      <c r="Z278" s="440"/>
      <c r="AA278" s="363"/>
      <c r="AB278" s="363"/>
    </row>
    <row r="279" spans="1:28" ht="27.75" customHeight="1">
      <c r="A279" s="438">
        <f t="shared" si="11"/>
        <v>258</v>
      </c>
      <c r="B279" s="429" t="str">
        <f>IF(【最初に作成】基本情報入力シート!C290="","",【最初に作成】基本情報入力シート!C290)</f>
        <v/>
      </c>
      <c r="C279" s="430" t="str">
        <f>IF(【最初に作成】基本情報入力シート!D290="","",【最初に作成】基本情報入力シート!D290)</f>
        <v/>
      </c>
      <c r="D279" s="430" t="str">
        <f>IF(【最初に作成】基本情報入力シート!E290="","",【最初に作成】基本情報入力シート!E290)</f>
        <v/>
      </c>
      <c r="E279" s="430" t="str">
        <f>IF(【最初に作成】基本情報入力シート!F290="","",【最初に作成】基本情報入力シート!F290)</f>
        <v/>
      </c>
      <c r="F279" s="430" t="str">
        <f>IF(【最初に作成】基本情報入力シート!G290="","",【最初に作成】基本情報入力シート!G290)</f>
        <v/>
      </c>
      <c r="G279" s="430" t="str">
        <f>IF(【最初に作成】基本情報入力シート!H290="","",【最初に作成】基本情報入力シート!H290)</f>
        <v/>
      </c>
      <c r="H279" s="430" t="str">
        <f>IF(【最初に作成】基本情報入力シート!I290="","",【最初に作成】基本情報入力シート!I290)</f>
        <v/>
      </c>
      <c r="I279" s="430" t="str">
        <f>IF(【最初に作成】基本情報入力シート!J290="","",【最初に作成】基本情報入力シート!J290)</f>
        <v/>
      </c>
      <c r="J279" s="430" t="str">
        <f>IF(【最初に作成】基本情報入力シート!K290="","",【最初に作成】基本情報入力シート!K290)</f>
        <v/>
      </c>
      <c r="K279" s="431" t="str">
        <f>IF(【最初に作成】基本情報入力シート!L290="","",【最初に作成】基本情報入力シート!L290)</f>
        <v/>
      </c>
      <c r="L279" s="432" t="str">
        <f t="shared" si="10"/>
        <v/>
      </c>
      <c r="M279" s="433" t="str">
        <f>IF(【最初に作成】基本情報入力シート!M290="","",【最初に作成】基本情報入力シート!M290)</f>
        <v/>
      </c>
      <c r="N279" s="439" t="str">
        <f>IF(【最初に作成】基本情報入力シート!R290="","",【最初に作成】基本情報入力シート!R290)</f>
        <v>東京都</v>
      </c>
      <c r="O279" s="439" t="str">
        <f>IF(【最初に作成】基本情報入力シート!W290="","",【最初に作成】基本情報入力シート!W290)</f>
        <v/>
      </c>
      <c r="P279" s="435" t="str">
        <f>IF(【最初に作成】基本情報入力シート!X290="","",【最初に作成】基本情報入力シート!X290)</f>
        <v/>
      </c>
      <c r="Q279" s="436" t="str">
        <f>IF(【最初に作成】基本情報入力シート!Y290="","",【最初に作成】基本情報入力シート!Y290)</f>
        <v/>
      </c>
      <c r="R279" s="331"/>
      <c r="S279" s="457"/>
      <c r="T279" s="458"/>
      <c r="U279" s="463"/>
      <c r="V279" s="459"/>
      <c r="W279" s="464"/>
      <c r="X279" s="459"/>
      <c r="Y279" s="464"/>
      <c r="Z279" s="440"/>
      <c r="AA279" s="363"/>
      <c r="AB279" s="363"/>
    </row>
    <row r="280" spans="1:28" ht="27.75" customHeight="1">
      <c r="A280" s="438">
        <f t="shared" si="11"/>
        <v>259</v>
      </c>
      <c r="B280" s="429" t="str">
        <f>IF(【最初に作成】基本情報入力シート!C291="","",【最初に作成】基本情報入力シート!C291)</f>
        <v/>
      </c>
      <c r="C280" s="430" t="str">
        <f>IF(【最初に作成】基本情報入力シート!D291="","",【最初に作成】基本情報入力シート!D291)</f>
        <v/>
      </c>
      <c r="D280" s="430" t="str">
        <f>IF(【最初に作成】基本情報入力シート!E291="","",【最初に作成】基本情報入力シート!E291)</f>
        <v/>
      </c>
      <c r="E280" s="430" t="str">
        <f>IF(【最初に作成】基本情報入力シート!F291="","",【最初に作成】基本情報入力シート!F291)</f>
        <v/>
      </c>
      <c r="F280" s="430" t="str">
        <f>IF(【最初に作成】基本情報入力シート!G291="","",【最初に作成】基本情報入力シート!G291)</f>
        <v/>
      </c>
      <c r="G280" s="430" t="str">
        <f>IF(【最初に作成】基本情報入力シート!H291="","",【最初に作成】基本情報入力シート!H291)</f>
        <v/>
      </c>
      <c r="H280" s="430" t="str">
        <f>IF(【最初に作成】基本情報入力シート!I291="","",【最初に作成】基本情報入力シート!I291)</f>
        <v/>
      </c>
      <c r="I280" s="430" t="str">
        <f>IF(【最初に作成】基本情報入力シート!J291="","",【最初に作成】基本情報入力シート!J291)</f>
        <v/>
      </c>
      <c r="J280" s="430" t="str">
        <f>IF(【最初に作成】基本情報入力シート!K291="","",【最初に作成】基本情報入力シート!K291)</f>
        <v/>
      </c>
      <c r="K280" s="431" t="str">
        <f>IF(【最初に作成】基本情報入力シート!L291="","",【最初に作成】基本情報入力シート!L291)</f>
        <v/>
      </c>
      <c r="L280" s="432" t="str">
        <f t="shared" si="10"/>
        <v/>
      </c>
      <c r="M280" s="433" t="str">
        <f>IF(【最初に作成】基本情報入力シート!M291="","",【最初に作成】基本情報入力シート!M291)</f>
        <v/>
      </c>
      <c r="N280" s="439" t="str">
        <f>IF(【最初に作成】基本情報入力シート!R291="","",【最初に作成】基本情報入力シート!R291)</f>
        <v>東京都</v>
      </c>
      <c r="O280" s="439" t="str">
        <f>IF(【最初に作成】基本情報入力シート!W291="","",【最初に作成】基本情報入力シート!W291)</f>
        <v/>
      </c>
      <c r="P280" s="435" t="str">
        <f>IF(【最初に作成】基本情報入力シート!X291="","",【最初に作成】基本情報入力シート!X291)</f>
        <v/>
      </c>
      <c r="Q280" s="436" t="str">
        <f>IF(【最初に作成】基本情報入力シート!Y291="","",【最初に作成】基本情報入力シート!Y291)</f>
        <v/>
      </c>
      <c r="R280" s="331"/>
      <c r="S280" s="457"/>
      <c r="T280" s="458"/>
      <c r="U280" s="463"/>
      <c r="V280" s="459"/>
      <c r="W280" s="464"/>
      <c r="X280" s="459"/>
      <c r="Y280" s="464"/>
      <c r="Z280" s="440"/>
      <c r="AA280" s="363"/>
      <c r="AB280" s="363"/>
    </row>
    <row r="281" spans="1:28" ht="27.75" customHeight="1">
      <c r="A281" s="438">
        <f t="shared" si="11"/>
        <v>260</v>
      </c>
      <c r="B281" s="429" t="str">
        <f>IF(【最初に作成】基本情報入力シート!C292="","",【最初に作成】基本情報入力シート!C292)</f>
        <v/>
      </c>
      <c r="C281" s="430" t="str">
        <f>IF(【最初に作成】基本情報入力シート!D292="","",【最初に作成】基本情報入力シート!D292)</f>
        <v/>
      </c>
      <c r="D281" s="430" t="str">
        <f>IF(【最初に作成】基本情報入力シート!E292="","",【最初に作成】基本情報入力シート!E292)</f>
        <v/>
      </c>
      <c r="E281" s="430" t="str">
        <f>IF(【最初に作成】基本情報入力シート!F292="","",【最初に作成】基本情報入力シート!F292)</f>
        <v/>
      </c>
      <c r="F281" s="430" t="str">
        <f>IF(【最初に作成】基本情報入力シート!G292="","",【最初に作成】基本情報入力シート!G292)</f>
        <v/>
      </c>
      <c r="G281" s="430" t="str">
        <f>IF(【最初に作成】基本情報入力シート!H292="","",【最初に作成】基本情報入力シート!H292)</f>
        <v/>
      </c>
      <c r="H281" s="430" t="str">
        <f>IF(【最初に作成】基本情報入力シート!I292="","",【最初に作成】基本情報入力シート!I292)</f>
        <v/>
      </c>
      <c r="I281" s="430" t="str">
        <f>IF(【最初に作成】基本情報入力シート!J292="","",【最初に作成】基本情報入力シート!J292)</f>
        <v/>
      </c>
      <c r="J281" s="430" t="str">
        <f>IF(【最初に作成】基本情報入力シート!K292="","",【最初に作成】基本情報入力シート!K292)</f>
        <v/>
      </c>
      <c r="K281" s="431" t="str">
        <f>IF(【最初に作成】基本情報入力シート!L292="","",【最初に作成】基本情報入力シート!L292)</f>
        <v/>
      </c>
      <c r="L281" s="432" t="str">
        <f t="shared" si="10"/>
        <v/>
      </c>
      <c r="M281" s="433" t="str">
        <f>IF(【最初に作成】基本情報入力シート!M292="","",【最初に作成】基本情報入力シート!M292)</f>
        <v/>
      </c>
      <c r="N281" s="439" t="str">
        <f>IF(【最初に作成】基本情報入力シート!R292="","",【最初に作成】基本情報入力シート!R292)</f>
        <v>東京都</v>
      </c>
      <c r="O281" s="439" t="str">
        <f>IF(【最初に作成】基本情報入力シート!W292="","",【最初に作成】基本情報入力シート!W292)</f>
        <v/>
      </c>
      <c r="P281" s="435" t="str">
        <f>IF(【最初に作成】基本情報入力シート!X292="","",【最初に作成】基本情報入力シート!X292)</f>
        <v/>
      </c>
      <c r="Q281" s="436" t="str">
        <f>IF(【最初に作成】基本情報入力シート!Y292="","",【最初に作成】基本情報入力シート!Y292)</f>
        <v/>
      </c>
      <c r="R281" s="331"/>
      <c r="S281" s="457"/>
      <c r="T281" s="458"/>
      <c r="U281" s="463"/>
      <c r="V281" s="459"/>
      <c r="W281" s="464"/>
      <c r="X281" s="459"/>
      <c r="Y281" s="464"/>
      <c r="Z281" s="440"/>
      <c r="AA281" s="363"/>
      <c r="AB281" s="363"/>
    </row>
    <row r="282" spans="1:28" ht="27.75" customHeight="1">
      <c r="A282" s="438">
        <f t="shared" si="11"/>
        <v>261</v>
      </c>
      <c r="B282" s="429" t="str">
        <f>IF(【最初に作成】基本情報入力シート!C293="","",【最初に作成】基本情報入力シート!C293)</f>
        <v/>
      </c>
      <c r="C282" s="430" t="str">
        <f>IF(【最初に作成】基本情報入力シート!D293="","",【最初に作成】基本情報入力シート!D293)</f>
        <v/>
      </c>
      <c r="D282" s="430" t="str">
        <f>IF(【最初に作成】基本情報入力シート!E293="","",【最初に作成】基本情報入力シート!E293)</f>
        <v/>
      </c>
      <c r="E282" s="430" t="str">
        <f>IF(【最初に作成】基本情報入力シート!F293="","",【最初に作成】基本情報入力シート!F293)</f>
        <v/>
      </c>
      <c r="F282" s="430" t="str">
        <f>IF(【最初に作成】基本情報入力シート!G293="","",【最初に作成】基本情報入力シート!G293)</f>
        <v/>
      </c>
      <c r="G282" s="430" t="str">
        <f>IF(【最初に作成】基本情報入力シート!H293="","",【最初に作成】基本情報入力シート!H293)</f>
        <v/>
      </c>
      <c r="H282" s="430" t="str">
        <f>IF(【最初に作成】基本情報入力シート!I293="","",【最初に作成】基本情報入力シート!I293)</f>
        <v/>
      </c>
      <c r="I282" s="430" t="str">
        <f>IF(【最初に作成】基本情報入力シート!J293="","",【最初に作成】基本情報入力シート!J293)</f>
        <v/>
      </c>
      <c r="J282" s="430" t="str">
        <f>IF(【最初に作成】基本情報入力シート!K293="","",【最初に作成】基本情報入力シート!K293)</f>
        <v/>
      </c>
      <c r="K282" s="431" t="str">
        <f>IF(【最初に作成】基本情報入力シート!L293="","",【最初に作成】基本情報入力シート!L293)</f>
        <v/>
      </c>
      <c r="L282" s="432" t="str">
        <f t="shared" si="10"/>
        <v/>
      </c>
      <c r="M282" s="433" t="str">
        <f>IF(【最初に作成】基本情報入力シート!M293="","",【最初に作成】基本情報入力シート!M293)</f>
        <v/>
      </c>
      <c r="N282" s="439" t="str">
        <f>IF(【最初に作成】基本情報入力シート!R293="","",【最初に作成】基本情報入力シート!R293)</f>
        <v>東京都</v>
      </c>
      <c r="O282" s="439" t="str">
        <f>IF(【最初に作成】基本情報入力シート!W293="","",【最初に作成】基本情報入力シート!W293)</f>
        <v/>
      </c>
      <c r="P282" s="435" t="str">
        <f>IF(【最初に作成】基本情報入力シート!X293="","",【最初に作成】基本情報入力シート!X293)</f>
        <v/>
      </c>
      <c r="Q282" s="436" t="str">
        <f>IF(【最初に作成】基本情報入力シート!Y293="","",【最初に作成】基本情報入力シート!Y293)</f>
        <v/>
      </c>
      <c r="R282" s="331"/>
      <c r="S282" s="457"/>
      <c r="T282" s="458"/>
      <c r="U282" s="463"/>
      <c r="V282" s="459"/>
      <c r="W282" s="464"/>
      <c r="X282" s="459"/>
      <c r="Y282" s="464"/>
      <c r="Z282" s="440"/>
      <c r="AA282" s="363"/>
      <c r="AB282" s="363"/>
    </row>
    <row r="283" spans="1:28" ht="27.75" customHeight="1">
      <c r="A283" s="438">
        <f t="shared" si="11"/>
        <v>262</v>
      </c>
      <c r="B283" s="429" t="str">
        <f>IF(【最初に作成】基本情報入力シート!C294="","",【最初に作成】基本情報入力シート!C294)</f>
        <v/>
      </c>
      <c r="C283" s="430" t="str">
        <f>IF(【最初に作成】基本情報入力シート!D294="","",【最初に作成】基本情報入力シート!D294)</f>
        <v/>
      </c>
      <c r="D283" s="430" t="str">
        <f>IF(【最初に作成】基本情報入力シート!E294="","",【最初に作成】基本情報入力シート!E294)</f>
        <v/>
      </c>
      <c r="E283" s="430" t="str">
        <f>IF(【最初に作成】基本情報入力シート!F294="","",【最初に作成】基本情報入力シート!F294)</f>
        <v/>
      </c>
      <c r="F283" s="430" t="str">
        <f>IF(【最初に作成】基本情報入力シート!G294="","",【最初に作成】基本情報入力シート!G294)</f>
        <v/>
      </c>
      <c r="G283" s="430" t="str">
        <f>IF(【最初に作成】基本情報入力シート!H294="","",【最初に作成】基本情報入力シート!H294)</f>
        <v/>
      </c>
      <c r="H283" s="430" t="str">
        <f>IF(【最初に作成】基本情報入力シート!I294="","",【最初に作成】基本情報入力シート!I294)</f>
        <v/>
      </c>
      <c r="I283" s="430" t="str">
        <f>IF(【最初に作成】基本情報入力シート!J294="","",【最初に作成】基本情報入力シート!J294)</f>
        <v/>
      </c>
      <c r="J283" s="430" t="str">
        <f>IF(【最初に作成】基本情報入力シート!K294="","",【最初に作成】基本情報入力シート!K294)</f>
        <v/>
      </c>
      <c r="K283" s="431" t="str">
        <f>IF(【最初に作成】基本情報入力シート!L294="","",【最初に作成】基本情報入力シート!L294)</f>
        <v/>
      </c>
      <c r="L283" s="432" t="str">
        <f t="shared" si="10"/>
        <v/>
      </c>
      <c r="M283" s="433" t="str">
        <f>IF(【最初に作成】基本情報入力シート!M294="","",【最初に作成】基本情報入力シート!M294)</f>
        <v/>
      </c>
      <c r="N283" s="439" t="str">
        <f>IF(【最初に作成】基本情報入力シート!R294="","",【最初に作成】基本情報入力シート!R294)</f>
        <v>東京都</v>
      </c>
      <c r="O283" s="439" t="str">
        <f>IF(【最初に作成】基本情報入力シート!W294="","",【最初に作成】基本情報入力シート!W294)</f>
        <v/>
      </c>
      <c r="P283" s="435" t="str">
        <f>IF(【最初に作成】基本情報入力シート!X294="","",【最初に作成】基本情報入力シート!X294)</f>
        <v/>
      </c>
      <c r="Q283" s="436" t="str">
        <f>IF(【最初に作成】基本情報入力シート!Y294="","",【最初に作成】基本情報入力シート!Y294)</f>
        <v/>
      </c>
      <c r="R283" s="331"/>
      <c r="S283" s="457"/>
      <c r="T283" s="458"/>
      <c r="U283" s="463"/>
      <c r="V283" s="459"/>
      <c r="W283" s="464"/>
      <c r="X283" s="459"/>
      <c r="Y283" s="464"/>
      <c r="Z283" s="440"/>
      <c r="AA283" s="363"/>
      <c r="AB283" s="363"/>
    </row>
    <row r="284" spans="1:28" ht="27.75" customHeight="1">
      <c r="A284" s="438">
        <f t="shared" si="11"/>
        <v>263</v>
      </c>
      <c r="B284" s="429" t="str">
        <f>IF(【最初に作成】基本情報入力シート!C295="","",【最初に作成】基本情報入力シート!C295)</f>
        <v/>
      </c>
      <c r="C284" s="430" t="str">
        <f>IF(【最初に作成】基本情報入力シート!D295="","",【最初に作成】基本情報入力シート!D295)</f>
        <v/>
      </c>
      <c r="D284" s="430" t="str">
        <f>IF(【最初に作成】基本情報入力シート!E295="","",【最初に作成】基本情報入力シート!E295)</f>
        <v/>
      </c>
      <c r="E284" s="430" t="str">
        <f>IF(【最初に作成】基本情報入力シート!F295="","",【最初に作成】基本情報入力シート!F295)</f>
        <v/>
      </c>
      <c r="F284" s="430" t="str">
        <f>IF(【最初に作成】基本情報入力シート!G295="","",【最初に作成】基本情報入力シート!G295)</f>
        <v/>
      </c>
      <c r="G284" s="430" t="str">
        <f>IF(【最初に作成】基本情報入力シート!H295="","",【最初に作成】基本情報入力シート!H295)</f>
        <v/>
      </c>
      <c r="H284" s="430" t="str">
        <f>IF(【最初に作成】基本情報入力シート!I295="","",【最初に作成】基本情報入力シート!I295)</f>
        <v/>
      </c>
      <c r="I284" s="430" t="str">
        <f>IF(【最初に作成】基本情報入力シート!J295="","",【最初に作成】基本情報入力シート!J295)</f>
        <v/>
      </c>
      <c r="J284" s="430" t="str">
        <f>IF(【最初に作成】基本情報入力シート!K295="","",【最初に作成】基本情報入力シート!K295)</f>
        <v/>
      </c>
      <c r="K284" s="431" t="str">
        <f>IF(【最初に作成】基本情報入力シート!L295="","",【最初に作成】基本情報入力シート!L295)</f>
        <v/>
      </c>
      <c r="L284" s="432" t="str">
        <f t="shared" si="10"/>
        <v/>
      </c>
      <c r="M284" s="433" t="str">
        <f>IF(【最初に作成】基本情報入力シート!M295="","",【最初に作成】基本情報入力シート!M295)</f>
        <v/>
      </c>
      <c r="N284" s="439" t="str">
        <f>IF(【最初に作成】基本情報入力シート!R295="","",【最初に作成】基本情報入力シート!R295)</f>
        <v>東京都</v>
      </c>
      <c r="O284" s="439" t="str">
        <f>IF(【最初に作成】基本情報入力シート!W295="","",【最初に作成】基本情報入力シート!W295)</f>
        <v/>
      </c>
      <c r="P284" s="435" t="str">
        <f>IF(【最初に作成】基本情報入力シート!X295="","",【最初に作成】基本情報入力シート!X295)</f>
        <v/>
      </c>
      <c r="Q284" s="436" t="str">
        <f>IF(【最初に作成】基本情報入力シート!Y295="","",【最初に作成】基本情報入力シート!Y295)</f>
        <v/>
      </c>
      <c r="R284" s="331"/>
      <c r="S284" s="457"/>
      <c r="T284" s="458"/>
      <c r="U284" s="463"/>
      <c r="V284" s="459"/>
      <c r="W284" s="464"/>
      <c r="X284" s="459"/>
      <c r="Y284" s="464"/>
      <c r="Z284" s="440"/>
      <c r="AA284" s="363"/>
      <c r="AB284" s="363"/>
    </row>
    <row r="285" spans="1:28" ht="27.75" customHeight="1">
      <c r="A285" s="438">
        <f t="shared" si="11"/>
        <v>264</v>
      </c>
      <c r="B285" s="429" t="str">
        <f>IF(【最初に作成】基本情報入力シート!C296="","",【最初に作成】基本情報入力シート!C296)</f>
        <v/>
      </c>
      <c r="C285" s="430" t="str">
        <f>IF(【最初に作成】基本情報入力シート!D296="","",【最初に作成】基本情報入力シート!D296)</f>
        <v/>
      </c>
      <c r="D285" s="430" t="str">
        <f>IF(【最初に作成】基本情報入力シート!E296="","",【最初に作成】基本情報入力シート!E296)</f>
        <v/>
      </c>
      <c r="E285" s="430" t="str">
        <f>IF(【最初に作成】基本情報入力シート!F296="","",【最初に作成】基本情報入力シート!F296)</f>
        <v/>
      </c>
      <c r="F285" s="430" t="str">
        <f>IF(【最初に作成】基本情報入力シート!G296="","",【最初に作成】基本情報入力シート!G296)</f>
        <v/>
      </c>
      <c r="G285" s="430" t="str">
        <f>IF(【最初に作成】基本情報入力シート!H296="","",【最初に作成】基本情報入力シート!H296)</f>
        <v/>
      </c>
      <c r="H285" s="430" t="str">
        <f>IF(【最初に作成】基本情報入力シート!I296="","",【最初に作成】基本情報入力シート!I296)</f>
        <v/>
      </c>
      <c r="I285" s="430" t="str">
        <f>IF(【最初に作成】基本情報入力シート!J296="","",【最初に作成】基本情報入力シート!J296)</f>
        <v/>
      </c>
      <c r="J285" s="430" t="str">
        <f>IF(【最初に作成】基本情報入力シート!K296="","",【最初に作成】基本情報入力シート!K296)</f>
        <v/>
      </c>
      <c r="K285" s="431" t="str">
        <f>IF(【最初に作成】基本情報入力シート!L296="","",【最初に作成】基本情報入力シート!L296)</f>
        <v/>
      </c>
      <c r="L285" s="432" t="str">
        <f t="shared" si="10"/>
        <v/>
      </c>
      <c r="M285" s="433" t="str">
        <f>IF(【最初に作成】基本情報入力シート!M296="","",【最初に作成】基本情報入力シート!M296)</f>
        <v/>
      </c>
      <c r="N285" s="439" t="str">
        <f>IF(【最初に作成】基本情報入力シート!R296="","",【最初に作成】基本情報入力シート!R296)</f>
        <v>東京都</v>
      </c>
      <c r="O285" s="439" t="str">
        <f>IF(【最初に作成】基本情報入力シート!W296="","",【最初に作成】基本情報入力シート!W296)</f>
        <v/>
      </c>
      <c r="P285" s="435" t="str">
        <f>IF(【最初に作成】基本情報入力シート!X296="","",【最初に作成】基本情報入力シート!X296)</f>
        <v/>
      </c>
      <c r="Q285" s="436" t="str">
        <f>IF(【最初に作成】基本情報入力シート!Y296="","",【最初に作成】基本情報入力シート!Y296)</f>
        <v/>
      </c>
      <c r="R285" s="331"/>
      <c r="S285" s="457"/>
      <c r="T285" s="458"/>
      <c r="U285" s="463"/>
      <c r="V285" s="459"/>
      <c r="W285" s="464"/>
      <c r="X285" s="459"/>
      <c r="Y285" s="464"/>
      <c r="Z285" s="440"/>
      <c r="AA285" s="363"/>
      <c r="AB285" s="363"/>
    </row>
    <row r="286" spans="1:28" ht="27.75" customHeight="1">
      <c r="A286" s="438">
        <f t="shared" si="11"/>
        <v>265</v>
      </c>
      <c r="B286" s="429" t="str">
        <f>IF(【最初に作成】基本情報入力シート!C297="","",【最初に作成】基本情報入力シート!C297)</f>
        <v/>
      </c>
      <c r="C286" s="430" t="str">
        <f>IF(【最初に作成】基本情報入力シート!D297="","",【最初に作成】基本情報入力シート!D297)</f>
        <v/>
      </c>
      <c r="D286" s="430" t="str">
        <f>IF(【最初に作成】基本情報入力シート!E297="","",【最初に作成】基本情報入力シート!E297)</f>
        <v/>
      </c>
      <c r="E286" s="430" t="str">
        <f>IF(【最初に作成】基本情報入力シート!F297="","",【最初に作成】基本情報入力シート!F297)</f>
        <v/>
      </c>
      <c r="F286" s="430" t="str">
        <f>IF(【最初に作成】基本情報入力シート!G297="","",【最初に作成】基本情報入力シート!G297)</f>
        <v/>
      </c>
      <c r="G286" s="430" t="str">
        <f>IF(【最初に作成】基本情報入力シート!H297="","",【最初に作成】基本情報入力シート!H297)</f>
        <v/>
      </c>
      <c r="H286" s="430" t="str">
        <f>IF(【最初に作成】基本情報入力シート!I297="","",【最初に作成】基本情報入力シート!I297)</f>
        <v/>
      </c>
      <c r="I286" s="430" t="str">
        <f>IF(【最初に作成】基本情報入力シート!J297="","",【最初に作成】基本情報入力シート!J297)</f>
        <v/>
      </c>
      <c r="J286" s="430" t="str">
        <f>IF(【最初に作成】基本情報入力シート!K297="","",【最初に作成】基本情報入力シート!K297)</f>
        <v/>
      </c>
      <c r="K286" s="431" t="str">
        <f>IF(【最初に作成】基本情報入力シート!L297="","",【最初に作成】基本情報入力シート!L297)</f>
        <v/>
      </c>
      <c r="L286" s="432" t="str">
        <f t="shared" si="10"/>
        <v/>
      </c>
      <c r="M286" s="433" t="str">
        <f>IF(【最初に作成】基本情報入力シート!M297="","",【最初に作成】基本情報入力シート!M297)</f>
        <v/>
      </c>
      <c r="N286" s="439" t="str">
        <f>IF(【最初に作成】基本情報入力シート!R297="","",【最初に作成】基本情報入力シート!R297)</f>
        <v>東京都</v>
      </c>
      <c r="O286" s="439" t="str">
        <f>IF(【最初に作成】基本情報入力シート!W297="","",【最初に作成】基本情報入力シート!W297)</f>
        <v/>
      </c>
      <c r="P286" s="435" t="str">
        <f>IF(【最初に作成】基本情報入力シート!X297="","",【最初に作成】基本情報入力シート!X297)</f>
        <v/>
      </c>
      <c r="Q286" s="436" t="str">
        <f>IF(【最初に作成】基本情報入力シート!Y297="","",【最初に作成】基本情報入力シート!Y297)</f>
        <v/>
      </c>
      <c r="R286" s="331"/>
      <c r="S286" s="457"/>
      <c r="T286" s="458"/>
      <c r="U286" s="463"/>
      <c r="V286" s="459"/>
      <c r="W286" s="464"/>
      <c r="X286" s="459"/>
      <c r="Y286" s="464"/>
      <c r="Z286" s="440"/>
      <c r="AA286" s="363"/>
      <c r="AB286" s="363"/>
    </row>
    <row r="287" spans="1:28" ht="27.75" customHeight="1">
      <c r="A287" s="438">
        <f t="shared" si="11"/>
        <v>266</v>
      </c>
      <c r="B287" s="429" t="str">
        <f>IF(【最初に作成】基本情報入力シート!C298="","",【最初に作成】基本情報入力シート!C298)</f>
        <v/>
      </c>
      <c r="C287" s="430" t="str">
        <f>IF(【最初に作成】基本情報入力シート!D298="","",【最初に作成】基本情報入力シート!D298)</f>
        <v/>
      </c>
      <c r="D287" s="430" t="str">
        <f>IF(【最初に作成】基本情報入力シート!E298="","",【最初に作成】基本情報入力シート!E298)</f>
        <v/>
      </c>
      <c r="E287" s="430" t="str">
        <f>IF(【最初に作成】基本情報入力シート!F298="","",【最初に作成】基本情報入力シート!F298)</f>
        <v/>
      </c>
      <c r="F287" s="430" t="str">
        <f>IF(【最初に作成】基本情報入力シート!G298="","",【最初に作成】基本情報入力シート!G298)</f>
        <v/>
      </c>
      <c r="G287" s="430" t="str">
        <f>IF(【最初に作成】基本情報入力シート!H298="","",【最初に作成】基本情報入力シート!H298)</f>
        <v/>
      </c>
      <c r="H287" s="430" t="str">
        <f>IF(【最初に作成】基本情報入力シート!I298="","",【最初に作成】基本情報入力シート!I298)</f>
        <v/>
      </c>
      <c r="I287" s="430" t="str">
        <f>IF(【最初に作成】基本情報入力シート!J298="","",【最初に作成】基本情報入力シート!J298)</f>
        <v/>
      </c>
      <c r="J287" s="430" t="str">
        <f>IF(【最初に作成】基本情報入力シート!K298="","",【最初に作成】基本情報入力シート!K298)</f>
        <v/>
      </c>
      <c r="K287" s="431" t="str">
        <f>IF(【最初に作成】基本情報入力シート!L298="","",【最初に作成】基本情報入力シート!L298)</f>
        <v/>
      </c>
      <c r="L287" s="432" t="str">
        <f t="shared" ref="L287:L321" si="12">B287&amp;C287</f>
        <v/>
      </c>
      <c r="M287" s="433" t="str">
        <f>IF(【最初に作成】基本情報入力シート!M298="","",【最初に作成】基本情報入力シート!M298)</f>
        <v/>
      </c>
      <c r="N287" s="439" t="str">
        <f>IF(【最初に作成】基本情報入力シート!R298="","",【最初に作成】基本情報入力シート!R298)</f>
        <v>東京都</v>
      </c>
      <c r="O287" s="439" t="str">
        <f>IF(【最初に作成】基本情報入力シート!W298="","",【最初に作成】基本情報入力シート!W298)</f>
        <v/>
      </c>
      <c r="P287" s="435" t="str">
        <f>IF(【最初に作成】基本情報入力シート!X298="","",【最初に作成】基本情報入力シート!X298)</f>
        <v/>
      </c>
      <c r="Q287" s="436" t="str">
        <f>IF(【最初に作成】基本情報入力シート!Y298="","",【最初に作成】基本情報入力シート!Y298)</f>
        <v/>
      </c>
      <c r="R287" s="331"/>
      <c r="S287" s="457"/>
      <c r="T287" s="458"/>
      <c r="U287" s="463"/>
      <c r="V287" s="459"/>
      <c r="W287" s="464"/>
      <c r="X287" s="459"/>
      <c r="Y287" s="464"/>
      <c r="Z287" s="440"/>
      <c r="AA287" s="363"/>
      <c r="AB287" s="363"/>
    </row>
    <row r="288" spans="1:28" ht="27.75" customHeight="1">
      <c r="A288" s="438">
        <f t="shared" ref="A288:A321" si="13">A287+1</f>
        <v>267</v>
      </c>
      <c r="B288" s="429" t="str">
        <f>IF(【最初に作成】基本情報入力シート!C299="","",【最初に作成】基本情報入力シート!C299)</f>
        <v/>
      </c>
      <c r="C288" s="430" t="str">
        <f>IF(【最初に作成】基本情報入力シート!D299="","",【最初に作成】基本情報入力シート!D299)</f>
        <v/>
      </c>
      <c r="D288" s="430" t="str">
        <f>IF(【最初に作成】基本情報入力シート!E299="","",【最初に作成】基本情報入力シート!E299)</f>
        <v/>
      </c>
      <c r="E288" s="430" t="str">
        <f>IF(【最初に作成】基本情報入力シート!F299="","",【最初に作成】基本情報入力シート!F299)</f>
        <v/>
      </c>
      <c r="F288" s="430" t="str">
        <f>IF(【最初に作成】基本情報入力シート!G299="","",【最初に作成】基本情報入力シート!G299)</f>
        <v/>
      </c>
      <c r="G288" s="430" t="str">
        <f>IF(【最初に作成】基本情報入力シート!H299="","",【最初に作成】基本情報入力シート!H299)</f>
        <v/>
      </c>
      <c r="H288" s="430" t="str">
        <f>IF(【最初に作成】基本情報入力シート!I299="","",【最初に作成】基本情報入力シート!I299)</f>
        <v/>
      </c>
      <c r="I288" s="430" t="str">
        <f>IF(【最初に作成】基本情報入力シート!J299="","",【最初に作成】基本情報入力シート!J299)</f>
        <v/>
      </c>
      <c r="J288" s="430" t="str">
        <f>IF(【最初に作成】基本情報入力シート!K299="","",【最初に作成】基本情報入力シート!K299)</f>
        <v/>
      </c>
      <c r="K288" s="431" t="str">
        <f>IF(【最初に作成】基本情報入力シート!L299="","",【最初に作成】基本情報入力シート!L299)</f>
        <v/>
      </c>
      <c r="L288" s="432" t="str">
        <f t="shared" si="12"/>
        <v/>
      </c>
      <c r="M288" s="433" t="str">
        <f>IF(【最初に作成】基本情報入力シート!M299="","",【最初に作成】基本情報入力シート!M299)</f>
        <v/>
      </c>
      <c r="N288" s="439" t="str">
        <f>IF(【最初に作成】基本情報入力シート!R299="","",【最初に作成】基本情報入力シート!R299)</f>
        <v>東京都</v>
      </c>
      <c r="O288" s="439" t="str">
        <f>IF(【最初に作成】基本情報入力シート!W299="","",【最初に作成】基本情報入力シート!W299)</f>
        <v/>
      </c>
      <c r="P288" s="435" t="str">
        <f>IF(【最初に作成】基本情報入力シート!X299="","",【最初に作成】基本情報入力シート!X299)</f>
        <v/>
      </c>
      <c r="Q288" s="436" t="str">
        <f>IF(【最初に作成】基本情報入力シート!Y299="","",【最初に作成】基本情報入力シート!Y299)</f>
        <v/>
      </c>
      <c r="R288" s="331"/>
      <c r="S288" s="457"/>
      <c r="T288" s="458"/>
      <c r="U288" s="463"/>
      <c r="V288" s="459"/>
      <c r="W288" s="464"/>
      <c r="X288" s="459"/>
      <c r="Y288" s="464"/>
      <c r="Z288" s="440"/>
      <c r="AA288" s="363"/>
      <c r="AB288" s="363"/>
    </row>
    <row r="289" spans="1:28" ht="27.75" customHeight="1">
      <c r="A289" s="438">
        <f t="shared" si="13"/>
        <v>268</v>
      </c>
      <c r="B289" s="429" t="str">
        <f>IF(【最初に作成】基本情報入力シート!C300="","",【最初に作成】基本情報入力シート!C300)</f>
        <v/>
      </c>
      <c r="C289" s="430" t="str">
        <f>IF(【最初に作成】基本情報入力シート!D300="","",【最初に作成】基本情報入力シート!D300)</f>
        <v/>
      </c>
      <c r="D289" s="430" t="str">
        <f>IF(【最初に作成】基本情報入力シート!E300="","",【最初に作成】基本情報入力シート!E300)</f>
        <v/>
      </c>
      <c r="E289" s="430" t="str">
        <f>IF(【最初に作成】基本情報入力シート!F300="","",【最初に作成】基本情報入力シート!F300)</f>
        <v/>
      </c>
      <c r="F289" s="430" t="str">
        <f>IF(【最初に作成】基本情報入力シート!G300="","",【最初に作成】基本情報入力シート!G300)</f>
        <v/>
      </c>
      <c r="G289" s="430" t="str">
        <f>IF(【最初に作成】基本情報入力シート!H300="","",【最初に作成】基本情報入力シート!H300)</f>
        <v/>
      </c>
      <c r="H289" s="430" t="str">
        <f>IF(【最初に作成】基本情報入力シート!I300="","",【最初に作成】基本情報入力シート!I300)</f>
        <v/>
      </c>
      <c r="I289" s="430" t="str">
        <f>IF(【最初に作成】基本情報入力シート!J300="","",【最初に作成】基本情報入力シート!J300)</f>
        <v/>
      </c>
      <c r="J289" s="430" t="str">
        <f>IF(【最初に作成】基本情報入力シート!K300="","",【最初に作成】基本情報入力シート!K300)</f>
        <v/>
      </c>
      <c r="K289" s="431" t="str">
        <f>IF(【最初に作成】基本情報入力シート!L300="","",【最初に作成】基本情報入力シート!L300)</f>
        <v/>
      </c>
      <c r="L289" s="432" t="str">
        <f t="shared" si="12"/>
        <v/>
      </c>
      <c r="M289" s="433" t="str">
        <f>IF(【最初に作成】基本情報入力シート!M300="","",【最初に作成】基本情報入力シート!M300)</f>
        <v/>
      </c>
      <c r="N289" s="439" t="str">
        <f>IF(【最初に作成】基本情報入力シート!R300="","",【最初に作成】基本情報入力シート!R300)</f>
        <v>東京都</v>
      </c>
      <c r="O289" s="439" t="str">
        <f>IF(【最初に作成】基本情報入力シート!W300="","",【最初に作成】基本情報入力シート!W300)</f>
        <v/>
      </c>
      <c r="P289" s="435" t="str">
        <f>IF(【最初に作成】基本情報入力シート!X300="","",【最初に作成】基本情報入力シート!X300)</f>
        <v/>
      </c>
      <c r="Q289" s="436" t="str">
        <f>IF(【最初に作成】基本情報入力シート!Y300="","",【最初に作成】基本情報入力シート!Y300)</f>
        <v/>
      </c>
      <c r="R289" s="331"/>
      <c r="S289" s="457"/>
      <c r="T289" s="458"/>
      <c r="U289" s="463"/>
      <c r="V289" s="459"/>
      <c r="W289" s="464"/>
      <c r="X289" s="459"/>
      <c r="Y289" s="464"/>
      <c r="Z289" s="440"/>
      <c r="AA289" s="363"/>
      <c r="AB289" s="363"/>
    </row>
    <row r="290" spans="1:28" ht="27.75" customHeight="1">
      <c r="A290" s="438">
        <f t="shared" si="13"/>
        <v>269</v>
      </c>
      <c r="B290" s="429" t="str">
        <f>IF(【最初に作成】基本情報入力シート!C301="","",【最初に作成】基本情報入力シート!C301)</f>
        <v/>
      </c>
      <c r="C290" s="430" t="str">
        <f>IF(【最初に作成】基本情報入力シート!D301="","",【最初に作成】基本情報入力シート!D301)</f>
        <v/>
      </c>
      <c r="D290" s="430" t="str">
        <f>IF(【最初に作成】基本情報入力シート!E301="","",【最初に作成】基本情報入力シート!E301)</f>
        <v/>
      </c>
      <c r="E290" s="430" t="str">
        <f>IF(【最初に作成】基本情報入力シート!F301="","",【最初に作成】基本情報入力シート!F301)</f>
        <v/>
      </c>
      <c r="F290" s="430" t="str">
        <f>IF(【最初に作成】基本情報入力シート!G301="","",【最初に作成】基本情報入力シート!G301)</f>
        <v/>
      </c>
      <c r="G290" s="430" t="str">
        <f>IF(【最初に作成】基本情報入力シート!H301="","",【最初に作成】基本情報入力シート!H301)</f>
        <v/>
      </c>
      <c r="H290" s="430" t="str">
        <f>IF(【最初に作成】基本情報入力シート!I301="","",【最初に作成】基本情報入力シート!I301)</f>
        <v/>
      </c>
      <c r="I290" s="430" t="str">
        <f>IF(【最初に作成】基本情報入力シート!J301="","",【最初に作成】基本情報入力シート!J301)</f>
        <v/>
      </c>
      <c r="J290" s="430" t="str">
        <f>IF(【最初に作成】基本情報入力シート!K301="","",【最初に作成】基本情報入力シート!K301)</f>
        <v/>
      </c>
      <c r="K290" s="431" t="str">
        <f>IF(【最初に作成】基本情報入力シート!L301="","",【最初に作成】基本情報入力シート!L301)</f>
        <v/>
      </c>
      <c r="L290" s="432" t="str">
        <f t="shared" si="12"/>
        <v/>
      </c>
      <c r="M290" s="433" t="str">
        <f>IF(【最初に作成】基本情報入力シート!M301="","",【最初に作成】基本情報入力シート!M301)</f>
        <v/>
      </c>
      <c r="N290" s="439" t="str">
        <f>IF(【最初に作成】基本情報入力シート!R301="","",【最初に作成】基本情報入力シート!R301)</f>
        <v>東京都</v>
      </c>
      <c r="O290" s="439" t="str">
        <f>IF(【最初に作成】基本情報入力シート!W301="","",【最初に作成】基本情報入力シート!W301)</f>
        <v/>
      </c>
      <c r="P290" s="435" t="str">
        <f>IF(【最初に作成】基本情報入力シート!X301="","",【最初に作成】基本情報入力シート!X301)</f>
        <v/>
      </c>
      <c r="Q290" s="436" t="str">
        <f>IF(【最初に作成】基本情報入力シート!Y301="","",【最初に作成】基本情報入力シート!Y301)</f>
        <v/>
      </c>
      <c r="R290" s="331"/>
      <c r="S290" s="457"/>
      <c r="T290" s="458"/>
      <c r="U290" s="463"/>
      <c r="V290" s="459"/>
      <c r="W290" s="464"/>
      <c r="X290" s="459"/>
      <c r="Y290" s="464"/>
      <c r="Z290" s="440"/>
      <c r="AA290" s="363"/>
      <c r="AB290" s="363"/>
    </row>
    <row r="291" spans="1:28" ht="27.75" customHeight="1">
      <c r="A291" s="438">
        <f t="shared" si="13"/>
        <v>270</v>
      </c>
      <c r="B291" s="429" t="str">
        <f>IF(【最初に作成】基本情報入力シート!C302="","",【最初に作成】基本情報入力シート!C302)</f>
        <v/>
      </c>
      <c r="C291" s="430" t="str">
        <f>IF(【最初に作成】基本情報入力シート!D302="","",【最初に作成】基本情報入力シート!D302)</f>
        <v/>
      </c>
      <c r="D291" s="430" t="str">
        <f>IF(【最初に作成】基本情報入力シート!E302="","",【最初に作成】基本情報入力シート!E302)</f>
        <v/>
      </c>
      <c r="E291" s="430" t="str">
        <f>IF(【最初に作成】基本情報入力シート!F302="","",【最初に作成】基本情報入力シート!F302)</f>
        <v/>
      </c>
      <c r="F291" s="430" t="str">
        <f>IF(【最初に作成】基本情報入力シート!G302="","",【最初に作成】基本情報入力シート!G302)</f>
        <v/>
      </c>
      <c r="G291" s="430" t="str">
        <f>IF(【最初に作成】基本情報入力シート!H302="","",【最初に作成】基本情報入力シート!H302)</f>
        <v/>
      </c>
      <c r="H291" s="430" t="str">
        <f>IF(【最初に作成】基本情報入力シート!I302="","",【最初に作成】基本情報入力シート!I302)</f>
        <v/>
      </c>
      <c r="I291" s="430" t="str">
        <f>IF(【最初に作成】基本情報入力シート!J302="","",【最初に作成】基本情報入力シート!J302)</f>
        <v/>
      </c>
      <c r="J291" s="430" t="str">
        <f>IF(【最初に作成】基本情報入力シート!K302="","",【最初に作成】基本情報入力シート!K302)</f>
        <v/>
      </c>
      <c r="K291" s="431" t="str">
        <f>IF(【最初に作成】基本情報入力シート!L302="","",【最初に作成】基本情報入力シート!L302)</f>
        <v/>
      </c>
      <c r="L291" s="432" t="str">
        <f t="shared" si="12"/>
        <v/>
      </c>
      <c r="M291" s="433" t="str">
        <f>IF(【最初に作成】基本情報入力シート!M302="","",【最初に作成】基本情報入力シート!M302)</f>
        <v/>
      </c>
      <c r="N291" s="439" t="str">
        <f>IF(【最初に作成】基本情報入力シート!R302="","",【最初に作成】基本情報入力シート!R302)</f>
        <v>東京都</v>
      </c>
      <c r="O291" s="439" t="str">
        <f>IF(【最初に作成】基本情報入力シート!W302="","",【最初に作成】基本情報入力シート!W302)</f>
        <v/>
      </c>
      <c r="P291" s="435" t="str">
        <f>IF(【最初に作成】基本情報入力シート!X302="","",【最初に作成】基本情報入力シート!X302)</f>
        <v/>
      </c>
      <c r="Q291" s="436" t="str">
        <f>IF(【最初に作成】基本情報入力シート!Y302="","",【最初に作成】基本情報入力シート!Y302)</f>
        <v/>
      </c>
      <c r="R291" s="331"/>
      <c r="S291" s="457"/>
      <c r="T291" s="458"/>
      <c r="U291" s="463"/>
      <c r="V291" s="459"/>
      <c r="W291" s="464"/>
      <c r="X291" s="459"/>
      <c r="Y291" s="464"/>
      <c r="Z291" s="440"/>
      <c r="AA291" s="363"/>
      <c r="AB291" s="363"/>
    </row>
    <row r="292" spans="1:28" ht="27.75" customHeight="1">
      <c r="A292" s="438">
        <f t="shared" si="13"/>
        <v>271</v>
      </c>
      <c r="B292" s="429" t="str">
        <f>IF(【最初に作成】基本情報入力シート!C303="","",【最初に作成】基本情報入力シート!C303)</f>
        <v/>
      </c>
      <c r="C292" s="430" t="str">
        <f>IF(【最初に作成】基本情報入力シート!D303="","",【最初に作成】基本情報入力シート!D303)</f>
        <v/>
      </c>
      <c r="D292" s="430" t="str">
        <f>IF(【最初に作成】基本情報入力シート!E303="","",【最初に作成】基本情報入力シート!E303)</f>
        <v/>
      </c>
      <c r="E292" s="430" t="str">
        <f>IF(【最初に作成】基本情報入力シート!F303="","",【最初に作成】基本情報入力シート!F303)</f>
        <v/>
      </c>
      <c r="F292" s="430" t="str">
        <f>IF(【最初に作成】基本情報入力シート!G303="","",【最初に作成】基本情報入力シート!G303)</f>
        <v/>
      </c>
      <c r="G292" s="430" t="str">
        <f>IF(【最初に作成】基本情報入力シート!H303="","",【最初に作成】基本情報入力シート!H303)</f>
        <v/>
      </c>
      <c r="H292" s="430" t="str">
        <f>IF(【最初に作成】基本情報入力シート!I303="","",【最初に作成】基本情報入力シート!I303)</f>
        <v/>
      </c>
      <c r="I292" s="430" t="str">
        <f>IF(【最初に作成】基本情報入力シート!J303="","",【最初に作成】基本情報入力シート!J303)</f>
        <v/>
      </c>
      <c r="J292" s="430" t="str">
        <f>IF(【最初に作成】基本情報入力シート!K303="","",【最初に作成】基本情報入力シート!K303)</f>
        <v/>
      </c>
      <c r="K292" s="431" t="str">
        <f>IF(【最初に作成】基本情報入力シート!L303="","",【最初に作成】基本情報入力シート!L303)</f>
        <v/>
      </c>
      <c r="L292" s="432" t="str">
        <f t="shared" si="12"/>
        <v/>
      </c>
      <c r="M292" s="433" t="str">
        <f>IF(【最初に作成】基本情報入力シート!M303="","",【最初に作成】基本情報入力シート!M303)</f>
        <v/>
      </c>
      <c r="N292" s="439" t="str">
        <f>IF(【最初に作成】基本情報入力シート!R303="","",【最初に作成】基本情報入力シート!R303)</f>
        <v>東京都</v>
      </c>
      <c r="O292" s="439" t="str">
        <f>IF(【最初に作成】基本情報入力シート!W303="","",【最初に作成】基本情報入力シート!W303)</f>
        <v/>
      </c>
      <c r="P292" s="435" t="str">
        <f>IF(【最初に作成】基本情報入力シート!X303="","",【最初に作成】基本情報入力シート!X303)</f>
        <v/>
      </c>
      <c r="Q292" s="436" t="str">
        <f>IF(【最初に作成】基本情報入力シート!Y303="","",【最初に作成】基本情報入力シート!Y303)</f>
        <v/>
      </c>
      <c r="R292" s="331"/>
      <c r="S292" s="457"/>
      <c r="T292" s="458"/>
      <c r="U292" s="463"/>
      <c r="V292" s="459"/>
      <c r="W292" s="464"/>
      <c r="X292" s="459"/>
      <c r="Y292" s="464"/>
      <c r="Z292" s="440"/>
      <c r="AA292" s="363"/>
      <c r="AB292" s="363"/>
    </row>
    <row r="293" spans="1:28" ht="27.75" customHeight="1">
      <c r="A293" s="438">
        <f t="shared" si="13"/>
        <v>272</v>
      </c>
      <c r="B293" s="429" t="str">
        <f>IF(【最初に作成】基本情報入力シート!C304="","",【最初に作成】基本情報入力シート!C304)</f>
        <v/>
      </c>
      <c r="C293" s="430" t="str">
        <f>IF(【最初に作成】基本情報入力シート!D304="","",【最初に作成】基本情報入力シート!D304)</f>
        <v/>
      </c>
      <c r="D293" s="430" t="str">
        <f>IF(【最初に作成】基本情報入力シート!E304="","",【最初に作成】基本情報入力シート!E304)</f>
        <v/>
      </c>
      <c r="E293" s="430" t="str">
        <f>IF(【最初に作成】基本情報入力シート!F304="","",【最初に作成】基本情報入力シート!F304)</f>
        <v/>
      </c>
      <c r="F293" s="430" t="str">
        <f>IF(【最初に作成】基本情報入力シート!G304="","",【最初に作成】基本情報入力シート!G304)</f>
        <v/>
      </c>
      <c r="G293" s="430" t="str">
        <f>IF(【最初に作成】基本情報入力シート!H304="","",【最初に作成】基本情報入力シート!H304)</f>
        <v/>
      </c>
      <c r="H293" s="430" t="str">
        <f>IF(【最初に作成】基本情報入力シート!I304="","",【最初に作成】基本情報入力シート!I304)</f>
        <v/>
      </c>
      <c r="I293" s="430" t="str">
        <f>IF(【最初に作成】基本情報入力シート!J304="","",【最初に作成】基本情報入力シート!J304)</f>
        <v/>
      </c>
      <c r="J293" s="430" t="str">
        <f>IF(【最初に作成】基本情報入力シート!K304="","",【最初に作成】基本情報入力シート!K304)</f>
        <v/>
      </c>
      <c r="K293" s="431" t="str">
        <f>IF(【最初に作成】基本情報入力シート!L304="","",【最初に作成】基本情報入力シート!L304)</f>
        <v/>
      </c>
      <c r="L293" s="432" t="str">
        <f t="shared" si="12"/>
        <v/>
      </c>
      <c r="M293" s="433" t="str">
        <f>IF(【最初に作成】基本情報入力シート!M304="","",【最初に作成】基本情報入力シート!M304)</f>
        <v/>
      </c>
      <c r="N293" s="439" t="str">
        <f>IF(【最初に作成】基本情報入力シート!R304="","",【最初に作成】基本情報入力シート!R304)</f>
        <v>東京都</v>
      </c>
      <c r="O293" s="439" t="str">
        <f>IF(【最初に作成】基本情報入力シート!W304="","",【最初に作成】基本情報入力シート!W304)</f>
        <v/>
      </c>
      <c r="P293" s="435" t="str">
        <f>IF(【最初に作成】基本情報入力シート!X304="","",【最初に作成】基本情報入力シート!X304)</f>
        <v/>
      </c>
      <c r="Q293" s="436" t="str">
        <f>IF(【最初に作成】基本情報入力シート!Y304="","",【最初に作成】基本情報入力シート!Y304)</f>
        <v/>
      </c>
      <c r="R293" s="331"/>
      <c r="S293" s="457"/>
      <c r="T293" s="458"/>
      <c r="U293" s="463"/>
      <c r="V293" s="459"/>
      <c r="W293" s="464"/>
      <c r="X293" s="459"/>
      <c r="Y293" s="464"/>
      <c r="Z293" s="440"/>
      <c r="AA293" s="363"/>
      <c r="AB293" s="363"/>
    </row>
    <row r="294" spans="1:28" ht="27.75" customHeight="1">
      <c r="A294" s="438">
        <f t="shared" si="13"/>
        <v>273</v>
      </c>
      <c r="B294" s="429" t="str">
        <f>IF(【最初に作成】基本情報入力シート!C305="","",【最初に作成】基本情報入力シート!C305)</f>
        <v/>
      </c>
      <c r="C294" s="430" t="str">
        <f>IF(【最初に作成】基本情報入力シート!D305="","",【最初に作成】基本情報入力シート!D305)</f>
        <v/>
      </c>
      <c r="D294" s="430" t="str">
        <f>IF(【最初に作成】基本情報入力シート!E305="","",【最初に作成】基本情報入力シート!E305)</f>
        <v/>
      </c>
      <c r="E294" s="430" t="str">
        <f>IF(【最初に作成】基本情報入力シート!F305="","",【最初に作成】基本情報入力シート!F305)</f>
        <v/>
      </c>
      <c r="F294" s="430" t="str">
        <f>IF(【最初に作成】基本情報入力シート!G305="","",【最初に作成】基本情報入力シート!G305)</f>
        <v/>
      </c>
      <c r="G294" s="430" t="str">
        <f>IF(【最初に作成】基本情報入力シート!H305="","",【最初に作成】基本情報入力シート!H305)</f>
        <v/>
      </c>
      <c r="H294" s="430" t="str">
        <f>IF(【最初に作成】基本情報入力シート!I305="","",【最初に作成】基本情報入力シート!I305)</f>
        <v/>
      </c>
      <c r="I294" s="430" t="str">
        <f>IF(【最初に作成】基本情報入力シート!J305="","",【最初に作成】基本情報入力シート!J305)</f>
        <v/>
      </c>
      <c r="J294" s="430" t="str">
        <f>IF(【最初に作成】基本情報入力シート!K305="","",【最初に作成】基本情報入力シート!K305)</f>
        <v/>
      </c>
      <c r="K294" s="431" t="str">
        <f>IF(【最初に作成】基本情報入力シート!L305="","",【最初に作成】基本情報入力シート!L305)</f>
        <v/>
      </c>
      <c r="L294" s="432" t="str">
        <f t="shared" si="12"/>
        <v/>
      </c>
      <c r="M294" s="433" t="str">
        <f>IF(【最初に作成】基本情報入力シート!M305="","",【最初に作成】基本情報入力シート!M305)</f>
        <v/>
      </c>
      <c r="N294" s="439" t="str">
        <f>IF(【最初に作成】基本情報入力シート!R305="","",【最初に作成】基本情報入力シート!R305)</f>
        <v>東京都</v>
      </c>
      <c r="O294" s="439" t="str">
        <f>IF(【最初に作成】基本情報入力シート!W305="","",【最初に作成】基本情報入力シート!W305)</f>
        <v/>
      </c>
      <c r="P294" s="435" t="str">
        <f>IF(【最初に作成】基本情報入力シート!X305="","",【最初に作成】基本情報入力シート!X305)</f>
        <v/>
      </c>
      <c r="Q294" s="436" t="str">
        <f>IF(【最初に作成】基本情報入力シート!Y305="","",【最初に作成】基本情報入力シート!Y305)</f>
        <v/>
      </c>
      <c r="R294" s="331"/>
      <c r="S294" s="457"/>
      <c r="T294" s="458"/>
      <c r="U294" s="463"/>
      <c r="V294" s="459"/>
      <c r="W294" s="464"/>
      <c r="X294" s="459"/>
      <c r="Y294" s="464"/>
      <c r="Z294" s="440"/>
      <c r="AA294" s="363"/>
      <c r="AB294" s="363"/>
    </row>
    <row r="295" spans="1:28" ht="27.75" customHeight="1">
      <c r="A295" s="438">
        <f t="shared" si="13"/>
        <v>274</v>
      </c>
      <c r="B295" s="429" t="str">
        <f>IF(【最初に作成】基本情報入力シート!C306="","",【最初に作成】基本情報入力シート!C306)</f>
        <v/>
      </c>
      <c r="C295" s="430" t="str">
        <f>IF(【最初に作成】基本情報入力シート!D306="","",【最初に作成】基本情報入力シート!D306)</f>
        <v/>
      </c>
      <c r="D295" s="430" t="str">
        <f>IF(【最初に作成】基本情報入力シート!E306="","",【最初に作成】基本情報入力シート!E306)</f>
        <v/>
      </c>
      <c r="E295" s="430" t="str">
        <f>IF(【最初に作成】基本情報入力シート!F306="","",【最初に作成】基本情報入力シート!F306)</f>
        <v/>
      </c>
      <c r="F295" s="430" t="str">
        <f>IF(【最初に作成】基本情報入力シート!G306="","",【最初に作成】基本情報入力シート!G306)</f>
        <v/>
      </c>
      <c r="G295" s="430" t="str">
        <f>IF(【最初に作成】基本情報入力シート!H306="","",【最初に作成】基本情報入力シート!H306)</f>
        <v/>
      </c>
      <c r="H295" s="430" t="str">
        <f>IF(【最初に作成】基本情報入力シート!I306="","",【最初に作成】基本情報入力シート!I306)</f>
        <v/>
      </c>
      <c r="I295" s="430" t="str">
        <f>IF(【最初に作成】基本情報入力シート!J306="","",【最初に作成】基本情報入力シート!J306)</f>
        <v/>
      </c>
      <c r="J295" s="430" t="str">
        <f>IF(【最初に作成】基本情報入力シート!K306="","",【最初に作成】基本情報入力シート!K306)</f>
        <v/>
      </c>
      <c r="K295" s="431" t="str">
        <f>IF(【最初に作成】基本情報入力シート!L306="","",【最初に作成】基本情報入力シート!L306)</f>
        <v/>
      </c>
      <c r="L295" s="432" t="str">
        <f t="shared" si="12"/>
        <v/>
      </c>
      <c r="M295" s="433" t="str">
        <f>IF(【最初に作成】基本情報入力シート!M306="","",【最初に作成】基本情報入力シート!M306)</f>
        <v/>
      </c>
      <c r="N295" s="439" t="str">
        <f>IF(【最初に作成】基本情報入力シート!R306="","",【最初に作成】基本情報入力シート!R306)</f>
        <v>東京都</v>
      </c>
      <c r="O295" s="439" t="str">
        <f>IF(【最初に作成】基本情報入力シート!W306="","",【最初に作成】基本情報入力シート!W306)</f>
        <v/>
      </c>
      <c r="P295" s="435" t="str">
        <f>IF(【最初に作成】基本情報入力シート!X306="","",【最初に作成】基本情報入力シート!X306)</f>
        <v/>
      </c>
      <c r="Q295" s="436" t="str">
        <f>IF(【最初に作成】基本情報入力シート!Y306="","",【最初に作成】基本情報入力シート!Y306)</f>
        <v/>
      </c>
      <c r="R295" s="331"/>
      <c r="S295" s="457"/>
      <c r="T295" s="458"/>
      <c r="U295" s="463"/>
      <c r="V295" s="459"/>
      <c r="W295" s="464"/>
      <c r="X295" s="459"/>
      <c r="Y295" s="464"/>
      <c r="Z295" s="440"/>
      <c r="AA295" s="363"/>
      <c r="AB295" s="363"/>
    </row>
    <row r="296" spans="1:28" ht="27.75" customHeight="1">
      <c r="A296" s="438">
        <f t="shared" si="13"/>
        <v>275</v>
      </c>
      <c r="B296" s="429" t="str">
        <f>IF(【最初に作成】基本情報入力シート!C307="","",【最初に作成】基本情報入力シート!C307)</f>
        <v/>
      </c>
      <c r="C296" s="430" t="str">
        <f>IF(【最初に作成】基本情報入力シート!D307="","",【最初に作成】基本情報入力シート!D307)</f>
        <v/>
      </c>
      <c r="D296" s="430" t="str">
        <f>IF(【最初に作成】基本情報入力シート!E307="","",【最初に作成】基本情報入力シート!E307)</f>
        <v/>
      </c>
      <c r="E296" s="430" t="str">
        <f>IF(【最初に作成】基本情報入力シート!F307="","",【最初に作成】基本情報入力シート!F307)</f>
        <v/>
      </c>
      <c r="F296" s="430" t="str">
        <f>IF(【最初に作成】基本情報入力シート!G307="","",【最初に作成】基本情報入力シート!G307)</f>
        <v/>
      </c>
      <c r="G296" s="430" t="str">
        <f>IF(【最初に作成】基本情報入力シート!H307="","",【最初に作成】基本情報入力シート!H307)</f>
        <v/>
      </c>
      <c r="H296" s="430" t="str">
        <f>IF(【最初に作成】基本情報入力シート!I307="","",【最初に作成】基本情報入力シート!I307)</f>
        <v/>
      </c>
      <c r="I296" s="430" t="str">
        <f>IF(【最初に作成】基本情報入力シート!J307="","",【最初に作成】基本情報入力シート!J307)</f>
        <v/>
      </c>
      <c r="J296" s="430" t="str">
        <f>IF(【最初に作成】基本情報入力シート!K307="","",【最初に作成】基本情報入力シート!K307)</f>
        <v/>
      </c>
      <c r="K296" s="431" t="str">
        <f>IF(【最初に作成】基本情報入力シート!L307="","",【最初に作成】基本情報入力シート!L307)</f>
        <v/>
      </c>
      <c r="L296" s="432" t="str">
        <f t="shared" si="12"/>
        <v/>
      </c>
      <c r="M296" s="433" t="str">
        <f>IF(【最初に作成】基本情報入力シート!M307="","",【最初に作成】基本情報入力シート!M307)</f>
        <v/>
      </c>
      <c r="N296" s="439" t="str">
        <f>IF(【最初に作成】基本情報入力シート!R307="","",【最初に作成】基本情報入力シート!R307)</f>
        <v>東京都</v>
      </c>
      <c r="O296" s="439" t="str">
        <f>IF(【最初に作成】基本情報入力シート!W307="","",【最初に作成】基本情報入力シート!W307)</f>
        <v/>
      </c>
      <c r="P296" s="435" t="str">
        <f>IF(【最初に作成】基本情報入力シート!X307="","",【最初に作成】基本情報入力シート!X307)</f>
        <v/>
      </c>
      <c r="Q296" s="436" t="str">
        <f>IF(【最初に作成】基本情報入力シート!Y307="","",【最初に作成】基本情報入力シート!Y307)</f>
        <v/>
      </c>
      <c r="R296" s="331"/>
      <c r="S296" s="457"/>
      <c r="T296" s="458"/>
      <c r="U296" s="463"/>
      <c r="V296" s="459"/>
      <c r="W296" s="464"/>
      <c r="X296" s="459"/>
      <c r="Y296" s="464"/>
      <c r="Z296" s="440"/>
      <c r="AA296" s="363"/>
      <c r="AB296" s="363"/>
    </row>
    <row r="297" spans="1:28" ht="27.75" customHeight="1">
      <c r="A297" s="438">
        <f t="shared" si="13"/>
        <v>276</v>
      </c>
      <c r="B297" s="429" t="str">
        <f>IF(【最初に作成】基本情報入力シート!C308="","",【最初に作成】基本情報入力シート!C308)</f>
        <v/>
      </c>
      <c r="C297" s="430" t="str">
        <f>IF(【最初に作成】基本情報入力シート!D308="","",【最初に作成】基本情報入力シート!D308)</f>
        <v/>
      </c>
      <c r="D297" s="430" t="str">
        <f>IF(【最初に作成】基本情報入力シート!E308="","",【最初に作成】基本情報入力シート!E308)</f>
        <v/>
      </c>
      <c r="E297" s="430" t="str">
        <f>IF(【最初に作成】基本情報入力シート!F308="","",【最初に作成】基本情報入力シート!F308)</f>
        <v/>
      </c>
      <c r="F297" s="430" t="str">
        <f>IF(【最初に作成】基本情報入力シート!G308="","",【最初に作成】基本情報入力シート!G308)</f>
        <v/>
      </c>
      <c r="G297" s="430" t="str">
        <f>IF(【最初に作成】基本情報入力シート!H308="","",【最初に作成】基本情報入力シート!H308)</f>
        <v/>
      </c>
      <c r="H297" s="430" t="str">
        <f>IF(【最初に作成】基本情報入力シート!I308="","",【最初に作成】基本情報入力シート!I308)</f>
        <v/>
      </c>
      <c r="I297" s="430" t="str">
        <f>IF(【最初に作成】基本情報入力シート!J308="","",【最初に作成】基本情報入力シート!J308)</f>
        <v/>
      </c>
      <c r="J297" s="430" t="str">
        <f>IF(【最初に作成】基本情報入力シート!K308="","",【最初に作成】基本情報入力シート!K308)</f>
        <v/>
      </c>
      <c r="K297" s="431" t="str">
        <f>IF(【最初に作成】基本情報入力シート!L308="","",【最初に作成】基本情報入力シート!L308)</f>
        <v/>
      </c>
      <c r="L297" s="432" t="str">
        <f t="shared" si="12"/>
        <v/>
      </c>
      <c r="M297" s="433" t="str">
        <f>IF(【最初に作成】基本情報入力シート!M308="","",【最初に作成】基本情報入力シート!M308)</f>
        <v/>
      </c>
      <c r="N297" s="439" t="str">
        <f>IF(【最初に作成】基本情報入力シート!R308="","",【最初に作成】基本情報入力シート!R308)</f>
        <v>東京都</v>
      </c>
      <c r="O297" s="439" t="str">
        <f>IF(【最初に作成】基本情報入力シート!W308="","",【最初に作成】基本情報入力シート!W308)</f>
        <v/>
      </c>
      <c r="P297" s="435" t="str">
        <f>IF(【最初に作成】基本情報入力シート!X308="","",【最初に作成】基本情報入力シート!X308)</f>
        <v/>
      </c>
      <c r="Q297" s="436" t="str">
        <f>IF(【最初に作成】基本情報入力シート!Y308="","",【最初に作成】基本情報入力シート!Y308)</f>
        <v/>
      </c>
      <c r="R297" s="331"/>
      <c r="S297" s="457"/>
      <c r="T297" s="458"/>
      <c r="U297" s="463"/>
      <c r="V297" s="459"/>
      <c r="W297" s="464"/>
      <c r="X297" s="459"/>
      <c r="Y297" s="464"/>
      <c r="Z297" s="440"/>
      <c r="AA297" s="363"/>
      <c r="AB297" s="363"/>
    </row>
    <row r="298" spans="1:28" ht="27.75" customHeight="1">
      <c r="A298" s="438">
        <f t="shared" si="13"/>
        <v>277</v>
      </c>
      <c r="B298" s="429" t="str">
        <f>IF(【最初に作成】基本情報入力シート!C309="","",【最初に作成】基本情報入力シート!C309)</f>
        <v/>
      </c>
      <c r="C298" s="430" t="str">
        <f>IF(【最初に作成】基本情報入力シート!D309="","",【最初に作成】基本情報入力シート!D309)</f>
        <v/>
      </c>
      <c r="D298" s="430" t="str">
        <f>IF(【最初に作成】基本情報入力シート!E309="","",【最初に作成】基本情報入力シート!E309)</f>
        <v/>
      </c>
      <c r="E298" s="430" t="str">
        <f>IF(【最初に作成】基本情報入力シート!F309="","",【最初に作成】基本情報入力シート!F309)</f>
        <v/>
      </c>
      <c r="F298" s="430" t="str">
        <f>IF(【最初に作成】基本情報入力シート!G309="","",【最初に作成】基本情報入力シート!G309)</f>
        <v/>
      </c>
      <c r="G298" s="430" t="str">
        <f>IF(【最初に作成】基本情報入力シート!H309="","",【最初に作成】基本情報入力シート!H309)</f>
        <v/>
      </c>
      <c r="H298" s="430" t="str">
        <f>IF(【最初に作成】基本情報入力シート!I309="","",【最初に作成】基本情報入力シート!I309)</f>
        <v/>
      </c>
      <c r="I298" s="430" t="str">
        <f>IF(【最初に作成】基本情報入力シート!J309="","",【最初に作成】基本情報入力シート!J309)</f>
        <v/>
      </c>
      <c r="J298" s="430" t="str">
        <f>IF(【最初に作成】基本情報入力シート!K309="","",【最初に作成】基本情報入力シート!K309)</f>
        <v/>
      </c>
      <c r="K298" s="431" t="str">
        <f>IF(【最初に作成】基本情報入力シート!L309="","",【最初に作成】基本情報入力シート!L309)</f>
        <v/>
      </c>
      <c r="L298" s="432" t="str">
        <f t="shared" si="12"/>
        <v/>
      </c>
      <c r="M298" s="433" t="str">
        <f>IF(【最初に作成】基本情報入力シート!M309="","",【最初に作成】基本情報入力シート!M309)</f>
        <v/>
      </c>
      <c r="N298" s="439" t="str">
        <f>IF(【最初に作成】基本情報入力シート!R309="","",【最初に作成】基本情報入力シート!R309)</f>
        <v>東京都</v>
      </c>
      <c r="O298" s="439" t="str">
        <f>IF(【最初に作成】基本情報入力シート!W309="","",【最初に作成】基本情報入力シート!W309)</f>
        <v/>
      </c>
      <c r="P298" s="435" t="str">
        <f>IF(【最初に作成】基本情報入力シート!X309="","",【最初に作成】基本情報入力シート!X309)</f>
        <v/>
      </c>
      <c r="Q298" s="436" t="str">
        <f>IF(【最初に作成】基本情報入力シート!Y309="","",【最初に作成】基本情報入力シート!Y309)</f>
        <v/>
      </c>
      <c r="R298" s="331"/>
      <c r="S298" s="457"/>
      <c r="T298" s="458"/>
      <c r="U298" s="463"/>
      <c r="V298" s="459"/>
      <c r="W298" s="464"/>
      <c r="X298" s="459"/>
      <c r="Y298" s="464"/>
      <c r="Z298" s="440"/>
      <c r="AA298" s="363"/>
      <c r="AB298" s="363"/>
    </row>
    <row r="299" spans="1:28" ht="27.75" customHeight="1">
      <c r="A299" s="438">
        <f t="shared" si="13"/>
        <v>278</v>
      </c>
      <c r="B299" s="429" t="str">
        <f>IF(【最初に作成】基本情報入力シート!C310="","",【最初に作成】基本情報入力シート!C310)</f>
        <v/>
      </c>
      <c r="C299" s="430" t="str">
        <f>IF(【最初に作成】基本情報入力シート!D310="","",【最初に作成】基本情報入力シート!D310)</f>
        <v/>
      </c>
      <c r="D299" s="430" t="str">
        <f>IF(【最初に作成】基本情報入力シート!E310="","",【最初に作成】基本情報入力シート!E310)</f>
        <v/>
      </c>
      <c r="E299" s="430" t="str">
        <f>IF(【最初に作成】基本情報入力シート!F310="","",【最初に作成】基本情報入力シート!F310)</f>
        <v/>
      </c>
      <c r="F299" s="430" t="str">
        <f>IF(【最初に作成】基本情報入力シート!G310="","",【最初に作成】基本情報入力シート!G310)</f>
        <v/>
      </c>
      <c r="G299" s="430" t="str">
        <f>IF(【最初に作成】基本情報入力シート!H310="","",【最初に作成】基本情報入力シート!H310)</f>
        <v/>
      </c>
      <c r="H299" s="430" t="str">
        <f>IF(【最初に作成】基本情報入力シート!I310="","",【最初に作成】基本情報入力シート!I310)</f>
        <v/>
      </c>
      <c r="I299" s="430" t="str">
        <f>IF(【最初に作成】基本情報入力シート!J310="","",【最初に作成】基本情報入力シート!J310)</f>
        <v/>
      </c>
      <c r="J299" s="430" t="str">
        <f>IF(【最初に作成】基本情報入力シート!K310="","",【最初に作成】基本情報入力シート!K310)</f>
        <v/>
      </c>
      <c r="K299" s="431" t="str">
        <f>IF(【最初に作成】基本情報入力シート!L310="","",【最初に作成】基本情報入力シート!L310)</f>
        <v/>
      </c>
      <c r="L299" s="432" t="str">
        <f t="shared" si="12"/>
        <v/>
      </c>
      <c r="M299" s="433" t="str">
        <f>IF(【最初に作成】基本情報入力シート!M310="","",【最初に作成】基本情報入力シート!M310)</f>
        <v/>
      </c>
      <c r="N299" s="439" t="str">
        <f>IF(【最初に作成】基本情報入力シート!R310="","",【最初に作成】基本情報入力シート!R310)</f>
        <v>東京都</v>
      </c>
      <c r="O299" s="439" t="str">
        <f>IF(【最初に作成】基本情報入力シート!W310="","",【最初に作成】基本情報入力シート!W310)</f>
        <v/>
      </c>
      <c r="P299" s="435" t="str">
        <f>IF(【最初に作成】基本情報入力シート!X310="","",【最初に作成】基本情報入力シート!X310)</f>
        <v/>
      </c>
      <c r="Q299" s="436" t="str">
        <f>IF(【最初に作成】基本情報入力シート!Y310="","",【最初に作成】基本情報入力シート!Y310)</f>
        <v/>
      </c>
      <c r="R299" s="331"/>
      <c r="S299" s="457"/>
      <c r="T299" s="458"/>
      <c r="U299" s="463"/>
      <c r="V299" s="459"/>
      <c r="W299" s="464"/>
      <c r="X299" s="459"/>
      <c r="Y299" s="464"/>
      <c r="Z299" s="440"/>
      <c r="AA299" s="363"/>
      <c r="AB299" s="363"/>
    </row>
    <row r="300" spans="1:28" ht="27.75" customHeight="1">
      <c r="A300" s="438">
        <f t="shared" si="13"/>
        <v>279</v>
      </c>
      <c r="B300" s="429" t="str">
        <f>IF(【最初に作成】基本情報入力シート!C311="","",【最初に作成】基本情報入力シート!C311)</f>
        <v/>
      </c>
      <c r="C300" s="430" t="str">
        <f>IF(【最初に作成】基本情報入力シート!D311="","",【最初に作成】基本情報入力シート!D311)</f>
        <v/>
      </c>
      <c r="D300" s="430" t="str">
        <f>IF(【最初に作成】基本情報入力シート!E311="","",【最初に作成】基本情報入力シート!E311)</f>
        <v/>
      </c>
      <c r="E300" s="430" t="str">
        <f>IF(【最初に作成】基本情報入力シート!F311="","",【最初に作成】基本情報入力シート!F311)</f>
        <v/>
      </c>
      <c r="F300" s="430" t="str">
        <f>IF(【最初に作成】基本情報入力シート!G311="","",【最初に作成】基本情報入力シート!G311)</f>
        <v/>
      </c>
      <c r="G300" s="430" t="str">
        <f>IF(【最初に作成】基本情報入力シート!H311="","",【最初に作成】基本情報入力シート!H311)</f>
        <v/>
      </c>
      <c r="H300" s="430" t="str">
        <f>IF(【最初に作成】基本情報入力シート!I311="","",【最初に作成】基本情報入力シート!I311)</f>
        <v/>
      </c>
      <c r="I300" s="430" t="str">
        <f>IF(【最初に作成】基本情報入力シート!J311="","",【最初に作成】基本情報入力シート!J311)</f>
        <v/>
      </c>
      <c r="J300" s="430" t="str">
        <f>IF(【最初に作成】基本情報入力シート!K311="","",【最初に作成】基本情報入力シート!K311)</f>
        <v/>
      </c>
      <c r="K300" s="431" t="str">
        <f>IF(【最初に作成】基本情報入力シート!L311="","",【最初に作成】基本情報入力シート!L311)</f>
        <v/>
      </c>
      <c r="L300" s="432" t="str">
        <f t="shared" si="12"/>
        <v/>
      </c>
      <c r="M300" s="433" t="str">
        <f>IF(【最初に作成】基本情報入力シート!M311="","",【最初に作成】基本情報入力シート!M311)</f>
        <v/>
      </c>
      <c r="N300" s="439" t="str">
        <f>IF(【最初に作成】基本情報入力シート!R311="","",【最初に作成】基本情報入力シート!R311)</f>
        <v>東京都</v>
      </c>
      <c r="O300" s="439" t="str">
        <f>IF(【最初に作成】基本情報入力シート!W311="","",【最初に作成】基本情報入力シート!W311)</f>
        <v/>
      </c>
      <c r="P300" s="435" t="str">
        <f>IF(【最初に作成】基本情報入力シート!X311="","",【最初に作成】基本情報入力シート!X311)</f>
        <v/>
      </c>
      <c r="Q300" s="436" t="str">
        <f>IF(【最初に作成】基本情報入力シート!Y311="","",【最初に作成】基本情報入力シート!Y311)</f>
        <v/>
      </c>
      <c r="R300" s="331"/>
      <c r="S300" s="457"/>
      <c r="T300" s="458"/>
      <c r="U300" s="463"/>
      <c r="V300" s="459"/>
      <c r="W300" s="464"/>
      <c r="X300" s="459"/>
      <c r="Y300" s="464"/>
      <c r="Z300" s="440"/>
      <c r="AA300" s="363"/>
      <c r="AB300" s="363"/>
    </row>
    <row r="301" spans="1:28" ht="27.75" customHeight="1">
      <c r="A301" s="438">
        <f t="shared" si="13"/>
        <v>280</v>
      </c>
      <c r="B301" s="429" t="str">
        <f>IF(【最初に作成】基本情報入力シート!C312="","",【最初に作成】基本情報入力シート!C312)</f>
        <v/>
      </c>
      <c r="C301" s="430" t="str">
        <f>IF(【最初に作成】基本情報入力シート!D312="","",【最初に作成】基本情報入力シート!D312)</f>
        <v/>
      </c>
      <c r="D301" s="430" t="str">
        <f>IF(【最初に作成】基本情報入力シート!E312="","",【最初に作成】基本情報入力シート!E312)</f>
        <v/>
      </c>
      <c r="E301" s="430" t="str">
        <f>IF(【最初に作成】基本情報入力シート!F312="","",【最初に作成】基本情報入力シート!F312)</f>
        <v/>
      </c>
      <c r="F301" s="430" t="str">
        <f>IF(【最初に作成】基本情報入力シート!G312="","",【最初に作成】基本情報入力シート!G312)</f>
        <v/>
      </c>
      <c r="G301" s="430" t="str">
        <f>IF(【最初に作成】基本情報入力シート!H312="","",【最初に作成】基本情報入力シート!H312)</f>
        <v/>
      </c>
      <c r="H301" s="430" t="str">
        <f>IF(【最初に作成】基本情報入力シート!I312="","",【最初に作成】基本情報入力シート!I312)</f>
        <v/>
      </c>
      <c r="I301" s="430" t="str">
        <f>IF(【最初に作成】基本情報入力シート!J312="","",【最初に作成】基本情報入力シート!J312)</f>
        <v/>
      </c>
      <c r="J301" s="430" t="str">
        <f>IF(【最初に作成】基本情報入力シート!K312="","",【最初に作成】基本情報入力シート!K312)</f>
        <v/>
      </c>
      <c r="K301" s="431" t="str">
        <f>IF(【最初に作成】基本情報入力シート!L312="","",【最初に作成】基本情報入力シート!L312)</f>
        <v/>
      </c>
      <c r="L301" s="432" t="str">
        <f t="shared" si="12"/>
        <v/>
      </c>
      <c r="M301" s="433" t="str">
        <f>IF(【最初に作成】基本情報入力シート!M312="","",【最初に作成】基本情報入力シート!M312)</f>
        <v/>
      </c>
      <c r="N301" s="439" t="str">
        <f>IF(【最初に作成】基本情報入力シート!R312="","",【最初に作成】基本情報入力シート!R312)</f>
        <v>東京都</v>
      </c>
      <c r="O301" s="439" t="str">
        <f>IF(【最初に作成】基本情報入力シート!W312="","",【最初に作成】基本情報入力シート!W312)</f>
        <v/>
      </c>
      <c r="P301" s="435" t="str">
        <f>IF(【最初に作成】基本情報入力シート!X312="","",【最初に作成】基本情報入力シート!X312)</f>
        <v/>
      </c>
      <c r="Q301" s="436" t="str">
        <f>IF(【最初に作成】基本情報入力シート!Y312="","",【最初に作成】基本情報入力シート!Y312)</f>
        <v/>
      </c>
      <c r="R301" s="331"/>
      <c r="S301" s="457"/>
      <c r="T301" s="458"/>
      <c r="U301" s="463"/>
      <c r="V301" s="459"/>
      <c r="W301" s="464"/>
      <c r="X301" s="459"/>
      <c r="Y301" s="464"/>
      <c r="Z301" s="440"/>
      <c r="AA301" s="363"/>
      <c r="AB301" s="363"/>
    </row>
    <row r="302" spans="1:28" ht="27.75" customHeight="1">
      <c r="A302" s="438">
        <f t="shared" si="13"/>
        <v>281</v>
      </c>
      <c r="B302" s="429" t="str">
        <f>IF(【最初に作成】基本情報入力シート!C313="","",【最初に作成】基本情報入力シート!C313)</f>
        <v/>
      </c>
      <c r="C302" s="430" t="str">
        <f>IF(【最初に作成】基本情報入力シート!D313="","",【最初に作成】基本情報入力シート!D313)</f>
        <v/>
      </c>
      <c r="D302" s="430" t="str">
        <f>IF(【最初に作成】基本情報入力シート!E313="","",【最初に作成】基本情報入力シート!E313)</f>
        <v/>
      </c>
      <c r="E302" s="430" t="str">
        <f>IF(【最初に作成】基本情報入力シート!F313="","",【最初に作成】基本情報入力シート!F313)</f>
        <v/>
      </c>
      <c r="F302" s="430" t="str">
        <f>IF(【最初に作成】基本情報入力シート!G313="","",【最初に作成】基本情報入力シート!G313)</f>
        <v/>
      </c>
      <c r="G302" s="430" t="str">
        <f>IF(【最初に作成】基本情報入力シート!H313="","",【最初に作成】基本情報入力シート!H313)</f>
        <v/>
      </c>
      <c r="H302" s="430" t="str">
        <f>IF(【最初に作成】基本情報入力シート!I313="","",【最初に作成】基本情報入力シート!I313)</f>
        <v/>
      </c>
      <c r="I302" s="430" t="str">
        <f>IF(【最初に作成】基本情報入力シート!J313="","",【最初に作成】基本情報入力シート!J313)</f>
        <v/>
      </c>
      <c r="J302" s="430" t="str">
        <f>IF(【最初に作成】基本情報入力シート!K313="","",【最初に作成】基本情報入力シート!K313)</f>
        <v/>
      </c>
      <c r="K302" s="431" t="str">
        <f>IF(【最初に作成】基本情報入力シート!L313="","",【最初に作成】基本情報入力シート!L313)</f>
        <v/>
      </c>
      <c r="L302" s="432" t="str">
        <f t="shared" si="12"/>
        <v/>
      </c>
      <c r="M302" s="433" t="str">
        <f>IF(【最初に作成】基本情報入力シート!M313="","",【最初に作成】基本情報入力シート!M313)</f>
        <v/>
      </c>
      <c r="N302" s="439" t="str">
        <f>IF(【最初に作成】基本情報入力シート!R313="","",【最初に作成】基本情報入力シート!R313)</f>
        <v>東京都</v>
      </c>
      <c r="O302" s="439" t="str">
        <f>IF(【最初に作成】基本情報入力シート!W313="","",【最初に作成】基本情報入力シート!W313)</f>
        <v/>
      </c>
      <c r="P302" s="435" t="str">
        <f>IF(【最初に作成】基本情報入力シート!X313="","",【最初に作成】基本情報入力シート!X313)</f>
        <v/>
      </c>
      <c r="Q302" s="436" t="str">
        <f>IF(【最初に作成】基本情報入力シート!Y313="","",【最初に作成】基本情報入力シート!Y313)</f>
        <v/>
      </c>
      <c r="R302" s="331"/>
      <c r="S302" s="457"/>
      <c r="T302" s="458"/>
      <c r="U302" s="463"/>
      <c r="V302" s="459"/>
      <c r="W302" s="464"/>
      <c r="X302" s="459"/>
      <c r="Y302" s="464"/>
      <c r="Z302" s="440"/>
      <c r="AA302" s="363"/>
      <c r="AB302" s="363"/>
    </row>
    <row r="303" spans="1:28" ht="27.75" customHeight="1">
      <c r="A303" s="438">
        <f t="shared" si="13"/>
        <v>282</v>
      </c>
      <c r="B303" s="429" t="str">
        <f>IF(【最初に作成】基本情報入力シート!C314="","",【最初に作成】基本情報入力シート!C314)</f>
        <v/>
      </c>
      <c r="C303" s="430" t="str">
        <f>IF(【最初に作成】基本情報入力シート!D314="","",【最初に作成】基本情報入力シート!D314)</f>
        <v/>
      </c>
      <c r="D303" s="430" t="str">
        <f>IF(【最初に作成】基本情報入力シート!E314="","",【最初に作成】基本情報入力シート!E314)</f>
        <v/>
      </c>
      <c r="E303" s="430" t="str">
        <f>IF(【最初に作成】基本情報入力シート!F314="","",【最初に作成】基本情報入力シート!F314)</f>
        <v/>
      </c>
      <c r="F303" s="430" t="str">
        <f>IF(【最初に作成】基本情報入力シート!G314="","",【最初に作成】基本情報入力シート!G314)</f>
        <v/>
      </c>
      <c r="G303" s="430" t="str">
        <f>IF(【最初に作成】基本情報入力シート!H314="","",【最初に作成】基本情報入力シート!H314)</f>
        <v/>
      </c>
      <c r="H303" s="430" t="str">
        <f>IF(【最初に作成】基本情報入力シート!I314="","",【最初に作成】基本情報入力シート!I314)</f>
        <v/>
      </c>
      <c r="I303" s="430" t="str">
        <f>IF(【最初に作成】基本情報入力シート!J314="","",【最初に作成】基本情報入力シート!J314)</f>
        <v/>
      </c>
      <c r="J303" s="430" t="str">
        <f>IF(【最初に作成】基本情報入力シート!K314="","",【最初に作成】基本情報入力シート!K314)</f>
        <v/>
      </c>
      <c r="K303" s="431" t="str">
        <f>IF(【最初に作成】基本情報入力シート!L314="","",【最初に作成】基本情報入力シート!L314)</f>
        <v/>
      </c>
      <c r="L303" s="432" t="str">
        <f t="shared" si="12"/>
        <v/>
      </c>
      <c r="M303" s="433" t="str">
        <f>IF(【最初に作成】基本情報入力シート!M314="","",【最初に作成】基本情報入力シート!M314)</f>
        <v/>
      </c>
      <c r="N303" s="439" t="str">
        <f>IF(【最初に作成】基本情報入力シート!R314="","",【最初に作成】基本情報入力シート!R314)</f>
        <v>東京都</v>
      </c>
      <c r="O303" s="439" t="str">
        <f>IF(【最初に作成】基本情報入力シート!W314="","",【最初に作成】基本情報入力シート!W314)</f>
        <v/>
      </c>
      <c r="P303" s="435" t="str">
        <f>IF(【最初に作成】基本情報入力シート!X314="","",【最初に作成】基本情報入力シート!X314)</f>
        <v/>
      </c>
      <c r="Q303" s="436" t="str">
        <f>IF(【最初に作成】基本情報入力シート!Y314="","",【最初に作成】基本情報入力シート!Y314)</f>
        <v/>
      </c>
      <c r="R303" s="331"/>
      <c r="S303" s="457"/>
      <c r="T303" s="458"/>
      <c r="U303" s="463"/>
      <c r="V303" s="459"/>
      <c r="W303" s="464"/>
      <c r="X303" s="459"/>
      <c r="Y303" s="464"/>
      <c r="Z303" s="440"/>
      <c r="AA303" s="363"/>
      <c r="AB303" s="363"/>
    </row>
    <row r="304" spans="1:28" ht="27.75" customHeight="1">
      <c r="A304" s="438">
        <f t="shared" si="13"/>
        <v>283</v>
      </c>
      <c r="B304" s="429" t="str">
        <f>IF(【最初に作成】基本情報入力シート!C315="","",【最初に作成】基本情報入力シート!C315)</f>
        <v/>
      </c>
      <c r="C304" s="430" t="str">
        <f>IF(【最初に作成】基本情報入力シート!D315="","",【最初に作成】基本情報入力シート!D315)</f>
        <v/>
      </c>
      <c r="D304" s="430" t="str">
        <f>IF(【最初に作成】基本情報入力シート!E315="","",【最初に作成】基本情報入力シート!E315)</f>
        <v/>
      </c>
      <c r="E304" s="430" t="str">
        <f>IF(【最初に作成】基本情報入力シート!F315="","",【最初に作成】基本情報入力シート!F315)</f>
        <v/>
      </c>
      <c r="F304" s="430" t="str">
        <f>IF(【最初に作成】基本情報入力シート!G315="","",【最初に作成】基本情報入力シート!G315)</f>
        <v/>
      </c>
      <c r="G304" s="430" t="str">
        <f>IF(【最初に作成】基本情報入力シート!H315="","",【最初に作成】基本情報入力シート!H315)</f>
        <v/>
      </c>
      <c r="H304" s="430" t="str">
        <f>IF(【最初に作成】基本情報入力シート!I315="","",【最初に作成】基本情報入力シート!I315)</f>
        <v/>
      </c>
      <c r="I304" s="430" t="str">
        <f>IF(【最初に作成】基本情報入力シート!J315="","",【最初に作成】基本情報入力シート!J315)</f>
        <v/>
      </c>
      <c r="J304" s="430" t="str">
        <f>IF(【最初に作成】基本情報入力シート!K315="","",【最初に作成】基本情報入力シート!K315)</f>
        <v/>
      </c>
      <c r="K304" s="431" t="str">
        <f>IF(【最初に作成】基本情報入力シート!L315="","",【最初に作成】基本情報入力シート!L315)</f>
        <v/>
      </c>
      <c r="L304" s="432" t="str">
        <f t="shared" si="12"/>
        <v/>
      </c>
      <c r="M304" s="433" t="str">
        <f>IF(【最初に作成】基本情報入力シート!M315="","",【最初に作成】基本情報入力シート!M315)</f>
        <v/>
      </c>
      <c r="N304" s="439" t="str">
        <f>IF(【最初に作成】基本情報入力シート!R315="","",【最初に作成】基本情報入力シート!R315)</f>
        <v>東京都</v>
      </c>
      <c r="O304" s="439" t="str">
        <f>IF(【最初に作成】基本情報入力シート!W315="","",【最初に作成】基本情報入力シート!W315)</f>
        <v/>
      </c>
      <c r="P304" s="435" t="str">
        <f>IF(【最初に作成】基本情報入力シート!X315="","",【最初に作成】基本情報入力シート!X315)</f>
        <v/>
      </c>
      <c r="Q304" s="436" t="str">
        <f>IF(【最初に作成】基本情報入力シート!Y315="","",【最初に作成】基本情報入力シート!Y315)</f>
        <v/>
      </c>
      <c r="R304" s="331"/>
      <c r="S304" s="457"/>
      <c r="T304" s="458"/>
      <c r="U304" s="463"/>
      <c r="V304" s="459"/>
      <c r="W304" s="464"/>
      <c r="X304" s="459"/>
      <c r="Y304" s="464"/>
      <c r="Z304" s="440"/>
      <c r="AA304" s="363"/>
      <c r="AB304" s="363"/>
    </row>
    <row r="305" spans="1:28" ht="27.75" customHeight="1">
      <c r="A305" s="438">
        <f t="shared" si="13"/>
        <v>284</v>
      </c>
      <c r="B305" s="429" t="str">
        <f>IF(【最初に作成】基本情報入力シート!C316="","",【最初に作成】基本情報入力シート!C316)</f>
        <v/>
      </c>
      <c r="C305" s="430" t="str">
        <f>IF(【最初に作成】基本情報入力シート!D316="","",【最初に作成】基本情報入力シート!D316)</f>
        <v/>
      </c>
      <c r="D305" s="430" t="str">
        <f>IF(【最初に作成】基本情報入力シート!E316="","",【最初に作成】基本情報入力シート!E316)</f>
        <v/>
      </c>
      <c r="E305" s="430" t="str">
        <f>IF(【最初に作成】基本情報入力シート!F316="","",【最初に作成】基本情報入力シート!F316)</f>
        <v/>
      </c>
      <c r="F305" s="430" t="str">
        <f>IF(【最初に作成】基本情報入力シート!G316="","",【最初に作成】基本情報入力シート!G316)</f>
        <v/>
      </c>
      <c r="G305" s="430" t="str">
        <f>IF(【最初に作成】基本情報入力シート!H316="","",【最初に作成】基本情報入力シート!H316)</f>
        <v/>
      </c>
      <c r="H305" s="430" t="str">
        <f>IF(【最初に作成】基本情報入力シート!I316="","",【最初に作成】基本情報入力シート!I316)</f>
        <v/>
      </c>
      <c r="I305" s="430" t="str">
        <f>IF(【最初に作成】基本情報入力シート!J316="","",【最初に作成】基本情報入力シート!J316)</f>
        <v/>
      </c>
      <c r="J305" s="430" t="str">
        <f>IF(【最初に作成】基本情報入力シート!K316="","",【最初に作成】基本情報入力シート!K316)</f>
        <v/>
      </c>
      <c r="K305" s="431" t="str">
        <f>IF(【最初に作成】基本情報入力シート!L316="","",【最初に作成】基本情報入力シート!L316)</f>
        <v/>
      </c>
      <c r="L305" s="432" t="str">
        <f t="shared" si="12"/>
        <v/>
      </c>
      <c r="M305" s="433" t="str">
        <f>IF(【最初に作成】基本情報入力シート!M316="","",【最初に作成】基本情報入力シート!M316)</f>
        <v/>
      </c>
      <c r="N305" s="439" t="str">
        <f>IF(【最初に作成】基本情報入力シート!R316="","",【最初に作成】基本情報入力シート!R316)</f>
        <v>東京都</v>
      </c>
      <c r="O305" s="439" t="str">
        <f>IF(【最初に作成】基本情報入力シート!W316="","",【最初に作成】基本情報入力シート!W316)</f>
        <v/>
      </c>
      <c r="P305" s="435" t="str">
        <f>IF(【最初に作成】基本情報入力シート!X316="","",【最初に作成】基本情報入力シート!X316)</f>
        <v/>
      </c>
      <c r="Q305" s="436" t="str">
        <f>IF(【最初に作成】基本情報入力シート!Y316="","",【最初に作成】基本情報入力シート!Y316)</f>
        <v/>
      </c>
      <c r="R305" s="331"/>
      <c r="S305" s="457"/>
      <c r="T305" s="458"/>
      <c r="U305" s="463"/>
      <c r="V305" s="459"/>
      <c r="W305" s="464"/>
      <c r="X305" s="459"/>
      <c r="Y305" s="464"/>
      <c r="Z305" s="440"/>
      <c r="AA305" s="363"/>
      <c r="AB305" s="363"/>
    </row>
    <row r="306" spans="1:28" ht="27.75" customHeight="1">
      <c r="A306" s="438">
        <f t="shared" si="13"/>
        <v>285</v>
      </c>
      <c r="B306" s="429" t="str">
        <f>IF(【最初に作成】基本情報入力シート!C317="","",【最初に作成】基本情報入力シート!C317)</f>
        <v/>
      </c>
      <c r="C306" s="430" t="str">
        <f>IF(【最初に作成】基本情報入力シート!D317="","",【最初に作成】基本情報入力シート!D317)</f>
        <v/>
      </c>
      <c r="D306" s="430" t="str">
        <f>IF(【最初に作成】基本情報入力シート!E317="","",【最初に作成】基本情報入力シート!E317)</f>
        <v/>
      </c>
      <c r="E306" s="430" t="str">
        <f>IF(【最初に作成】基本情報入力シート!F317="","",【最初に作成】基本情報入力シート!F317)</f>
        <v/>
      </c>
      <c r="F306" s="430" t="str">
        <f>IF(【最初に作成】基本情報入力シート!G317="","",【最初に作成】基本情報入力シート!G317)</f>
        <v/>
      </c>
      <c r="G306" s="430" t="str">
        <f>IF(【最初に作成】基本情報入力シート!H317="","",【最初に作成】基本情報入力シート!H317)</f>
        <v/>
      </c>
      <c r="H306" s="430" t="str">
        <f>IF(【最初に作成】基本情報入力シート!I317="","",【最初に作成】基本情報入力シート!I317)</f>
        <v/>
      </c>
      <c r="I306" s="430" t="str">
        <f>IF(【最初に作成】基本情報入力シート!J317="","",【最初に作成】基本情報入力シート!J317)</f>
        <v/>
      </c>
      <c r="J306" s="430" t="str">
        <f>IF(【最初に作成】基本情報入力シート!K317="","",【最初に作成】基本情報入力シート!K317)</f>
        <v/>
      </c>
      <c r="K306" s="431" t="str">
        <f>IF(【最初に作成】基本情報入力シート!L317="","",【最初に作成】基本情報入力シート!L317)</f>
        <v/>
      </c>
      <c r="L306" s="432" t="str">
        <f t="shared" si="12"/>
        <v/>
      </c>
      <c r="M306" s="433" t="str">
        <f>IF(【最初に作成】基本情報入力シート!M317="","",【最初に作成】基本情報入力シート!M317)</f>
        <v/>
      </c>
      <c r="N306" s="439" t="str">
        <f>IF(【最初に作成】基本情報入力シート!R317="","",【最初に作成】基本情報入力シート!R317)</f>
        <v>東京都</v>
      </c>
      <c r="O306" s="439" t="str">
        <f>IF(【最初に作成】基本情報入力シート!W317="","",【最初に作成】基本情報入力シート!W317)</f>
        <v/>
      </c>
      <c r="P306" s="435" t="str">
        <f>IF(【最初に作成】基本情報入力シート!X317="","",【最初に作成】基本情報入力シート!X317)</f>
        <v/>
      </c>
      <c r="Q306" s="436" t="str">
        <f>IF(【最初に作成】基本情報入力シート!Y317="","",【最初に作成】基本情報入力シート!Y317)</f>
        <v/>
      </c>
      <c r="R306" s="331"/>
      <c r="S306" s="457"/>
      <c r="T306" s="458"/>
      <c r="U306" s="463"/>
      <c r="V306" s="459"/>
      <c r="W306" s="464"/>
      <c r="X306" s="459"/>
      <c r="Y306" s="464"/>
      <c r="Z306" s="440"/>
      <c r="AA306" s="363"/>
      <c r="AB306" s="363"/>
    </row>
    <row r="307" spans="1:28" ht="27.75" customHeight="1">
      <c r="A307" s="438">
        <f t="shared" si="13"/>
        <v>286</v>
      </c>
      <c r="B307" s="429" t="str">
        <f>IF(【最初に作成】基本情報入力シート!C318="","",【最初に作成】基本情報入力シート!C318)</f>
        <v/>
      </c>
      <c r="C307" s="430" t="str">
        <f>IF(【最初に作成】基本情報入力シート!D318="","",【最初に作成】基本情報入力シート!D318)</f>
        <v/>
      </c>
      <c r="D307" s="430" t="str">
        <f>IF(【最初に作成】基本情報入力シート!E318="","",【最初に作成】基本情報入力シート!E318)</f>
        <v/>
      </c>
      <c r="E307" s="430" t="str">
        <f>IF(【最初に作成】基本情報入力シート!F318="","",【最初に作成】基本情報入力シート!F318)</f>
        <v/>
      </c>
      <c r="F307" s="430" t="str">
        <f>IF(【最初に作成】基本情報入力シート!G318="","",【最初に作成】基本情報入力シート!G318)</f>
        <v/>
      </c>
      <c r="G307" s="430" t="str">
        <f>IF(【最初に作成】基本情報入力シート!H318="","",【最初に作成】基本情報入力シート!H318)</f>
        <v/>
      </c>
      <c r="H307" s="430" t="str">
        <f>IF(【最初に作成】基本情報入力シート!I318="","",【最初に作成】基本情報入力シート!I318)</f>
        <v/>
      </c>
      <c r="I307" s="430" t="str">
        <f>IF(【最初に作成】基本情報入力シート!J318="","",【最初に作成】基本情報入力シート!J318)</f>
        <v/>
      </c>
      <c r="J307" s="430" t="str">
        <f>IF(【最初に作成】基本情報入力シート!K318="","",【最初に作成】基本情報入力シート!K318)</f>
        <v/>
      </c>
      <c r="K307" s="431" t="str">
        <f>IF(【最初に作成】基本情報入力シート!L318="","",【最初に作成】基本情報入力シート!L318)</f>
        <v/>
      </c>
      <c r="L307" s="432" t="str">
        <f t="shared" si="12"/>
        <v/>
      </c>
      <c r="M307" s="433" t="str">
        <f>IF(【最初に作成】基本情報入力シート!M318="","",【最初に作成】基本情報入力シート!M318)</f>
        <v/>
      </c>
      <c r="N307" s="439" t="str">
        <f>IF(【最初に作成】基本情報入力シート!R318="","",【最初に作成】基本情報入力シート!R318)</f>
        <v>東京都</v>
      </c>
      <c r="O307" s="439" t="str">
        <f>IF(【最初に作成】基本情報入力シート!W318="","",【最初に作成】基本情報入力シート!W318)</f>
        <v/>
      </c>
      <c r="P307" s="435" t="str">
        <f>IF(【最初に作成】基本情報入力シート!X318="","",【最初に作成】基本情報入力シート!X318)</f>
        <v/>
      </c>
      <c r="Q307" s="436" t="str">
        <f>IF(【最初に作成】基本情報入力シート!Y318="","",【最初に作成】基本情報入力シート!Y318)</f>
        <v/>
      </c>
      <c r="R307" s="331"/>
      <c r="S307" s="457"/>
      <c r="T307" s="458"/>
      <c r="U307" s="463"/>
      <c r="V307" s="459"/>
      <c r="W307" s="464"/>
      <c r="X307" s="459"/>
      <c r="Y307" s="464"/>
      <c r="Z307" s="440"/>
      <c r="AA307" s="363"/>
      <c r="AB307" s="363"/>
    </row>
    <row r="308" spans="1:28" ht="27.75" customHeight="1">
      <c r="A308" s="438">
        <f t="shared" si="13"/>
        <v>287</v>
      </c>
      <c r="B308" s="429" t="str">
        <f>IF(【最初に作成】基本情報入力シート!C319="","",【最初に作成】基本情報入力シート!C319)</f>
        <v/>
      </c>
      <c r="C308" s="430" t="str">
        <f>IF(【最初に作成】基本情報入力シート!D319="","",【最初に作成】基本情報入力シート!D319)</f>
        <v/>
      </c>
      <c r="D308" s="430" t="str">
        <f>IF(【最初に作成】基本情報入力シート!E319="","",【最初に作成】基本情報入力シート!E319)</f>
        <v/>
      </c>
      <c r="E308" s="430" t="str">
        <f>IF(【最初に作成】基本情報入力シート!F319="","",【最初に作成】基本情報入力シート!F319)</f>
        <v/>
      </c>
      <c r="F308" s="430" t="str">
        <f>IF(【最初に作成】基本情報入力シート!G319="","",【最初に作成】基本情報入力シート!G319)</f>
        <v/>
      </c>
      <c r="G308" s="430" t="str">
        <f>IF(【最初に作成】基本情報入力シート!H319="","",【最初に作成】基本情報入力シート!H319)</f>
        <v/>
      </c>
      <c r="H308" s="430" t="str">
        <f>IF(【最初に作成】基本情報入力シート!I319="","",【最初に作成】基本情報入力シート!I319)</f>
        <v/>
      </c>
      <c r="I308" s="430" t="str">
        <f>IF(【最初に作成】基本情報入力シート!J319="","",【最初に作成】基本情報入力シート!J319)</f>
        <v/>
      </c>
      <c r="J308" s="430" t="str">
        <f>IF(【最初に作成】基本情報入力シート!K319="","",【最初に作成】基本情報入力シート!K319)</f>
        <v/>
      </c>
      <c r="K308" s="431" t="str">
        <f>IF(【最初に作成】基本情報入力シート!L319="","",【最初に作成】基本情報入力シート!L319)</f>
        <v/>
      </c>
      <c r="L308" s="432" t="str">
        <f t="shared" si="12"/>
        <v/>
      </c>
      <c r="M308" s="433" t="str">
        <f>IF(【最初に作成】基本情報入力シート!M319="","",【最初に作成】基本情報入力シート!M319)</f>
        <v/>
      </c>
      <c r="N308" s="439" t="str">
        <f>IF(【最初に作成】基本情報入力シート!R319="","",【最初に作成】基本情報入力シート!R319)</f>
        <v>東京都</v>
      </c>
      <c r="O308" s="439" t="str">
        <f>IF(【最初に作成】基本情報入力シート!W319="","",【最初に作成】基本情報入力シート!W319)</f>
        <v/>
      </c>
      <c r="P308" s="435" t="str">
        <f>IF(【最初に作成】基本情報入力シート!X319="","",【最初に作成】基本情報入力シート!X319)</f>
        <v/>
      </c>
      <c r="Q308" s="436" t="str">
        <f>IF(【最初に作成】基本情報入力シート!Y319="","",【最初に作成】基本情報入力シート!Y319)</f>
        <v/>
      </c>
      <c r="R308" s="331"/>
      <c r="S308" s="457"/>
      <c r="T308" s="458"/>
      <c r="U308" s="463"/>
      <c r="V308" s="459"/>
      <c r="W308" s="464"/>
      <c r="X308" s="459"/>
      <c r="Y308" s="464"/>
      <c r="Z308" s="440"/>
      <c r="AA308" s="363"/>
      <c r="AB308" s="363"/>
    </row>
    <row r="309" spans="1:28" ht="27.75" customHeight="1">
      <c r="A309" s="438">
        <f t="shared" si="13"/>
        <v>288</v>
      </c>
      <c r="B309" s="429" t="str">
        <f>IF(【最初に作成】基本情報入力シート!C320="","",【最初に作成】基本情報入力シート!C320)</f>
        <v/>
      </c>
      <c r="C309" s="430" t="str">
        <f>IF(【最初に作成】基本情報入力シート!D320="","",【最初に作成】基本情報入力シート!D320)</f>
        <v/>
      </c>
      <c r="D309" s="430" t="str">
        <f>IF(【最初に作成】基本情報入力シート!E320="","",【最初に作成】基本情報入力シート!E320)</f>
        <v/>
      </c>
      <c r="E309" s="430" t="str">
        <f>IF(【最初に作成】基本情報入力シート!F320="","",【最初に作成】基本情報入力シート!F320)</f>
        <v/>
      </c>
      <c r="F309" s="430" t="str">
        <f>IF(【最初に作成】基本情報入力シート!G320="","",【最初に作成】基本情報入力シート!G320)</f>
        <v/>
      </c>
      <c r="G309" s="430" t="str">
        <f>IF(【最初に作成】基本情報入力シート!H320="","",【最初に作成】基本情報入力シート!H320)</f>
        <v/>
      </c>
      <c r="H309" s="430" t="str">
        <f>IF(【最初に作成】基本情報入力シート!I320="","",【最初に作成】基本情報入力シート!I320)</f>
        <v/>
      </c>
      <c r="I309" s="430" t="str">
        <f>IF(【最初に作成】基本情報入力シート!J320="","",【最初に作成】基本情報入力シート!J320)</f>
        <v/>
      </c>
      <c r="J309" s="430" t="str">
        <f>IF(【最初に作成】基本情報入力シート!K320="","",【最初に作成】基本情報入力シート!K320)</f>
        <v/>
      </c>
      <c r="K309" s="431" t="str">
        <f>IF(【最初に作成】基本情報入力シート!L320="","",【最初に作成】基本情報入力シート!L320)</f>
        <v/>
      </c>
      <c r="L309" s="432" t="str">
        <f t="shared" si="12"/>
        <v/>
      </c>
      <c r="M309" s="433" t="str">
        <f>IF(【最初に作成】基本情報入力シート!M320="","",【最初に作成】基本情報入力シート!M320)</f>
        <v/>
      </c>
      <c r="N309" s="439" t="str">
        <f>IF(【最初に作成】基本情報入力シート!R320="","",【最初に作成】基本情報入力シート!R320)</f>
        <v>東京都</v>
      </c>
      <c r="O309" s="439" t="str">
        <f>IF(【最初に作成】基本情報入力シート!W320="","",【最初に作成】基本情報入力シート!W320)</f>
        <v/>
      </c>
      <c r="P309" s="435" t="str">
        <f>IF(【最初に作成】基本情報入力シート!X320="","",【最初に作成】基本情報入力シート!X320)</f>
        <v/>
      </c>
      <c r="Q309" s="436" t="str">
        <f>IF(【最初に作成】基本情報入力シート!Y320="","",【最初に作成】基本情報入力シート!Y320)</f>
        <v/>
      </c>
      <c r="R309" s="331"/>
      <c r="S309" s="457"/>
      <c r="T309" s="458"/>
      <c r="U309" s="463"/>
      <c r="V309" s="459"/>
      <c r="W309" s="464"/>
      <c r="X309" s="459"/>
      <c r="Y309" s="464"/>
      <c r="Z309" s="440"/>
      <c r="AA309" s="363"/>
      <c r="AB309" s="363"/>
    </row>
    <row r="310" spans="1:28" ht="27.75" customHeight="1">
      <c r="A310" s="438">
        <f t="shared" si="13"/>
        <v>289</v>
      </c>
      <c r="B310" s="429" t="str">
        <f>IF(【最初に作成】基本情報入力シート!C321="","",【最初に作成】基本情報入力シート!C321)</f>
        <v/>
      </c>
      <c r="C310" s="430" t="str">
        <f>IF(【最初に作成】基本情報入力シート!D321="","",【最初に作成】基本情報入力シート!D321)</f>
        <v/>
      </c>
      <c r="D310" s="430" t="str">
        <f>IF(【最初に作成】基本情報入力シート!E321="","",【最初に作成】基本情報入力シート!E321)</f>
        <v/>
      </c>
      <c r="E310" s="430" t="str">
        <f>IF(【最初に作成】基本情報入力シート!F321="","",【最初に作成】基本情報入力シート!F321)</f>
        <v/>
      </c>
      <c r="F310" s="430" t="str">
        <f>IF(【最初に作成】基本情報入力シート!G321="","",【最初に作成】基本情報入力シート!G321)</f>
        <v/>
      </c>
      <c r="G310" s="430" t="str">
        <f>IF(【最初に作成】基本情報入力シート!H321="","",【最初に作成】基本情報入力シート!H321)</f>
        <v/>
      </c>
      <c r="H310" s="430" t="str">
        <f>IF(【最初に作成】基本情報入力シート!I321="","",【最初に作成】基本情報入力シート!I321)</f>
        <v/>
      </c>
      <c r="I310" s="430" t="str">
        <f>IF(【最初に作成】基本情報入力シート!J321="","",【最初に作成】基本情報入力シート!J321)</f>
        <v/>
      </c>
      <c r="J310" s="430" t="str">
        <f>IF(【最初に作成】基本情報入力シート!K321="","",【最初に作成】基本情報入力シート!K321)</f>
        <v/>
      </c>
      <c r="K310" s="431" t="str">
        <f>IF(【最初に作成】基本情報入力シート!L321="","",【最初に作成】基本情報入力シート!L321)</f>
        <v/>
      </c>
      <c r="L310" s="432" t="str">
        <f t="shared" si="12"/>
        <v/>
      </c>
      <c r="M310" s="433" t="str">
        <f>IF(【最初に作成】基本情報入力シート!M321="","",【最初に作成】基本情報入力シート!M321)</f>
        <v/>
      </c>
      <c r="N310" s="439" t="str">
        <f>IF(【最初に作成】基本情報入力シート!R321="","",【最初に作成】基本情報入力シート!R321)</f>
        <v>東京都</v>
      </c>
      <c r="O310" s="439" t="str">
        <f>IF(【最初に作成】基本情報入力シート!W321="","",【最初に作成】基本情報入力シート!W321)</f>
        <v/>
      </c>
      <c r="P310" s="435" t="str">
        <f>IF(【最初に作成】基本情報入力シート!X321="","",【最初に作成】基本情報入力シート!X321)</f>
        <v/>
      </c>
      <c r="Q310" s="436" t="str">
        <f>IF(【最初に作成】基本情報入力シート!Y321="","",【最初に作成】基本情報入力シート!Y321)</f>
        <v/>
      </c>
      <c r="R310" s="331"/>
      <c r="S310" s="457"/>
      <c r="T310" s="458"/>
      <c r="U310" s="463"/>
      <c r="V310" s="459"/>
      <c r="W310" s="464"/>
      <c r="X310" s="459"/>
      <c r="Y310" s="464"/>
      <c r="Z310" s="440"/>
      <c r="AA310" s="363"/>
      <c r="AB310" s="363"/>
    </row>
    <row r="311" spans="1:28" ht="27.75" customHeight="1">
      <c r="A311" s="438">
        <f t="shared" si="13"/>
        <v>290</v>
      </c>
      <c r="B311" s="429" t="str">
        <f>IF(【最初に作成】基本情報入力シート!C322="","",【最初に作成】基本情報入力シート!C322)</f>
        <v/>
      </c>
      <c r="C311" s="430" t="str">
        <f>IF(【最初に作成】基本情報入力シート!D322="","",【最初に作成】基本情報入力シート!D322)</f>
        <v/>
      </c>
      <c r="D311" s="430" t="str">
        <f>IF(【最初に作成】基本情報入力シート!E322="","",【最初に作成】基本情報入力シート!E322)</f>
        <v/>
      </c>
      <c r="E311" s="430" t="str">
        <f>IF(【最初に作成】基本情報入力シート!F322="","",【最初に作成】基本情報入力シート!F322)</f>
        <v/>
      </c>
      <c r="F311" s="430" t="str">
        <f>IF(【最初に作成】基本情報入力シート!G322="","",【最初に作成】基本情報入力シート!G322)</f>
        <v/>
      </c>
      <c r="G311" s="430" t="str">
        <f>IF(【最初に作成】基本情報入力シート!H322="","",【最初に作成】基本情報入力シート!H322)</f>
        <v/>
      </c>
      <c r="H311" s="430" t="str">
        <f>IF(【最初に作成】基本情報入力シート!I322="","",【最初に作成】基本情報入力シート!I322)</f>
        <v/>
      </c>
      <c r="I311" s="430" t="str">
        <f>IF(【最初に作成】基本情報入力シート!J322="","",【最初に作成】基本情報入力シート!J322)</f>
        <v/>
      </c>
      <c r="J311" s="430" t="str">
        <f>IF(【最初に作成】基本情報入力シート!K322="","",【最初に作成】基本情報入力シート!K322)</f>
        <v/>
      </c>
      <c r="K311" s="431" t="str">
        <f>IF(【最初に作成】基本情報入力シート!L322="","",【最初に作成】基本情報入力シート!L322)</f>
        <v/>
      </c>
      <c r="L311" s="432" t="str">
        <f t="shared" si="12"/>
        <v/>
      </c>
      <c r="M311" s="433" t="str">
        <f>IF(【最初に作成】基本情報入力シート!M322="","",【最初に作成】基本情報入力シート!M322)</f>
        <v/>
      </c>
      <c r="N311" s="439" t="str">
        <f>IF(【最初に作成】基本情報入力シート!R322="","",【最初に作成】基本情報入力シート!R322)</f>
        <v>東京都</v>
      </c>
      <c r="O311" s="439" t="str">
        <f>IF(【最初に作成】基本情報入力シート!W322="","",【最初に作成】基本情報入力シート!W322)</f>
        <v/>
      </c>
      <c r="P311" s="435" t="str">
        <f>IF(【最初に作成】基本情報入力シート!X322="","",【最初に作成】基本情報入力シート!X322)</f>
        <v/>
      </c>
      <c r="Q311" s="436" t="str">
        <f>IF(【最初に作成】基本情報入力シート!Y322="","",【最初に作成】基本情報入力シート!Y322)</f>
        <v/>
      </c>
      <c r="R311" s="331"/>
      <c r="S311" s="457"/>
      <c r="T311" s="458"/>
      <c r="U311" s="463"/>
      <c r="V311" s="459"/>
      <c r="W311" s="464"/>
      <c r="X311" s="459"/>
      <c r="Y311" s="464"/>
      <c r="Z311" s="440"/>
      <c r="AA311" s="363"/>
      <c r="AB311" s="363"/>
    </row>
    <row r="312" spans="1:28" ht="27.75" customHeight="1">
      <c r="A312" s="438">
        <f t="shared" si="13"/>
        <v>291</v>
      </c>
      <c r="B312" s="429" t="str">
        <f>IF(【最初に作成】基本情報入力シート!C323="","",【最初に作成】基本情報入力シート!C323)</f>
        <v/>
      </c>
      <c r="C312" s="430" t="str">
        <f>IF(【最初に作成】基本情報入力シート!D323="","",【最初に作成】基本情報入力シート!D323)</f>
        <v/>
      </c>
      <c r="D312" s="430" t="str">
        <f>IF(【最初に作成】基本情報入力シート!E323="","",【最初に作成】基本情報入力シート!E323)</f>
        <v/>
      </c>
      <c r="E312" s="430" t="str">
        <f>IF(【最初に作成】基本情報入力シート!F323="","",【最初に作成】基本情報入力シート!F323)</f>
        <v/>
      </c>
      <c r="F312" s="430" t="str">
        <f>IF(【最初に作成】基本情報入力シート!G323="","",【最初に作成】基本情報入力シート!G323)</f>
        <v/>
      </c>
      <c r="G312" s="430" t="str">
        <f>IF(【最初に作成】基本情報入力シート!H323="","",【最初に作成】基本情報入力シート!H323)</f>
        <v/>
      </c>
      <c r="H312" s="430" t="str">
        <f>IF(【最初に作成】基本情報入力シート!I323="","",【最初に作成】基本情報入力シート!I323)</f>
        <v/>
      </c>
      <c r="I312" s="430" t="str">
        <f>IF(【最初に作成】基本情報入力シート!J323="","",【最初に作成】基本情報入力シート!J323)</f>
        <v/>
      </c>
      <c r="J312" s="430" t="str">
        <f>IF(【最初に作成】基本情報入力シート!K323="","",【最初に作成】基本情報入力シート!K323)</f>
        <v/>
      </c>
      <c r="K312" s="431" t="str">
        <f>IF(【最初に作成】基本情報入力シート!L323="","",【最初に作成】基本情報入力シート!L323)</f>
        <v/>
      </c>
      <c r="L312" s="432" t="str">
        <f t="shared" si="12"/>
        <v/>
      </c>
      <c r="M312" s="433" t="str">
        <f>IF(【最初に作成】基本情報入力シート!M323="","",【最初に作成】基本情報入力シート!M323)</f>
        <v/>
      </c>
      <c r="N312" s="439" t="str">
        <f>IF(【最初に作成】基本情報入力シート!R323="","",【最初に作成】基本情報入力シート!R323)</f>
        <v>東京都</v>
      </c>
      <c r="O312" s="439" t="str">
        <f>IF(【最初に作成】基本情報入力シート!W323="","",【最初に作成】基本情報入力シート!W323)</f>
        <v/>
      </c>
      <c r="P312" s="435" t="str">
        <f>IF(【最初に作成】基本情報入力シート!X323="","",【最初に作成】基本情報入力シート!X323)</f>
        <v/>
      </c>
      <c r="Q312" s="436" t="str">
        <f>IF(【最初に作成】基本情報入力シート!Y323="","",【最初に作成】基本情報入力シート!Y323)</f>
        <v/>
      </c>
      <c r="R312" s="331"/>
      <c r="S312" s="457"/>
      <c r="T312" s="458"/>
      <c r="U312" s="463"/>
      <c r="V312" s="459"/>
      <c r="W312" s="464"/>
      <c r="X312" s="459"/>
      <c r="Y312" s="464"/>
      <c r="Z312" s="440"/>
      <c r="AA312" s="363"/>
      <c r="AB312" s="363"/>
    </row>
    <row r="313" spans="1:28" ht="27.75" customHeight="1">
      <c r="A313" s="438">
        <f t="shared" si="13"/>
        <v>292</v>
      </c>
      <c r="B313" s="429" t="str">
        <f>IF(【最初に作成】基本情報入力シート!C324="","",【最初に作成】基本情報入力シート!C324)</f>
        <v/>
      </c>
      <c r="C313" s="430" t="str">
        <f>IF(【最初に作成】基本情報入力シート!D324="","",【最初に作成】基本情報入力シート!D324)</f>
        <v/>
      </c>
      <c r="D313" s="430" t="str">
        <f>IF(【最初に作成】基本情報入力シート!E324="","",【最初に作成】基本情報入力シート!E324)</f>
        <v/>
      </c>
      <c r="E313" s="430" t="str">
        <f>IF(【最初に作成】基本情報入力シート!F324="","",【最初に作成】基本情報入力シート!F324)</f>
        <v/>
      </c>
      <c r="F313" s="430" t="str">
        <f>IF(【最初に作成】基本情報入力シート!G324="","",【最初に作成】基本情報入力シート!G324)</f>
        <v/>
      </c>
      <c r="G313" s="430" t="str">
        <f>IF(【最初に作成】基本情報入力シート!H324="","",【最初に作成】基本情報入力シート!H324)</f>
        <v/>
      </c>
      <c r="H313" s="430" t="str">
        <f>IF(【最初に作成】基本情報入力シート!I324="","",【最初に作成】基本情報入力シート!I324)</f>
        <v/>
      </c>
      <c r="I313" s="430" t="str">
        <f>IF(【最初に作成】基本情報入力シート!J324="","",【最初に作成】基本情報入力シート!J324)</f>
        <v/>
      </c>
      <c r="J313" s="430" t="str">
        <f>IF(【最初に作成】基本情報入力シート!K324="","",【最初に作成】基本情報入力シート!K324)</f>
        <v/>
      </c>
      <c r="K313" s="431" t="str">
        <f>IF(【最初に作成】基本情報入力シート!L324="","",【最初に作成】基本情報入力シート!L324)</f>
        <v/>
      </c>
      <c r="L313" s="432" t="str">
        <f t="shared" si="12"/>
        <v/>
      </c>
      <c r="M313" s="433" t="str">
        <f>IF(【最初に作成】基本情報入力シート!M324="","",【最初に作成】基本情報入力シート!M324)</f>
        <v/>
      </c>
      <c r="N313" s="439" t="str">
        <f>IF(【最初に作成】基本情報入力シート!R324="","",【最初に作成】基本情報入力シート!R324)</f>
        <v>東京都</v>
      </c>
      <c r="O313" s="439" t="str">
        <f>IF(【最初に作成】基本情報入力シート!W324="","",【最初に作成】基本情報入力シート!W324)</f>
        <v/>
      </c>
      <c r="P313" s="435" t="str">
        <f>IF(【最初に作成】基本情報入力シート!X324="","",【最初に作成】基本情報入力シート!X324)</f>
        <v/>
      </c>
      <c r="Q313" s="436" t="str">
        <f>IF(【最初に作成】基本情報入力シート!Y324="","",【最初に作成】基本情報入力シート!Y324)</f>
        <v/>
      </c>
      <c r="R313" s="331"/>
      <c r="S313" s="457"/>
      <c r="T313" s="458"/>
      <c r="U313" s="463"/>
      <c r="V313" s="459"/>
      <c r="W313" s="464"/>
      <c r="X313" s="459"/>
      <c r="Y313" s="464"/>
      <c r="Z313" s="440"/>
      <c r="AA313" s="363"/>
      <c r="AB313" s="363"/>
    </row>
    <row r="314" spans="1:28" ht="27.75" customHeight="1">
      <c r="A314" s="438">
        <f t="shared" si="13"/>
        <v>293</v>
      </c>
      <c r="B314" s="429" t="str">
        <f>IF(【最初に作成】基本情報入力シート!C325="","",【最初に作成】基本情報入力シート!C325)</f>
        <v/>
      </c>
      <c r="C314" s="430" t="str">
        <f>IF(【最初に作成】基本情報入力シート!D325="","",【最初に作成】基本情報入力シート!D325)</f>
        <v/>
      </c>
      <c r="D314" s="430" t="str">
        <f>IF(【最初に作成】基本情報入力シート!E325="","",【最初に作成】基本情報入力シート!E325)</f>
        <v/>
      </c>
      <c r="E314" s="430" t="str">
        <f>IF(【最初に作成】基本情報入力シート!F325="","",【最初に作成】基本情報入力シート!F325)</f>
        <v/>
      </c>
      <c r="F314" s="430" t="str">
        <f>IF(【最初に作成】基本情報入力シート!G325="","",【最初に作成】基本情報入力シート!G325)</f>
        <v/>
      </c>
      <c r="G314" s="430" t="str">
        <f>IF(【最初に作成】基本情報入力シート!H325="","",【最初に作成】基本情報入力シート!H325)</f>
        <v/>
      </c>
      <c r="H314" s="430" t="str">
        <f>IF(【最初に作成】基本情報入力シート!I325="","",【最初に作成】基本情報入力シート!I325)</f>
        <v/>
      </c>
      <c r="I314" s="430" t="str">
        <f>IF(【最初に作成】基本情報入力シート!J325="","",【最初に作成】基本情報入力シート!J325)</f>
        <v/>
      </c>
      <c r="J314" s="430" t="str">
        <f>IF(【最初に作成】基本情報入力シート!K325="","",【最初に作成】基本情報入力シート!K325)</f>
        <v/>
      </c>
      <c r="K314" s="431" t="str">
        <f>IF(【最初に作成】基本情報入力シート!L325="","",【最初に作成】基本情報入力シート!L325)</f>
        <v/>
      </c>
      <c r="L314" s="432" t="str">
        <f t="shared" si="12"/>
        <v/>
      </c>
      <c r="M314" s="433" t="str">
        <f>IF(【最初に作成】基本情報入力シート!M325="","",【最初に作成】基本情報入力シート!M325)</f>
        <v/>
      </c>
      <c r="N314" s="439" t="str">
        <f>IF(【最初に作成】基本情報入力シート!R325="","",【最初に作成】基本情報入力シート!R325)</f>
        <v>東京都</v>
      </c>
      <c r="O314" s="439" t="str">
        <f>IF(【最初に作成】基本情報入力シート!W325="","",【最初に作成】基本情報入力シート!W325)</f>
        <v/>
      </c>
      <c r="P314" s="435" t="str">
        <f>IF(【最初に作成】基本情報入力シート!X325="","",【最初に作成】基本情報入力シート!X325)</f>
        <v/>
      </c>
      <c r="Q314" s="436" t="str">
        <f>IF(【最初に作成】基本情報入力シート!Y325="","",【最初に作成】基本情報入力シート!Y325)</f>
        <v/>
      </c>
      <c r="R314" s="331"/>
      <c r="S314" s="457"/>
      <c r="T314" s="458"/>
      <c r="U314" s="463"/>
      <c r="V314" s="459"/>
      <c r="W314" s="464"/>
      <c r="X314" s="459"/>
      <c r="Y314" s="464"/>
      <c r="Z314" s="440"/>
      <c r="AA314" s="363"/>
      <c r="AB314" s="363"/>
    </row>
    <row r="315" spans="1:28" ht="27.75" customHeight="1">
      <c r="A315" s="438">
        <f t="shared" si="13"/>
        <v>294</v>
      </c>
      <c r="B315" s="429" t="str">
        <f>IF(【最初に作成】基本情報入力シート!C326="","",【最初に作成】基本情報入力シート!C326)</f>
        <v/>
      </c>
      <c r="C315" s="430" t="str">
        <f>IF(【最初に作成】基本情報入力シート!D326="","",【最初に作成】基本情報入力シート!D326)</f>
        <v/>
      </c>
      <c r="D315" s="430" t="str">
        <f>IF(【最初に作成】基本情報入力シート!E326="","",【最初に作成】基本情報入力シート!E326)</f>
        <v/>
      </c>
      <c r="E315" s="430" t="str">
        <f>IF(【最初に作成】基本情報入力シート!F326="","",【最初に作成】基本情報入力シート!F326)</f>
        <v/>
      </c>
      <c r="F315" s="430" t="str">
        <f>IF(【最初に作成】基本情報入力シート!G326="","",【最初に作成】基本情報入力シート!G326)</f>
        <v/>
      </c>
      <c r="G315" s="430" t="str">
        <f>IF(【最初に作成】基本情報入力シート!H326="","",【最初に作成】基本情報入力シート!H326)</f>
        <v/>
      </c>
      <c r="H315" s="430" t="str">
        <f>IF(【最初に作成】基本情報入力シート!I326="","",【最初に作成】基本情報入力シート!I326)</f>
        <v/>
      </c>
      <c r="I315" s="430" t="str">
        <f>IF(【最初に作成】基本情報入力シート!J326="","",【最初に作成】基本情報入力シート!J326)</f>
        <v/>
      </c>
      <c r="J315" s="430" t="str">
        <f>IF(【最初に作成】基本情報入力シート!K326="","",【最初に作成】基本情報入力シート!K326)</f>
        <v/>
      </c>
      <c r="K315" s="431" t="str">
        <f>IF(【最初に作成】基本情報入力シート!L326="","",【最初に作成】基本情報入力シート!L326)</f>
        <v/>
      </c>
      <c r="L315" s="432" t="str">
        <f t="shared" si="12"/>
        <v/>
      </c>
      <c r="M315" s="433" t="str">
        <f>IF(【最初に作成】基本情報入力シート!M326="","",【最初に作成】基本情報入力シート!M326)</f>
        <v/>
      </c>
      <c r="N315" s="439" t="str">
        <f>IF(【最初に作成】基本情報入力シート!R326="","",【最初に作成】基本情報入力シート!R326)</f>
        <v>東京都</v>
      </c>
      <c r="O315" s="439" t="str">
        <f>IF(【最初に作成】基本情報入力シート!W326="","",【最初に作成】基本情報入力シート!W326)</f>
        <v/>
      </c>
      <c r="P315" s="435" t="str">
        <f>IF(【最初に作成】基本情報入力シート!X326="","",【最初に作成】基本情報入力シート!X326)</f>
        <v/>
      </c>
      <c r="Q315" s="436" t="str">
        <f>IF(【最初に作成】基本情報入力シート!Y326="","",【最初に作成】基本情報入力シート!Y326)</f>
        <v/>
      </c>
      <c r="R315" s="331"/>
      <c r="S315" s="457"/>
      <c r="T315" s="458"/>
      <c r="U315" s="463"/>
      <c r="V315" s="459"/>
      <c r="W315" s="464"/>
      <c r="X315" s="459"/>
      <c r="Y315" s="464"/>
      <c r="Z315" s="440"/>
      <c r="AA315" s="363"/>
      <c r="AB315" s="363"/>
    </row>
    <row r="316" spans="1:28" ht="27.75" customHeight="1">
      <c r="A316" s="438">
        <f t="shared" si="13"/>
        <v>295</v>
      </c>
      <c r="B316" s="429" t="str">
        <f>IF(【最初に作成】基本情報入力シート!C327="","",【最初に作成】基本情報入力シート!C327)</f>
        <v/>
      </c>
      <c r="C316" s="430" t="str">
        <f>IF(【最初に作成】基本情報入力シート!D327="","",【最初に作成】基本情報入力シート!D327)</f>
        <v/>
      </c>
      <c r="D316" s="430" t="str">
        <f>IF(【最初に作成】基本情報入力シート!E327="","",【最初に作成】基本情報入力シート!E327)</f>
        <v/>
      </c>
      <c r="E316" s="430" t="str">
        <f>IF(【最初に作成】基本情報入力シート!F327="","",【最初に作成】基本情報入力シート!F327)</f>
        <v/>
      </c>
      <c r="F316" s="430" t="str">
        <f>IF(【最初に作成】基本情報入力シート!G327="","",【最初に作成】基本情報入力シート!G327)</f>
        <v/>
      </c>
      <c r="G316" s="430" t="str">
        <f>IF(【最初に作成】基本情報入力シート!H327="","",【最初に作成】基本情報入力シート!H327)</f>
        <v/>
      </c>
      <c r="H316" s="430" t="str">
        <f>IF(【最初に作成】基本情報入力シート!I327="","",【最初に作成】基本情報入力シート!I327)</f>
        <v/>
      </c>
      <c r="I316" s="430" t="str">
        <f>IF(【最初に作成】基本情報入力シート!J327="","",【最初に作成】基本情報入力シート!J327)</f>
        <v/>
      </c>
      <c r="J316" s="430" t="str">
        <f>IF(【最初に作成】基本情報入力シート!K327="","",【最初に作成】基本情報入力シート!K327)</f>
        <v/>
      </c>
      <c r="K316" s="431" t="str">
        <f>IF(【最初に作成】基本情報入力シート!L327="","",【最初に作成】基本情報入力シート!L327)</f>
        <v/>
      </c>
      <c r="L316" s="432" t="str">
        <f t="shared" si="12"/>
        <v/>
      </c>
      <c r="M316" s="433" t="str">
        <f>IF(【最初に作成】基本情報入力シート!M327="","",【最初に作成】基本情報入力シート!M327)</f>
        <v/>
      </c>
      <c r="N316" s="439" t="str">
        <f>IF(【最初に作成】基本情報入力シート!R327="","",【最初に作成】基本情報入力シート!R327)</f>
        <v>東京都</v>
      </c>
      <c r="O316" s="439" t="str">
        <f>IF(【最初に作成】基本情報入力シート!W327="","",【最初に作成】基本情報入力シート!W327)</f>
        <v/>
      </c>
      <c r="P316" s="435" t="str">
        <f>IF(【最初に作成】基本情報入力シート!X327="","",【最初に作成】基本情報入力シート!X327)</f>
        <v/>
      </c>
      <c r="Q316" s="436" t="str">
        <f>IF(【最初に作成】基本情報入力シート!Y327="","",【最初に作成】基本情報入力シート!Y327)</f>
        <v/>
      </c>
      <c r="R316" s="331"/>
      <c r="S316" s="457"/>
      <c r="T316" s="458"/>
      <c r="U316" s="463"/>
      <c r="V316" s="459"/>
      <c r="W316" s="464"/>
      <c r="X316" s="459"/>
      <c r="Y316" s="464"/>
      <c r="Z316" s="440"/>
      <c r="AA316" s="363"/>
      <c r="AB316" s="363"/>
    </row>
    <row r="317" spans="1:28" ht="27.75" customHeight="1">
      <c r="A317" s="438">
        <f t="shared" si="13"/>
        <v>296</v>
      </c>
      <c r="B317" s="429" t="str">
        <f>IF(【最初に作成】基本情報入力シート!C328="","",【最初に作成】基本情報入力シート!C328)</f>
        <v/>
      </c>
      <c r="C317" s="430" t="str">
        <f>IF(【最初に作成】基本情報入力シート!D328="","",【最初に作成】基本情報入力シート!D328)</f>
        <v/>
      </c>
      <c r="D317" s="430" t="str">
        <f>IF(【最初に作成】基本情報入力シート!E328="","",【最初に作成】基本情報入力シート!E328)</f>
        <v/>
      </c>
      <c r="E317" s="430" t="str">
        <f>IF(【最初に作成】基本情報入力シート!F328="","",【最初に作成】基本情報入力シート!F328)</f>
        <v/>
      </c>
      <c r="F317" s="430" t="str">
        <f>IF(【最初に作成】基本情報入力シート!G328="","",【最初に作成】基本情報入力シート!G328)</f>
        <v/>
      </c>
      <c r="G317" s="430" t="str">
        <f>IF(【最初に作成】基本情報入力シート!H328="","",【最初に作成】基本情報入力シート!H328)</f>
        <v/>
      </c>
      <c r="H317" s="430" t="str">
        <f>IF(【最初に作成】基本情報入力シート!I328="","",【最初に作成】基本情報入力シート!I328)</f>
        <v/>
      </c>
      <c r="I317" s="430" t="str">
        <f>IF(【最初に作成】基本情報入力シート!J328="","",【最初に作成】基本情報入力シート!J328)</f>
        <v/>
      </c>
      <c r="J317" s="430" t="str">
        <f>IF(【最初に作成】基本情報入力シート!K328="","",【最初に作成】基本情報入力シート!K328)</f>
        <v/>
      </c>
      <c r="K317" s="431" t="str">
        <f>IF(【最初に作成】基本情報入力シート!L328="","",【最初に作成】基本情報入力シート!L328)</f>
        <v/>
      </c>
      <c r="L317" s="432" t="str">
        <f t="shared" si="12"/>
        <v/>
      </c>
      <c r="M317" s="433" t="str">
        <f>IF(【最初に作成】基本情報入力シート!M328="","",【最初に作成】基本情報入力シート!M328)</f>
        <v/>
      </c>
      <c r="N317" s="439" t="str">
        <f>IF(【最初に作成】基本情報入力シート!R328="","",【最初に作成】基本情報入力シート!R328)</f>
        <v>東京都</v>
      </c>
      <c r="O317" s="439" t="str">
        <f>IF(【最初に作成】基本情報入力シート!W328="","",【最初に作成】基本情報入力シート!W328)</f>
        <v/>
      </c>
      <c r="P317" s="435" t="str">
        <f>IF(【最初に作成】基本情報入力シート!X328="","",【最初に作成】基本情報入力シート!X328)</f>
        <v/>
      </c>
      <c r="Q317" s="436" t="str">
        <f>IF(【最初に作成】基本情報入力シート!Y328="","",【最初に作成】基本情報入力シート!Y328)</f>
        <v/>
      </c>
      <c r="R317" s="331"/>
      <c r="S317" s="457"/>
      <c r="T317" s="458"/>
      <c r="U317" s="463"/>
      <c r="V317" s="459"/>
      <c r="W317" s="464"/>
      <c r="X317" s="459"/>
      <c r="Y317" s="464"/>
      <c r="Z317" s="440"/>
      <c r="AA317" s="363"/>
      <c r="AB317" s="363"/>
    </row>
    <row r="318" spans="1:28" ht="27.75" customHeight="1">
      <c r="A318" s="438">
        <f t="shared" si="13"/>
        <v>297</v>
      </c>
      <c r="B318" s="429" t="str">
        <f>IF(【最初に作成】基本情報入力シート!C329="","",【最初に作成】基本情報入力シート!C329)</f>
        <v/>
      </c>
      <c r="C318" s="430" t="str">
        <f>IF(【最初に作成】基本情報入力シート!D329="","",【最初に作成】基本情報入力シート!D329)</f>
        <v/>
      </c>
      <c r="D318" s="430" t="str">
        <f>IF(【最初に作成】基本情報入力シート!E329="","",【最初に作成】基本情報入力シート!E329)</f>
        <v/>
      </c>
      <c r="E318" s="430" t="str">
        <f>IF(【最初に作成】基本情報入力シート!F329="","",【最初に作成】基本情報入力シート!F329)</f>
        <v/>
      </c>
      <c r="F318" s="430" t="str">
        <f>IF(【最初に作成】基本情報入力シート!G329="","",【最初に作成】基本情報入力シート!G329)</f>
        <v/>
      </c>
      <c r="G318" s="430" t="str">
        <f>IF(【最初に作成】基本情報入力シート!H329="","",【最初に作成】基本情報入力シート!H329)</f>
        <v/>
      </c>
      <c r="H318" s="430" t="str">
        <f>IF(【最初に作成】基本情報入力シート!I329="","",【最初に作成】基本情報入力シート!I329)</f>
        <v/>
      </c>
      <c r="I318" s="430" t="str">
        <f>IF(【最初に作成】基本情報入力シート!J329="","",【最初に作成】基本情報入力シート!J329)</f>
        <v/>
      </c>
      <c r="J318" s="430" t="str">
        <f>IF(【最初に作成】基本情報入力シート!K329="","",【最初に作成】基本情報入力シート!K329)</f>
        <v/>
      </c>
      <c r="K318" s="431" t="str">
        <f>IF(【最初に作成】基本情報入力シート!L329="","",【最初に作成】基本情報入力シート!L329)</f>
        <v/>
      </c>
      <c r="L318" s="432" t="str">
        <f t="shared" si="12"/>
        <v/>
      </c>
      <c r="M318" s="433" t="str">
        <f>IF(【最初に作成】基本情報入力シート!M329="","",【最初に作成】基本情報入力シート!M329)</f>
        <v/>
      </c>
      <c r="N318" s="439" t="str">
        <f>IF(【最初に作成】基本情報入力シート!R329="","",【最初に作成】基本情報入力シート!R329)</f>
        <v>東京都</v>
      </c>
      <c r="O318" s="439" t="str">
        <f>IF(【最初に作成】基本情報入力シート!W329="","",【最初に作成】基本情報入力シート!W329)</f>
        <v/>
      </c>
      <c r="P318" s="435" t="str">
        <f>IF(【最初に作成】基本情報入力シート!X329="","",【最初に作成】基本情報入力シート!X329)</f>
        <v/>
      </c>
      <c r="Q318" s="436" t="str">
        <f>IF(【最初に作成】基本情報入力シート!Y329="","",【最初に作成】基本情報入力シート!Y329)</f>
        <v/>
      </c>
      <c r="R318" s="331"/>
      <c r="S318" s="457"/>
      <c r="T318" s="458"/>
      <c r="U318" s="463"/>
      <c r="V318" s="459"/>
      <c r="W318" s="464"/>
      <c r="X318" s="459"/>
      <c r="Y318" s="464"/>
      <c r="Z318" s="440"/>
      <c r="AA318" s="363"/>
      <c r="AB318" s="363"/>
    </row>
    <row r="319" spans="1:28" ht="27.75" customHeight="1">
      <c r="A319" s="438">
        <f t="shared" si="13"/>
        <v>298</v>
      </c>
      <c r="B319" s="429" t="str">
        <f>IF(【最初に作成】基本情報入力シート!C330="","",【最初に作成】基本情報入力シート!C330)</f>
        <v/>
      </c>
      <c r="C319" s="430" t="str">
        <f>IF(【最初に作成】基本情報入力シート!D330="","",【最初に作成】基本情報入力シート!D330)</f>
        <v/>
      </c>
      <c r="D319" s="430" t="str">
        <f>IF(【最初に作成】基本情報入力シート!E330="","",【最初に作成】基本情報入力シート!E330)</f>
        <v/>
      </c>
      <c r="E319" s="430" t="str">
        <f>IF(【最初に作成】基本情報入力シート!F330="","",【最初に作成】基本情報入力シート!F330)</f>
        <v/>
      </c>
      <c r="F319" s="430" t="str">
        <f>IF(【最初に作成】基本情報入力シート!G330="","",【最初に作成】基本情報入力シート!G330)</f>
        <v/>
      </c>
      <c r="G319" s="430" t="str">
        <f>IF(【最初に作成】基本情報入力シート!H330="","",【最初に作成】基本情報入力シート!H330)</f>
        <v/>
      </c>
      <c r="H319" s="430" t="str">
        <f>IF(【最初に作成】基本情報入力シート!I330="","",【最初に作成】基本情報入力シート!I330)</f>
        <v/>
      </c>
      <c r="I319" s="430" t="str">
        <f>IF(【最初に作成】基本情報入力シート!J330="","",【最初に作成】基本情報入力シート!J330)</f>
        <v/>
      </c>
      <c r="J319" s="430" t="str">
        <f>IF(【最初に作成】基本情報入力シート!K330="","",【最初に作成】基本情報入力シート!K330)</f>
        <v/>
      </c>
      <c r="K319" s="431" t="str">
        <f>IF(【最初に作成】基本情報入力シート!L330="","",【最初に作成】基本情報入力シート!L330)</f>
        <v/>
      </c>
      <c r="L319" s="432" t="str">
        <f t="shared" si="12"/>
        <v/>
      </c>
      <c r="M319" s="433" t="str">
        <f>IF(【最初に作成】基本情報入力シート!M330="","",【最初に作成】基本情報入力シート!M330)</f>
        <v/>
      </c>
      <c r="N319" s="439" t="str">
        <f>IF(【最初に作成】基本情報入力シート!R330="","",【最初に作成】基本情報入力シート!R330)</f>
        <v>東京都</v>
      </c>
      <c r="O319" s="439" t="str">
        <f>IF(【最初に作成】基本情報入力シート!W330="","",【最初に作成】基本情報入力シート!W330)</f>
        <v/>
      </c>
      <c r="P319" s="435" t="str">
        <f>IF(【最初に作成】基本情報入力シート!X330="","",【最初に作成】基本情報入力シート!X330)</f>
        <v/>
      </c>
      <c r="Q319" s="436" t="str">
        <f>IF(【最初に作成】基本情報入力シート!Y330="","",【最初に作成】基本情報入力シート!Y330)</f>
        <v/>
      </c>
      <c r="R319" s="331"/>
      <c r="S319" s="457"/>
      <c r="T319" s="458"/>
      <c r="U319" s="463"/>
      <c r="V319" s="459"/>
      <c r="W319" s="464"/>
      <c r="X319" s="459"/>
      <c r="Y319" s="464"/>
      <c r="Z319" s="440"/>
      <c r="AA319" s="363"/>
      <c r="AB319" s="363"/>
    </row>
    <row r="320" spans="1:28" ht="27.75" customHeight="1">
      <c r="A320" s="438">
        <f t="shared" si="13"/>
        <v>299</v>
      </c>
      <c r="B320" s="429" t="str">
        <f>IF(【最初に作成】基本情報入力シート!C331="","",【最初に作成】基本情報入力シート!C331)</f>
        <v/>
      </c>
      <c r="C320" s="430" t="str">
        <f>IF(【最初に作成】基本情報入力シート!D331="","",【最初に作成】基本情報入力シート!D331)</f>
        <v/>
      </c>
      <c r="D320" s="430" t="str">
        <f>IF(【最初に作成】基本情報入力シート!E331="","",【最初に作成】基本情報入力シート!E331)</f>
        <v/>
      </c>
      <c r="E320" s="430" t="str">
        <f>IF(【最初に作成】基本情報入力シート!F331="","",【最初に作成】基本情報入力シート!F331)</f>
        <v/>
      </c>
      <c r="F320" s="430" t="str">
        <f>IF(【最初に作成】基本情報入力シート!G331="","",【最初に作成】基本情報入力シート!G331)</f>
        <v/>
      </c>
      <c r="G320" s="430" t="str">
        <f>IF(【最初に作成】基本情報入力シート!H331="","",【最初に作成】基本情報入力シート!H331)</f>
        <v/>
      </c>
      <c r="H320" s="430" t="str">
        <f>IF(【最初に作成】基本情報入力シート!I331="","",【最初に作成】基本情報入力シート!I331)</f>
        <v/>
      </c>
      <c r="I320" s="430" t="str">
        <f>IF(【最初に作成】基本情報入力シート!J331="","",【最初に作成】基本情報入力シート!J331)</f>
        <v/>
      </c>
      <c r="J320" s="430" t="str">
        <f>IF(【最初に作成】基本情報入力シート!K331="","",【最初に作成】基本情報入力シート!K331)</f>
        <v/>
      </c>
      <c r="K320" s="431" t="str">
        <f>IF(【最初に作成】基本情報入力シート!L331="","",【最初に作成】基本情報入力シート!L331)</f>
        <v/>
      </c>
      <c r="L320" s="432" t="str">
        <f t="shared" si="12"/>
        <v/>
      </c>
      <c r="M320" s="433" t="str">
        <f>IF(【最初に作成】基本情報入力シート!M331="","",【最初に作成】基本情報入力シート!M331)</f>
        <v/>
      </c>
      <c r="N320" s="439" t="str">
        <f>IF(【最初に作成】基本情報入力シート!R331="","",【最初に作成】基本情報入力シート!R331)</f>
        <v>東京都</v>
      </c>
      <c r="O320" s="439" t="str">
        <f>IF(【最初に作成】基本情報入力シート!W331="","",【最初に作成】基本情報入力シート!W331)</f>
        <v/>
      </c>
      <c r="P320" s="435" t="str">
        <f>IF(【最初に作成】基本情報入力シート!X331="","",【最初に作成】基本情報入力シート!X331)</f>
        <v/>
      </c>
      <c r="Q320" s="436" t="str">
        <f>IF(【最初に作成】基本情報入力シート!Y331="","",【最初に作成】基本情報入力シート!Y331)</f>
        <v/>
      </c>
      <c r="R320" s="331"/>
      <c r="S320" s="457"/>
      <c r="T320" s="458"/>
      <c r="U320" s="463"/>
      <c r="V320" s="459"/>
      <c r="W320" s="464"/>
      <c r="X320" s="459"/>
      <c r="Y320" s="464"/>
      <c r="Z320" s="440"/>
      <c r="AA320" s="363"/>
      <c r="AB320" s="363"/>
    </row>
    <row r="321" spans="1:32" ht="27.75" customHeight="1">
      <c r="A321" s="438">
        <f t="shared" si="13"/>
        <v>300</v>
      </c>
      <c r="B321" s="441" t="str">
        <f>IF(【最初に作成】基本情報入力シート!C332="","",【最初に作成】基本情報入力シート!C332)</f>
        <v/>
      </c>
      <c r="C321" s="442" t="str">
        <f>IF(【最初に作成】基本情報入力シート!D332="","",【最初に作成】基本情報入力シート!D332)</f>
        <v/>
      </c>
      <c r="D321" s="442" t="str">
        <f>IF(【最初に作成】基本情報入力シート!E332="","",【最初に作成】基本情報入力シート!E332)</f>
        <v/>
      </c>
      <c r="E321" s="442" t="str">
        <f>IF(【最初に作成】基本情報入力シート!F332="","",【最初に作成】基本情報入力シート!F332)</f>
        <v/>
      </c>
      <c r="F321" s="442" t="str">
        <f>IF(【最初に作成】基本情報入力シート!G332="","",【最初に作成】基本情報入力シート!G332)</f>
        <v/>
      </c>
      <c r="G321" s="442" t="str">
        <f>IF(【最初に作成】基本情報入力シート!H332="","",【最初に作成】基本情報入力シート!H332)</f>
        <v/>
      </c>
      <c r="H321" s="442" t="str">
        <f>IF(【最初に作成】基本情報入力シート!I332="","",【最初に作成】基本情報入力シート!I332)</f>
        <v/>
      </c>
      <c r="I321" s="442" t="str">
        <f>IF(【最初に作成】基本情報入力シート!J332="","",【最初に作成】基本情報入力シート!J332)</f>
        <v/>
      </c>
      <c r="J321" s="442" t="str">
        <f>IF(【最初に作成】基本情報入力シート!K332="","",【最初に作成】基本情報入力シート!K332)</f>
        <v/>
      </c>
      <c r="K321" s="443" t="str">
        <f>IF(【最初に作成】基本情報入力シート!L332="","",【最初に作成】基本情報入力シート!L332)</f>
        <v/>
      </c>
      <c r="L321" s="432" t="str">
        <f t="shared" si="12"/>
        <v/>
      </c>
      <c r="M321" s="439" t="str">
        <f>IF(【最初に作成】基本情報入力シート!M332="","",【最初に作成】基本情報入力シート!M332)</f>
        <v/>
      </c>
      <c r="N321" s="439" t="str">
        <f>IF(【最初に作成】基本情報入力シート!R332="","",【最初に作成】基本情報入力シート!R332)</f>
        <v>東京都</v>
      </c>
      <c r="O321" s="439" t="str">
        <f>IF(【最初に作成】基本情報入力シート!W332="","",【最初に作成】基本情報入力シート!W332)</f>
        <v/>
      </c>
      <c r="P321" s="444" t="str">
        <f>IF(【最初に作成】基本情報入力シート!X332="","",【最初に作成】基本情報入力シート!X332)</f>
        <v/>
      </c>
      <c r="Q321" s="445" t="str">
        <f>IF(【最初に作成】基本情報入力シート!Y332="","",【最初に作成】基本情報入力シート!Y332)</f>
        <v/>
      </c>
      <c r="R321" s="332"/>
      <c r="S321" s="457"/>
      <c r="T321" s="460"/>
      <c r="U321" s="461"/>
      <c r="V321" s="462"/>
      <c r="W321" s="459"/>
      <c r="X321" s="457"/>
      <c r="Y321" s="457"/>
      <c r="Z321" s="440"/>
      <c r="AA321" s="363"/>
      <c r="AB321" s="363"/>
    </row>
    <row r="322" spans="1:32">
      <c r="A322" s="447"/>
      <c r="B322" s="448"/>
      <c r="C322" s="449"/>
      <c r="D322" s="449"/>
      <c r="E322" s="449"/>
      <c r="F322" s="449"/>
      <c r="G322" s="449"/>
      <c r="H322" s="449"/>
      <c r="I322" s="449"/>
      <c r="J322" s="449"/>
      <c r="K322" s="449"/>
      <c r="L322" s="449"/>
      <c r="M322" s="449"/>
      <c r="N322" s="449"/>
      <c r="O322" s="449"/>
      <c r="Q322" s="450"/>
      <c r="R322" s="451"/>
      <c r="S322" s="329"/>
      <c r="T322" s="452"/>
      <c r="U322" s="452"/>
      <c r="V322" s="452"/>
      <c r="W322" s="453"/>
      <c r="X322" s="327"/>
      <c r="Y322" s="329"/>
      <c r="Z322" s="329"/>
      <c r="AA322" s="329"/>
      <c r="AB322" s="329"/>
      <c r="AC322" s="454"/>
      <c r="AD322" s="454"/>
      <c r="AE322" s="330"/>
      <c r="AF322" s="330"/>
    </row>
    <row r="325" spans="1:32">
      <c r="C325" s="456"/>
      <c r="D325" s="456"/>
      <c r="E325" s="456"/>
      <c r="F325" s="456"/>
      <c r="G325" s="456"/>
      <c r="H325" s="456"/>
      <c r="I325" s="456"/>
      <c r="J325" s="456"/>
      <c r="K325" s="456"/>
      <c r="L325" s="456"/>
      <c r="M325" s="456"/>
      <c r="N325" s="456"/>
      <c r="O325" s="456"/>
      <c r="P325" s="456"/>
    </row>
    <row r="326" spans="1:32">
      <c r="B326" s="456"/>
    </row>
  </sheetData>
  <sheetProtection password="D9E3" sheet="1" selectLockedCells="1"/>
  <autoFilter ref="M21:AF121" xr:uid="{00000000-0009-0000-0000-000003000000}"/>
  <mergeCells count="25">
    <mergeCell ref="S15:Y15"/>
    <mergeCell ref="S16:S20"/>
    <mergeCell ref="T19:T20"/>
    <mergeCell ref="U19:U20"/>
    <mergeCell ref="T16:U18"/>
    <mergeCell ref="V18:V20"/>
    <mergeCell ref="W18:W20"/>
    <mergeCell ref="X18:X20"/>
    <mergeCell ref="V16:Y16"/>
    <mergeCell ref="T14:U14"/>
    <mergeCell ref="T13:U13"/>
    <mergeCell ref="AA14:AA15"/>
    <mergeCell ref="B6:P6"/>
    <mergeCell ref="A3:C3"/>
    <mergeCell ref="D3:P3"/>
    <mergeCell ref="B7:P7"/>
    <mergeCell ref="B12:Q12"/>
    <mergeCell ref="A15:A19"/>
    <mergeCell ref="B15:K20"/>
    <mergeCell ref="M15:M20"/>
    <mergeCell ref="P15:P20"/>
    <mergeCell ref="Q15:Q20"/>
    <mergeCell ref="N16:O16"/>
    <mergeCell ref="R15:R20"/>
    <mergeCell ref="Y18:Y20"/>
  </mergeCells>
  <phoneticPr fontId="3"/>
  <conditionalFormatting sqref="AB13">
    <cfRule type="expression" dxfId="6" priority="4">
      <formula>$AB$13="×"</formula>
    </cfRule>
  </conditionalFormatting>
  <conditionalFormatting sqref="AB14">
    <cfRule type="expression" dxfId="5" priority="2">
      <formula>$AB$14="×"</formula>
    </cfRule>
  </conditionalFormatting>
  <conditionalFormatting sqref="AB15">
    <cfRule type="expression" dxfId="4" priority="1">
      <formula>$AB$15="×"</formula>
    </cfRule>
  </conditionalFormatting>
  <dataValidations count="1">
    <dataValidation type="list" allowBlank="1" showInputMessage="1" showErrorMessage="1" sqref="R22:R321" xr:uid="{00000000-0002-0000-0300-000000000000}">
      <formula1>"加算Ⅰ,加算Ⅱ,加算Ⅲ"</formula1>
    </dataValidation>
  </dataValidations>
  <printOptions horizontalCentered="1"/>
  <pageMargins left="0.51181102362204722" right="0.51181102362204722" top="0.74803149606299213" bottom="0.74803149606299213" header="0.31496062992125984" footer="0.31496062992125984"/>
  <pageSetup paperSize="9" scale="70" fitToHeight="0" orientation="landscape" r:id="rId1"/>
  <ignoredErrors>
    <ignoredError sqref="V13 W13:Y13 AB13:AB14 S13 W14 Y14" unlockedFormula="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1000000}">
          <x14:formula1>
            <xm:f>【参考】サービス名一覧!$A$4:$A$26</xm:f>
          </x14:formula1>
          <xm:sqref>Q22:Q321</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9" tint="0.59999389629810485"/>
  </sheetPr>
  <dimension ref="A1:AT110"/>
  <sheetViews>
    <sheetView view="pageBreakPreview" topLeftCell="A18" zoomScale="124" zoomScaleNormal="120" zoomScaleSheetLayoutView="124" workbookViewId="0">
      <selection activeCell="Z24" sqref="Z24:AF24"/>
    </sheetView>
  </sheetViews>
  <sheetFormatPr defaultColWidth="9" defaultRowHeight="13"/>
  <cols>
    <col min="1" max="1" width="2.453125" style="364" customWidth="1"/>
    <col min="2" max="6" width="2.81640625" style="364" customWidth="1"/>
    <col min="7" max="36" width="2.453125" style="364" customWidth="1"/>
    <col min="37" max="37" width="4.08984375" style="364" customWidth="1"/>
    <col min="38" max="16384" width="9" style="364"/>
  </cols>
  <sheetData>
    <row r="1" spans="1:46">
      <c r="A1" s="364" t="s">
        <v>260</v>
      </c>
      <c r="W1" s="465" t="s">
        <v>27</v>
      </c>
      <c r="X1" s="465"/>
      <c r="Y1" s="465"/>
      <c r="Z1" s="887" t="str">
        <f>IF(【最初に作成】基本情報入力シート!C11="","",【最初に作成】基本情報入力シート!C11)</f>
        <v>東京都</v>
      </c>
      <c r="AA1" s="888"/>
      <c r="AB1" s="888"/>
      <c r="AC1" s="888"/>
      <c r="AD1" s="888"/>
      <c r="AE1" s="888"/>
      <c r="AF1" s="888"/>
      <c r="AG1" s="888"/>
      <c r="AH1" s="888"/>
      <c r="AI1" s="888"/>
      <c r="AJ1" s="889"/>
    </row>
    <row r="3" spans="1:46" ht="16.5" customHeight="1">
      <c r="A3" s="890" t="s">
        <v>243</v>
      </c>
      <c r="B3" s="890"/>
      <c r="C3" s="890"/>
      <c r="D3" s="890"/>
      <c r="E3" s="890"/>
      <c r="F3" s="890"/>
      <c r="G3" s="890"/>
      <c r="H3" s="890"/>
      <c r="I3" s="890"/>
      <c r="J3" s="890"/>
      <c r="K3" s="890"/>
      <c r="L3" s="890"/>
      <c r="M3" s="890"/>
      <c r="N3" s="890"/>
      <c r="O3" s="890"/>
      <c r="P3" s="890"/>
      <c r="Q3" s="890"/>
      <c r="R3" s="890"/>
      <c r="S3" s="890"/>
      <c r="T3" s="890"/>
      <c r="U3" s="890"/>
      <c r="V3" s="890"/>
      <c r="W3" s="890"/>
      <c r="X3" s="890"/>
      <c r="Y3" s="890"/>
      <c r="Z3" s="890"/>
      <c r="AA3" s="890"/>
      <c r="AB3" s="890"/>
      <c r="AC3" s="890"/>
      <c r="AD3" s="890"/>
      <c r="AE3" s="890"/>
      <c r="AF3" s="890"/>
      <c r="AG3" s="890"/>
      <c r="AH3" s="890"/>
      <c r="AI3" s="890"/>
      <c r="AJ3" s="890"/>
    </row>
    <row r="5" spans="1:46" ht="6" customHeight="1"/>
    <row r="6" spans="1:46">
      <c r="A6" s="364" t="s">
        <v>29</v>
      </c>
      <c r="R6" s="450"/>
      <c r="S6" s="450"/>
      <c r="T6" s="450"/>
      <c r="U6" s="450"/>
      <c r="V6" s="450"/>
      <c r="W6" s="450"/>
      <c r="X6" s="450"/>
      <c r="Y6" s="450"/>
      <c r="Z6" s="450"/>
      <c r="AA6" s="466"/>
      <c r="AB6" s="466"/>
      <c r="AC6" s="466"/>
      <c r="AD6" s="466"/>
      <c r="AE6" s="466"/>
      <c r="AF6" s="466"/>
      <c r="AG6" s="466"/>
      <c r="AH6" s="466"/>
      <c r="AI6" s="466"/>
      <c r="AJ6" s="466"/>
    </row>
    <row r="7" spans="1:46" ht="4.5" customHeight="1"/>
    <row r="8" spans="1:46" s="467" customFormat="1" ht="13.5" customHeight="1">
      <c r="A8" s="891" t="s">
        <v>0</v>
      </c>
      <c r="B8" s="892"/>
      <c r="C8" s="892"/>
      <c r="D8" s="892"/>
      <c r="E8" s="892"/>
      <c r="F8" s="892"/>
      <c r="G8" s="893" t="str">
        <f>IF(【最初に作成】基本情報入力シート!M15="","",【最初に作成】基本情報入力シート!M15)</f>
        <v/>
      </c>
      <c r="H8" s="894"/>
      <c r="I8" s="894"/>
      <c r="J8" s="894"/>
      <c r="K8" s="894"/>
      <c r="L8" s="894"/>
      <c r="M8" s="894"/>
      <c r="N8" s="894"/>
      <c r="O8" s="894"/>
      <c r="P8" s="894"/>
      <c r="Q8" s="894"/>
      <c r="R8" s="894"/>
      <c r="S8" s="894"/>
      <c r="T8" s="894"/>
      <c r="U8" s="894"/>
      <c r="V8" s="894"/>
      <c r="W8" s="894"/>
      <c r="X8" s="894"/>
      <c r="Y8" s="894"/>
      <c r="Z8" s="894"/>
      <c r="AA8" s="894"/>
      <c r="AB8" s="894"/>
      <c r="AC8" s="894"/>
      <c r="AD8" s="894"/>
      <c r="AE8" s="894"/>
      <c r="AF8" s="894"/>
      <c r="AG8" s="894"/>
      <c r="AH8" s="894"/>
      <c r="AI8" s="894"/>
      <c r="AJ8" s="895"/>
    </row>
    <row r="9" spans="1:46" s="467" customFormat="1" ht="22.5" customHeight="1">
      <c r="A9" s="896" t="s">
        <v>34</v>
      </c>
      <c r="B9" s="897"/>
      <c r="C9" s="897"/>
      <c r="D9" s="897"/>
      <c r="E9" s="897"/>
      <c r="F9" s="897"/>
      <c r="G9" s="898" t="str">
        <f>IF(【最初に作成】基本情報入力シート!M16="","",【最初に作成】基本情報入力シート!M16)</f>
        <v/>
      </c>
      <c r="H9" s="899"/>
      <c r="I9" s="899"/>
      <c r="J9" s="899"/>
      <c r="K9" s="899"/>
      <c r="L9" s="899"/>
      <c r="M9" s="899"/>
      <c r="N9" s="899"/>
      <c r="O9" s="899"/>
      <c r="P9" s="899"/>
      <c r="Q9" s="899"/>
      <c r="R9" s="899"/>
      <c r="S9" s="899"/>
      <c r="T9" s="899"/>
      <c r="U9" s="899"/>
      <c r="V9" s="899"/>
      <c r="W9" s="899"/>
      <c r="X9" s="899"/>
      <c r="Y9" s="899"/>
      <c r="Z9" s="899"/>
      <c r="AA9" s="899"/>
      <c r="AB9" s="899"/>
      <c r="AC9" s="899"/>
      <c r="AD9" s="899"/>
      <c r="AE9" s="899"/>
      <c r="AF9" s="899"/>
      <c r="AG9" s="899"/>
      <c r="AH9" s="899"/>
      <c r="AI9" s="899"/>
      <c r="AJ9" s="900"/>
    </row>
    <row r="10" spans="1:46" s="467" customFormat="1" ht="12.75" customHeight="1">
      <c r="A10" s="908" t="s">
        <v>30</v>
      </c>
      <c r="B10" s="909"/>
      <c r="C10" s="909"/>
      <c r="D10" s="909"/>
      <c r="E10" s="909"/>
      <c r="F10" s="909"/>
      <c r="G10" s="468" t="s">
        <v>262</v>
      </c>
      <c r="H10" s="914" t="str">
        <f>IF(【最初に作成】基本情報入力シート!AD17="","",【最初に作成】基本情報入力シート!AD17)</f>
        <v>－</v>
      </c>
      <c r="I10" s="914"/>
      <c r="J10" s="914"/>
      <c r="K10" s="914"/>
      <c r="L10" s="914"/>
      <c r="M10" s="469"/>
      <c r="N10" s="470"/>
      <c r="O10" s="470"/>
      <c r="P10" s="470"/>
      <c r="Q10" s="470"/>
      <c r="R10" s="470"/>
      <c r="S10" s="470"/>
      <c r="T10" s="470"/>
      <c r="U10" s="470"/>
      <c r="V10" s="470"/>
      <c r="W10" s="470"/>
      <c r="X10" s="470"/>
      <c r="Y10" s="470"/>
      <c r="Z10" s="470"/>
      <c r="AA10" s="470"/>
      <c r="AB10" s="470"/>
      <c r="AC10" s="470"/>
      <c r="AD10" s="470"/>
      <c r="AE10" s="470"/>
      <c r="AF10" s="470"/>
      <c r="AG10" s="470"/>
      <c r="AH10" s="470"/>
      <c r="AI10" s="470"/>
      <c r="AJ10" s="471"/>
    </row>
    <row r="11" spans="1:46" s="467" customFormat="1" ht="12" customHeight="1">
      <c r="A11" s="910"/>
      <c r="B11" s="911"/>
      <c r="C11" s="911"/>
      <c r="D11" s="911"/>
      <c r="E11" s="911"/>
      <c r="F11" s="911"/>
      <c r="G11" s="915" t="str">
        <f>IF(【最初に作成】基本情報入力シート!M18="","",【最初に作成】基本情報入力シート!M18)</f>
        <v/>
      </c>
      <c r="H11" s="916"/>
      <c r="I11" s="916"/>
      <c r="J11" s="916"/>
      <c r="K11" s="916"/>
      <c r="L11" s="916"/>
      <c r="M11" s="916"/>
      <c r="N11" s="916"/>
      <c r="O11" s="916"/>
      <c r="P11" s="916"/>
      <c r="Q11" s="916"/>
      <c r="R11" s="916"/>
      <c r="S11" s="916"/>
      <c r="T11" s="916"/>
      <c r="U11" s="916"/>
      <c r="V11" s="916"/>
      <c r="W11" s="916"/>
      <c r="X11" s="916"/>
      <c r="Y11" s="916"/>
      <c r="Z11" s="916"/>
      <c r="AA11" s="916"/>
      <c r="AB11" s="916"/>
      <c r="AC11" s="916"/>
      <c r="AD11" s="916"/>
      <c r="AE11" s="916"/>
      <c r="AF11" s="916"/>
      <c r="AG11" s="916"/>
      <c r="AH11" s="916"/>
      <c r="AI11" s="916"/>
      <c r="AJ11" s="917"/>
    </row>
    <row r="12" spans="1:46" s="467" customFormat="1" ht="12" customHeight="1">
      <c r="A12" s="912"/>
      <c r="B12" s="913"/>
      <c r="C12" s="913"/>
      <c r="D12" s="913"/>
      <c r="E12" s="913"/>
      <c r="F12" s="913"/>
      <c r="G12" s="918" t="str">
        <f>IF(【最初に作成】基本情報入力シート!M19="","",【最初に作成】基本情報入力シート!M19)</f>
        <v/>
      </c>
      <c r="H12" s="919"/>
      <c r="I12" s="919"/>
      <c r="J12" s="919"/>
      <c r="K12" s="919"/>
      <c r="L12" s="919"/>
      <c r="M12" s="919"/>
      <c r="N12" s="919"/>
      <c r="O12" s="919"/>
      <c r="P12" s="919"/>
      <c r="Q12" s="919"/>
      <c r="R12" s="919"/>
      <c r="S12" s="919"/>
      <c r="T12" s="919"/>
      <c r="U12" s="919"/>
      <c r="V12" s="919"/>
      <c r="W12" s="919"/>
      <c r="X12" s="919"/>
      <c r="Y12" s="919"/>
      <c r="Z12" s="919"/>
      <c r="AA12" s="919"/>
      <c r="AB12" s="919"/>
      <c r="AC12" s="919"/>
      <c r="AD12" s="919"/>
      <c r="AE12" s="919"/>
      <c r="AF12" s="919"/>
      <c r="AG12" s="919"/>
      <c r="AH12" s="919"/>
      <c r="AI12" s="919"/>
      <c r="AJ12" s="920"/>
    </row>
    <row r="13" spans="1:46" s="467" customFormat="1" ht="12">
      <c r="A13" s="921" t="s">
        <v>0</v>
      </c>
      <c r="B13" s="922"/>
      <c r="C13" s="922"/>
      <c r="D13" s="922"/>
      <c r="E13" s="922"/>
      <c r="F13" s="922"/>
      <c r="G13" s="893" t="str">
        <f>IF(【最初に作成】基本情報入力シート!M22="","",【最初に作成】基本情報入力シート!M22)</f>
        <v/>
      </c>
      <c r="H13" s="894"/>
      <c r="I13" s="894"/>
      <c r="J13" s="894"/>
      <c r="K13" s="894"/>
      <c r="L13" s="894"/>
      <c r="M13" s="894"/>
      <c r="N13" s="894"/>
      <c r="O13" s="894"/>
      <c r="P13" s="894"/>
      <c r="Q13" s="894"/>
      <c r="R13" s="894"/>
      <c r="S13" s="894"/>
      <c r="T13" s="894"/>
      <c r="U13" s="894"/>
      <c r="V13" s="894"/>
      <c r="W13" s="894"/>
      <c r="X13" s="894"/>
      <c r="Y13" s="894"/>
      <c r="Z13" s="894"/>
      <c r="AA13" s="894"/>
      <c r="AB13" s="894"/>
      <c r="AC13" s="894"/>
      <c r="AD13" s="894"/>
      <c r="AE13" s="894"/>
      <c r="AF13" s="894"/>
      <c r="AG13" s="894"/>
      <c r="AH13" s="894"/>
      <c r="AI13" s="894"/>
      <c r="AJ13" s="895"/>
      <c r="AT13" s="472"/>
    </row>
    <row r="14" spans="1:46" s="467" customFormat="1" ht="22.5" customHeight="1">
      <c r="A14" s="910" t="s">
        <v>31</v>
      </c>
      <c r="B14" s="911"/>
      <c r="C14" s="911"/>
      <c r="D14" s="911"/>
      <c r="E14" s="911"/>
      <c r="F14" s="911"/>
      <c r="G14" s="918" t="str">
        <f>IF(【最初に作成】基本情報入力シート!M23="","",【最初に作成】基本情報入力シート!M23)</f>
        <v/>
      </c>
      <c r="H14" s="919"/>
      <c r="I14" s="919"/>
      <c r="J14" s="919"/>
      <c r="K14" s="919"/>
      <c r="L14" s="919"/>
      <c r="M14" s="919"/>
      <c r="N14" s="919"/>
      <c r="O14" s="919"/>
      <c r="P14" s="919"/>
      <c r="Q14" s="919"/>
      <c r="R14" s="919"/>
      <c r="S14" s="919"/>
      <c r="T14" s="919"/>
      <c r="U14" s="919"/>
      <c r="V14" s="919"/>
      <c r="W14" s="919"/>
      <c r="X14" s="919"/>
      <c r="Y14" s="919"/>
      <c r="Z14" s="919"/>
      <c r="AA14" s="919"/>
      <c r="AB14" s="919"/>
      <c r="AC14" s="919"/>
      <c r="AD14" s="919"/>
      <c r="AE14" s="919"/>
      <c r="AF14" s="919"/>
      <c r="AG14" s="919"/>
      <c r="AH14" s="919"/>
      <c r="AI14" s="919"/>
      <c r="AJ14" s="920"/>
      <c r="AT14" s="472"/>
    </row>
    <row r="15" spans="1:46" s="467" customFormat="1" ht="15" customHeight="1">
      <c r="A15" s="923" t="s">
        <v>32</v>
      </c>
      <c r="B15" s="923"/>
      <c r="C15" s="923"/>
      <c r="D15" s="923"/>
      <c r="E15" s="923"/>
      <c r="F15" s="923"/>
      <c r="G15" s="924" t="s">
        <v>245</v>
      </c>
      <c r="H15" s="924"/>
      <c r="I15" s="924"/>
      <c r="J15" s="925"/>
      <c r="K15" s="926" t="str">
        <f>IF(【最初に作成】基本情報入力シート!M24="","",【最初に作成】基本情報入力シート!M24)</f>
        <v/>
      </c>
      <c r="L15" s="926"/>
      <c r="M15" s="926"/>
      <c r="N15" s="926"/>
      <c r="O15" s="926"/>
      <c r="P15" s="927" t="s">
        <v>246</v>
      </c>
      <c r="Q15" s="928"/>
      <c r="R15" s="928"/>
      <c r="S15" s="896"/>
      <c r="T15" s="926" t="str">
        <f>IF(【最初に作成】基本情報入力シート!M25="","",【最初に作成】基本情報入力シート!M25)</f>
        <v/>
      </c>
      <c r="U15" s="926"/>
      <c r="V15" s="926"/>
      <c r="W15" s="926"/>
      <c r="X15" s="926"/>
      <c r="Y15" s="927" t="s">
        <v>247</v>
      </c>
      <c r="Z15" s="928"/>
      <c r="AA15" s="928"/>
      <c r="AB15" s="896"/>
      <c r="AC15" s="926" t="str">
        <f>IF(【最初に作成】基本情報入力シート!M26="","",【最初に作成】基本情報入力シート!M26)</f>
        <v/>
      </c>
      <c r="AD15" s="926"/>
      <c r="AE15" s="926"/>
      <c r="AF15" s="926"/>
      <c r="AG15" s="926"/>
      <c r="AH15" s="926"/>
      <c r="AI15" s="926"/>
      <c r="AJ15" s="926"/>
      <c r="AT15" s="472"/>
    </row>
    <row r="16" spans="1:46" s="467" customFormat="1" ht="12" customHeight="1">
      <c r="A16" s="473"/>
      <c r="B16" s="473"/>
      <c r="C16" s="473"/>
      <c r="D16" s="473"/>
      <c r="E16" s="473"/>
      <c r="F16" s="473"/>
      <c r="G16" s="473"/>
      <c r="H16" s="473"/>
      <c r="I16" s="473"/>
      <c r="J16" s="473"/>
      <c r="K16" s="474"/>
      <c r="L16" s="474"/>
      <c r="M16" s="474"/>
      <c r="N16" s="474"/>
      <c r="O16" s="474"/>
      <c r="P16" s="474"/>
      <c r="Q16" s="474"/>
      <c r="R16" s="474"/>
      <c r="S16" s="474"/>
      <c r="T16" s="474"/>
      <c r="U16" s="474"/>
      <c r="V16" s="473"/>
      <c r="W16" s="473"/>
      <c r="X16" s="473"/>
      <c r="Y16" s="473"/>
      <c r="Z16" s="474"/>
      <c r="AA16" s="474"/>
      <c r="AB16" s="474"/>
      <c r="AC16" s="474"/>
      <c r="AD16" s="474"/>
      <c r="AE16" s="474"/>
      <c r="AF16" s="474"/>
      <c r="AG16" s="474"/>
      <c r="AH16" s="474"/>
      <c r="AI16" s="474"/>
      <c r="AJ16" s="474"/>
      <c r="AT16" s="472"/>
    </row>
    <row r="17" spans="1:46" s="467" customFormat="1" ht="6" customHeight="1">
      <c r="A17" s="473"/>
      <c r="B17" s="473"/>
      <c r="C17" s="473"/>
      <c r="D17" s="473"/>
      <c r="E17" s="473"/>
      <c r="F17" s="473"/>
      <c r="G17" s="473"/>
      <c r="H17" s="473"/>
      <c r="I17" s="473"/>
      <c r="J17" s="473"/>
      <c r="K17" s="474"/>
      <c r="L17" s="474"/>
      <c r="M17" s="474"/>
      <c r="N17" s="474"/>
      <c r="O17" s="474"/>
      <c r="P17" s="474"/>
      <c r="Q17" s="474"/>
      <c r="R17" s="474"/>
      <c r="S17" s="474"/>
      <c r="T17" s="474"/>
      <c r="U17" s="474"/>
      <c r="V17" s="473"/>
      <c r="W17" s="473"/>
      <c r="X17" s="473"/>
      <c r="Y17" s="473"/>
      <c r="Z17" s="474"/>
      <c r="AA17" s="474"/>
      <c r="AB17" s="474"/>
      <c r="AC17" s="474"/>
      <c r="AD17" s="474"/>
      <c r="AE17" s="474"/>
      <c r="AF17" s="474"/>
      <c r="AG17" s="474"/>
      <c r="AH17" s="474"/>
      <c r="AI17" s="474"/>
      <c r="AJ17" s="474"/>
      <c r="AT17" s="472"/>
    </row>
    <row r="18" spans="1:46" s="467" customFormat="1" ht="12">
      <c r="A18" s="475" t="s">
        <v>226</v>
      </c>
      <c r="B18" s="473"/>
      <c r="C18" s="473"/>
      <c r="D18" s="473"/>
      <c r="E18" s="473"/>
      <c r="G18" s="473"/>
      <c r="H18" s="473"/>
      <c r="I18" s="473"/>
      <c r="J18" s="473"/>
      <c r="K18" s="474"/>
      <c r="L18" s="476" t="s">
        <v>26</v>
      </c>
      <c r="N18" s="474"/>
      <c r="O18" s="474"/>
      <c r="P18" s="474"/>
      <c r="Q18" s="474"/>
      <c r="R18" s="474"/>
      <c r="S18" s="474"/>
      <c r="T18" s="474"/>
      <c r="U18" s="474"/>
      <c r="V18" s="473"/>
      <c r="W18" s="473"/>
      <c r="X18" s="473"/>
      <c r="Y18" s="473"/>
      <c r="Z18" s="474"/>
      <c r="AA18" s="474"/>
      <c r="AB18" s="474"/>
      <c r="AC18" s="474"/>
      <c r="AD18" s="474"/>
      <c r="AE18" s="474"/>
      <c r="AF18" s="474"/>
      <c r="AG18" s="474"/>
      <c r="AH18" s="474"/>
      <c r="AI18" s="474"/>
      <c r="AJ18" s="474"/>
      <c r="AT18" s="472"/>
    </row>
    <row r="19" spans="1:46" ht="36.75" customHeight="1">
      <c r="A19" s="477"/>
      <c r="B19" s="901" t="s">
        <v>256</v>
      </c>
      <c r="C19" s="901"/>
      <c r="D19" s="901"/>
      <c r="E19" s="901"/>
      <c r="F19" s="901"/>
      <c r="G19" s="901"/>
      <c r="H19" s="901"/>
      <c r="I19" s="901"/>
      <c r="J19" s="901"/>
      <c r="K19" s="901"/>
      <c r="L19" s="901"/>
      <c r="M19" s="901"/>
      <c r="N19" s="901"/>
      <c r="O19" s="901"/>
      <c r="P19" s="901"/>
      <c r="Q19" s="901"/>
      <c r="R19" s="901"/>
      <c r="S19" s="901"/>
      <c r="T19" s="901"/>
      <c r="U19" s="901"/>
      <c r="V19" s="901"/>
      <c r="W19" s="901"/>
      <c r="X19" s="901"/>
      <c r="Y19" s="901"/>
      <c r="Z19" s="901"/>
      <c r="AA19" s="901"/>
      <c r="AB19" s="901"/>
      <c r="AC19" s="901"/>
      <c r="AD19" s="901"/>
      <c r="AE19" s="901"/>
      <c r="AF19" s="901"/>
      <c r="AG19" s="901"/>
      <c r="AH19" s="901"/>
      <c r="AI19" s="901"/>
      <c r="AJ19" s="478"/>
      <c r="AK19" s="363"/>
      <c r="AT19" s="479"/>
    </row>
    <row r="20" spans="1:46" ht="11.25" customHeight="1" thickBot="1">
      <c r="A20" s="477"/>
      <c r="B20" s="480"/>
      <c r="C20" s="480"/>
      <c r="D20" s="480"/>
      <c r="E20" s="480"/>
      <c r="F20" s="480"/>
      <c r="G20" s="480"/>
      <c r="H20" s="480"/>
      <c r="I20" s="480"/>
      <c r="J20" s="480"/>
      <c r="K20" s="480"/>
      <c r="L20" s="480"/>
      <c r="M20" s="480"/>
      <c r="N20" s="480"/>
      <c r="O20" s="480"/>
      <c r="P20" s="480"/>
      <c r="Q20" s="480"/>
      <c r="R20" s="480"/>
      <c r="S20" s="480"/>
      <c r="T20" s="480"/>
      <c r="U20" s="480"/>
      <c r="V20" s="480"/>
      <c r="W20" s="480"/>
      <c r="X20" s="480"/>
      <c r="Y20" s="480"/>
      <c r="Z20" s="480"/>
      <c r="AA20" s="480"/>
      <c r="AB20" s="480"/>
      <c r="AC20" s="480"/>
      <c r="AD20" s="480"/>
      <c r="AE20" s="480"/>
      <c r="AF20" s="480"/>
      <c r="AG20" s="480"/>
      <c r="AH20" s="480"/>
      <c r="AI20" s="480"/>
      <c r="AJ20" s="902" t="s">
        <v>227</v>
      </c>
      <c r="AK20" s="363"/>
      <c r="AT20" s="479"/>
    </row>
    <row r="21" spans="1:46" ht="21" customHeight="1" thickBot="1">
      <c r="A21" s="904" t="s">
        <v>271</v>
      </c>
      <c r="B21" s="888"/>
      <c r="C21" s="888"/>
      <c r="D21" s="888"/>
      <c r="E21" s="888"/>
      <c r="F21" s="888"/>
      <c r="G21" s="888"/>
      <c r="H21" s="888"/>
      <c r="I21" s="888"/>
      <c r="J21" s="888"/>
      <c r="K21" s="888"/>
      <c r="L21" s="888"/>
      <c r="M21" s="888"/>
      <c r="N21" s="888"/>
      <c r="O21" s="888"/>
      <c r="P21" s="888"/>
      <c r="Q21" s="888"/>
      <c r="R21" s="888"/>
      <c r="S21" s="888"/>
      <c r="T21" s="888"/>
      <c r="U21" s="888"/>
      <c r="V21" s="888"/>
      <c r="W21" s="888"/>
      <c r="X21" s="888"/>
      <c r="Y21" s="888"/>
      <c r="Z21" s="905" t="str">
        <f>IF('⇒交付金別紙様式3-2'!$Q$6=0,"",'⇒交付金別紙様式3-2'!$Q$6)</f>
        <v/>
      </c>
      <c r="AA21" s="906"/>
      <c r="AB21" s="906"/>
      <c r="AC21" s="906"/>
      <c r="AD21" s="906"/>
      <c r="AE21" s="906"/>
      <c r="AF21" s="907"/>
      <c r="AG21" s="929" t="s">
        <v>4</v>
      </c>
      <c r="AH21" s="930"/>
      <c r="AI21" s="374"/>
      <c r="AJ21" s="903"/>
      <c r="AR21" s="479"/>
    </row>
    <row r="22" spans="1:46" ht="21" customHeight="1" thickBot="1">
      <c r="A22" s="944" t="s">
        <v>257</v>
      </c>
      <c r="B22" s="945"/>
      <c r="C22" s="945"/>
      <c r="D22" s="945"/>
      <c r="E22" s="945"/>
      <c r="F22" s="945"/>
      <c r="G22" s="945"/>
      <c r="H22" s="945"/>
      <c r="I22" s="945"/>
      <c r="J22" s="945"/>
      <c r="K22" s="945"/>
      <c r="L22" s="945"/>
      <c r="M22" s="945"/>
      <c r="N22" s="945"/>
      <c r="O22" s="945"/>
      <c r="P22" s="945"/>
      <c r="Q22" s="945"/>
      <c r="R22" s="945"/>
      <c r="S22" s="945"/>
      <c r="T22" s="945"/>
      <c r="U22" s="945"/>
      <c r="V22" s="945"/>
      <c r="W22" s="945"/>
      <c r="X22" s="945"/>
      <c r="Y22" s="945"/>
      <c r="Z22" s="946" t="str">
        <f>IFERROR(Z23-Z24,"")</f>
        <v/>
      </c>
      <c r="AA22" s="947"/>
      <c r="AB22" s="947"/>
      <c r="AC22" s="947"/>
      <c r="AD22" s="947"/>
      <c r="AE22" s="947"/>
      <c r="AF22" s="948"/>
      <c r="AG22" s="929" t="s">
        <v>4</v>
      </c>
      <c r="AH22" s="930"/>
      <c r="AI22" s="363" t="s">
        <v>78</v>
      </c>
      <c r="AJ22" s="481" t="str">
        <f>IF(Z22="","",IF(Z21="","",IF(Z22&gt;=Z21,"○","×")))</f>
        <v/>
      </c>
      <c r="AK22" s="482" t="s">
        <v>288</v>
      </c>
      <c r="AL22" s="483"/>
      <c r="AM22" s="483"/>
      <c r="AN22" s="483"/>
      <c r="AO22" s="483"/>
      <c r="AP22" s="483"/>
      <c r="AQ22" s="483"/>
      <c r="AR22" s="484"/>
    </row>
    <row r="23" spans="1:46" ht="27" customHeight="1" thickBot="1">
      <c r="A23" s="485"/>
      <c r="B23" s="935" t="s">
        <v>268</v>
      </c>
      <c r="C23" s="936"/>
      <c r="D23" s="936"/>
      <c r="E23" s="936"/>
      <c r="F23" s="936"/>
      <c r="G23" s="936"/>
      <c r="H23" s="936"/>
      <c r="I23" s="936"/>
      <c r="J23" s="936"/>
      <c r="K23" s="936"/>
      <c r="L23" s="936"/>
      <c r="M23" s="936"/>
      <c r="N23" s="936"/>
      <c r="O23" s="936"/>
      <c r="P23" s="936"/>
      <c r="Q23" s="936"/>
      <c r="R23" s="936"/>
      <c r="S23" s="936"/>
      <c r="T23" s="936"/>
      <c r="U23" s="936"/>
      <c r="V23" s="936"/>
      <c r="W23" s="936"/>
      <c r="X23" s="936"/>
      <c r="Y23" s="936"/>
      <c r="Z23" s="937" t="str">
        <f>'⇒交付金別紙様式3-2'!$Q$7</f>
        <v/>
      </c>
      <c r="AA23" s="937"/>
      <c r="AB23" s="937"/>
      <c r="AC23" s="937"/>
      <c r="AD23" s="937"/>
      <c r="AE23" s="937"/>
      <c r="AF23" s="937"/>
      <c r="AG23" s="930" t="s">
        <v>4</v>
      </c>
      <c r="AH23" s="930"/>
      <c r="AI23" s="363"/>
      <c r="AJ23" s="481" t="str">
        <f>IF(M26="","",IF(M29="","",IF((M26+M29)=Z22,"○","×")))</f>
        <v/>
      </c>
      <c r="AK23" s="482" t="s">
        <v>290</v>
      </c>
      <c r="AL23" s="483"/>
      <c r="AM23" s="483"/>
      <c r="AN23" s="483"/>
      <c r="AO23" s="483"/>
      <c r="AP23" s="483"/>
      <c r="AQ23" s="483"/>
      <c r="AR23" s="484"/>
    </row>
    <row r="24" spans="1:46" ht="27.75" customHeight="1">
      <c r="A24" s="486"/>
      <c r="B24" s="938" t="s">
        <v>239</v>
      </c>
      <c r="C24" s="938"/>
      <c r="D24" s="938"/>
      <c r="E24" s="938"/>
      <c r="F24" s="938"/>
      <c r="G24" s="938"/>
      <c r="H24" s="938"/>
      <c r="I24" s="938"/>
      <c r="J24" s="938"/>
      <c r="K24" s="938"/>
      <c r="L24" s="938"/>
      <c r="M24" s="938"/>
      <c r="N24" s="938"/>
      <c r="O24" s="938"/>
      <c r="P24" s="938"/>
      <c r="Q24" s="938"/>
      <c r="R24" s="938"/>
      <c r="S24" s="938"/>
      <c r="T24" s="938"/>
      <c r="U24" s="938"/>
      <c r="V24" s="938"/>
      <c r="W24" s="938"/>
      <c r="X24" s="938"/>
      <c r="Y24" s="938"/>
      <c r="Z24" s="939"/>
      <c r="AA24" s="939"/>
      <c r="AB24" s="939"/>
      <c r="AC24" s="939"/>
      <c r="AD24" s="939"/>
      <c r="AE24" s="939"/>
      <c r="AF24" s="939"/>
      <c r="AG24" s="930" t="s">
        <v>4</v>
      </c>
      <c r="AH24" s="930"/>
      <c r="AI24" s="363"/>
      <c r="AR24" s="479"/>
    </row>
    <row r="25" spans="1:46" ht="21" customHeight="1" thickBot="1">
      <c r="A25" s="949" t="s">
        <v>228</v>
      </c>
      <c r="B25" s="950"/>
      <c r="C25" s="950"/>
      <c r="D25" s="950"/>
      <c r="E25" s="950"/>
      <c r="F25" s="950"/>
      <c r="G25" s="950"/>
      <c r="H25" s="950"/>
      <c r="I25" s="950"/>
      <c r="J25" s="950"/>
      <c r="K25" s="950"/>
      <c r="L25" s="950"/>
      <c r="M25" s="950"/>
      <c r="N25" s="950"/>
      <c r="O25" s="950"/>
      <c r="P25" s="950"/>
      <c r="Q25" s="950"/>
      <c r="R25" s="950"/>
      <c r="S25" s="950"/>
      <c r="T25" s="950"/>
      <c r="U25" s="950"/>
      <c r="V25" s="950"/>
      <c r="W25" s="950"/>
      <c r="X25" s="950"/>
      <c r="Y25" s="951"/>
      <c r="Z25" s="487"/>
      <c r="AA25" s="488"/>
      <c r="AB25" s="489"/>
      <c r="AC25" s="490"/>
      <c r="AD25" s="490"/>
      <c r="AE25" s="491"/>
      <c r="AF25" s="492"/>
      <c r="AG25" s="492"/>
      <c r="AH25" s="492"/>
      <c r="AI25" s="492"/>
      <c r="AJ25" s="493"/>
      <c r="AK25" s="374"/>
      <c r="AT25" s="479"/>
    </row>
    <row r="26" spans="1:46" ht="21" customHeight="1" thickBot="1">
      <c r="A26" s="494"/>
      <c r="B26" s="952" t="s">
        <v>252</v>
      </c>
      <c r="C26" s="953"/>
      <c r="D26" s="953"/>
      <c r="E26" s="953"/>
      <c r="F26" s="956"/>
      <c r="G26" s="956"/>
      <c r="H26" s="956"/>
      <c r="I26" s="956"/>
      <c r="J26" s="956"/>
      <c r="K26" s="956"/>
      <c r="L26" s="957"/>
      <c r="M26" s="958" t="str">
        <f>IF(SUM('⇒交付金別紙様式3-2'!$V$22:'⇒交付金別紙様式3-2'!$V$321)=0,"",SUM('⇒交付金別紙様式3-2'!$V$22:'⇒交付金別紙様式3-2'!$V$321))</f>
        <v/>
      </c>
      <c r="N26" s="959"/>
      <c r="O26" s="959"/>
      <c r="P26" s="959"/>
      <c r="Q26" s="959"/>
      <c r="R26" s="959"/>
      <c r="S26" s="960"/>
      <c r="T26" s="495" t="s">
        <v>4</v>
      </c>
      <c r="U26" s="496"/>
      <c r="V26" s="497"/>
      <c r="W26" s="497"/>
      <c r="X26" s="498"/>
      <c r="Y26" s="499"/>
      <c r="Z26" s="931" t="s">
        <v>78</v>
      </c>
      <c r="AA26" s="932" t="str">
        <f>IF(AND($V$27=0,$V$30=0),"×",IF(OR($V$27=0,$V$27&gt;=(200/3)),"○","×"))</f>
        <v>×</v>
      </c>
      <c r="AB26" s="979" t="s">
        <v>229</v>
      </c>
      <c r="AC26" s="490"/>
      <c r="AD26" s="490"/>
      <c r="AE26" s="490"/>
      <c r="AF26" s="490"/>
      <c r="AG26" s="490"/>
      <c r="AH26" s="490"/>
      <c r="AI26" s="374"/>
      <c r="AR26" s="479"/>
    </row>
    <row r="27" spans="1:46" ht="21" customHeight="1" thickBot="1">
      <c r="A27" s="494"/>
      <c r="B27" s="954"/>
      <c r="C27" s="955"/>
      <c r="D27" s="955"/>
      <c r="E27" s="955"/>
      <c r="F27" s="982" t="s">
        <v>254</v>
      </c>
      <c r="G27" s="956"/>
      <c r="H27" s="956"/>
      <c r="I27" s="956"/>
      <c r="J27" s="956"/>
      <c r="K27" s="956"/>
      <c r="L27" s="956"/>
      <c r="M27" s="974">
        <f>SUM('⇒交付金別紙様式3-2'!W22:'⇒交付金別紙様式3-2'!W321)</f>
        <v>0</v>
      </c>
      <c r="N27" s="975"/>
      <c r="O27" s="975"/>
      <c r="P27" s="975"/>
      <c r="Q27" s="975"/>
      <c r="R27" s="975"/>
      <c r="S27" s="976"/>
      <c r="T27" s="500" t="s">
        <v>4</v>
      </c>
      <c r="U27" s="501" t="s">
        <v>22</v>
      </c>
      <c r="V27" s="977">
        <f>IFERROR(M27/M26*100,0)</f>
        <v>0</v>
      </c>
      <c r="W27" s="977"/>
      <c r="X27" s="490" t="s">
        <v>23</v>
      </c>
      <c r="Y27" s="502" t="s">
        <v>230</v>
      </c>
      <c r="Z27" s="931"/>
      <c r="AA27" s="933"/>
      <c r="AB27" s="980"/>
      <c r="AC27" s="490"/>
      <c r="AD27" s="490"/>
      <c r="AE27" s="490"/>
      <c r="AF27" s="490"/>
      <c r="AG27" s="490"/>
      <c r="AH27" s="490"/>
      <c r="AI27" s="374"/>
      <c r="AR27" s="479"/>
    </row>
    <row r="28" spans="1:46" ht="21" customHeight="1" thickBot="1">
      <c r="A28" s="494"/>
      <c r="B28" s="954"/>
      <c r="C28" s="955"/>
      <c r="D28" s="955"/>
      <c r="E28" s="955"/>
      <c r="F28" s="971"/>
      <c r="G28" s="972"/>
      <c r="H28" s="972"/>
      <c r="I28" s="972"/>
      <c r="J28" s="972"/>
      <c r="K28" s="972"/>
      <c r="L28" s="973"/>
      <c r="M28" s="978" t="s">
        <v>231</v>
      </c>
      <c r="N28" s="978"/>
      <c r="O28" s="978"/>
      <c r="P28" s="940">
        <f>M27/(AE32-Z32+1)</f>
        <v>0</v>
      </c>
      <c r="Q28" s="941"/>
      <c r="R28" s="941"/>
      <c r="S28" s="942"/>
      <c r="T28" s="503" t="s">
        <v>232</v>
      </c>
      <c r="U28" s="501"/>
      <c r="V28" s="943"/>
      <c r="W28" s="943"/>
      <c r="X28" s="490"/>
      <c r="Y28" s="502"/>
      <c r="Z28" s="931"/>
      <c r="AA28" s="934"/>
      <c r="AB28" s="980"/>
      <c r="AC28" s="490"/>
      <c r="AD28" s="490"/>
      <c r="AE28" s="490"/>
      <c r="AF28" s="490"/>
      <c r="AG28" s="490"/>
      <c r="AH28" s="490"/>
      <c r="AI28" s="490"/>
      <c r="AJ28" s="490"/>
      <c r="AK28" s="961" t="s">
        <v>289</v>
      </c>
      <c r="AL28" s="962"/>
      <c r="AM28" s="962"/>
      <c r="AN28" s="962"/>
      <c r="AO28" s="962"/>
      <c r="AP28" s="962"/>
      <c r="AQ28" s="962"/>
      <c r="AR28" s="963"/>
      <c r="AT28" s="479"/>
    </row>
    <row r="29" spans="1:46" ht="21" customHeight="1" thickBot="1">
      <c r="A29" s="494"/>
      <c r="B29" s="952" t="s">
        <v>253</v>
      </c>
      <c r="C29" s="953"/>
      <c r="D29" s="953"/>
      <c r="E29" s="953"/>
      <c r="F29" s="968"/>
      <c r="G29" s="956"/>
      <c r="H29" s="956"/>
      <c r="I29" s="956"/>
      <c r="J29" s="956"/>
      <c r="K29" s="956"/>
      <c r="L29" s="957"/>
      <c r="M29" s="958" t="str">
        <f>IF(SUM('⇒交付金別紙様式3-2'!$X$22:'⇒交付金別紙様式3-2'!$X$321)=0,"",SUM('⇒交付金別紙様式3-2'!$X$22:'⇒交付金別紙様式3-2'!$X$321))</f>
        <v/>
      </c>
      <c r="N29" s="959"/>
      <c r="O29" s="959"/>
      <c r="P29" s="959"/>
      <c r="Q29" s="959"/>
      <c r="R29" s="959"/>
      <c r="S29" s="960"/>
      <c r="T29" s="495" t="s">
        <v>4</v>
      </c>
      <c r="U29" s="496"/>
      <c r="V29" s="497"/>
      <c r="W29" s="497"/>
      <c r="X29" s="498"/>
      <c r="Y29" s="499"/>
      <c r="Z29" s="931" t="s">
        <v>78</v>
      </c>
      <c r="AA29" s="932" t="str">
        <f>IF(AND($V$27=0,$V$30=0),"×",IF(OR($V$30=0,$V$30&gt;=(200/3)),"○","×"))</f>
        <v>×</v>
      </c>
      <c r="AB29" s="980"/>
      <c r="AC29" s="490"/>
      <c r="AD29" s="490"/>
      <c r="AE29" s="490"/>
      <c r="AF29" s="490"/>
      <c r="AG29" s="490"/>
      <c r="AH29" s="490"/>
      <c r="AI29" s="490"/>
      <c r="AJ29" s="490"/>
      <c r="AK29" s="964"/>
      <c r="AL29" s="964"/>
      <c r="AM29" s="964"/>
      <c r="AN29" s="964"/>
      <c r="AO29" s="964"/>
      <c r="AP29" s="964"/>
      <c r="AQ29" s="964"/>
      <c r="AR29" s="965"/>
      <c r="AT29" s="479"/>
    </row>
    <row r="30" spans="1:46" ht="21" customHeight="1" thickBot="1">
      <c r="A30" s="494"/>
      <c r="B30" s="954"/>
      <c r="C30" s="955"/>
      <c r="D30" s="955"/>
      <c r="E30" s="955"/>
      <c r="F30" s="952" t="s">
        <v>255</v>
      </c>
      <c r="G30" s="956"/>
      <c r="H30" s="956"/>
      <c r="I30" s="956"/>
      <c r="J30" s="956"/>
      <c r="K30" s="956"/>
      <c r="L30" s="956"/>
      <c r="M30" s="974">
        <f>SUM('⇒交付金別紙様式3-2'!Y22:'⇒交付金別紙様式3-2'!Y321)</f>
        <v>0</v>
      </c>
      <c r="N30" s="975"/>
      <c r="O30" s="975"/>
      <c r="P30" s="975"/>
      <c r="Q30" s="975"/>
      <c r="R30" s="975"/>
      <c r="S30" s="976"/>
      <c r="T30" s="500" t="s">
        <v>4</v>
      </c>
      <c r="U30" s="501" t="s">
        <v>22</v>
      </c>
      <c r="V30" s="977">
        <f>IFERROR(M30/M29*100,0)</f>
        <v>0</v>
      </c>
      <c r="W30" s="977"/>
      <c r="X30" s="490" t="s">
        <v>23</v>
      </c>
      <c r="Y30" s="502" t="s">
        <v>230</v>
      </c>
      <c r="Z30" s="931"/>
      <c r="AA30" s="933"/>
      <c r="AB30" s="980"/>
      <c r="AC30" s="490"/>
      <c r="AD30" s="490"/>
      <c r="AE30" s="490"/>
      <c r="AF30" s="490"/>
      <c r="AG30" s="490"/>
      <c r="AH30" s="490"/>
      <c r="AI30" s="490"/>
      <c r="AJ30" s="490"/>
      <c r="AK30" s="504"/>
      <c r="AL30" s="504"/>
      <c r="AM30" s="504"/>
      <c r="AN30" s="504"/>
      <c r="AO30" s="504"/>
      <c r="AP30" s="504"/>
      <c r="AQ30" s="504"/>
      <c r="AR30" s="504"/>
      <c r="AT30" s="479"/>
    </row>
    <row r="31" spans="1:46" ht="21" customHeight="1" thickBot="1">
      <c r="A31" s="494"/>
      <c r="B31" s="966"/>
      <c r="C31" s="967"/>
      <c r="D31" s="967"/>
      <c r="E31" s="967"/>
      <c r="F31" s="971"/>
      <c r="G31" s="972"/>
      <c r="H31" s="972"/>
      <c r="I31" s="972"/>
      <c r="J31" s="972"/>
      <c r="K31" s="972"/>
      <c r="L31" s="973"/>
      <c r="M31" s="978" t="s">
        <v>231</v>
      </c>
      <c r="N31" s="978"/>
      <c r="O31" s="978"/>
      <c r="P31" s="940">
        <f>M30/(AE32-Z32+1)</f>
        <v>0</v>
      </c>
      <c r="Q31" s="941"/>
      <c r="R31" s="941"/>
      <c r="S31" s="942"/>
      <c r="T31" s="503" t="s">
        <v>232</v>
      </c>
      <c r="U31" s="501"/>
      <c r="V31" s="943"/>
      <c r="W31" s="943"/>
      <c r="X31" s="490"/>
      <c r="Y31" s="502"/>
      <c r="Z31" s="969"/>
      <c r="AA31" s="970"/>
      <c r="AB31" s="981"/>
      <c r="AC31" s="489"/>
      <c r="AD31" s="489"/>
      <c r="AE31" s="490"/>
      <c r="AF31" s="490"/>
      <c r="AG31" s="489"/>
      <c r="AH31" s="490"/>
      <c r="AI31" s="374"/>
      <c r="AR31" s="479"/>
    </row>
    <row r="32" spans="1:46" s="467" customFormat="1" ht="21" customHeight="1">
      <c r="A32" s="505" t="s">
        <v>20</v>
      </c>
      <c r="B32" s="888" t="s">
        <v>240</v>
      </c>
      <c r="C32" s="888"/>
      <c r="D32" s="888"/>
      <c r="E32" s="888"/>
      <c r="F32" s="888"/>
      <c r="G32" s="888"/>
      <c r="H32" s="888"/>
      <c r="I32" s="888"/>
      <c r="J32" s="888"/>
      <c r="K32" s="888"/>
      <c r="L32" s="889"/>
      <c r="M32" s="984" t="s">
        <v>233</v>
      </c>
      <c r="N32" s="985"/>
      <c r="O32" s="985"/>
      <c r="P32" s="985"/>
      <c r="Q32" s="985"/>
      <c r="R32" s="985"/>
      <c r="S32" s="985"/>
      <c r="T32" s="985"/>
      <c r="U32" s="985"/>
      <c r="V32" s="985"/>
      <c r="W32" s="985"/>
      <c r="X32" s="985"/>
      <c r="Y32" s="985"/>
      <c r="Z32" s="986">
        <v>2</v>
      </c>
      <c r="AA32" s="987"/>
      <c r="AB32" s="506" t="s">
        <v>234</v>
      </c>
      <c r="AC32" s="988" t="s">
        <v>235</v>
      </c>
      <c r="AD32" s="988"/>
      <c r="AE32" s="989">
        <v>9</v>
      </c>
      <c r="AF32" s="989"/>
      <c r="AG32" s="507" t="s">
        <v>236</v>
      </c>
      <c r="AH32" s="508"/>
      <c r="AI32" s="509"/>
      <c r="AJ32" s="374"/>
    </row>
    <row r="33" spans="1:46" s="467" customFormat="1" ht="9" customHeight="1">
      <c r="A33" s="510"/>
      <c r="B33" s="511"/>
      <c r="C33" s="511"/>
      <c r="D33" s="511"/>
      <c r="E33" s="511"/>
      <c r="F33" s="511"/>
      <c r="G33" s="511"/>
      <c r="H33" s="511"/>
      <c r="I33" s="511"/>
      <c r="J33" s="511"/>
      <c r="K33" s="511"/>
      <c r="L33" s="511"/>
      <c r="M33" s="512"/>
      <c r="N33" s="512"/>
      <c r="O33" s="512"/>
      <c r="P33" s="512"/>
      <c r="Q33" s="512"/>
      <c r="R33" s="512"/>
      <c r="S33" s="512"/>
      <c r="T33" s="512"/>
      <c r="U33" s="512"/>
      <c r="V33" s="512"/>
      <c r="W33" s="512"/>
      <c r="X33" s="512"/>
      <c r="Y33" s="512"/>
      <c r="Z33" s="513"/>
      <c r="AA33" s="513"/>
      <c r="AB33" s="493"/>
      <c r="AC33" s="493"/>
      <c r="AD33" s="493"/>
      <c r="AE33" s="513"/>
      <c r="AF33" s="513"/>
      <c r="AG33" s="509"/>
      <c r="AH33" s="493"/>
      <c r="AI33" s="509"/>
      <c r="AJ33" s="374"/>
    </row>
    <row r="34" spans="1:46" s="467" customFormat="1" ht="12">
      <c r="A34" s="514"/>
      <c r="B34" s="983" t="s">
        <v>248</v>
      </c>
      <c r="C34" s="983"/>
      <c r="D34" s="983"/>
      <c r="E34" s="983"/>
      <c r="F34" s="983"/>
      <c r="G34" s="983"/>
      <c r="H34" s="983"/>
      <c r="I34" s="983"/>
      <c r="J34" s="983"/>
      <c r="K34" s="983"/>
      <c r="L34" s="983"/>
      <c r="M34" s="983"/>
      <c r="N34" s="983"/>
      <c r="O34" s="983"/>
      <c r="P34" s="983"/>
      <c r="Q34" s="983"/>
      <c r="R34" s="983"/>
      <c r="S34" s="983"/>
      <c r="T34" s="983"/>
      <c r="U34" s="983"/>
      <c r="V34" s="983"/>
      <c r="W34" s="983"/>
      <c r="X34" s="983"/>
      <c r="Y34" s="983"/>
      <c r="Z34" s="983"/>
      <c r="AA34" s="983"/>
      <c r="AB34" s="983"/>
      <c r="AC34" s="983"/>
      <c r="AD34" s="983"/>
      <c r="AE34" s="983"/>
      <c r="AF34" s="983"/>
      <c r="AG34" s="983"/>
      <c r="AH34" s="983"/>
      <c r="AI34" s="983"/>
      <c r="AJ34" s="474"/>
      <c r="AT34" s="472"/>
    </row>
    <row r="35" spans="1:46" s="467" customFormat="1" ht="12" customHeight="1">
      <c r="A35" s="473"/>
      <c r="B35" s="983"/>
      <c r="C35" s="983"/>
      <c r="D35" s="983"/>
      <c r="E35" s="983"/>
      <c r="F35" s="983"/>
      <c r="G35" s="983"/>
      <c r="H35" s="983"/>
      <c r="I35" s="983"/>
      <c r="J35" s="983"/>
      <c r="K35" s="983"/>
      <c r="L35" s="983"/>
      <c r="M35" s="983"/>
      <c r="N35" s="983"/>
      <c r="O35" s="983"/>
      <c r="P35" s="983"/>
      <c r="Q35" s="983"/>
      <c r="R35" s="983"/>
      <c r="S35" s="983"/>
      <c r="T35" s="983"/>
      <c r="U35" s="983"/>
      <c r="V35" s="983"/>
      <c r="W35" s="983"/>
      <c r="X35" s="983"/>
      <c r="Y35" s="983"/>
      <c r="Z35" s="983"/>
      <c r="AA35" s="983"/>
      <c r="AB35" s="983"/>
      <c r="AC35" s="983"/>
      <c r="AD35" s="983"/>
      <c r="AE35" s="983"/>
      <c r="AF35" s="983"/>
      <c r="AG35" s="983"/>
      <c r="AH35" s="983"/>
      <c r="AI35" s="983"/>
      <c r="AJ35" s="473"/>
      <c r="AT35" s="472"/>
    </row>
    <row r="36" spans="1:46" s="467" customFormat="1" ht="12" customHeight="1">
      <c r="A36" s="473"/>
      <c r="B36" s="983" t="s">
        <v>249</v>
      </c>
      <c r="C36" s="983"/>
      <c r="D36" s="983"/>
      <c r="E36" s="983"/>
      <c r="F36" s="983"/>
      <c r="G36" s="983"/>
      <c r="H36" s="983"/>
      <c r="I36" s="983"/>
      <c r="J36" s="983"/>
      <c r="K36" s="983"/>
      <c r="L36" s="983"/>
      <c r="M36" s="983"/>
      <c r="N36" s="983"/>
      <c r="O36" s="983"/>
      <c r="P36" s="983"/>
      <c r="Q36" s="983"/>
      <c r="R36" s="983"/>
      <c r="S36" s="983"/>
      <c r="T36" s="983"/>
      <c r="U36" s="983"/>
      <c r="V36" s="983"/>
      <c r="W36" s="983"/>
      <c r="X36" s="983"/>
      <c r="Y36" s="983"/>
      <c r="Z36" s="983"/>
      <c r="AA36" s="983"/>
      <c r="AB36" s="983"/>
      <c r="AC36" s="983"/>
      <c r="AD36" s="983"/>
      <c r="AE36" s="983"/>
      <c r="AF36" s="983"/>
      <c r="AG36" s="983"/>
      <c r="AH36" s="983"/>
      <c r="AI36" s="983"/>
      <c r="AJ36" s="473"/>
      <c r="AT36" s="472"/>
    </row>
    <row r="37" spans="1:46" s="467" customFormat="1" ht="12" customHeight="1">
      <c r="A37" s="473"/>
      <c r="B37" s="983"/>
      <c r="C37" s="983"/>
      <c r="D37" s="983"/>
      <c r="E37" s="983"/>
      <c r="F37" s="983"/>
      <c r="G37" s="983"/>
      <c r="H37" s="983"/>
      <c r="I37" s="983"/>
      <c r="J37" s="983"/>
      <c r="K37" s="983"/>
      <c r="L37" s="983"/>
      <c r="M37" s="983"/>
      <c r="N37" s="983"/>
      <c r="O37" s="983"/>
      <c r="P37" s="983"/>
      <c r="Q37" s="983"/>
      <c r="R37" s="983"/>
      <c r="S37" s="983"/>
      <c r="T37" s="983"/>
      <c r="U37" s="983"/>
      <c r="V37" s="983"/>
      <c r="W37" s="983"/>
      <c r="X37" s="983"/>
      <c r="Y37" s="983"/>
      <c r="Z37" s="983"/>
      <c r="AA37" s="983"/>
      <c r="AB37" s="983"/>
      <c r="AC37" s="983"/>
      <c r="AD37" s="983"/>
      <c r="AE37" s="983"/>
      <c r="AF37" s="983"/>
      <c r="AG37" s="983"/>
      <c r="AH37" s="983"/>
      <c r="AI37" s="983"/>
      <c r="AJ37" s="473"/>
      <c r="AT37" s="472"/>
    </row>
    <row r="38" spans="1:46" s="467" customFormat="1" ht="12" customHeight="1">
      <c r="A38" s="473"/>
      <c r="B38" s="515" t="s">
        <v>270</v>
      </c>
      <c r="C38" s="413"/>
      <c r="D38" s="413"/>
      <c r="E38" s="413"/>
      <c r="F38" s="413"/>
      <c r="G38" s="413"/>
      <c r="H38" s="413"/>
      <c r="I38" s="413"/>
      <c r="J38" s="413"/>
      <c r="K38" s="413"/>
      <c r="L38" s="413"/>
      <c r="M38" s="413"/>
      <c r="N38" s="413"/>
      <c r="O38" s="413"/>
      <c r="P38" s="413"/>
      <c r="Q38" s="413"/>
      <c r="R38" s="413"/>
      <c r="S38" s="413"/>
      <c r="T38" s="413"/>
      <c r="U38" s="413"/>
      <c r="V38" s="413"/>
      <c r="W38" s="413"/>
      <c r="X38" s="413"/>
      <c r="Y38" s="413"/>
      <c r="Z38" s="413"/>
      <c r="AA38" s="413"/>
      <c r="AB38" s="413"/>
      <c r="AC38" s="413"/>
      <c r="AD38" s="413"/>
      <c r="AE38" s="413"/>
      <c r="AF38" s="413"/>
      <c r="AG38" s="413"/>
      <c r="AH38" s="413"/>
      <c r="AI38" s="413"/>
      <c r="AJ38" s="473"/>
      <c r="AT38" s="472"/>
    </row>
    <row r="39" spans="1:46" s="467" customFormat="1" ht="13.5" customHeight="1" thickBot="1">
      <c r="A39" s="473"/>
      <c r="B39" s="452"/>
      <c r="C39" s="473"/>
      <c r="D39" s="473"/>
      <c r="E39" s="473"/>
      <c r="F39" s="473"/>
      <c r="G39" s="473"/>
      <c r="H39" s="473"/>
      <c r="I39" s="473"/>
      <c r="J39" s="473"/>
      <c r="K39" s="474"/>
      <c r="L39" s="474"/>
      <c r="M39" s="474"/>
      <c r="N39" s="474"/>
      <c r="O39" s="474"/>
      <c r="P39" s="474"/>
      <c r="Q39" s="474"/>
      <c r="R39" s="474"/>
      <c r="S39" s="516"/>
      <c r="T39" s="516"/>
      <c r="U39" s="516"/>
      <c r="V39" s="516"/>
      <c r="W39" s="516"/>
      <c r="X39" s="516"/>
      <c r="Y39" s="516"/>
      <c r="Z39" s="516"/>
      <c r="AA39" s="516"/>
      <c r="AB39" s="516"/>
      <c r="AC39" s="516"/>
      <c r="AD39" s="516"/>
      <c r="AE39" s="516"/>
      <c r="AF39" s="516"/>
      <c r="AG39" s="402"/>
      <c r="AH39" s="402"/>
      <c r="AI39" s="517"/>
      <c r="AJ39" s="517"/>
      <c r="AT39" s="472"/>
    </row>
    <row r="40" spans="1:46" ht="7.5" customHeight="1">
      <c r="A40" s="518"/>
      <c r="B40" s="519"/>
      <c r="C40" s="520"/>
      <c r="D40" s="520"/>
      <c r="E40" s="520"/>
      <c r="F40" s="520"/>
      <c r="G40" s="520"/>
      <c r="H40" s="520"/>
      <c r="I40" s="520"/>
      <c r="J40" s="520"/>
      <c r="K40" s="520"/>
      <c r="L40" s="520"/>
      <c r="M40" s="520"/>
      <c r="N40" s="520"/>
      <c r="O40" s="520"/>
      <c r="P40" s="520"/>
      <c r="Q40" s="520"/>
      <c r="R40" s="520"/>
      <c r="S40" s="520"/>
      <c r="T40" s="520"/>
      <c r="U40" s="520"/>
      <c r="V40" s="520"/>
      <c r="W40" s="520"/>
      <c r="X40" s="520"/>
      <c r="Y40" s="520"/>
      <c r="Z40" s="520"/>
      <c r="AA40" s="520"/>
      <c r="AB40" s="520"/>
      <c r="AC40" s="520"/>
      <c r="AD40" s="520"/>
      <c r="AE40" s="520"/>
      <c r="AF40" s="520"/>
      <c r="AG40" s="520"/>
      <c r="AH40" s="520"/>
      <c r="AI40" s="520"/>
      <c r="AJ40" s="520"/>
      <c r="AT40" s="479"/>
    </row>
    <row r="41" spans="1:46" ht="24" customHeight="1">
      <c r="A41" s="521"/>
      <c r="B41" s="993" t="s">
        <v>237</v>
      </c>
      <c r="C41" s="993"/>
      <c r="D41" s="993"/>
      <c r="E41" s="993"/>
      <c r="F41" s="993"/>
      <c r="G41" s="993"/>
      <c r="H41" s="993"/>
      <c r="I41" s="993"/>
      <c r="J41" s="993"/>
      <c r="K41" s="993"/>
      <c r="L41" s="993"/>
      <c r="M41" s="993"/>
      <c r="N41" s="993"/>
      <c r="O41" s="993"/>
      <c r="P41" s="993"/>
      <c r="Q41" s="993"/>
      <c r="R41" s="993"/>
      <c r="S41" s="993"/>
      <c r="T41" s="993"/>
      <c r="U41" s="993"/>
      <c r="V41" s="993"/>
      <c r="W41" s="993"/>
      <c r="X41" s="993"/>
      <c r="Y41" s="993"/>
      <c r="Z41" s="993"/>
      <c r="AA41" s="993"/>
      <c r="AB41" s="993"/>
      <c r="AC41" s="993"/>
      <c r="AD41" s="993"/>
      <c r="AE41" s="993"/>
      <c r="AF41" s="993"/>
      <c r="AG41" s="993"/>
      <c r="AH41" s="993"/>
      <c r="AI41" s="993"/>
      <c r="AJ41" s="521"/>
      <c r="AT41" s="479"/>
    </row>
    <row r="42" spans="1:46" ht="16.5" customHeight="1">
      <c r="A42" s="522"/>
      <c r="B42" s="994" t="s">
        <v>241</v>
      </c>
      <c r="C42" s="994"/>
      <c r="D42" s="994"/>
      <c r="E42" s="994"/>
      <c r="F42" s="994"/>
      <c r="G42" s="994"/>
      <c r="H42" s="994"/>
      <c r="I42" s="994"/>
      <c r="J42" s="994"/>
      <c r="K42" s="994"/>
      <c r="L42" s="994"/>
      <c r="M42" s="994"/>
      <c r="N42" s="994"/>
      <c r="O42" s="994"/>
      <c r="P42" s="994"/>
      <c r="Q42" s="994"/>
      <c r="R42" s="994"/>
      <c r="S42" s="994"/>
      <c r="T42" s="994"/>
      <c r="U42" s="994"/>
      <c r="V42" s="994"/>
      <c r="W42" s="994"/>
      <c r="X42" s="994"/>
      <c r="Y42" s="994"/>
      <c r="Z42" s="994"/>
      <c r="AA42" s="994"/>
      <c r="AB42" s="994"/>
      <c r="AC42" s="994"/>
      <c r="AD42" s="994"/>
      <c r="AE42" s="994"/>
      <c r="AF42" s="994"/>
      <c r="AG42" s="994"/>
      <c r="AH42" s="994"/>
      <c r="AI42" s="994"/>
      <c r="AJ42" s="522"/>
      <c r="AT42" s="479"/>
    </row>
    <row r="43" spans="1:46" ht="6.75" customHeight="1" thickBot="1">
      <c r="A43" s="523"/>
      <c r="B43" s="466"/>
      <c r="C43" s="450"/>
      <c r="D43" s="450"/>
      <c r="E43" s="450"/>
      <c r="F43" s="450"/>
      <c r="G43" s="450"/>
      <c r="H43" s="450"/>
      <c r="I43" s="450"/>
      <c r="J43" s="450"/>
      <c r="K43" s="450"/>
      <c r="L43" s="450"/>
      <c r="M43" s="450"/>
      <c r="N43" s="450"/>
      <c r="O43" s="450"/>
      <c r="P43" s="450"/>
      <c r="Q43" s="450"/>
      <c r="R43" s="450"/>
      <c r="S43" s="450"/>
      <c r="T43" s="450"/>
      <c r="U43" s="450"/>
      <c r="V43" s="450"/>
      <c r="W43" s="450"/>
      <c r="X43" s="450"/>
      <c r="Y43" s="450"/>
      <c r="Z43" s="450"/>
      <c r="AA43" s="450"/>
      <c r="AB43" s="450"/>
      <c r="AC43" s="450"/>
      <c r="AD43" s="450"/>
      <c r="AE43" s="450"/>
      <c r="AF43" s="450"/>
      <c r="AG43" s="450"/>
      <c r="AH43" s="450"/>
      <c r="AI43" s="450"/>
      <c r="AJ43" s="450"/>
      <c r="AT43" s="479"/>
    </row>
    <row r="44" spans="1:46" ht="25.5" customHeight="1">
      <c r="A44" s="524" t="s">
        <v>96</v>
      </c>
      <c r="B44" s="995" t="s">
        <v>97</v>
      </c>
      <c r="C44" s="996"/>
      <c r="D44" s="996"/>
      <c r="E44" s="996"/>
      <c r="F44" s="996"/>
      <c r="G44" s="996"/>
      <c r="H44" s="996"/>
      <c r="I44" s="996"/>
      <c r="J44" s="996"/>
      <c r="K44" s="996"/>
      <c r="L44" s="996"/>
      <c r="M44" s="996"/>
      <c r="N44" s="996"/>
      <c r="O44" s="996"/>
      <c r="P44" s="996"/>
      <c r="Q44" s="996"/>
      <c r="R44" s="996"/>
      <c r="S44" s="996"/>
      <c r="T44" s="996"/>
      <c r="U44" s="996"/>
      <c r="V44" s="996"/>
      <c r="W44" s="996"/>
      <c r="X44" s="996"/>
      <c r="Y44" s="996"/>
      <c r="Z44" s="996"/>
      <c r="AA44" s="996"/>
      <c r="AB44" s="996"/>
      <c r="AC44" s="996"/>
      <c r="AD44" s="996"/>
      <c r="AE44" s="996"/>
      <c r="AF44" s="996"/>
      <c r="AG44" s="996"/>
      <c r="AH44" s="996"/>
      <c r="AI44" s="997"/>
      <c r="AJ44" s="524"/>
    </row>
    <row r="45" spans="1:46" ht="7.5" customHeight="1">
      <c r="A45" s="524"/>
      <c r="B45" s="525"/>
      <c r="C45" s="524"/>
      <c r="D45" s="524"/>
      <c r="E45" s="524"/>
      <c r="F45" s="524"/>
      <c r="G45" s="524"/>
      <c r="H45" s="524"/>
      <c r="I45" s="524"/>
      <c r="J45" s="524"/>
      <c r="K45" s="524"/>
      <c r="L45" s="524"/>
      <c r="M45" s="524"/>
      <c r="N45" s="524"/>
      <c r="O45" s="524"/>
      <c r="P45" s="524"/>
      <c r="Q45" s="524"/>
      <c r="R45" s="524"/>
      <c r="S45" s="524"/>
      <c r="T45" s="524"/>
      <c r="U45" s="524"/>
      <c r="V45" s="524"/>
      <c r="W45" s="524"/>
      <c r="X45" s="524"/>
      <c r="Y45" s="524"/>
      <c r="Z45" s="524"/>
      <c r="AA45" s="524"/>
      <c r="AB45" s="524"/>
      <c r="AC45" s="524"/>
      <c r="AD45" s="524"/>
      <c r="AE45" s="524"/>
      <c r="AF45" s="524"/>
      <c r="AG45" s="524"/>
      <c r="AH45" s="524"/>
      <c r="AI45" s="526"/>
      <c r="AJ45" s="524"/>
    </row>
    <row r="46" spans="1:46" s="532" customFormat="1" ht="19.5" customHeight="1">
      <c r="A46" s="527"/>
      <c r="B46" s="528"/>
      <c r="C46" s="527" t="s">
        <v>13</v>
      </c>
      <c r="D46" s="527"/>
      <c r="E46" s="998"/>
      <c r="F46" s="998"/>
      <c r="G46" s="527" t="s">
        <v>2</v>
      </c>
      <c r="H46" s="999"/>
      <c r="I46" s="1000"/>
      <c r="J46" s="527" t="s">
        <v>3</v>
      </c>
      <c r="K46" s="999"/>
      <c r="L46" s="1000"/>
      <c r="M46" s="527" t="s">
        <v>6</v>
      </c>
      <c r="N46" s="529"/>
      <c r="O46" s="529"/>
      <c r="P46" s="529"/>
      <c r="Q46" s="530"/>
      <c r="R46" s="990" t="s">
        <v>14</v>
      </c>
      <c r="S46" s="990"/>
      <c r="T46" s="990"/>
      <c r="U46" s="990"/>
      <c r="V46" s="990"/>
      <c r="W46" s="1001">
        <f>【最初に作成】基本情報入力シート!M16</f>
        <v>0</v>
      </c>
      <c r="X46" s="1001"/>
      <c r="Y46" s="1001"/>
      <c r="Z46" s="1001"/>
      <c r="AA46" s="1001"/>
      <c r="AB46" s="1001"/>
      <c r="AC46" s="1001"/>
      <c r="AD46" s="1001"/>
      <c r="AE46" s="1001"/>
      <c r="AF46" s="1001"/>
      <c r="AG46" s="1001"/>
      <c r="AH46" s="1001"/>
      <c r="AI46" s="531"/>
      <c r="AJ46" s="529"/>
    </row>
    <row r="47" spans="1:46" s="532" customFormat="1" ht="19.5" customHeight="1">
      <c r="A47" s="527"/>
      <c r="B47" s="533"/>
      <c r="C47" s="527"/>
      <c r="D47" s="527"/>
      <c r="E47" s="527"/>
      <c r="F47" s="527"/>
      <c r="G47" s="527"/>
      <c r="H47" s="527"/>
      <c r="I47" s="527"/>
      <c r="J47" s="527"/>
      <c r="K47" s="527"/>
      <c r="L47" s="527"/>
      <c r="M47" s="527"/>
      <c r="N47" s="527"/>
      <c r="O47" s="527"/>
      <c r="P47" s="529"/>
      <c r="Q47" s="530"/>
      <c r="R47" s="990" t="s">
        <v>15</v>
      </c>
      <c r="S47" s="990"/>
      <c r="T47" s="990"/>
      <c r="U47" s="990"/>
      <c r="V47" s="990"/>
      <c r="W47" s="991">
        <f>【最初に作成】基本情報入力シート!M21</f>
        <v>0</v>
      </c>
      <c r="X47" s="992"/>
      <c r="Y47" s="992"/>
      <c r="Z47" s="992"/>
      <c r="AA47" s="992"/>
      <c r="AB47" s="992"/>
      <c r="AC47" s="992"/>
      <c r="AD47" s="992"/>
      <c r="AE47" s="992"/>
      <c r="AF47" s="992"/>
      <c r="AG47" s="992"/>
      <c r="AH47" s="992"/>
      <c r="AI47" s="534"/>
      <c r="AJ47" s="529"/>
    </row>
    <row r="48" spans="1:46" ht="7.5" customHeight="1" thickBot="1">
      <c r="A48" s="535"/>
      <c r="B48" s="536"/>
      <c r="C48" s="537"/>
      <c r="D48" s="537"/>
      <c r="E48" s="537"/>
      <c r="F48" s="537"/>
      <c r="G48" s="537"/>
      <c r="H48" s="537"/>
      <c r="I48" s="537"/>
      <c r="J48" s="537"/>
      <c r="K48" s="537"/>
      <c r="L48" s="537"/>
      <c r="M48" s="537"/>
      <c r="N48" s="537"/>
      <c r="O48" s="537"/>
      <c r="P48" s="537"/>
      <c r="Q48" s="537"/>
      <c r="R48" s="537"/>
      <c r="S48" s="537"/>
      <c r="T48" s="537"/>
      <c r="U48" s="537"/>
      <c r="V48" s="537"/>
      <c r="W48" s="537"/>
      <c r="X48" s="537"/>
      <c r="Y48" s="537"/>
      <c r="Z48" s="537"/>
      <c r="AA48" s="537"/>
      <c r="AB48" s="537"/>
      <c r="AC48" s="537"/>
      <c r="AD48" s="537"/>
      <c r="AE48" s="537"/>
      <c r="AF48" s="537"/>
      <c r="AG48" s="537"/>
      <c r="AH48" s="537"/>
      <c r="AI48" s="538"/>
      <c r="AJ48" s="539"/>
    </row>
    <row r="49" spans="1:36" ht="16.5">
      <c r="A49" s="540"/>
      <c r="B49" s="466"/>
      <c r="C49" s="541"/>
      <c r="D49" s="541"/>
      <c r="E49" s="541"/>
      <c r="F49" s="541"/>
      <c r="G49" s="541"/>
      <c r="H49" s="541"/>
      <c r="I49" s="541"/>
      <c r="J49" s="541"/>
      <c r="K49" s="541"/>
      <c r="L49" s="541"/>
      <c r="M49" s="541"/>
      <c r="N49" s="541"/>
      <c r="O49" s="541"/>
      <c r="P49" s="541"/>
      <c r="Q49" s="541"/>
      <c r="R49" s="541"/>
      <c r="S49" s="541"/>
      <c r="T49" s="541"/>
      <c r="U49" s="541"/>
      <c r="V49" s="541"/>
      <c r="W49" s="541"/>
      <c r="X49" s="541"/>
      <c r="Y49" s="541"/>
      <c r="Z49" s="541"/>
      <c r="AA49" s="541"/>
      <c r="AB49" s="541"/>
      <c r="AC49" s="541"/>
      <c r="AD49" s="541"/>
      <c r="AE49" s="542"/>
      <c r="AF49" s="541"/>
      <c r="AG49" s="541"/>
      <c r="AH49" s="541"/>
      <c r="AI49" s="541"/>
      <c r="AJ49" s="540"/>
    </row>
    <row r="50" spans="1:36">
      <c r="A50" s="543"/>
      <c r="B50" s="543"/>
      <c r="C50" s="543"/>
      <c r="D50" s="543"/>
      <c r="E50" s="543"/>
      <c r="F50" s="543"/>
      <c r="G50" s="543"/>
      <c r="H50" s="543"/>
      <c r="I50" s="543"/>
      <c r="J50" s="543"/>
      <c r="K50" s="543"/>
      <c r="L50" s="543"/>
      <c r="M50" s="543"/>
      <c r="N50" s="543"/>
      <c r="O50" s="543"/>
      <c r="P50" s="543"/>
      <c r="Q50" s="543"/>
      <c r="R50" s="543"/>
      <c r="S50" s="543"/>
      <c r="T50" s="543"/>
      <c r="U50" s="543"/>
      <c r="V50" s="543"/>
      <c r="W50" s="543"/>
      <c r="X50" s="543"/>
      <c r="Y50" s="543"/>
      <c r="Z50" s="543"/>
      <c r="AA50" s="543"/>
      <c r="AB50" s="543"/>
      <c r="AC50" s="543"/>
      <c r="AD50" s="543"/>
      <c r="AE50" s="543"/>
      <c r="AF50" s="543"/>
      <c r="AG50" s="543"/>
      <c r="AH50" s="543"/>
      <c r="AI50" s="543"/>
      <c r="AJ50" s="543"/>
    </row>
    <row r="51" spans="1:36">
      <c r="A51" s="543"/>
      <c r="B51" s="543"/>
      <c r="C51" s="543"/>
      <c r="D51" s="543"/>
      <c r="E51" s="543"/>
      <c r="F51" s="543"/>
      <c r="G51" s="543"/>
      <c r="H51" s="543"/>
      <c r="I51" s="543"/>
      <c r="J51" s="543"/>
      <c r="K51" s="543"/>
      <c r="L51" s="543"/>
      <c r="M51" s="543"/>
      <c r="N51" s="543"/>
      <c r="O51" s="543"/>
      <c r="P51" s="543"/>
      <c r="Q51" s="543"/>
      <c r="R51" s="543"/>
      <c r="S51" s="543"/>
      <c r="T51" s="543"/>
      <c r="U51" s="543"/>
      <c r="V51" s="543"/>
      <c r="W51" s="543"/>
      <c r="X51" s="543"/>
      <c r="Y51" s="543"/>
      <c r="Z51" s="543"/>
      <c r="AA51" s="543"/>
      <c r="AB51" s="543"/>
      <c r="AC51" s="543"/>
      <c r="AD51" s="543"/>
      <c r="AE51" s="543"/>
      <c r="AF51" s="543"/>
      <c r="AG51" s="543"/>
      <c r="AH51" s="543"/>
      <c r="AI51" s="543"/>
      <c r="AJ51" s="543"/>
    </row>
    <row r="52" spans="1:36">
      <c r="A52" s="543"/>
      <c r="B52" s="543"/>
      <c r="C52" s="543"/>
      <c r="D52" s="543"/>
      <c r="E52" s="543"/>
      <c r="F52" s="543"/>
      <c r="G52" s="543"/>
      <c r="H52" s="543"/>
      <c r="I52" s="543"/>
      <c r="J52" s="543"/>
      <c r="K52" s="543"/>
      <c r="L52" s="543"/>
      <c r="M52" s="543"/>
      <c r="N52" s="543"/>
      <c r="O52" s="543"/>
      <c r="P52" s="543"/>
      <c r="Q52" s="543"/>
      <c r="R52" s="543"/>
      <c r="S52" s="543"/>
      <c r="T52" s="543"/>
      <c r="U52" s="543"/>
      <c r="V52" s="543"/>
      <c r="W52" s="543"/>
      <c r="X52" s="543"/>
      <c r="Y52" s="543"/>
      <c r="Z52" s="543"/>
      <c r="AA52" s="543"/>
      <c r="AB52" s="543"/>
      <c r="AC52" s="543"/>
      <c r="AD52" s="543"/>
      <c r="AE52" s="543"/>
      <c r="AF52" s="543"/>
      <c r="AG52" s="543"/>
      <c r="AH52" s="543"/>
      <c r="AI52" s="543"/>
      <c r="AJ52" s="543"/>
    </row>
    <row r="53" spans="1:36">
      <c r="A53" s="543"/>
      <c r="B53" s="543"/>
      <c r="C53" s="543"/>
      <c r="D53" s="543"/>
      <c r="E53" s="543"/>
      <c r="F53" s="543"/>
      <c r="G53" s="543"/>
      <c r="H53" s="543"/>
      <c r="I53" s="543"/>
      <c r="J53" s="543"/>
      <c r="K53" s="543"/>
      <c r="L53" s="543"/>
      <c r="M53" s="543"/>
      <c r="N53" s="543"/>
      <c r="O53" s="543"/>
      <c r="P53" s="543"/>
      <c r="Q53" s="543"/>
      <c r="R53" s="543"/>
      <c r="S53" s="543"/>
      <c r="T53" s="543"/>
      <c r="U53" s="543"/>
      <c r="V53" s="543"/>
      <c r="W53" s="543"/>
      <c r="X53" s="543"/>
      <c r="Y53" s="543"/>
      <c r="Z53" s="543"/>
      <c r="AA53" s="543"/>
      <c r="AB53" s="543"/>
      <c r="AC53" s="543"/>
      <c r="AD53" s="543"/>
      <c r="AE53" s="543"/>
      <c r="AF53" s="543"/>
      <c r="AG53" s="543"/>
      <c r="AH53" s="543"/>
      <c r="AI53" s="543"/>
      <c r="AJ53" s="543"/>
    </row>
    <row r="54" spans="1:36">
      <c r="A54" s="543"/>
      <c r="B54" s="543"/>
      <c r="C54" s="543"/>
      <c r="D54" s="543"/>
      <c r="E54" s="543"/>
      <c r="F54" s="543"/>
      <c r="G54" s="543"/>
      <c r="H54" s="543"/>
      <c r="I54" s="543"/>
      <c r="J54" s="543"/>
      <c r="K54" s="543"/>
      <c r="L54" s="543"/>
      <c r="M54" s="543"/>
      <c r="N54" s="543"/>
      <c r="O54" s="543"/>
      <c r="P54" s="543"/>
      <c r="Q54" s="543"/>
      <c r="R54" s="543"/>
      <c r="S54" s="543"/>
      <c r="T54" s="543"/>
      <c r="U54" s="543"/>
      <c r="V54" s="543"/>
      <c r="W54" s="543"/>
      <c r="X54" s="543"/>
      <c r="Y54" s="543"/>
      <c r="Z54" s="543"/>
      <c r="AA54" s="543"/>
      <c r="AB54" s="543"/>
      <c r="AC54" s="543"/>
      <c r="AD54" s="543"/>
      <c r="AE54" s="543"/>
      <c r="AF54" s="543"/>
      <c r="AG54" s="543"/>
      <c r="AH54" s="543"/>
      <c r="AI54" s="543"/>
      <c r="AJ54" s="543"/>
    </row>
    <row r="55" spans="1:36">
      <c r="A55" s="543"/>
      <c r="B55" s="543"/>
      <c r="C55" s="543"/>
      <c r="D55" s="543"/>
      <c r="E55" s="543"/>
      <c r="F55" s="543"/>
      <c r="G55" s="543"/>
      <c r="H55" s="543"/>
      <c r="I55" s="543"/>
      <c r="J55" s="543"/>
      <c r="K55" s="543"/>
      <c r="L55" s="543"/>
      <c r="M55" s="543"/>
      <c r="N55" s="543"/>
      <c r="O55" s="543"/>
      <c r="P55" s="543"/>
      <c r="Q55" s="543"/>
      <c r="R55" s="543"/>
      <c r="S55" s="543"/>
      <c r="T55" s="543"/>
      <c r="U55" s="543"/>
      <c r="V55" s="543"/>
      <c r="W55" s="543"/>
      <c r="X55" s="543"/>
      <c r="Y55" s="543"/>
      <c r="Z55" s="543"/>
      <c r="AA55" s="543"/>
      <c r="AB55" s="543"/>
      <c r="AC55" s="543"/>
      <c r="AD55" s="543"/>
      <c r="AE55" s="543"/>
      <c r="AF55" s="543"/>
      <c r="AG55" s="543"/>
      <c r="AH55" s="543"/>
      <c r="AI55" s="543"/>
      <c r="AJ55" s="543"/>
    </row>
    <row r="56" spans="1:36">
      <c r="A56" s="543"/>
      <c r="B56" s="543"/>
      <c r="C56" s="543"/>
      <c r="D56" s="543"/>
      <c r="E56" s="543"/>
      <c r="F56" s="543"/>
      <c r="G56" s="543"/>
      <c r="H56" s="543"/>
      <c r="I56" s="543"/>
      <c r="J56" s="543"/>
      <c r="K56" s="543"/>
      <c r="L56" s="543"/>
      <c r="M56" s="543"/>
      <c r="N56" s="543"/>
      <c r="O56" s="543"/>
      <c r="P56" s="543"/>
      <c r="Q56" s="543"/>
      <c r="R56" s="543"/>
      <c r="S56" s="543"/>
      <c r="T56" s="543"/>
      <c r="U56" s="543"/>
      <c r="V56" s="543"/>
      <c r="W56" s="543"/>
      <c r="X56" s="543"/>
      <c r="Y56" s="543"/>
      <c r="Z56" s="543"/>
      <c r="AA56" s="543"/>
      <c r="AB56" s="543"/>
      <c r="AC56" s="543"/>
      <c r="AD56" s="543"/>
      <c r="AE56" s="543"/>
      <c r="AF56" s="543"/>
      <c r="AG56" s="543"/>
      <c r="AH56" s="543"/>
      <c r="AI56" s="543"/>
      <c r="AJ56" s="543"/>
    </row>
    <row r="57" spans="1:36">
      <c r="A57" s="543"/>
      <c r="B57" s="543"/>
      <c r="C57" s="543"/>
      <c r="D57" s="543"/>
      <c r="E57" s="543"/>
      <c r="F57" s="543"/>
      <c r="G57" s="543"/>
      <c r="H57" s="543"/>
      <c r="I57" s="543"/>
      <c r="J57" s="543"/>
      <c r="K57" s="543"/>
      <c r="L57" s="543"/>
      <c r="M57" s="543"/>
      <c r="N57" s="543"/>
      <c r="O57" s="543"/>
      <c r="P57" s="543"/>
      <c r="Q57" s="543"/>
      <c r="R57" s="543"/>
      <c r="S57" s="543"/>
      <c r="T57" s="543"/>
      <c r="U57" s="543"/>
      <c r="V57" s="543"/>
      <c r="W57" s="543"/>
      <c r="X57" s="543"/>
      <c r="Y57" s="543"/>
      <c r="Z57" s="543"/>
      <c r="AA57" s="543"/>
      <c r="AB57" s="543"/>
      <c r="AC57" s="543"/>
      <c r="AD57" s="543"/>
      <c r="AE57" s="543"/>
      <c r="AF57" s="543"/>
      <c r="AG57" s="543"/>
      <c r="AH57" s="543"/>
      <c r="AI57" s="543"/>
      <c r="AJ57" s="543"/>
    </row>
    <row r="58" spans="1:36">
      <c r="A58" s="543"/>
      <c r="B58" s="543"/>
      <c r="C58" s="543"/>
      <c r="D58" s="543"/>
      <c r="E58" s="543"/>
      <c r="F58" s="543"/>
      <c r="G58" s="543"/>
      <c r="H58" s="543"/>
      <c r="I58" s="543"/>
      <c r="J58" s="543"/>
      <c r="K58" s="543"/>
      <c r="L58" s="543"/>
      <c r="M58" s="543"/>
      <c r="N58" s="543"/>
      <c r="O58" s="543"/>
      <c r="P58" s="543"/>
      <c r="Q58" s="543"/>
      <c r="R58" s="543"/>
      <c r="S58" s="543"/>
      <c r="T58" s="543"/>
      <c r="U58" s="543"/>
      <c r="V58" s="543"/>
      <c r="W58" s="543"/>
      <c r="X58" s="543"/>
      <c r="Y58" s="543"/>
      <c r="Z58" s="543"/>
      <c r="AA58" s="543"/>
      <c r="AB58" s="543"/>
      <c r="AC58" s="543"/>
      <c r="AD58" s="543"/>
      <c r="AE58" s="543"/>
      <c r="AF58" s="543"/>
      <c r="AG58" s="543"/>
      <c r="AH58" s="543"/>
      <c r="AI58" s="543"/>
      <c r="AJ58" s="543"/>
    </row>
    <row r="59" spans="1:36">
      <c r="A59" s="543"/>
      <c r="B59" s="543"/>
      <c r="C59" s="543"/>
      <c r="D59" s="543"/>
      <c r="E59" s="543"/>
      <c r="F59" s="543"/>
      <c r="G59" s="543"/>
      <c r="H59" s="543"/>
      <c r="I59" s="543"/>
      <c r="J59" s="543"/>
      <c r="K59" s="543"/>
      <c r="L59" s="543"/>
      <c r="M59" s="543"/>
      <c r="N59" s="543"/>
      <c r="O59" s="543"/>
      <c r="P59" s="543"/>
      <c r="Q59" s="543"/>
      <c r="R59" s="543"/>
      <c r="S59" s="543"/>
      <c r="T59" s="543"/>
      <c r="U59" s="543"/>
      <c r="V59" s="543"/>
      <c r="W59" s="543"/>
      <c r="X59" s="543"/>
      <c r="Y59" s="543"/>
      <c r="Z59" s="543"/>
      <c r="AA59" s="543"/>
      <c r="AB59" s="543"/>
      <c r="AC59" s="543"/>
      <c r="AD59" s="543"/>
      <c r="AE59" s="543"/>
      <c r="AF59" s="543"/>
      <c r="AG59" s="543"/>
      <c r="AH59" s="543"/>
      <c r="AI59" s="543"/>
      <c r="AJ59" s="543"/>
    </row>
    <row r="60" spans="1:36">
      <c r="A60" s="543"/>
      <c r="B60" s="543"/>
      <c r="C60" s="543"/>
      <c r="D60" s="543"/>
      <c r="E60" s="543"/>
      <c r="F60" s="543"/>
      <c r="G60" s="543"/>
      <c r="H60" s="543"/>
      <c r="I60" s="543"/>
      <c r="J60" s="543"/>
      <c r="K60" s="543"/>
      <c r="L60" s="543"/>
      <c r="M60" s="543"/>
      <c r="N60" s="543"/>
      <c r="O60" s="543"/>
      <c r="P60" s="543"/>
      <c r="Q60" s="543"/>
      <c r="R60" s="543"/>
      <c r="S60" s="543"/>
      <c r="T60" s="543"/>
      <c r="U60" s="543"/>
      <c r="V60" s="543"/>
      <c r="W60" s="543"/>
      <c r="X60" s="543"/>
      <c r="Y60" s="543"/>
      <c r="Z60" s="543"/>
      <c r="AA60" s="543"/>
      <c r="AB60" s="543"/>
      <c r="AC60" s="543"/>
      <c r="AD60" s="543"/>
      <c r="AE60" s="543"/>
      <c r="AF60" s="543"/>
      <c r="AG60" s="543"/>
      <c r="AH60" s="543"/>
      <c r="AI60" s="543"/>
      <c r="AJ60" s="543"/>
    </row>
    <row r="61" spans="1:36">
      <c r="A61" s="543"/>
      <c r="B61" s="543"/>
      <c r="C61" s="543"/>
      <c r="D61" s="543"/>
      <c r="E61" s="543"/>
      <c r="F61" s="543"/>
      <c r="G61" s="543"/>
      <c r="H61" s="543"/>
      <c r="I61" s="543"/>
      <c r="J61" s="543"/>
      <c r="K61" s="543"/>
      <c r="L61" s="543"/>
      <c r="M61" s="543"/>
      <c r="N61" s="543"/>
      <c r="O61" s="543"/>
      <c r="P61" s="543"/>
      <c r="Q61" s="543"/>
      <c r="R61" s="543"/>
      <c r="S61" s="543"/>
      <c r="T61" s="543"/>
      <c r="U61" s="543"/>
      <c r="V61" s="543"/>
      <c r="W61" s="543"/>
      <c r="X61" s="543"/>
      <c r="Y61" s="543"/>
      <c r="Z61" s="543"/>
      <c r="AA61" s="543"/>
      <c r="AB61" s="543"/>
      <c r="AC61" s="543"/>
      <c r="AD61" s="543"/>
      <c r="AE61" s="543"/>
      <c r="AF61" s="543"/>
      <c r="AG61" s="543"/>
      <c r="AH61" s="543"/>
      <c r="AI61" s="543"/>
      <c r="AJ61" s="543"/>
    </row>
    <row r="62" spans="1:36">
      <c r="A62" s="543"/>
      <c r="B62" s="543"/>
      <c r="C62" s="543"/>
      <c r="D62" s="543"/>
      <c r="E62" s="543"/>
      <c r="F62" s="543"/>
      <c r="G62" s="543"/>
      <c r="H62" s="543"/>
      <c r="I62" s="543"/>
      <c r="J62" s="543"/>
      <c r="K62" s="543"/>
      <c r="L62" s="543"/>
      <c r="M62" s="543"/>
      <c r="N62" s="543"/>
      <c r="O62" s="543"/>
      <c r="P62" s="543"/>
      <c r="Q62" s="543"/>
      <c r="R62" s="543"/>
      <c r="S62" s="543"/>
      <c r="T62" s="543"/>
      <c r="U62" s="543"/>
      <c r="V62" s="543"/>
      <c r="W62" s="543"/>
      <c r="X62" s="543"/>
      <c r="Y62" s="543"/>
      <c r="Z62" s="543"/>
      <c r="AA62" s="543"/>
      <c r="AB62" s="543"/>
      <c r="AC62" s="543"/>
      <c r="AD62" s="543"/>
      <c r="AE62" s="543"/>
      <c r="AF62" s="543"/>
      <c r="AG62" s="543"/>
      <c r="AH62" s="543"/>
      <c r="AI62" s="543"/>
      <c r="AJ62" s="543"/>
    </row>
    <row r="63" spans="1:36">
      <c r="A63" s="543"/>
      <c r="B63" s="543"/>
      <c r="C63" s="543"/>
      <c r="D63" s="543"/>
      <c r="E63" s="543"/>
      <c r="F63" s="543"/>
      <c r="G63" s="543"/>
      <c r="H63" s="543"/>
      <c r="I63" s="543"/>
      <c r="J63" s="543"/>
      <c r="K63" s="543"/>
      <c r="L63" s="543"/>
      <c r="M63" s="543"/>
      <c r="N63" s="543"/>
      <c r="O63" s="543"/>
      <c r="P63" s="543"/>
      <c r="Q63" s="543"/>
      <c r="R63" s="543"/>
      <c r="S63" s="543"/>
      <c r="T63" s="543"/>
      <c r="U63" s="543"/>
      <c r="V63" s="543"/>
      <c r="W63" s="543"/>
      <c r="X63" s="543"/>
      <c r="Y63" s="543"/>
      <c r="Z63" s="543"/>
      <c r="AA63" s="543"/>
      <c r="AB63" s="543"/>
      <c r="AC63" s="543"/>
      <c r="AD63" s="543"/>
      <c r="AE63" s="543"/>
      <c r="AF63" s="543"/>
      <c r="AG63" s="543"/>
      <c r="AH63" s="543"/>
      <c r="AI63" s="543"/>
      <c r="AJ63" s="543"/>
    </row>
    <row r="64" spans="1:36">
      <c r="A64" s="543"/>
      <c r="B64" s="543"/>
      <c r="C64" s="543"/>
      <c r="D64" s="543"/>
      <c r="E64" s="543"/>
      <c r="F64" s="543"/>
      <c r="G64" s="543"/>
      <c r="H64" s="543"/>
      <c r="I64" s="543"/>
      <c r="J64" s="543"/>
      <c r="K64" s="543"/>
      <c r="L64" s="543"/>
      <c r="M64" s="543"/>
      <c r="N64" s="543"/>
      <c r="O64" s="543"/>
      <c r="P64" s="543"/>
      <c r="Q64" s="543"/>
      <c r="R64" s="543"/>
      <c r="S64" s="543"/>
      <c r="T64" s="543"/>
      <c r="U64" s="543"/>
      <c r="V64" s="543"/>
      <c r="W64" s="543"/>
      <c r="X64" s="543"/>
      <c r="Y64" s="543"/>
      <c r="Z64" s="543"/>
      <c r="AA64" s="543"/>
      <c r="AB64" s="543"/>
      <c r="AC64" s="543"/>
      <c r="AD64" s="543"/>
      <c r="AE64" s="543"/>
      <c r="AF64" s="543"/>
      <c r="AG64" s="543"/>
      <c r="AH64" s="543"/>
      <c r="AI64" s="543"/>
      <c r="AJ64" s="543"/>
    </row>
    <row r="65" spans="1:36">
      <c r="A65" s="543"/>
      <c r="B65" s="543"/>
      <c r="C65" s="543"/>
      <c r="D65" s="543"/>
      <c r="E65" s="543"/>
      <c r="F65" s="543"/>
      <c r="G65" s="543"/>
      <c r="H65" s="543"/>
      <c r="I65" s="543"/>
      <c r="J65" s="543"/>
      <c r="K65" s="543"/>
      <c r="L65" s="543"/>
      <c r="M65" s="543"/>
      <c r="N65" s="543"/>
      <c r="O65" s="543"/>
      <c r="P65" s="543"/>
      <c r="Q65" s="543"/>
      <c r="R65" s="543"/>
      <c r="S65" s="543"/>
      <c r="T65" s="543"/>
      <c r="U65" s="543"/>
      <c r="V65" s="543"/>
      <c r="W65" s="543"/>
      <c r="X65" s="543"/>
      <c r="Y65" s="543"/>
      <c r="Z65" s="543"/>
      <c r="AA65" s="543"/>
      <c r="AB65" s="543"/>
      <c r="AC65" s="543"/>
      <c r="AD65" s="543"/>
      <c r="AE65" s="543"/>
      <c r="AF65" s="543"/>
      <c r="AG65" s="543"/>
      <c r="AH65" s="543"/>
      <c r="AI65" s="543"/>
      <c r="AJ65" s="543"/>
    </row>
    <row r="66" spans="1:36">
      <c r="A66" s="543"/>
      <c r="B66" s="543"/>
      <c r="C66" s="543"/>
      <c r="D66" s="543"/>
      <c r="E66" s="543"/>
      <c r="F66" s="543"/>
      <c r="G66" s="543"/>
      <c r="H66" s="543"/>
      <c r="I66" s="543"/>
      <c r="J66" s="543"/>
      <c r="K66" s="543"/>
      <c r="L66" s="543"/>
      <c r="M66" s="543"/>
      <c r="N66" s="543"/>
      <c r="O66" s="543"/>
      <c r="P66" s="543"/>
      <c r="Q66" s="543"/>
      <c r="R66" s="543"/>
      <c r="S66" s="543"/>
      <c r="T66" s="543"/>
      <c r="U66" s="543"/>
      <c r="V66" s="543"/>
      <c r="W66" s="543"/>
      <c r="X66" s="543"/>
      <c r="Y66" s="543"/>
      <c r="Z66" s="543"/>
      <c r="AA66" s="543"/>
      <c r="AB66" s="543"/>
      <c r="AC66" s="543"/>
      <c r="AD66" s="543"/>
      <c r="AE66" s="543"/>
      <c r="AF66" s="543"/>
      <c r="AG66" s="543"/>
      <c r="AH66" s="543"/>
      <c r="AI66" s="543"/>
      <c r="AJ66" s="543"/>
    </row>
    <row r="67" spans="1:36">
      <c r="A67" s="543"/>
      <c r="B67" s="543"/>
      <c r="C67" s="543"/>
      <c r="D67" s="543"/>
      <c r="E67" s="543"/>
      <c r="F67" s="543"/>
      <c r="G67" s="543"/>
      <c r="H67" s="543"/>
      <c r="I67" s="543"/>
      <c r="J67" s="543"/>
      <c r="K67" s="543"/>
      <c r="L67" s="543"/>
      <c r="M67" s="543"/>
      <c r="N67" s="543"/>
      <c r="O67" s="543"/>
      <c r="P67" s="543"/>
      <c r="Q67" s="543"/>
      <c r="R67" s="543"/>
      <c r="S67" s="543"/>
      <c r="T67" s="543"/>
      <c r="U67" s="543"/>
      <c r="V67" s="543"/>
      <c r="W67" s="543"/>
      <c r="X67" s="543"/>
      <c r="Y67" s="543"/>
      <c r="Z67" s="543"/>
      <c r="AA67" s="543"/>
      <c r="AB67" s="543"/>
      <c r="AC67" s="543"/>
      <c r="AD67" s="543"/>
      <c r="AE67" s="543"/>
      <c r="AF67" s="543"/>
      <c r="AG67" s="543"/>
      <c r="AH67" s="543"/>
      <c r="AI67" s="543"/>
      <c r="AJ67" s="543"/>
    </row>
    <row r="68" spans="1:36">
      <c r="A68" s="543"/>
      <c r="B68" s="543"/>
      <c r="C68" s="543"/>
      <c r="D68" s="543"/>
      <c r="E68" s="543"/>
      <c r="F68" s="543"/>
      <c r="G68" s="543"/>
      <c r="H68" s="543"/>
      <c r="I68" s="543"/>
      <c r="J68" s="543"/>
      <c r="K68" s="543"/>
      <c r="L68" s="543"/>
      <c r="M68" s="543"/>
      <c r="N68" s="543"/>
      <c r="O68" s="543"/>
      <c r="P68" s="543"/>
      <c r="Q68" s="543"/>
      <c r="R68" s="543"/>
      <c r="S68" s="543"/>
      <c r="T68" s="543"/>
      <c r="U68" s="543"/>
      <c r="V68" s="543"/>
      <c r="W68" s="543"/>
      <c r="X68" s="543"/>
      <c r="Y68" s="543"/>
      <c r="Z68" s="543"/>
      <c r="AA68" s="543"/>
      <c r="AB68" s="543"/>
      <c r="AC68" s="543"/>
      <c r="AD68" s="543"/>
      <c r="AE68" s="543"/>
      <c r="AF68" s="543"/>
      <c r="AG68" s="543"/>
      <c r="AH68" s="543"/>
      <c r="AI68" s="543"/>
      <c r="AJ68" s="543"/>
    </row>
    <row r="69" spans="1:36">
      <c r="A69" s="543"/>
      <c r="B69" s="543"/>
      <c r="C69" s="543"/>
      <c r="D69" s="543"/>
      <c r="E69" s="543"/>
      <c r="F69" s="543"/>
      <c r="G69" s="543"/>
      <c r="H69" s="543"/>
      <c r="I69" s="543"/>
      <c r="J69" s="543"/>
      <c r="K69" s="543"/>
      <c r="L69" s="543"/>
      <c r="M69" s="543"/>
      <c r="N69" s="543"/>
      <c r="O69" s="543"/>
      <c r="P69" s="543"/>
      <c r="Q69" s="543"/>
      <c r="R69" s="543"/>
      <c r="S69" s="543"/>
      <c r="T69" s="543"/>
      <c r="U69" s="543"/>
      <c r="V69" s="543"/>
      <c r="W69" s="543"/>
      <c r="X69" s="543"/>
      <c r="Y69" s="543"/>
      <c r="Z69" s="543"/>
      <c r="AA69" s="543"/>
      <c r="AB69" s="543"/>
      <c r="AC69" s="543"/>
      <c r="AD69" s="543"/>
      <c r="AE69" s="543"/>
      <c r="AF69" s="543"/>
      <c r="AG69" s="543"/>
      <c r="AH69" s="543"/>
      <c r="AI69" s="543"/>
      <c r="AJ69" s="543"/>
    </row>
    <row r="70" spans="1:36">
      <c r="A70" s="543"/>
      <c r="B70" s="543"/>
      <c r="C70" s="543"/>
      <c r="D70" s="543"/>
      <c r="E70" s="543"/>
      <c r="F70" s="543"/>
      <c r="G70" s="543"/>
      <c r="H70" s="543"/>
      <c r="I70" s="543"/>
      <c r="J70" s="543"/>
      <c r="K70" s="543"/>
      <c r="L70" s="543"/>
      <c r="M70" s="543"/>
      <c r="N70" s="543"/>
      <c r="O70" s="543"/>
      <c r="P70" s="543"/>
      <c r="Q70" s="543"/>
      <c r="R70" s="543"/>
      <c r="S70" s="543"/>
      <c r="T70" s="543"/>
      <c r="U70" s="543"/>
      <c r="V70" s="543"/>
      <c r="W70" s="543"/>
      <c r="X70" s="543"/>
      <c r="Y70" s="543"/>
      <c r="Z70" s="543"/>
      <c r="AA70" s="543"/>
      <c r="AB70" s="543"/>
      <c r="AC70" s="543"/>
      <c r="AD70" s="543"/>
      <c r="AE70" s="543"/>
      <c r="AF70" s="543"/>
      <c r="AG70" s="543"/>
      <c r="AH70" s="543"/>
      <c r="AI70" s="543"/>
      <c r="AJ70" s="543"/>
    </row>
    <row r="71" spans="1:36">
      <c r="A71" s="543"/>
      <c r="B71" s="543"/>
      <c r="C71" s="543"/>
      <c r="D71" s="543"/>
      <c r="E71" s="543"/>
      <c r="F71" s="543"/>
      <c r="G71" s="543"/>
      <c r="H71" s="543"/>
      <c r="I71" s="543"/>
      <c r="J71" s="543"/>
      <c r="K71" s="543"/>
      <c r="L71" s="543"/>
      <c r="M71" s="543"/>
      <c r="N71" s="543"/>
      <c r="O71" s="543"/>
      <c r="P71" s="543"/>
      <c r="Q71" s="543"/>
      <c r="R71" s="543"/>
      <c r="S71" s="543"/>
      <c r="T71" s="543"/>
      <c r="U71" s="543"/>
      <c r="V71" s="543"/>
      <c r="W71" s="543"/>
      <c r="X71" s="543"/>
      <c r="Y71" s="543"/>
      <c r="Z71" s="543"/>
      <c r="AA71" s="543"/>
      <c r="AB71" s="543"/>
      <c r="AC71" s="543"/>
      <c r="AD71" s="543"/>
      <c r="AE71" s="543"/>
      <c r="AF71" s="543"/>
      <c r="AG71" s="543"/>
      <c r="AH71" s="543"/>
      <c r="AI71" s="543"/>
      <c r="AJ71" s="543"/>
    </row>
    <row r="72" spans="1:36">
      <c r="A72" s="543"/>
      <c r="B72" s="543"/>
      <c r="C72" s="543"/>
      <c r="D72" s="543"/>
      <c r="E72" s="543"/>
      <c r="F72" s="543"/>
      <c r="G72" s="543"/>
      <c r="H72" s="543"/>
      <c r="I72" s="543"/>
      <c r="J72" s="543"/>
      <c r="K72" s="543"/>
      <c r="L72" s="543"/>
      <c r="M72" s="543"/>
      <c r="N72" s="543"/>
      <c r="O72" s="543"/>
      <c r="P72" s="543"/>
      <c r="Q72" s="543"/>
      <c r="R72" s="543"/>
      <c r="S72" s="543"/>
      <c r="T72" s="543"/>
      <c r="U72" s="543"/>
      <c r="V72" s="543"/>
      <c r="W72" s="543"/>
      <c r="X72" s="543"/>
      <c r="Y72" s="543"/>
      <c r="Z72" s="543"/>
      <c r="AA72" s="543"/>
      <c r="AB72" s="543"/>
      <c r="AC72" s="543"/>
      <c r="AD72" s="543"/>
      <c r="AE72" s="543"/>
      <c r="AF72" s="543"/>
      <c r="AG72" s="543"/>
      <c r="AH72" s="543"/>
      <c r="AI72" s="543"/>
      <c r="AJ72" s="543"/>
    </row>
    <row r="73" spans="1:36">
      <c r="A73" s="543"/>
      <c r="B73" s="543"/>
      <c r="C73" s="543"/>
      <c r="D73" s="543"/>
      <c r="E73" s="543"/>
      <c r="F73" s="543"/>
      <c r="G73" s="543"/>
      <c r="H73" s="543"/>
      <c r="I73" s="543"/>
      <c r="J73" s="543"/>
      <c r="K73" s="543"/>
      <c r="L73" s="543"/>
      <c r="M73" s="543"/>
      <c r="N73" s="543"/>
      <c r="O73" s="543"/>
      <c r="P73" s="543"/>
      <c r="Q73" s="543"/>
      <c r="R73" s="543"/>
      <c r="S73" s="543"/>
      <c r="T73" s="543"/>
      <c r="U73" s="543"/>
      <c r="V73" s="543"/>
      <c r="W73" s="543"/>
      <c r="X73" s="543"/>
      <c r="Y73" s="543"/>
      <c r="Z73" s="543"/>
      <c r="AA73" s="543"/>
      <c r="AB73" s="543"/>
      <c r="AC73" s="543"/>
      <c r="AD73" s="543"/>
      <c r="AE73" s="543"/>
      <c r="AF73" s="543"/>
      <c r="AG73" s="543"/>
      <c r="AH73" s="543"/>
      <c r="AI73" s="543"/>
      <c r="AJ73" s="543"/>
    </row>
    <row r="74" spans="1:36">
      <c r="A74" s="543"/>
      <c r="B74" s="543"/>
      <c r="C74" s="543"/>
      <c r="D74" s="543"/>
      <c r="E74" s="543"/>
      <c r="F74" s="543"/>
      <c r="G74" s="543"/>
      <c r="H74" s="543"/>
      <c r="I74" s="543"/>
      <c r="J74" s="543"/>
      <c r="K74" s="543"/>
      <c r="L74" s="543"/>
      <c r="M74" s="543"/>
      <c r="N74" s="543"/>
      <c r="O74" s="543"/>
      <c r="P74" s="543"/>
      <c r="Q74" s="543"/>
      <c r="R74" s="543"/>
      <c r="S74" s="543"/>
      <c r="T74" s="543"/>
      <c r="U74" s="543"/>
      <c r="V74" s="543"/>
      <c r="W74" s="543"/>
      <c r="X74" s="543"/>
      <c r="Y74" s="543"/>
      <c r="Z74" s="543"/>
      <c r="AA74" s="543"/>
      <c r="AB74" s="543"/>
      <c r="AC74" s="543"/>
      <c r="AD74" s="543"/>
      <c r="AE74" s="543"/>
      <c r="AF74" s="543"/>
      <c r="AG74" s="543"/>
      <c r="AH74" s="543"/>
      <c r="AI74" s="543"/>
      <c r="AJ74" s="543"/>
    </row>
    <row r="75" spans="1:36">
      <c r="A75" s="543"/>
      <c r="B75" s="543"/>
      <c r="C75" s="543"/>
      <c r="D75" s="543"/>
      <c r="E75" s="543"/>
      <c r="F75" s="543"/>
      <c r="G75" s="543"/>
      <c r="H75" s="543"/>
      <c r="I75" s="543"/>
      <c r="J75" s="543"/>
      <c r="K75" s="543"/>
      <c r="L75" s="543"/>
      <c r="M75" s="543"/>
      <c r="N75" s="543"/>
      <c r="O75" s="543"/>
      <c r="P75" s="543"/>
      <c r="Q75" s="543"/>
      <c r="R75" s="543"/>
      <c r="S75" s="543"/>
      <c r="T75" s="543"/>
      <c r="U75" s="543"/>
      <c r="V75" s="543"/>
      <c r="W75" s="543"/>
      <c r="X75" s="543"/>
      <c r="Y75" s="543"/>
      <c r="Z75" s="543"/>
      <c r="AA75" s="543"/>
      <c r="AB75" s="543"/>
      <c r="AC75" s="543"/>
      <c r="AD75" s="543"/>
      <c r="AE75" s="543"/>
      <c r="AF75" s="543"/>
      <c r="AG75" s="543"/>
      <c r="AH75" s="543"/>
      <c r="AI75" s="543"/>
      <c r="AJ75" s="543"/>
    </row>
    <row r="76" spans="1:36">
      <c r="A76" s="543"/>
      <c r="B76" s="543"/>
      <c r="C76" s="543"/>
      <c r="D76" s="543"/>
      <c r="E76" s="543"/>
      <c r="F76" s="543"/>
      <c r="G76" s="543"/>
      <c r="H76" s="543"/>
      <c r="I76" s="543"/>
      <c r="J76" s="543"/>
      <c r="K76" s="543"/>
      <c r="L76" s="543"/>
      <c r="M76" s="543"/>
      <c r="N76" s="543"/>
      <c r="O76" s="543"/>
      <c r="P76" s="543"/>
      <c r="Q76" s="543"/>
      <c r="R76" s="543"/>
      <c r="S76" s="543"/>
      <c r="T76" s="543"/>
      <c r="U76" s="543"/>
      <c r="V76" s="543"/>
      <c r="W76" s="543"/>
      <c r="X76" s="543"/>
      <c r="Y76" s="543"/>
      <c r="Z76" s="543"/>
      <c r="AA76" s="543"/>
      <c r="AB76" s="543"/>
      <c r="AC76" s="543"/>
      <c r="AD76" s="543"/>
      <c r="AE76" s="543"/>
      <c r="AF76" s="543"/>
      <c r="AG76" s="543"/>
      <c r="AH76" s="543"/>
      <c r="AI76" s="543"/>
      <c r="AJ76" s="543"/>
    </row>
    <row r="77" spans="1:36">
      <c r="A77" s="543"/>
      <c r="B77" s="543"/>
      <c r="C77" s="543"/>
      <c r="D77" s="543"/>
      <c r="E77" s="543"/>
      <c r="F77" s="543"/>
      <c r="G77" s="543"/>
      <c r="H77" s="543"/>
      <c r="I77" s="543"/>
      <c r="J77" s="543"/>
      <c r="K77" s="543"/>
      <c r="L77" s="543"/>
      <c r="M77" s="543"/>
      <c r="N77" s="543"/>
      <c r="O77" s="543"/>
      <c r="P77" s="543"/>
      <c r="Q77" s="543"/>
      <c r="R77" s="543"/>
      <c r="S77" s="543"/>
      <c r="T77" s="543"/>
      <c r="U77" s="543"/>
      <c r="V77" s="543"/>
      <c r="W77" s="543"/>
      <c r="X77" s="543"/>
      <c r="Y77" s="543"/>
      <c r="Z77" s="543"/>
      <c r="AA77" s="543"/>
      <c r="AB77" s="543"/>
      <c r="AC77" s="543"/>
      <c r="AD77" s="543"/>
      <c r="AE77" s="543"/>
      <c r="AF77" s="543"/>
      <c r="AG77" s="543"/>
      <c r="AH77" s="543"/>
      <c r="AI77" s="543"/>
      <c r="AJ77" s="543"/>
    </row>
    <row r="78" spans="1:36">
      <c r="A78" s="543"/>
      <c r="B78" s="543"/>
      <c r="C78" s="543"/>
      <c r="D78" s="543"/>
      <c r="E78" s="543"/>
      <c r="F78" s="543"/>
      <c r="G78" s="543"/>
      <c r="H78" s="543"/>
      <c r="I78" s="543"/>
      <c r="J78" s="543"/>
      <c r="K78" s="543"/>
      <c r="L78" s="543"/>
      <c r="M78" s="543"/>
      <c r="N78" s="543"/>
      <c r="O78" s="543"/>
      <c r="P78" s="543"/>
      <c r="Q78" s="543"/>
      <c r="R78" s="543"/>
      <c r="S78" s="543"/>
      <c r="T78" s="543"/>
      <c r="U78" s="543"/>
      <c r="V78" s="543"/>
      <c r="W78" s="543"/>
      <c r="X78" s="543"/>
      <c r="Y78" s="543"/>
      <c r="Z78" s="543"/>
      <c r="AA78" s="543"/>
      <c r="AB78" s="543"/>
      <c r="AC78" s="543"/>
      <c r="AD78" s="543"/>
      <c r="AE78" s="543"/>
      <c r="AF78" s="543"/>
      <c r="AG78" s="543"/>
      <c r="AH78" s="543"/>
      <c r="AI78" s="543"/>
      <c r="AJ78" s="543"/>
    </row>
    <row r="79" spans="1:36">
      <c r="A79" s="543"/>
      <c r="B79" s="543"/>
      <c r="C79" s="543"/>
      <c r="D79" s="543"/>
      <c r="E79" s="543"/>
      <c r="F79" s="543"/>
      <c r="G79" s="543"/>
      <c r="H79" s="543"/>
      <c r="I79" s="543"/>
      <c r="J79" s="543"/>
      <c r="K79" s="543"/>
      <c r="L79" s="543"/>
      <c r="M79" s="543"/>
      <c r="N79" s="543"/>
      <c r="O79" s="543"/>
      <c r="P79" s="543"/>
      <c r="Q79" s="543"/>
      <c r="R79" s="543"/>
      <c r="S79" s="543"/>
      <c r="T79" s="543"/>
      <c r="U79" s="543"/>
      <c r="V79" s="543"/>
      <c r="W79" s="543"/>
      <c r="X79" s="543"/>
      <c r="Y79" s="543"/>
      <c r="Z79" s="543"/>
      <c r="AA79" s="543"/>
      <c r="AB79" s="543"/>
      <c r="AC79" s="543"/>
      <c r="AD79" s="543"/>
      <c r="AE79" s="543"/>
      <c r="AF79" s="543"/>
      <c r="AG79" s="543"/>
      <c r="AH79" s="543"/>
      <c r="AI79" s="543"/>
      <c r="AJ79" s="543"/>
    </row>
    <row r="80" spans="1:36">
      <c r="A80" s="543"/>
      <c r="B80" s="543"/>
      <c r="C80" s="543"/>
      <c r="D80" s="543"/>
      <c r="E80" s="543"/>
      <c r="F80" s="543"/>
      <c r="G80" s="543"/>
      <c r="H80" s="543"/>
      <c r="I80" s="543"/>
      <c r="J80" s="543"/>
      <c r="K80" s="543"/>
      <c r="L80" s="543"/>
      <c r="M80" s="543"/>
      <c r="N80" s="543"/>
      <c r="O80" s="543"/>
      <c r="P80" s="543"/>
      <c r="Q80" s="543"/>
      <c r="R80" s="543"/>
      <c r="S80" s="543"/>
      <c r="T80" s="543"/>
      <c r="U80" s="543"/>
      <c r="V80" s="543"/>
      <c r="W80" s="543"/>
      <c r="X80" s="543"/>
      <c r="Y80" s="543"/>
      <c r="Z80" s="543"/>
      <c r="AA80" s="543"/>
      <c r="AB80" s="543"/>
      <c r="AC80" s="543"/>
      <c r="AD80" s="543"/>
      <c r="AE80" s="543"/>
      <c r="AF80" s="543"/>
      <c r="AG80" s="543"/>
      <c r="AH80" s="543"/>
      <c r="AI80" s="543"/>
      <c r="AJ80" s="543"/>
    </row>
    <row r="81" spans="1:36">
      <c r="A81" s="543"/>
      <c r="B81" s="543"/>
      <c r="C81" s="543"/>
      <c r="D81" s="543"/>
      <c r="E81" s="543"/>
      <c r="F81" s="543"/>
      <c r="G81" s="543"/>
      <c r="H81" s="543"/>
      <c r="I81" s="543"/>
      <c r="J81" s="543"/>
      <c r="K81" s="543"/>
      <c r="L81" s="543"/>
      <c r="M81" s="543"/>
      <c r="N81" s="543"/>
      <c r="O81" s="543"/>
      <c r="P81" s="543"/>
      <c r="Q81" s="543"/>
      <c r="R81" s="543"/>
      <c r="S81" s="543"/>
      <c r="T81" s="543"/>
      <c r="U81" s="543"/>
      <c r="V81" s="543"/>
      <c r="W81" s="543"/>
      <c r="X81" s="543"/>
      <c r="Y81" s="543"/>
      <c r="Z81" s="543"/>
      <c r="AA81" s="543"/>
      <c r="AB81" s="543"/>
      <c r="AC81" s="543"/>
      <c r="AD81" s="543"/>
      <c r="AE81" s="543"/>
      <c r="AF81" s="543"/>
      <c r="AG81" s="543"/>
      <c r="AH81" s="543"/>
      <c r="AI81" s="543"/>
      <c r="AJ81" s="543"/>
    </row>
    <row r="82" spans="1:36">
      <c r="A82" s="543"/>
      <c r="B82" s="543"/>
      <c r="C82" s="543"/>
      <c r="D82" s="543"/>
      <c r="E82" s="543"/>
      <c r="F82" s="543"/>
      <c r="G82" s="543"/>
      <c r="H82" s="543"/>
      <c r="I82" s="543"/>
      <c r="J82" s="543"/>
      <c r="K82" s="543"/>
      <c r="L82" s="543"/>
      <c r="M82" s="543"/>
      <c r="N82" s="543"/>
      <c r="O82" s="543"/>
      <c r="P82" s="543"/>
      <c r="Q82" s="543"/>
      <c r="R82" s="543"/>
      <c r="S82" s="543"/>
      <c r="T82" s="543"/>
      <c r="U82" s="543"/>
      <c r="V82" s="543"/>
      <c r="W82" s="543"/>
      <c r="X82" s="543"/>
      <c r="Y82" s="543"/>
      <c r="Z82" s="543"/>
      <c r="AA82" s="543"/>
      <c r="AB82" s="543"/>
      <c r="AC82" s="543"/>
      <c r="AD82" s="543"/>
      <c r="AE82" s="543"/>
      <c r="AF82" s="543"/>
      <c r="AG82" s="543"/>
      <c r="AH82" s="543"/>
      <c r="AI82" s="543"/>
      <c r="AJ82" s="543"/>
    </row>
    <row r="83" spans="1:36">
      <c r="A83" s="543"/>
      <c r="B83" s="543"/>
      <c r="C83" s="543"/>
      <c r="D83" s="543"/>
      <c r="E83" s="543"/>
      <c r="F83" s="543"/>
      <c r="G83" s="543"/>
      <c r="H83" s="543"/>
      <c r="I83" s="543"/>
      <c r="J83" s="543"/>
      <c r="K83" s="543"/>
      <c r="L83" s="543"/>
      <c r="M83" s="543"/>
      <c r="N83" s="543"/>
      <c r="O83" s="543"/>
      <c r="P83" s="543"/>
      <c r="Q83" s="543"/>
      <c r="R83" s="543"/>
      <c r="S83" s="543"/>
      <c r="T83" s="543"/>
      <c r="U83" s="543"/>
      <c r="V83" s="543"/>
      <c r="W83" s="543"/>
      <c r="X83" s="543"/>
      <c r="Y83" s="543"/>
      <c r="Z83" s="543"/>
      <c r="AA83" s="543"/>
      <c r="AB83" s="543"/>
      <c r="AC83" s="543"/>
      <c r="AD83" s="543"/>
      <c r="AE83" s="543"/>
      <c r="AF83" s="543"/>
      <c r="AG83" s="543"/>
      <c r="AH83" s="543"/>
      <c r="AI83" s="543"/>
      <c r="AJ83" s="543"/>
    </row>
    <row r="84" spans="1:36">
      <c r="A84" s="543"/>
      <c r="B84" s="543"/>
      <c r="C84" s="543"/>
      <c r="D84" s="543"/>
      <c r="E84" s="543"/>
      <c r="F84" s="543"/>
      <c r="G84" s="543"/>
      <c r="H84" s="543"/>
      <c r="I84" s="543"/>
      <c r="J84" s="543"/>
      <c r="K84" s="543"/>
      <c r="L84" s="543"/>
      <c r="M84" s="543"/>
      <c r="N84" s="543"/>
      <c r="O84" s="543"/>
      <c r="P84" s="543"/>
      <c r="Q84" s="543"/>
      <c r="R84" s="543"/>
      <c r="S84" s="543"/>
      <c r="T84" s="543"/>
      <c r="U84" s="543"/>
      <c r="V84" s="543"/>
      <c r="W84" s="543"/>
      <c r="X84" s="543"/>
      <c r="Y84" s="543"/>
      <c r="Z84" s="543"/>
      <c r="AA84" s="543"/>
      <c r="AB84" s="543"/>
      <c r="AC84" s="543"/>
      <c r="AD84" s="543"/>
      <c r="AE84" s="543"/>
      <c r="AF84" s="543"/>
      <c r="AG84" s="543"/>
      <c r="AH84" s="543"/>
      <c r="AI84" s="543"/>
      <c r="AJ84" s="543"/>
    </row>
    <row r="85" spans="1:36">
      <c r="A85" s="543"/>
      <c r="B85" s="543"/>
      <c r="C85" s="543"/>
      <c r="D85" s="543"/>
      <c r="E85" s="543"/>
      <c r="F85" s="543"/>
      <c r="G85" s="543"/>
      <c r="H85" s="543"/>
      <c r="I85" s="543"/>
      <c r="J85" s="543"/>
      <c r="K85" s="543"/>
      <c r="L85" s="543"/>
      <c r="M85" s="543"/>
      <c r="N85" s="543"/>
      <c r="O85" s="543"/>
      <c r="P85" s="543"/>
      <c r="Q85" s="543"/>
      <c r="R85" s="543"/>
      <c r="S85" s="543"/>
      <c r="T85" s="543"/>
      <c r="U85" s="543"/>
      <c r="V85" s="543"/>
      <c r="W85" s="543"/>
      <c r="X85" s="543"/>
      <c r="Y85" s="543"/>
      <c r="Z85" s="543"/>
      <c r="AA85" s="543"/>
      <c r="AB85" s="543"/>
      <c r="AC85" s="543"/>
      <c r="AD85" s="543"/>
      <c r="AE85" s="543"/>
      <c r="AF85" s="543"/>
      <c r="AG85" s="543"/>
      <c r="AH85" s="543"/>
      <c r="AI85" s="543"/>
      <c r="AJ85" s="543"/>
    </row>
    <row r="86" spans="1:36">
      <c r="A86" s="543"/>
      <c r="B86" s="543"/>
      <c r="C86" s="543"/>
      <c r="D86" s="543"/>
      <c r="E86" s="543"/>
      <c r="F86" s="543"/>
      <c r="G86" s="543"/>
      <c r="H86" s="543"/>
      <c r="I86" s="543"/>
      <c r="J86" s="543"/>
      <c r="K86" s="543"/>
      <c r="L86" s="543"/>
      <c r="M86" s="543"/>
      <c r="N86" s="543"/>
      <c r="O86" s="543"/>
      <c r="P86" s="543"/>
      <c r="Q86" s="543"/>
      <c r="R86" s="543"/>
      <c r="S86" s="543"/>
      <c r="T86" s="543"/>
      <c r="U86" s="543"/>
      <c r="V86" s="543"/>
      <c r="W86" s="543"/>
      <c r="X86" s="543"/>
      <c r="Y86" s="543"/>
      <c r="Z86" s="543"/>
      <c r="AA86" s="543"/>
      <c r="AB86" s="543"/>
      <c r="AC86" s="543"/>
      <c r="AD86" s="543"/>
      <c r="AE86" s="543"/>
      <c r="AF86" s="543"/>
      <c r="AG86" s="543"/>
      <c r="AH86" s="543"/>
      <c r="AI86" s="543"/>
      <c r="AJ86" s="543"/>
    </row>
    <row r="87" spans="1:36">
      <c r="A87" s="543"/>
      <c r="B87" s="543"/>
      <c r="C87" s="543"/>
      <c r="D87" s="543"/>
      <c r="E87" s="543"/>
      <c r="F87" s="543"/>
      <c r="G87" s="543"/>
      <c r="H87" s="543"/>
      <c r="I87" s="543"/>
      <c r="J87" s="543"/>
      <c r="K87" s="543"/>
      <c r="L87" s="543"/>
      <c r="M87" s="543"/>
      <c r="N87" s="543"/>
      <c r="O87" s="543"/>
      <c r="P87" s="543"/>
      <c r="Q87" s="543"/>
      <c r="R87" s="543"/>
      <c r="S87" s="543"/>
      <c r="T87" s="543"/>
      <c r="U87" s="543"/>
      <c r="V87" s="543"/>
      <c r="W87" s="543"/>
      <c r="X87" s="543"/>
      <c r="Y87" s="543"/>
      <c r="Z87" s="543"/>
      <c r="AA87" s="543"/>
      <c r="AB87" s="543"/>
      <c r="AC87" s="543"/>
      <c r="AD87" s="543"/>
      <c r="AE87" s="543"/>
      <c r="AF87" s="543"/>
      <c r="AG87" s="543"/>
      <c r="AH87" s="543"/>
      <c r="AI87" s="543"/>
      <c r="AJ87" s="543"/>
    </row>
    <row r="88" spans="1:36">
      <c r="A88" s="543"/>
      <c r="B88" s="543"/>
      <c r="C88" s="543"/>
      <c r="D88" s="543"/>
      <c r="E88" s="543"/>
      <c r="F88" s="543"/>
      <c r="G88" s="543"/>
      <c r="H88" s="543"/>
      <c r="I88" s="543"/>
      <c r="J88" s="543"/>
      <c r="K88" s="543"/>
      <c r="L88" s="543"/>
      <c r="M88" s="543"/>
      <c r="N88" s="543"/>
      <c r="O88" s="543"/>
      <c r="P88" s="543"/>
      <c r="Q88" s="543"/>
      <c r="R88" s="543"/>
      <c r="S88" s="543"/>
      <c r="T88" s="543"/>
      <c r="U88" s="543"/>
      <c r="V88" s="543"/>
      <c r="W88" s="543"/>
      <c r="X88" s="543"/>
      <c r="Y88" s="543"/>
      <c r="Z88" s="543"/>
      <c r="AA88" s="543"/>
      <c r="AB88" s="543"/>
      <c r="AC88" s="543"/>
      <c r="AD88" s="543"/>
      <c r="AE88" s="543"/>
      <c r="AF88" s="543"/>
      <c r="AG88" s="543"/>
      <c r="AH88" s="543"/>
      <c r="AI88" s="543"/>
      <c r="AJ88" s="543"/>
    </row>
    <row r="89" spans="1:36">
      <c r="A89" s="543"/>
      <c r="B89" s="543"/>
      <c r="C89" s="543"/>
      <c r="D89" s="543"/>
      <c r="E89" s="543"/>
      <c r="F89" s="543"/>
      <c r="G89" s="543"/>
      <c r="H89" s="543"/>
      <c r="I89" s="543"/>
      <c r="J89" s="543"/>
      <c r="K89" s="543"/>
      <c r="L89" s="543"/>
      <c r="M89" s="543"/>
      <c r="N89" s="543"/>
      <c r="O89" s="543"/>
      <c r="P89" s="543"/>
      <c r="Q89" s="543"/>
      <c r="R89" s="543"/>
      <c r="S89" s="543"/>
      <c r="T89" s="543"/>
      <c r="U89" s="543"/>
      <c r="V89" s="543"/>
      <c r="W89" s="543"/>
      <c r="X89" s="543"/>
      <c r="Y89" s="543"/>
      <c r="Z89" s="543"/>
      <c r="AA89" s="543"/>
      <c r="AB89" s="543"/>
      <c r="AC89" s="543"/>
      <c r="AD89" s="543"/>
      <c r="AE89" s="543"/>
      <c r="AF89" s="543"/>
      <c r="AG89" s="543"/>
      <c r="AH89" s="543"/>
      <c r="AI89" s="543"/>
      <c r="AJ89" s="543"/>
    </row>
    <row r="90" spans="1:36">
      <c r="A90" s="543"/>
      <c r="B90" s="543"/>
      <c r="C90" s="543"/>
      <c r="D90" s="543"/>
      <c r="E90" s="543"/>
      <c r="F90" s="543"/>
      <c r="G90" s="543"/>
      <c r="H90" s="543"/>
      <c r="I90" s="543"/>
      <c r="J90" s="543"/>
      <c r="K90" s="543"/>
      <c r="L90" s="543"/>
      <c r="M90" s="543"/>
      <c r="N90" s="543"/>
      <c r="O90" s="543"/>
      <c r="P90" s="543"/>
      <c r="Q90" s="543"/>
      <c r="R90" s="543"/>
      <c r="S90" s="543"/>
      <c r="T90" s="543"/>
      <c r="U90" s="543"/>
      <c r="V90" s="543"/>
      <c r="W90" s="543"/>
      <c r="X90" s="543"/>
      <c r="Y90" s="543"/>
      <c r="Z90" s="543"/>
      <c r="AA90" s="543"/>
      <c r="AB90" s="543"/>
      <c r="AC90" s="543"/>
      <c r="AD90" s="543"/>
      <c r="AE90" s="543"/>
      <c r="AF90" s="543"/>
      <c r="AG90" s="543"/>
      <c r="AH90" s="543"/>
      <c r="AI90" s="543"/>
      <c r="AJ90" s="543"/>
    </row>
    <row r="91" spans="1:36">
      <c r="A91" s="543"/>
      <c r="B91" s="543"/>
      <c r="C91" s="543"/>
      <c r="D91" s="543"/>
      <c r="E91" s="543"/>
      <c r="F91" s="543"/>
      <c r="G91" s="543"/>
      <c r="H91" s="543"/>
      <c r="I91" s="543"/>
      <c r="J91" s="543"/>
      <c r="K91" s="543"/>
      <c r="L91" s="543"/>
      <c r="M91" s="543"/>
      <c r="N91" s="543"/>
      <c r="O91" s="543"/>
      <c r="P91" s="543"/>
      <c r="Q91" s="543"/>
      <c r="R91" s="543"/>
      <c r="S91" s="543"/>
      <c r="T91" s="543"/>
      <c r="U91" s="543"/>
      <c r="V91" s="543"/>
      <c r="W91" s="543"/>
      <c r="X91" s="543"/>
      <c r="Y91" s="543"/>
      <c r="Z91" s="543"/>
      <c r="AA91" s="543"/>
      <c r="AB91" s="543"/>
      <c r="AC91" s="543"/>
      <c r="AD91" s="543"/>
      <c r="AE91" s="543"/>
      <c r="AF91" s="543"/>
      <c r="AG91" s="543"/>
      <c r="AH91" s="543"/>
      <c r="AI91" s="543"/>
      <c r="AJ91" s="543"/>
    </row>
    <row r="92" spans="1:36">
      <c r="A92" s="543"/>
      <c r="B92" s="543"/>
      <c r="C92" s="543"/>
      <c r="D92" s="543"/>
      <c r="E92" s="543"/>
      <c r="F92" s="543"/>
      <c r="G92" s="543"/>
      <c r="H92" s="543"/>
      <c r="I92" s="543"/>
      <c r="J92" s="543"/>
      <c r="K92" s="543"/>
      <c r="L92" s="543"/>
      <c r="M92" s="543"/>
      <c r="N92" s="543"/>
      <c r="O92" s="543"/>
      <c r="P92" s="543"/>
      <c r="Q92" s="543"/>
      <c r="R92" s="543"/>
      <c r="S92" s="543"/>
      <c r="T92" s="543"/>
      <c r="U92" s="543"/>
      <c r="V92" s="543"/>
      <c r="W92" s="543"/>
      <c r="X92" s="543"/>
      <c r="Y92" s="543"/>
      <c r="Z92" s="543"/>
      <c r="AA92" s="543"/>
      <c r="AB92" s="543"/>
      <c r="AC92" s="543"/>
      <c r="AD92" s="543"/>
      <c r="AE92" s="543"/>
      <c r="AF92" s="543"/>
      <c r="AG92" s="543"/>
      <c r="AH92" s="543"/>
      <c r="AI92" s="543"/>
      <c r="AJ92" s="543"/>
    </row>
    <row r="93" spans="1:36">
      <c r="A93" s="543"/>
      <c r="B93" s="543"/>
      <c r="C93" s="543"/>
      <c r="D93" s="543"/>
      <c r="E93" s="543"/>
      <c r="F93" s="543"/>
      <c r="G93" s="543"/>
      <c r="H93" s="543"/>
      <c r="I93" s="543"/>
      <c r="J93" s="543"/>
      <c r="K93" s="543"/>
      <c r="L93" s="543"/>
      <c r="M93" s="543"/>
      <c r="N93" s="543"/>
      <c r="O93" s="543"/>
      <c r="P93" s="543"/>
      <c r="Q93" s="543"/>
      <c r="R93" s="543"/>
      <c r="S93" s="543"/>
      <c r="T93" s="543"/>
      <c r="U93" s="543"/>
      <c r="V93" s="543"/>
      <c r="W93" s="543"/>
      <c r="X93" s="543"/>
      <c r="Y93" s="543"/>
      <c r="Z93" s="543"/>
      <c r="AA93" s="543"/>
      <c r="AB93" s="543"/>
      <c r="AC93" s="543"/>
      <c r="AD93" s="543"/>
      <c r="AE93" s="543"/>
      <c r="AF93" s="543"/>
      <c r="AG93" s="543"/>
      <c r="AH93" s="543"/>
      <c r="AI93" s="543"/>
      <c r="AJ93" s="543"/>
    </row>
    <row r="94" spans="1:36">
      <c r="A94" s="543"/>
      <c r="B94" s="543"/>
      <c r="C94" s="543"/>
      <c r="D94" s="543"/>
      <c r="E94" s="543"/>
      <c r="F94" s="543"/>
      <c r="G94" s="543"/>
      <c r="H94" s="543"/>
      <c r="I94" s="543"/>
      <c r="J94" s="543"/>
      <c r="K94" s="543"/>
      <c r="L94" s="543"/>
      <c r="M94" s="543"/>
      <c r="N94" s="543"/>
      <c r="O94" s="543"/>
      <c r="P94" s="543"/>
      <c r="Q94" s="543"/>
      <c r="R94" s="543"/>
      <c r="S94" s="543"/>
      <c r="T94" s="543"/>
      <c r="U94" s="543"/>
      <c r="V94" s="543"/>
      <c r="W94" s="543"/>
      <c r="X94" s="543"/>
      <c r="Y94" s="543"/>
      <c r="Z94" s="543"/>
      <c r="AA94" s="543"/>
      <c r="AB94" s="543"/>
      <c r="AC94" s="543"/>
      <c r="AD94" s="543"/>
      <c r="AE94" s="543"/>
      <c r="AF94" s="543"/>
      <c r="AG94" s="543"/>
      <c r="AH94" s="543"/>
      <c r="AI94" s="543"/>
      <c r="AJ94" s="543"/>
    </row>
    <row r="95" spans="1:36">
      <c r="A95" s="543"/>
      <c r="B95" s="543"/>
      <c r="C95" s="543"/>
      <c r="D95" s="543"/>
      <c r="E95" s="543"/>
      <c r="F95" s="543"/>
      <c r="G95" s="543"/>
      <c r="H95" s="543"/>
      <c r="I95" s="543"/>
      <c r="J95" s="543"/>
      <c r="K95" s="543"/>
      <c r="L95" s="543"/>
      <c r="M95" s="543"/>
      <c r="N95" s="543"/>
      <c r="O95" s="543"/>
      <c r="P95" s="543"/>
      <c r="Q95" s="543"/>
      <c r="R95" s="543"/>
      <c r="S95" s="543"/>
      <c r="T95" s="543"/>
      <c r="U95" s="543"/>
      <c r="V95" s="543"/>
      <c r="W95" s="543"/>
      <c r="X95" s="543"/>
      <c r="Y95" s="543"/>
      <c r="Z95" s="543"/>
      <c r="AA95" s="543"/>
      <c r="AB95" s="543"/>
      <c r="AC95" s="543"/>
      <c r="AD95" s="543"/>
      <c r="AE95" s="543"/>
      <c r="AF95" s="543"/>
      <c r="AG95" s="543"/>
      <c r="AH95" s="543"/>
      <c r="AI95" s="543"/>
      <c r="AJ95" s="543"/>
    </row>
    <row r="96" spans="1:36">
      <c r="A96" s="543"/>
      <c r="B96" s="543"/>
      <c r="C96" s="543"/>
      <c r="D96" s="543"/>
      <c r="E96" s="543"/>
      <c r="F96" s="543"/>
      <c r="G96" s="543"/>
      <c r="H96" s="543"/>
      <c r="I96" s="543"/>
      <c r="J96" s="543"/>
      <c r="K96" s="543"/>
      <c r="L96" s="543"/>
      <c r="M96" s="543"/>
      <c r="N96" s="543"/>
      <c r="O96" s="543"/>
      <c r="P96" s="543"/>
      <c r="Q96" s="543"/>
      <c r="R96" s="543"/>
      <c r="S96" s="543"/>
      <c r="T96" s="543"/>
      <c r="U96" s="543"/>
      <c r="V96" s="543"/>
      <c r="W96" s="543"/>
      <c r="X96" s="543"/>
      <c r="Y96" s="543"/>
      <c r="Z96" s="543"/>
      <c r="AA96" s="543"/>
      <c r="AB96" s="543"/>
      <c r="AC96" s="543"/>
      <c r="AD96" s="543"/>
      <c r="AE96" s="543"/>
      <c r="AF96" s="543"/>
      <c r="AG96" s="543"/>
      <c r="AH96" s="543"/>
      <c r="AI96" s="543"/>
      <c r="AJ96" s="543"/>
    </row>
    <row r="97" spans="1:36">
      <c r="A97" s="543"/>
      <c r="B97" s="543"/>
      <c r="C97" s="543"/>
      <c r="D97" s="543"/>
      <c r="E97" s="543"/>
      <c r="F97" s="543"/>
      <c r="G97" s="543"/>
      <c r="H97" s="543"/>
      <c r="I97" s="543"/>
      <c r="J97" s="543"/>
      <c r="K97" s="543"/>
      <c r="L97" s="543"/>
      <c r="M97" s="543"/>
      <c r="N97" s="543"/>
      <c r="O97" s="543"/>
      <c r="P97" s="543"/>
      <c r="Q97" s="543"/>
      <c r="R97" s="543"/>
      <c r="S97" s="543"/>
      <c r="T97" s="543"/>
      <c r="U97" s="543"/>
      <c r="V97" s="543"/>
      <c r="W97" s="543"/>
      <c r="X97" s="543"/>
      <c r="Y97" s="543"/>
      <c r="Z97" s="543"/>
      <c r="AA97" s="543"/>
      <c r="AB97" s="543"/>
      <c r="AC97" s="543"/>
      <c r="AD97" s="543"/>
      <c r="AE97" s="543"/>
      <c r="AF97" s="543"/>
      <c r="AG97" s="543"/>
      <c r="AH97" s="543"/>
      <c r="AI97" s="543"/>
      <c r="AJ97" s="543"/>
    </row>
    <row r="98" spans="1:36">
      <c r="A98" s="543"/>
      <c r="B98" s="543"/>
      <c r="C98" s="543"/>
      <c r="D98" s="543"/>
      <c r="E98" s="543"/>
      <c r="F98" s="543"/>
      <c r="G98" s="543"/>
      <c r="H98" s="543"/>
      <c r="I98" s="543"/>
      <c r="J98" s="543"/>
      <c r="K98" s="543"/>
      <c r="L98" s="543"/>
      <c r="M98" s="543"/>
      <c r="N98" s="543"/>
      <c r="O98" s="543"/>
      <c r="P98" s="543"/>
      <c r="Q98" s="543"/>
      <c r="R98" s="543"/>
      <c r="S98" s="543"/>
      <c r="T98" s="543"/>
      <c r="U98" s="543"/>
      <c r="V98" s="543"/>
      <c r="W98" s="543"/>
      <c r="X98" s="543"/>
      <c r="Y98" s="543"/>
      <c r="Z98" s="543"/>
      <c r="AA98" s="543"/>
      <c r="AB98" s="543"/>
      <c r="AC98" s="543"/>
      <c r="AD98" s="543"/>
      <c r="AE98" s="543"/>
      <c r="AF98" s="543"/>
      <c r="AG98" s="543"/>
      <c r="AH98" s="543"/>
      <c r="AI98" s="543"/>
      <c r="AJ98" s="543"/>
    </row>
    <row r="99" spans="1:36">
      <c r="A99" s="543"/>
      <c r="B99" s="543"/>
      <c r="C99" s="543"/>
      <c r="D99" s="543"/>
      <c r="E99" s="543"/>
      <c r="F99" s="543"/>
      <c r="G99" s="543"/>
      <c r="H99" s="543"/>
      <c r="I99" s="543"/>
      <c r="J99" s="543"/>
      <c r="K99" s="543"/>
      <c r="L99" s="543"/>
      <c r="M99" s="543"/>
      <c r="N99" s="543"/>
      <c r="O99" s="543"/>
      <c r="P99" s="543"/>
      <c r="Q99" s="543"/>
      <c r="R99" s="543"/>
      <c r="S99" s="543"/>
      <c r="T99" s="543"/>
      <c r="U99" s="543"/>
      <c r="V99" s="543"/>
      <c r="W99" s="543"/>
      <c r="X99" s="543"/>
      <c r="Y99" s="543"/>
      <c r="Z99" s="543"/>
      <c r="AA99" s="543"/>
      <c r="AB99" s="543"/>
      <c r="AC99" s="543"/>
      <c r="AD99" s="543"/>
      <c r="AE99" s="543"/>
      <c r="AF99" s="543"/>
      <c r="AG99" s="543"/>
      <c r="AH99" s="543"/>
      <c r="AI99" s="543"/>
      <c r="AJ99" s="543"/>
    </row>
    <row r="100" spans="1:36">
      <c r="A100" s="543"/>
      <c r="B100" s="543"/>
      <c r="C100" s="543"/>
      <c r="D100" s="543"/>
      <c r="E100" s="543"/>
      <c r="F100" s="543"/>
      <c r="G100" s="543"/>
      <c r="H100" s="543"/>
      <c r="I100" s="543"/>
      <c r="J100" s="543"/>
      <c r="K100" s="543"/>
      <c r="L100" s="543"/>
      <c r="M100" s="543"/>
      <c r="N100" s="543"/>
      <c r="O100" s="543"/>
      <c r="P100" s="543"/>
      <c r="Q100" s="543"/>
      <c r="R100" s="543"/>
      <c r="S100" s="543"/>
      <c r="T100" s="543"/>
      <c r="U100" s="543"/>
      <c r="V100" s="543"/>
      <c r="W100" s="543"/>
      <c r="X100" s="543"/>
      <c r="Y100" s="543"/>
      <c r="Z100" s="543"/>
      <c r="AA100" s="543"/>
      <c r="AB100" s="543"/>
      <c r="AC100" s="543"/>
      <c r="AD100" s="543"/>
      <c r="AE100" s="543"/>
      <c r="AF100" s="543"/>
      <c r="AG100" s="543"/>
      <c r="AH100" s="543"/>
      <c r="AI100" s="543"/>
      <c r="AJ100" s="543"/>
    </row>
    <row r="101" spans="1:36">
      <c r="A101" s="543"/>
      <c r="B101" s="543"/>
      <c r="C101" s="543"/>
      <c r="D101" s="543"/>
      <c r="E101" s="543"/>
      <c r="F101" s="543"/>
      <c r="G101" s="543"/>
      <c r="H101" s="543"/>
      <c r="I101" s="543"/>
      <c r="J101" s="543"/>
      <c r="K101" s="543"/>
      <c r="L101" s="543"/>
      <c r="M101" s="543"/>
      <c r="N101" s="543"/>
      <c r="O101" s="543"/>
      <c r="P101" s="543"/>
      <c r="Q101" s="543"/>
      <c r="R101" s="543"/>
      <c r="S101" s="543"/>
      <c r="T101" s="543"/>
      <c r="U101" s="543"/>
      <c r="V101" s="543"/>
      <c r="W101" s="543"/>
      <c r="X101" s="543"/>
      <c r="Y101" s="543"/>
      <c r="Z101" s="543"/>
      <c r="AA101" s="543"/>
      <c r="AB101" s="543"/>
      <c r="AC101" s="543"/>
      <c r="AD101" s="543"/>
      <c r="AE101" s="543"/>
      <c r="AF101" s="543"/>
      <c r="AG101" s="543"/>
      <c r="AH101" s="543"/>
      <c r="AI101" s="543"/>
      <c r="AJ101" s="543"/>
    </row>
    <row r="102" spans="1:36">
      <c r="A102" s="543"/>
      <c r="B102" s="543"/>
      <c r="C102" s="543"/>
      <c r="D102" s="543"/>
      <c r="E102" s="543"/>
      <c r="F102" s="543"/>
      <c r="G102" s="543"/>
      <c r="H102" s="543"/>
      <c r="I102" s="543"/>
      <c r="J102" s="543"/>
      <c r="K102" s="543"/>
      <c r="L102" s="543"/>
      <c r="M102" s="543"/>
      <c r="N102" s="543"/>
      <c r="O102" s="543"/>
      <c r="P102" s="543"/>
      <c r="Q102" s="543"/>
      <c r="R102" s="543"/>
      <c r="S102" s="543"/>
      <c r="T102" s="543"/>
      <c r="U102" s="543"/>
      <c r="V102" s="543"/>
      <c r="W102" s="543"/>
      <c r="X102" s="543"/>
      <c r="Y102" s="543"/>
      <c r="Z102" s="543"/>
      <c r="AA102" s="543"/>
      <c r="AB102" s="543"/>
      <c r="AC102" s="543"/>
      <c r="AD102" s="543"/>
      <c r="AE102" s="543"/>
      <c r="AF102" s="543"/>
      <c r="AG102" s="543"/>
      <c r="AH102" s="543"/>
      <c r="AI102" s="543"/>
      <c r="AJ102" s="543"/>
    </row>
    <row r="103" spans="1:36">
      <c r="A103" s="543"/>
      <c r="B103" s="543"/>
      <c r="C103" s="543"/>
      <c r="D103" s="543"/>
      <c r="E103" s="543"/>
      <c r="F103" s="543"/>
      <c r="G103" s="543"/>
      <c r="H103" s="543"/>
      <c r="I103" s="543"/>
      <c r="J103" s="543"/>
      <c r="K103" s="543"/>
      <c r="L103" s="543"/>
      <c r="M103" s="543"/>
      <c r="N103" s="543"/>
      <c r="O103" s="543"/>
      <c r="P103" s="543"/>
      <c r="Q103" s="543"/>
      <c r="R103" s="543"/>
      <c r="S103" s="543"/>
      <c r="T103" s="543"/>
      <c r="U103" s="543"/>
      <c r="V103" s="543"/>
      <c r="W103" s="543"/>
      <c r="X103" s="543"/>
      <c r="Y103" s="543"/>
      <c r="Z103" s="543"/>
      <c r="AA103" s="543"/>
      <c r="AB103" s="543"/>
      <c r="AC103" s="543"/>
      <c r="AD103" s="543"/>
      <c r="AE103" s="543"/>
      <c r="AF103" s="543"/>
      <c r="AG103" s="543"/>
      <c r="AH103" s="543"/>
      <c r="AI103" s="543"/>
      <c r="AJ103" s="543"/>
    </row>
    <row r="104" spans="1:36">
      <c r="A104" s="543"/>
      <c r="B104" s="543"/>
      <c r="C104" s="543"/>
      <c r="D104" s="543"/>
      <c r="E104" s="543"/>
      <c r="F104" s="543"/>
      <c r="G104" s="543"/>
      <c r="H104" s="543"/>
      <c r="I104" s="543"/>
      <c r="J104" s="543"/>
      <c r="K104" s="543"/>
      <c r="L104" s="543"/>
      <c r="M104" s="543"/>
      <c r="N104" s="543"/>
      <c r="O104" s="543"/>
      <c r="P104" s="543"/>
      <c r="Q104" s="543"/>
      <c r="R104" s="543"/>
      <c r="S104" s="543"/>
      <c r="T104" s="543"/>
      <c r="U104" s="543"/>
      <c r="V104" s="543"/>
      <c r="W104" s="543"/>
      <c r="X104" s="543"/>
      <c r="Y104" s="543"/>
      <c r="Z104" s="543"/>
      <c r="AA104" s="543"/>
      <c r="AB104" s="543"/>
      <c r="AC104" s="543"/>
      <c r="AD104" s="543"/>
      <c r="AE104" s="543"/>
      <c r="AF104" s="543"/>
      <c r="AG104" s="543"/>
      <c r="AH104" s="543"/>
      <c r="AI104" s="543"/>
      <c r="AJ104" s="543"/>
    </row>
    <row r="105" spans="1:36">
      <c r="A105" s="543"/>
      <c r="B105" s="543"/>
      <c r="C105" s="543"/>
      <c r="D105" s="543"/>
      <c r="E105" s="543"/>
      <c r="F105" s="543"/>
      <c r="G105" s="543"/>
      <c r="H105" s="543"/>
      <c r="I105" s="543"/>
      <c r="J105" s="543"/>
      <c r="K105" s="543"/>
      <c r="L105" s="543"/>
      <c r="M105" s="543"/>
      <c r="N105" s="543"/>
      <c r="O105" s="543"/>
      <c r="P105" s="543"/>
      <c r="Q105" s="543"/>
      <c r="R105" s="543"/>
      <c r="S105" s="543"/>
      <c r="T105" s="543"/>
      <c r="U105" s="543"/>
      <c r="V105" s="543"/>
      <c r="W105" s="543"/>
      <c r="X105" s="543"/>
      <c r="Y105" s="543"/>
      <c r="Z105" s="543"/>
      <c r="AA105" s="543"/>
      <c r="AB105" s="543"/>
      <c r="AC105" s="543"/>
      <c r="AD105" s="543"/>
      <c r="AE105" s="543"/>
      <c r="AF105" s="543"/>
      <c r="AG105" s="543"/>
      <c r="AH105" s="543"/>
      <c r="AI105" s="543"/>
      <c r="AJ105" s="543"/>
    </row>
    <row r="106" spans="1:36">
      <c r="A106" s="543"/>
      <c r="B106" s="543"/>
      <c r="C106" s="543"/>
      <c r="D106" s="543"/>
      <c r="E106" s="543"/>
      <c r="F106" s="543"/>
      <c r="G106" s="543"/>
      <c r="H106" s="543"/>
      <c r="I106" s="543"/>
      <c r="J106" s="543"/>
      <c r="K106" s="543"/>
      <c r="L106" s="543"/>
      <c r="M106" s="543"/>
      <c r="N106" s="543"/>
      <c r="O106" s="543"/>
      <c r="P106" s="543"/>
      <c r="Q106" s="543"/>
      <c r="R106" s="543"/>
      <c r="S106" s="543"/>
      <c r="T106" s="543"/>
      <c r="U106" s="543"/>
      <c r="V106" s="543"/>
      <c r="W106" s="543"/>
      <c r="X106" s="543"/>
      <c r="Y106" s="543"/>
      <c r="Z106" s="543"/>
      <c r="AA106" s="543"/>
      <c r="AB106" s="543"/>
      <c r="AC106" s="543"/>
      <c r="AD106" s="543"/>
      <c r="AE106" s="543"/>
      <c r="AF106" s="543"/>
      <c r="AG106" s="543"/>
      <c r="AH106" s="543"/>
      <c r="AI106" s="543"/>
      <c r="AJ106" s="543"/>
    </row>
    <row r="107" spans="1:36">
      <c r="A107" s="543"/>
      <c r="B107" s="543"/>
      <c r="C107" s="543"/>
      <c r="D107" s="543"/>
      <c r="E107" s="543"/>
      <c r="F107" s="543"/>
      <c r="G107" s="543"/>
      <c r="H107" s="543"/>
      <c r="I107" s="543"/>
      <c r="J107" s="543"/>
      <c r="K107" s="543"/>
      <c r="L107" s="543"/>
      <c r="M107" s="543"/>
      <c r="N107" s="543"/>
      <c r="O107" s="543"/>
      <c r="P107" s="543"/>
      <c r="Q107" s="543"/>
      <c r="R107" s="543"/>
      <c r="S107" s="543"/>
      <c r="T107" s="543"/>
      <c r="U107" s="543"/>
      <c r="V107" s="543"/>
      <c r="W107" s="543"/>
      <c r="X107" s="543"/>
      <c r="Y107" s="543"/>
      <c r="Z107" s="543"/>
      <c r="AA107" s="543"/>
      <c r="AB107" s="543"/>
      <c r="AC107" s="543"/>
      <c r="AD107" s="543"/>
      <c r="AE107" s="543"/>
      <c r="AF107" s="543"/>
      <c r="AG107" s="543"/>
      <c r="AH107" s="543"/>
      <c r="AI107" s="543"/>
      <c r="AJ107" s="543"/>
    </row>
    <row r="108" spans="1:36">
      <c r="A108" s="541"/>
      <c r="B108" s="543"/>
      <c r="C108" s="541"/>
      <c r="D108" s="541"/>
      <c r="E108" s="541"/>
      <c r="F108" s="541"/>
      <c r="G108" s="541"/>
      <c r="H108" s="541"/>
      <c r="I108" s="541"/>
      <c r="J108" s="541"/>
      <c r="K108" s="541"/>
      <c r="L108" s="541"/>
      <c r="M108" s="541"/>
      <c r="N108" s="541"/>
      <c r="O108" s="541"/>
      <c r="P108" s="541"/>
      <c r="Q108" s="541"/>
      <c r="R108" s="541"/>
      <c r="S108" s="541"/>
      <c r="T108" s="541"/>
      <c r="U108" s="541"/>
      <c r="V108" s="541"/>
      <c r="W108" s="541"/>
      <c r="X108" s="541"/>
      <c r="Y108" s="541"/>
      <c r="Z108" s="541"/>
      <c r="AA108" s="541"/>
      <c r="AB108" s="541"/>
      <c r="AC108" s="541"/>
      <c r="AD108" s="541"/>
      <c r="AE108" s="541"/>
      <c r="AF108" s="541"/>
      <c r="AG108" s="541"/>
      <c r="AH108" s="541"/>
      <c r="AI108" s="541"/>
      <c r="AJ108" s="541"/>
    </row>
    <row r="109" spans="1:36">
      <c r="A109" s="541"/>
      <c r="B109" s="541"/>
      <c r="C109" s="541"/>
      <c r="D109" s="541"/>
      <c r="E109" s="541"/>
      <c r="F109" s="541"/>
      <c r="G109" s="541"/>
      <c r="H109" s="541"/>
      <c r="I109" s="541"/>
      <c r="J109" s="541"/>
      <c r="K109" s="541"/>
      <c r="L109" s="541"/>
      <c r="M109" s="541"/>
      <c r="N109" s="541"/>
      <c r="O109" s="541"/>
      <c r="P109" s="541"/>
      <c r="Q109" s="541"/>
      <c r="R109" s="541"/>
      <c r="S109" s="541"/>
      <c r="T109" s="541"/>
      <c r="U109" s="541"/>
      <c r="V109" s="541"/>
      <c r="W109" s="541"/>
      <c r="X109" s="541"/>
      <c r="Y109" s="541"/>
      <c r="Z109" s="541"/>
      <c r="AA109" s="541"/>
      <c r="AB109" s="541"/>
      <c r="AC109" s="541"/>
      <c r="AD109" s="541"/>
      <c r="AE109" s="541"/>
      <c r="AF109" s="541"/>
      <c r="AG109" s="541"/>
      <c r="AH109" s="541"/>
      <c r="AI109" s="541"/>
      <c r="AJ109" s="541"/>
    </row>
    <row r="110" spans="1:36">
      <c r="B110" s="541"/>
    </row>
  </sheetData>
  <sheetProtection algorithmName="SHA-512" hashValue="c58UivcOQ29E3VB2N699qZBkxjGqkdR86NTdTy1db6OdGtLAS+pwba4pJYiHFNMQQ10M8a/QJvSeV/CGVSUCWw==" saltValue="wqbovFXYS1H2yznylFSokA==" spinCount="100000" sheet="1" selectLockedCells="1" autoFilter="0"/>
  <mergeCells count="77">
    <mergeCell ref="R47:V47"/>
    <mergeCell ref="W47:AH47"/>
    <mergeCell ref="B41:AI41"/>
    <mergeCell ref="B42:AI42"/>
    <mergeCell ref="B44:AI44"/>
    <mergeCell ref="E46:F46"/>
    <mergeCell ref="H46:I46"/>
    <mergeCell ref="K46:L46"/>
    <mergeCell ref="R46:V46"/>
    <mergeCell ref="W46:AH46"/>
    <mergeCell ref="B34:AI35"/>
    <mergeCell ref="B36:AI37"/>
    <mergeCell ref="B32:L32"/>
    <mergeCell ref="M32:Y32"/>
    <mergeCell ref="Z32:AA32"/>
    <mergeCell ref="AC32:AD32"/>
    <mergeCell ref="AE32:AF32"/>
    <mergeCell ref="AK28:AR29"/>
    <mergeCell ref="B29:E31"/>
    <mergeCell ref="F29:L29"/>
    <mergeCell ref="M29:S29"/>
    <mergeCell ref="Z29:Z31"/>
    <mergeCell ref="AA29:AA31"/>
    <mergeCell ref="F30:L31"/>
    <mergeCell ref="M30:S30"/>
    <mergeCell ref="V30:W30"/>
    <mergeCell ref="M31:O31"/>
    <mergeCell ref="AB26:AB31"/>
    <mergeCell ref="F27:L28"/>
    <mergeCell ref="M27:S27"/>
    <mergeCell ref="V27:W27"/>
    <mergeCell ref="M28:O28"/>
    <mergeCell ref="AG22:AH22"/>
    <mergeCell ref="P31:S31"/>
    <mergeCell ref="V31:W31"/>
    <mergeCell ref="A25:Y25"/>
    <mergeCell ref="B26:E28"/>
    <mergeCell ref="F26:L26"/>
    <mergeCell ref="M26:S26"/>
    <mergeCell ref="T15:X15"/>
    <mergeCell ref="Y15:AB15"/>
    <mergeCell ref="AC15:AJ15"/>
    <mergeCell ref="AG21:AH21"/>
    <mergeCell ref="Z26:Z28"/>
    <mergeCell ref="AA26:AA28"/>
    <mergeCell ref="B23:Y23"/>
    <mergeCell ref="Z23:AF23"/>
    <mergeCell ref="AG23:AH23"/>
    <mergeCell ref="B24:Y24"/>
    <mergeCell ref="Z24:AF24"/>
    <mergeCell ref="AG24:AH24"/>
    <mergeCell ref="P28:S28"/>
    <mergeCell ref="V28:W28"/>
    <mergeCell ref="A22:Y22"/>
    <mergeCell ref="Z22:AF22"/>
    <mergeCell ref="B19:AI19"/>
    <mergeCell ref="AJ20:AJ21"/>
    <mergeCell ref="A21:Y21"/>
    <mergeCell ref="Z21:AF21"/>
    <mergeCell ref="A10:F12"/>
    <mergeCell ref="H10:L10"/>
    <mergeCell ref="G11:AJ11"/>
    <mergeCell ref="G12:AJ12"/>
    <mergeCell ref="A13:F13"/>
    <mergeCell ref="G13:AJ13"/>
    <mergeCell ref="A14:F14"/>
    <mergeCell ref="G14:AJ14"/>
    <mergeCell ref="A15:F15"/>
    <mergeCell ref="G15:J15"/>
    <mergeCell ref="K15:O15"/>
    <mergeCell ref="P15:S15"/>
    <mergeCell ref="Z1:AJ1"/>
    <mergeCell ref="A3:AJ3"/>
    <mergeCell ref="A8:F8"/>
    <mergeCell ref="G8:AJ8"/>
    <mergeCell ref="A9:F9"/>
    <mergeCell ref="G9:AJ9"/>
  </mergeCells>
  <phoneticPr fontId="3"/>
  <conditionalFormatting sqref="AJ22">
    <cfRule type="expression" dxfId="3" priority="4">
      <formula>$AJ$22="×"</formula>
    </cfRule>
  </conditionalFormatting>
  <conditionalFormatting sqref="AJ23">
    <cfRule type="expression" dxfId="2" priority="3">
      <formula>$AJ$23="×"</formula>
    </cfRule>
  </conditionalFormatting>
  <conditionalFormatting sqref="AA26:AA28">
    <cfRule type="expression" dxfId="1" priority="2">
      <formula>$AA$26="×"</formula>
    </cfRule>
  </conditionalFormatting>
  <conditionalFormatting sqref="AA29:AA31">
    <cfRule type="expression" dxfId="0" priority="1">
      <formula>$AA$29="×"</formula>
    </cfRule>
  </conditionalFormatting>
  <dataValidations count="2">
    <dataValidation imeMode="halfAlpha" allowBlank="1" showInputMessage="1" showErrorMessage="1" sqref="H46:I46 K46:L46 AE32:AE33 A15 N17:U18 L17:M17 K15 T15 K16:U16 K39:R39 K17:K18 Z16:AJ18 AJ34 Z32:AA33" xr:uid="{00000000-0002-0000-0400-000000000000}"/>
    <dataValidation imeMode="hiragana" allowBlank="1" showInputMessage="1" showErrorMessage="1" sqref="W47" xr:uid="{00000000-0002-0000-0400-000001000000}"/>
  </dataValidations>
  <printOptions horizontalCentered="1"/>
  <pageMargins left="0.55118110236220474" right="0.55118110236220474" top="0.82677165354330717" bottom="0.23622047244094491" header="0.51181102362204722" footer="0.35433070866141736"/>
  <pageSetup paperSize="9" scale="99" orientation="portrait" r:id="rId1"/>
  <headerFooter alignWithMargins="0"/>
  <ignoredErrors>
    <ignoredError sqref="W46:W47" unlockedFormula="1"/>
  </ignoredErrors>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1"/>
  </sheetPr>
  <dimension ref="B1:N301"/>
  <sheetViews>
    <sheetView showZeros="0" workbookViewId="0"/>
  </sheetViews>
  <sheetFormatPr defaultColWidth="8.90625" defaultRowHeight="13"/>
  <cols>
    <col min="1" max="1" width="4.36328125" style="559" customWidth="1"/>
    <col min="2" max="9" width="14.54296875" style="559" customWidth="1"/>
    <col min="10" max="13" width="32.81640625" style="559" customWidth="1"/>
    <col min="14" max="14" width="14.54296875" style="559" customWidth="1"/>
    <col min="15" max="16384" width="8.90625" style="559"/>
  </cols>
  <sheetData>
    <row r="1" spans="2:14" s="562" customFormat="1" ht="48">
      <c r="B1" s="560" t="s">
        <v>34</v>
      </c>
      <c r="C1" s="560" t="s">
        <v>306</v>
      </c>
      <c r="D1" s="560" t="s">
        <v>307</v>
      </c>
      <c r="E1" s="560" t="s">
        <v>315</v>
      </c>
      <c r="F1" s="560" t="s">
        <v>274</v>
      </c>
      <c r="G1" s="560" t="s">
        <v>308</v>
      </c>
      <c r="H1" s="560" t="s">
        <v>309</v>
      </c>
      <c r="I1" s="560" t="s">
        <v>316</v>
      </c>
      <c r="J1" s="561" t="s">
        <v>311</v>
      </c>
      <c r="K1" s="561" t="s">
        <v>312</v>
      </c>
      <c r="L1" s="561" t="s">
        <v>313</v>
      </c>
      <c r="M1" s="561" t="s">
        <v>314</v>
      </c>
      <c r="N1" s="561" t="s">
        <v>310</v>
      </c>
    </row>
    <row r="2" spans="2:14">
      <c r="B2" s="563">
        <f>【最初に作成】基本情報入力シート!$M$16</f>
        <v>0</v>
      </c>
      <c r="C2" s="563">
        <f>【最初に作成】基本情報入力シート!$M$23</f>
        <v>0</v>
      </c>
      <c r="D2" s="563">
        <f>【最初に作成】基本情報入力シート!$M$24</f>
        <v>0</v>
      </c>
      <c r="E2" s="563">
        <f>【最初に作成】基本情報入力シート!$M$26</f>
        <v>0</v>
      </c>
      <c r="F2" s="563" t="str">
        <f>【最初に作成】基本情報入力シート!AD33</f>
        <v/>
      </c>
      <c r="G2" s="563">
        <f>【最初に作成】基本情報入力シート!X33</f>
        <v>0</v>
      </c>
      <c r="H2" s="563">
        <f>【最初に作成】基本情報入力シート!Y33</f>
        <v>0</v>
      </c>
      <c r="I2" s="563">
        <f>【最初に作成】基本情報入力シート!W33</f>
        <v>0</v>
      </c>
      <c r="J2" s="563" t="str">
        <f>'⇒【最後に作成】交付金様式3-1'!$AJ$22</f>
        <v/>
      </c>
      <c r="K2" s="563" t="str">
        <f>'⇒【最後に作成】交付金様式3-1'!$AJ$23</f>
        <v/>
      </c>
      <c r="L2" s="563" t="str">
        <f>'⇒【最後に作成】交付金様式3-1'!$AA$26</f>
        <v>×</v>
      </c>
      <c r="M2" s="563" t="str">
        <f>'⇒【最後に作成】交付金様式3-1'!$AA$29</f>
        <v>×</v>
      </c>
      <c r="N2" s="564">
        <f>'⇒交付金別紙様式3-2'!S22</f>
        <v>0</v>
      </c>
    </row>
    <row r="3" spans="2:14">
      <c r="B3" s="563">
        <f>【最初に作成】基本情報入力シート!$M$16</f>
        <v>0</v>
      </c>
      <c r="C3" s="563">
        <f>【最初に作成】基本情報入力シート!$M$23</f>
        <v>0</v>
      </c>
      <c r="D3" s="563">
        <f>【最初に作成】基本情報入力シート!$M$24</f>
        <v>0</v>
      </c>
      <c r="E3" s="563">
        <f>【最初に作成】基本情報入力シート!$M$26</f>
        <v>0</v>
      </c>
      <c r="F3" s="563" t="str">
        <f>【最初に作成】基本情報入力シート!AD34</f>
        <v/>
      </c>
      <c r="G3" s="563">
        <f>【最初に作成】基本情報入力シート!X34</f>
        <v>0</v>
      </c>
      <c r="H3" s="563">
        <f>【最初に作成】基本情報入力シート!Y34</f>
        <v>0</v>
      </c>
      <c r="I3" s="563">
        <f>【最初に作成】基本情報入力シート!W34</f>
        <v>0</v>
      </c>
      <c r="J3" s="563" t="str">
        <f>'⇒【最後に作成】交付金様式3-1'!$AJ$22</f>
        <v/>
      </c>
      <c r="K3" s="563" t="str">
        <f>'⇒【最後に作成】交付金様式3-1'!$AJ$23</f>
        <v/>
      </c>
      <c r="L3" s="563" t="str">
        <f>'⇒【最後に作成】交付金様式3-1'!$AA$26</f>
        <v>×</v>
      </c>
      <c r="M3" s="563" t="str">
        <f>'⇒【最後に作成】交付金様式3-1'!$AA$29</f>
        <v>×</v>
      </c>
      <c r="N3" s="564">
        <f>'⇒交付金別紙様式3-2'!S23</f>
        <v>0</v>
      </c>
    </row>
    <row r="4" spans="2:14">
      <c r="B4" s="563">
        <f>【最初に作成】基本情報入力シート!$M$16</f>
        <v>0</v>
      </c>
      <c r="C4" s="563">
        <f>【最初に作成】基本情報入力シート!$M$23</f>
        <v>0</v>
      </c>
      <c r="D4" s="563">
        <f>【最初に作成】基本情報入力シート!$M$24</f>
        <v>0</v>
      </c>
      <c r="E4" s="563">
        <f>【最初に作成】基本情報入力シート!$M$26</f>
        <v>0</v>
      </c>
      <c r="F4" s="563" t="str">
        <f>【最初に作成】基本情報入力シート!AD35</f>
        <v/>
      </c>
      <c r="G4" s="563">
        <f>【最初に作成】基本情報入力シート!X35</f>
        <v>0</v>
      </c>
      <c r="H4" s="563">
        <f>【最初に作成】基本情報入力シート!Y35</f>
        <v>0</v>
      </c>
      <c r="I4" s="563">
        <f>【最初に作成】基本情報入力シート!W35</f>
        <v>0</v>
      </c>
      <c r="J4" s="563" t="str">
        <f>'⇒【最後に作成】交付金様式3-1'!$AJ$22</f>
        <v/>
      </c>
      <c r="K4" s="563" t="str">
        <f>'⇒【最後に作成】交付金様式3-1'!$AJ$23</f>
        <v/>
      </c>
      <c r="L4" s="563" t="str">
        <f>'⇒【最後に作成】交付金様式3-1'!$AA$26</f>
        <v>×</v>
      </c>
      <c r="M4" s="563" t="str">
        <f>'⇒【最後に作成】交付金様式3-1'!$AA$29</f>
        <v>×</v>
      </c>
      <c r="N4" s="564">
        <f>'⇒交付金別紙様式3-2'!S24</f>
        <v>0</v>
      </c>
    </row>
    <row r="5" spans="2:14">
      <c r="B5" s="563">
        <f>【最初に作成】基本情報入力シート!$M$16</f>
        <v>0</v>
      </c>
      <c r="C5" s="563">
        <f>【最初に作成】基本情報入力シート!$M$23</f>
        <v>0</v>
      </c>
      <c r="D5" s="563">
        <f>【最初に作成】基本情報入力シート!$M$24</f>
        <v>0</v>
      </c>
      <c r="E5" s="563">
        <f>【最初に作成】基本情報入力シート!$M$26</f>
        <v>0</v>
      </c>
      <c r="F5" s="563" t="str">
        <f>【最初に作成】基本情報入力シート!AD36</f>
        <v/>
      </c>
      <c r="G5" s="563">
        <f>【最初に作成】基本情報入力シート!X36</f>
        <v>0</v>
      </c>
      <c r="H5" s="563">
        <f>【最初に作成】基本情報入力シート!Y36</f>
        <v>0</v>
      </c>
      <c r="I5" s="563">
        <f>【最初に作成】基本情報入力シート!W36</f>
        <v>0</v>
      </c>
      <c r="J5" s="563" t="str">
        <f>'⇒【最後に作成】交付金様式3-1'!$AJ$22</f>
        <v/>
      </c>
      <c r="K5" s="563" t="str">
        <f>'⇒【最後に作成】交付金様式3-1'!$AJ$23</f>
        <v/>
      </c>
      <c r="L5" s="563" t="str">
        <f>'⇒【最後に作成】交付金様式3-1'!$AA$26</f>
        <v>×</v>
      </c>
      <c r="M5" s="563" t="str">
        <f>'⇒【最後に作成】交付金様式3-1'!$AA$29</f>
        <v>×</v>
      </c>
      <c r="N5" s="564">
        <f>'⇒交付金別紙様式3-2'!S25</f>
        <v>0</v>
      </c>
    </row>
    <row r="6" spans="2:14">
      <c r="B6" s="563">
        <f>【最初に作成】基本情報入力シート!$M$16</f>
        <v>0</v>
      </c>
      <c r="C6" s="563">
        <f>【最初に作成】基本情報入力シート!$M$23</f>
        <v>0</v>
      </c>
      <c r="D6" s="563">
        <f>【最初に作成】基本情報入力シート!$M$24</f>
        <v>0</v>
      </c>
      <c r="E6" s="563">
        <f>【最初に作成】基本情報入力シート!$M$26</f>
        <v>0</v>
      </c>
      <c r="F6" s="563" t="str">
        <f>【最初に作成】基本情報入力シート!AD37</f>
        <v/>
      </c>
      <c r="G6" s="563">
        <f>【最初に作成】基本情報入力シート!X37</f>
        <v>0</v>
      </c>
      <c r="H6" s="563">
        <f>【最初に作成】基本情報入力シート!Y37</f>
        <v>0</v>
      </c>
      <c r="I6" s="563">
        <f>【最初に作成】基本情報入力シート!W37</f>
        <v>0</v>
      </c>
      <c r="J6" s="563" t="str">
        <f>'⇒【最後に作成】交付金様式3-1'!$AJ$22</f>
        <v/>
      </c>
      <c r="K6" s="563" t="str">
        <f>'⇒【最後に作成】交付金様式3-1'!$AJ$23</f>
        <v/>
      </c>
      <c r="L6" s="563" t="str">
        <f>'⇒【最後に作成】交付金様式3-1'!$AA$26</f>
        <v>×</v>
      </c>
      <c r="M6" s="563" t="str">
        <f>'⇒【最後に作成】交付金様式3-1'!$AA$29</f>
        <v>×</v>
      </c>
      <c r="N6" s="564">
        <f>'⇒交付金別紙様式3-2'!S26</f>
        <v>0</v>
      </c>
    </row>
    <row r="7" spans="2:14">
      <c r="B7" s="563">
        <f>【最初に作成】基本情報入力シート!$M$16</f>
        <v>0</v>
      </c>
      <c r="C7" s="563">
        <f>【最初に作成】基本情報入力シート!$M$23</f>
        <v>0</v>
      </c>
      <c r="D7" s="563">
        <f>【最初に作成】基本情報入力シート!$M$24</f>
        <v>0</v>
      </c>
      <c r="E7" s="563">
        <f>【最初に作成】基本情報入力シート!$M$26</f>
        <v>0</v>
      </c>
      <c r="F7" s="563" t="str">
        <f>【最初に作成】基本情報入力シート!AD38</f>
        <v/>
      </c>
      <c r="G7" s="563">
        <f>【最初に作成】基本情報入力シート!X38</f>
        <v>0</v>
      </c>
      <c r="H7" s="563">
        <f>【最初に作成】基本情報入力シート!Y38</f>
        <v>0</v>
      </c>
      <c r="I7" s="563">
        <f>【最初に作成】基本情報入力シート!W38</f>
        <v>0</v>
      </c>
      <c r="J7" s="563" t="str">
        <f>'⇒【最後に作成】交付金様式3-1'!$AJ$22</f>
        <v/>
      </c>
      <c r="K7" s="563" t="str">
        <f>'⇒【最後に作成】交付金様式3-1'!$AJ$23</f>
        <v/>
      </c>
      <c r="L7" s="563" t="str">
        <f>'⇒【最後に作成】交付金様式3-1'!$AA$26</f>
        <v>×</v>
      </c>
      <c r="M7" s="563" t="str">
        <f>'⇒【最後に作成】交付金様式3-1'!$AA$29</f>
        <v>×</v>
      </c>
      <c r="N7" s="564">
        <f>'⇒交付金別紙様式3-2'!S27</f>
        <v>0</v>
      </c>
    </row>
    <row r="8" spans="2:14">
      <c r="B8" s="563">
        <f>【最初に作成】基本情報入力シート!$M$16</f>
        <v>0</v>
      </c>
      <c r="C8" s="563">
        <f>【最初に作成】基本情報入力シート!$M$23</f>
        <v>0</v>
      </c>
      <c r="D8" s="563">
        <f>【最初に作成】基本情報入力シート!$M$24</f>
        <v>0</v>
      </c>
      <c r="E8" s="563">
        <f>【最初に作成】基本情報入力シート!$M$26</f>
        <v>0</v>
      </c>
      <c r="F8" s="563" t="str">
        <f>【最初に作成】基本情報入力シート!AD39</f>
        <v/>
      </c>
      <c r="G8" s="563">
        <f>【最初に作成】基本情報入力シート!X39</f>
        <v>0</v>
      </c>
      <c r="H8" s="563">
        <f>【最初に作成】基本情報入力シート!Y39</f>
        <v>0</v>
      </c>
      <c r="I8" s="563">
        <f>【最初に作成】基本情報入力シート!W39</f>
        <v>0</v>
      </c>
      <c r="J8" s="563" t="str">
        <f>'⇒【最後に作成】交付金様式3-1'!$AJ$22</f>
        <v/>
      </c>
      <c r="K8" s="563" t="str">
        <f>'⇒【最後に作成】交付金様式3-1'!$AJ$23</f>
        <v/>
      </c>
      <c r="L8" s="563" t="str">
        <f>'⇒【最後に作成】交付金様式3-1'!$AA$26</f>
        <v>×</v>
      </c>
      <c r="M8" s="563" t="str">
        <f>'⇒【最後に作成】交付金様式3-1'!$AA$29</f>
        <v>×</v>
      </c>
      <c r="N8" s="564">
        <f>'⇒交付金別紙様式3-2'!S28</f>
        <v>0</v>
      </c>
    </row>
    <row r="9" spans="2:14">
      <c r="B9" s="563">
        <f>【最初に作成】基本情報入力シート!$M$16</f>
        <v>0</v>
      </c>
      <c r="C9" s="563">
        <f>【最初に作成】基本情報入力シート!$M$23</f>
        <v>0</v>
      </c>
      <c r="D9" s="563">
        <f>【最初に作成】基本情報入力シート!$M$24</f>
        <v>0</v>
      </c>
      <c r="E9" s="563">
        <f>【最初に作成】基本情報入力シート!$M$26</f>
        <v>0</v>
      </c>
      <c r="F9" s="563" t="str">
        <f>【最初に作成】基本情報入力シート!AD40</f>
        <v/>
      </c>
      <c r="G9" s="563">
        <f>【最初に作成】基本情報入力シート!X40</f>
        <v>0</v>
      </c>
      <c r="H9" s="563">
        <f>【最初に作成】基本情報入力シート!Y40</f>
        <v>0</v>
      </c>
      <c r="I9" s="563">
        <f>【最初に作成】基本情報入力シート!W40</f>
        <v>0</v>
      </c>
      <c r="J9" s="563" t="str">
        <f>'⇒【最後に作成】交付金様式3-1'!$AJ$22</f>
        <v/>
      </c>
      <c r="K9" s="563" t="str">
        <f>'⇒【最後に作成】交付金様式3-1'!$AJ$23</f>
        <v/>
      </c>
      <c r="L9" s="563" t="str">
        <f>'⇒【最後に作成】交付金様式3-1'!$AA$26</f>
        <v>×</v>
      </c>
      <c r="M9" s="563" t="str">
        <f>'⇒【最後に作成】交付金様式3-1'!$AA$29</f>
        <v>×</v>
      </c>
      <c r="N9" s="564">
        <f>'⇒交付金別紙様式3-2'!S29</f>
        <v>0</v>
      </c>
    </row>
    <row r="10" spans="2:14">
      <c r="B10" s="563">
        <f>【最初に作成】基本情報入力シート!$M$16</f>
        <v>0</v>
      </c>
      <c r="C10" s="563">
        <f>【最初に作成】基本情報入力シート!$M$23</f>
        <v>0</v>
      </c>
      <c r="D10" s="563">
        <f>【最初に作成】基本情報入力シート!$M$24</f>
        <v>0</v>
      </c>
      <c r="E10" s="563">
        <f>【最初に作成】基本情報入力シート!$M$26</f>
        <v>0</v>
      </c>
      <c r="F10" s="563" t="str">
        <f>【最初に作成】基本情報入力シート!AD41</f>
        <v/>
      </c>
      <c r="G10" s="563">
        <f>【最初に作成】基本情報入力シート!X41</f>
        <v>0</v>
      </c>
      <c r="H10" s="563">
        <f>【最初に作成】基本情報入力シート!Y41</f>
        <v>0</v>
      </c>
      <c r="I10" s="563">
        <f>【最初に作成】基本情報入力シート!W41</f>
        <v>0</v>
      </c>
      <c r="J10" s="563" t="str">
        <f>'⇒【最後に作成】交付金様式3-1'!$AJ$22</f>
        <v/>
      </c>
      <c r="K10" s="563" t="str">
        <f>'⇒【最後に作成】交付金様式3-1'!$AJ$23</f>
        <v/>
      </c>
      <c r="L10" s="563" t="str">
        <f>'⇒【最後に作成】交付金様式3-1'!$AA$26</f>
        <v>×</v>
      </c>
      <c r="M10" s="563" t="str">
        <f>'⇒【最後に作成】交付金様式3-1'!$AA$29</f>
        <v>×</v>
      </c>
      <c r="N10" s="564">
        <f>'⇒交付金別紙様式3-2'!S30</f>
        <v>0</v>
      </c>
    </row>
    <row r="11" spans="2:14">
      <c r="B11" s="563">
        <f>【最初に作成】基本情報入力シート!$M$16</f>
        <v>0</v>
      </c>
      <c r="C11" s="563">
        <f>【最初に作成】基本情報入力シート!$M$23</f>
        <v>0</v>
      </c>
      <c r="D11" s="563">
        <f>【最初に作成】基本情報入力シート!$M$24</f>
        <v>0</v>
      </c>
      <c r="E11" s="563">
        <f>【最初に作成】基本情報入力シート!$M$26</f>
        <v>0</v>
      </c>
      <c r="F11" s="563" t="str">
        <f>【最初に作成】基本情報入力シート!AD42</f>
        <v/>
      </c>
      <c r="G11" s="563">
        <f>【最初に作成】基本情報入力シート!X42</f>
        <v>0</v>
      </c>
      <c r="H11" s="563">
        <f>【最初に作成】基本情報入力シート!Y42</f>
        <v>0</v>
      </c>
      <c r="I11" s="563">
        <f>【最初に作成】基本情報入力シート!W42</f>
        <v>0</v>
      </c>
      <c r="J11" s="563" t="str">
        <f>'⇒【最後に作成】交付金様式3-1'!$AJ$22</f>
        <v/>
      </c>
      <c r="K11" s="563" t="str">
        <f>'⇒【最後に作成】交付金様式3-1'!$AJ$23</f>
        <v/>
      </c>
      <c r="L11" s="563" t="str">
        <f>'⇒【最後に作成】交付金様式3-1'!$AA$26</f>
        <v>×</v>
      </c>
      <c r="M11" s="563" t="str">
        <f>'⇒【最後に作成】交付金様式3-1'!$AA$29</f>
        <v>×</v>
      </c>
      <c r="N11" s="564">
        <f>'⇒交付金別紙様式3-2'!S31</f>
        <v>0</v>
      </c>
    </row>
    <row r="12" spans="2:14">
      <c r="B12" s="563">
        <f>【最初に作成】基本情報入力シート!$M$16</f>
        <v>0</v>
      </c>
      <c r="C12" s="563">
        <f>【最初に作成】基本情報入力シート!$M$23</f>
        <v>0</v>
      </c>
      <c r="D12" s="563">
        <f>【最初に作成】基本情報入力シート!$M$24</f>
        <v>0</v>
      </c>
      <c r="E12" s="563">
        <f>【最初に作成】基本情報入力シート!$M$26</f>
        <v>0</v>
      </c>
      <c r="F12" s="563" t="str">
        <f>【最初に作成】基本情報入力シート!AD43</f>
        <v/>
      </c>
      <c r="G12" s="563">
        <f>【最初に作成】基本情報入力シート!X43</f>
        <v>0</v>
      </c>
      <c r="H12" s="563">
        <f>【最初に作成】基本情報入力シート!Y43</f>
        <v>0</v>
      </c>
      <c r="I12" s="563">
        <f>【最初に作成】基本情報入力シート!W43</f>
        <v>0</v>
      </c>
      <c r="J12" s="563" t="str">
        <f>'⇒【最後に作成】交付金様式3-1'!$AJ$22</f>
        <v/>
      </c>
      <c r="K12" s="563" t="str">
        <f>'⇒【最後に作成】交付金様式3-1'!$AJ$23</f>
        <v/>
      </c>
      <c r="L12" s="563" t="str">
        <f>'⇒【最後に作成】交付金様式3-1'!$AA$26</f>
        <v>×</v>
      </c>
      <c r="M12" s="563" t="str">
        <f>'⇒【最後に作成】交付金様式3-1'!$AA$29</f>
        <v>×</v>
      </c>
      <c r="N12" s="564">
        <f>'⇒交付金別紙様式3-2'!S32</f>
        <v>0</v>
      </c>
    </row>
    <row r="13" spans="2:14">
      <c r="B13" s="563">
        <f>【最初に作成】基本情報入力シート!$M$16</f>
        <v>0</v>
      </c>
      <c r="C13" s="563">
        <f>【最初に作成】基本情報入力シート!$M$23</f>
        <v>0</v>
      </c>
      <c r="D13" s="563">
        <f>【最初に作成】基本情報入力シート!$M$24</f>
        <v>0</v>
      </c>
      <c r="E13" s="563">
        <f>【最初に作成】基本情報入力シート!$M$26</f>
        <v>0</v>
      </c>
      <c r="F13" s="563" t="str">
        <f>【最初に作成】基本情報入力シート!AD44</f>
        <v/>
      </c>
      <c r="G13" s="563">
        <f>【最初に作成】基本情報入力シート!X44</f>
        <v>0</v>
      </c>
      <c r="H13" s="563">
        <f>【最初に作成】基本情報入力シート!Y44</f>
        <v>0</v>
      </c>
      <c r="I13" s="563">
        <f>【最初に作成】基本情報入力シート!W44</f>
        <v>0</v>
      </c>
      <c r="J13" s="563" t="str">
        <f>'⇒【最後に作成】交付金様式3-1'!$AJ$22</f>
        <v/>
      </c>
      <c r="K13" s="563" t="str">
        <f>'⇒【最後に作成】交付金様式3-1'!$AJ$23</f>
        <v/>
      </c>
      <c r="L13" s="563" t="str">
        <f>'⇒【最後に作成】交付金様式3-1'!$AA$26</f>
        <v>×</v>
      </c>
      <c r="M13" s="563" t="str">
        <f>'⇒【最後に作成】交付金様式3-1'!$AA$29</f>
        <v>×</v>
      </c>
      <c r="N13" s="564">
        <f>'⇒交付金別紙様式3-2'!S33</f>
        <v>0</v>
      </c>
    </row>
    <row r="14" spans="2:14">
      <c r="B14" s="563">
        <f>【最初に作成】基本情報入力シート!$M$16</f>
        <v>0</v>
      </c>
      <c r="C14" s="563">
        <f>【最初に作成】基本情報入力シート!$M$23</f>
        <v>0</v>
      </c>
      <c r="D14" s="563">
        <f>【最初に作成】基本情報入力シート!$M$24</f>
        <v>0</v>
      </c>
      <c r="E14" s="563">
        <f>【最初に作成】基本情報入力シート!$M$26</f>
        <v>0</v>
      </c>
      <c r="F14" s="563" t="str">
        <f>【最初に作成】基本情報入力シート!AD45</f>
        <v/>
      </c>
      <c r="G14" s="563">
        <f>【最初に作成】基本情報入力シート!X45</f>
        <v>0</v>
      </c>
      <c r="H14" s="563">
        <f>【最初に作成】基本情報入力シート!Y45</f>
        <v>0</v>
      </c>
      <c r="I14" s="563">
        <f>【最初に作成】基本情報入力シート!W45</f>
        <v>0</v>
      </c>
      <c r="J14" s="563" t="str">
        <f>'⇒【最後に作成】交付金様式3-1'!$AJ$22</f>
        <v/>
      </c>
      <c r="K14" s="563" t="str">
        <f>'⇒【最後に作成】交付金様式3-1'!$AJ$23</f>
        <v/>
      </c>
      <c r="L14" s="563" t="str">
        <f>'⇒【最後に作成】交付金様式3-1'!$AA$26</f>
        <v>×</v>
      </c>
      <c r="M14" s="563" t="str">
        <f>'⇒【最後に作成】交付金様式3-1'!$AA$29</f>
        <v>×</v>
      </c>
      <c r="N14" s="564">
        <f>'⇒交付金別紙様式3-2'!S34</f>
        <v>0</v>
      </c>
    </row>
    <row r="15" spans="2:14">
      <c r="B15" s="563">
        <f>【最初に作成】基本情報入力シート!$M$16</f>
        <v>0</v>
      </c>
      <c r="C15" s="563">
        <f>【最初に作成】基本情報入力シート!$M$23</f>
        <v>0</v>
      </c>
      <c r="D15" s="563">
        <f>【最初に作成】基本情報入力シート!$M$24</f>
        <v>0</v>
      </c>
      <c r="E15" s="563">
        <f>【最初に作成】基本情報入力シート!$M$26</f>
        <v>0</v>
      </c>
      <c r="F15" s="563" t="str">
        <f>【最初に作成】基本情報入力シート!AD46</f>
        <v/>
      </c>
      <c r="G15" s="563">
        <f>【最初に作成】基本情報入力シート!X46</f>
        <v>0</v>
      </c>
      <c r="H15" s="563">
        <f>【最初に作成】基本情報入力シート!Y46</f>
        <v>0</v>
      </c>
      <c r="I15" s="563">
        <f>【最初に作成】基本情報入力シート!W46</f>
        <v>0</v>
      </c>
      <c r="J15" s="563" t="str">
        <f>'⇒【最後に作成】交付金様式3-1'!$AJ$22</f>
        <v/>
      </c>
      <c r="K15" s="563" t="str">
        <f>'⇒【最後に作成】交付金様式3-1'!$AJ$23</f>
        <v/>
      </c>
      <c r="L15" s="563" t="str">
        <f>'⇒【最後に作成】交付金様式3-1'!$AA$26</f>
        <v>×</v>
      </c>
      <c r="M15" s="563" t="str">
        <f>'⇒【最後に作成】交付金様式3-1'!$AA$29</f>
        <v>×</v>
      </c>
      <c r="N15" s="564">
        <f>'⇒交付金別紙様式3-2'!S35</f>
        <v>0</v>
      </c>
    </row>
    <row r="16" spans="2:14">
      <c r="B16" s="563">
        <f>【最初に作成】基本情報入力シート!$M$16</f>
        <v>0</v>
      </c>
      <c r="C16" s="563">
        <f>【最初に作成】基本情報入力シート!$M$23</f>
        <v>0</v>
      </c>
      <c r="D16" s="563">
        <f>【最初に作成】基本情報入力シート!$M$24</f>
        <v>0</v>
      </c>
      <c r="E16" s="563">
        <f>【最初に作成】基本情報入力シート!$M$26</f>
        <v>0</v>
      </c>
      <c r="F16" s="563" t="str">
        <f>【最初に作成】基本情報入力シート!AD47</f>
        <v/>
      </c>
      <c r="G16" s="563">
        <f>【最初に作成】基本情報入力シート!X47</f>
        <v>0</v>
      </c>
      <c r="H16" s="563">
        <f>【最初に作成】基本情報入力シート!Y47</f>
        <v>0</v>
      </c>
      <c r="I16" s="563">
        <f>【最初に作成】基本情報入力シート!W47</f>
        <v>0</v>
      </c>
      <c r="J16" s="563" t="str">
        <f>'⇒【最後に作成】交付金様式3-1'!$AJ$22</f>
        <v/>
      </c>
      <c r="K16" s="563" t="str">
        <f>'⇒【最後に作成】交付金様式3-1'!$AJ$23</f>
        <v/>
      </c>
      <c r="L16" s="563" t="str">
        <f>'⇒【最後に作成】交付金様式3-1'!$AA$26</f>
        <v>×</v>
      </c>
      <c r="M16" s="563" t="str">
        <f>'⇒【最後に作成】交付金様式3-1'!$AA$29</f>
        <v>×</v>
      </c>
      <c r="N16" s="564">
        <f>'⇒交付金別紙様式3-2'!S36</f>
        <v>0</v>
      </c>
    </row>
    <row r="17" spans="2:14">
      <c r="B17" s="563">
        <f>【最初に作成】基本情報入力シート!$M$16</f>
        <v>0</v>
      </c>
      <c r="C17" s="563">
        <f>【最初に作成】基本情報入力シート!$M$23</f>
        <v>0</v>
      </c>
      <c r="D17" s="563">
        <f>【最初に作成】基本情報入力シート!$M$24</f>
        <v>0</v>
      </c>
      <c r="E17" s="563">
        <f>【最初に作成】基本情報入力シート!$M$26</f>
        <v>0</v>
      </c>
      <c r="F17" s="563" t="str">
        <f>【最初に作成】基本情報入力シート!AD48</f>
        <v/>
      </c>
      <c r="G17" s="563">
        <f>【最初に作成】基本情報入力シート!X48</f>
        <v>0</v>
      </c>
      <c r="H17" s="563">
        <f>【最初に作成】基本情報入力シート!Y48</f>
        <v>0</v>
      </c>
      <c r="I17" s="563">
        <f>【最初に作成】基本情報入力シート!W48</f>
        <v>0</v>
      </c>
      <c r="J17" s="563" t="str">
        <f>'⇒【最後に作成】交付金様式3-1'!$AJ$22</f>
        <v/>
      </c>
      <c r="K17" s="563" t="str">
        <f>'⇒【最後に作成】交付金様式3-1'!$AJ$23</f>
        <v/>
      </c>
      <c r="L17" s="563" t="str">
        <f>'⇒【最後に作成】交付金様式3-1'!$AA$26</f>
        <v>×</v>
      </c>
      <c r="M17" s="563" t="str">
        <f>'⇒【最後に作成】交付金様式3-1'!$AA$29</f>
        <v>×</v>
      </c>
      <c r="N17" s="564">
        <f>'⇒交付金別紙様式3-2'!S37</f>
        <v>0</v>
      </c>
    </row>
    <row r="18" spans="2:14">
      <c r="B18" s="563">
        <f>【最初に作成】基本情報入力シート!$M$16</f>
        <v>0</v>
      </c>
      <c r="C18" s="563">
        <f>【最初に作成】基本情報入力シート!$M$23</f>
        <v>0</v>
      </c>
      <c r="D18" s="563">
        <f>【最初に作成】基本情報入力シート!$M$24</f>
        <v>0</v>
      </c>
      <c r="E18" s="563">
        <f>【最初に作成】基本情報入力シート!$M$26</f>
        <v>0</v>
      </c>
      <c r="F18" s="563" t="str">
        <f>【最初に作成】基本情報入力シート!AD49</f>
        <v/>
      </c>
      <c r="G18" s="563">
        <f>【最初に作成】基本情報入力シート!X49</f>
        <v>0</v>
      </c>
      <c r="H18" s="563">
        <f>【最初に作成】基本情報入力シート!Y49</f>
        <v>0</v>
      </c>
      <c r="I18" s="563">
        <f>【最初に作成】基本情報入力シート!W49</f>
        <v>0</v>
      </c>
      <c r="J18" s="563" t="str">
        <f>'⇒【最後に作成】交付金様式3-1'!$AJ$22</f>
        <v/>
      </c>
      <c r="K18" s="563" t="str">
        <f>'⇒【最後に作成】交付金様式3-1'!$AJ$23</f>
        <v/>
      </c>
      <c r="L18" s="563" t="str">
        <f>'⇒【最後に作成】交付金様式3-1'!$AA$26</f>
        <v>×</v>
      </c>
      <c r="M18" s="563" t="str">
        <f>'⇒【最後に作成】交付金様式3-1'!$AA$29</f>
        <v>×</v>
      </c>
      <c r="N18" s="564">
        <f>'⇒交付金別紙様式3-2'!S38</f>
        <v>0</v>
      </c>
    </row>
    <row r="19" spans="2:14">
      <c r="B19" s="563">
        <f>【最初に作成】基本情報入力シート!$M$16</f>
        <v>0</v>
      </c>
      <c r="C19" s="563">
        <f>【最初に作成】基本情報入力シート!$M$23</f>
        <v>0</v>
      </c>
      <c r="D19" s="563">
        <f>【最初に作成】基本情報入力シート!$M$24</f>
        <v>0</v>
      </c>
      <c r="E19" s="563">
        <f>【最初に作成】基本情報入力シート!$M$26</f>
        <v>0</v>
      </c>
      <c r="F19" s="563" t="str">
        <f>【最初に作成】基本情報入力シート!AD50</f>
        <v/>
      </c>
      <c r="G19" s="563">
        <f>【最初に作成】基本情報入力シート!X50</f>
        <v>0</v>
      </c>
      <c r="H19" s="563">
        <f>【最初に作成】基本情報入力シート!Y50</f>
        <v>0</v>
      </c>
      <c r="I19" s="563">
        <f>【最初に作成】基本情報入力シート!W50</f>
        <v>0</v>
      </c>
      <c r="J19" s="563" t="str">
        <f>'⇒【最後に作成】交付金様式3-1'!$AJ$22</f>
        <v/>
      </c>
      <c r="K19" s="563" t="str">
        <f>'⇒【最後に作成】交付金様式3-1'!$AJ$23</f>
        <v/>
      </c>
      <c r="L19" s="563" t="str">
        <f>'⇒【最後に作成】交付金様式3-1'!$AA$26</f>
        <v>×</v>
      </c>
      <c r="M19" s="563" t="str">
        <f>'⇒【最後に作成】交付金様式3-1'!$AA$29</f>
        <v>×</v>
      </c>
      <c r="N19" s="564">
        <f>'⇒交付金別紙様式3-2'!S39</f>
        <v>0</v>
      </c>
    </row>
    <row r="20" spans="2:14">
      <c r="B20" s="563">
        <f>【最初に作成】基本情報入力シート!$M$16</f>
        <v>0</v>
      </c>
      <c r="C20" s="563">
        <f>【最初に作成】基本情報入力シート!$M$23</f>
        <v>0</v>
      </c>
      <c r="D20" s="563">
        <f>【最初に作成】基本情報入力シート!$M$24</f>
        <v>0</v>
      </c>
      <c r="E20" s="563">
        <f>【最初に作成】基本情報入力シート!$M$26</f>
        <v>0</v>
      </c>
      <c r="F20" s="563" t="str">
        <f>【最初に作成】基本情報入力シート!AD51</f>
        <v/>
      </c>
      <c r="G20" s="563">
        <f>【最初に作成】基本情報入力シート!X51</f>
        <v>0</v>
      </c>
      <c r="H20" s="563">
        <f>【最初に作成】基本情報入力シート!Y51</f>
        <v>0</v>
      </c>
      <c r="I20" s="563">
        <f>【最初に作成】基本情報入力シート!W51</f>
        <v>0</v>
      </c>
      <c r="J20" s="563" t="str">
        <f>'⇒【最後に作成】交付金様式3-1'!$AJ$22</f>
        <v/>
      </c>
      <c r="K20" s="563" t="str">
        <f>'⇒【最後に作成】交付金様式3-1'!$AJ$23</f>
        <v/>
      </c>
      <c r="L20" s="563" t="str">
        <f>'⇒【最後に作成】交付金様式3-1'!$AA$26</f>
        <v>×</v>
      </c>
      <c r="M20" s="563" t="str">
        <f>'⇒【最後に作成】交付金様式3-1'!$AA$29</f>
        <v>×</v>
      </c>
      <c r="N20" s="564">
        <f>'⇒交付金別紙様式3-2'!S40</f>
        <v>0</v>
      </c>
    </row>
    <row r="21" spans="2:14">
      <c r="B21" s="563">
        <f>【最初に作成】基本情報入力シート!$M$16</f>
        <v>0</v>
      </c>
      <c r="C21" s="563">
        <f>【最初に作成】基本情報入力シート!$M$23</f>
        <v>0</v>
      </c>
      <c r="D21" s="563">
        <f>【最初に作成】基本情報入力シート!$M$24</f>
        <v>0</v>
      </c>
      <c r="E21" s="563">
        <f>【最初に作成】基本情報入力シート!$M$26</f>
        <v>0</v>
      </c>
      <c r="F21" s="563" t="str">
        <f>【最初に作成】基本情報入力シート!AD52</f>
        <v/>
      </c>
      <c r="G21" s="563">
        <f>【最初に作成】基本情報入力シート!X52</f>
        <v>0</v>
      </c>
      <c r="H21" s="563">
        <f>【最初に作成】基本情報入力シート!Y52</f>
        <v>0</v>
      </c>
      <c r="I21" s="563">
        <f>【最初に作成】基本情報入力シート!W52</f>
        <v>0</v>
      </c>
      <c r="J21" s="563" t="str">
        <f>'⇒【最後に作成】交付金様式3-1'!$AJ$22</f>
        <v/>
      </c>
      <c r="K21" s="563" t="str">
        <f>'⇒【最後に作成】交付金様式3-1'!$AJ$23</f>
        <v/>
      </c>
      <c r="L21" s="563" t="str">
        <f>'⇒【最後に作成】交付金様式3-1'!$AA$26</f>
        <v>×</v>
      </c>
      <c r="M21" s="563" t="str">
        <f>'⇒【最後に作成】交付金様式3-1'!$AA$29</f>
        <v>×</v>
      </c>
      <c r="N21" s="564">
        <f>'⇒交付金別紙様式3-2'!S41</f>
        <v>0</v>
      </c>
    </row>
    <row r="22" spans="2:14">
      <c r="B22" s="563">
        <f>【最初に作成】基本情報入力シート!$M$16</f>
        <v>0</v>
      </c>
      <c r="C22" s="563">
        <f>【最初に作成】基本情報入力シート!$M$23</f>
        <v>0</v>
      </c>
      <c r="D22" s="563">
        <f>【最初に作成】基本情報入力シート!$M$24</f>
        <v>0</v>
      </c>
      <c r="E22" s="563">
        <f>【最初に作成】基本情報入力シート!$M$26</f>
        <v>0</v>
      </c>
      <c r="F22" s="563" t="str">
        <f>【最初に作成】基本情報入力シート!AD53</f>
        <v/>
      </c>
      <c r="G22" s="563">
        <f>【最初に作成】基本情報入力シート!X53</f>
        <v>0</v>
      </c>
      <c r="H22" s="563">
        <f>【最初に作成】基本情報入力シート!Y53</f>
        <v>0</v>
      </c>
      <c r="I22" s="563">
        <f>【最初に作成】基本情報入力シート!W53</f>
        <v>0</v>
      </c>
      <c r="J22" s="563" t="str">
        <f>'⇒【最後に作成】交付金様式3-1'!$AJ$22</f>
        <v/>
      </c>
      <c r="K22" s="563" t="str">
        <f>'⇒【最後に作成】交付金様式3-1'!$AJ$23</f>
        <v/>
      </c>
      <c r="L22" s="563" t="str">
        <f>'⇒【最後に作成】交付金様式3-1'!$AA$26</f>
        <v>×</v>
      </c>
      <c r="M22" s="563" t="str">
        <f>'⇒【最後に作成】交付金様式3-1'!$AA$29</f>
        <v>×</v>
      </c>
      <c r="N22" s="564">
        <f>'⇒交付金別紙様式3-2'!S42</f>
        <v>0</v>
      </c>
    </row>
    <row r="23" spans="2:14">
      <c r="B23" s="563">
        <f>【最初に作成】基本情報入力シート!$M$16</f>
        <v>0</v>
      </c>
      <c r="C23" s="563">
        <f>【最初に作成】基本情報入力シート!$M$23</f>
        <v>0</v>
      </c>
      <c r="D23" s="563">
        <f>【最初に作成】基本情報入力シート!$M$24</f>
        <v>0</v>
      </c>
      <c r="E23" s="563">
        <f>【最初に作成】基本情報入力シート!$M$26</f>
        <v>0</v>
      </c>
      <c r="F23" s="563" t="str">
        <f>【最初に作成】基本情報入力シート!AD54</f>
        <v/>
      </c>
      <c r="G23" s="563">
        <f>【最初に作成】基本情報入力シート!X54</f>
        <v>0</v>
      </c>
      <c r="H23" s="563">
        <f>【最初に作成】基本情報入力シート!Y54</f>
        <v>0</v>
      </c>
      <c r="I23" s="563">
        <f>【最初に作成】基本情報入力シート!W54</f>
        <v>0</v>
      </c>
      <c r="J23" s="563" t="str">
        <f>'⇒【最後に作成】交付金様式3-1'!$AJ$22</f>
        <v/>
      </c>
      <c r="K23" s="563" t="str">
        <f>'⇒【最後に作成】交付金様式3-1'!$AJ$23</f>
        <v/>
      </c>
      <c r="L23" s="563" t="str">
        <f>'⇒【最後に作成】交付金様式3-1'!$AA$26</f>
        <v>×</v>
      </c>
      <c r="M23" s="563" t="str">
        <f>'⇒【最後に作成】交付金様式3-1'!$AA$29</f>
        <v>×</v>
      </c>
      <c r="N23" s="564">
        <f>'⇒交付金別紙様式3-2'!S43</f>
        <v>0</v>
      </c>
    </row>
    <row r="24" spans="2:14">
      <c r="B24" s="563">
        <f>【最初に作成】基本情報入力シート!$M$16</f>
        <v>0</v>
      </c>
      <c r="C24" s="563">
        <f>【最初に作成】基本情報入力シート!$M$23</f>
        <v>0</v>
      </c>
      <c r="D24" s="563">
        <f>【最初に作成】基本情報入力シート!$M$24</f>
        <v>0</v>
      </c>
      <c r="E24" s="563">
        <f>【最初に作成】基本情報入力シート!$M$26</f>
        <v>0</v>
      </c>
      <c r="F24" s="563" t="str">
        <f>【最初に作成】基本情報入力シート!AD55</f>
        <v/>
      </c>
      <c r="G24" s="563">
        <f>【最初に作成】基本情報入力シート!X55</f>
        <v>0</v>
      </c>
      <c r="H24" s="563">
        <f>【最初に作成】基本情報入力シート!Y55</f>
        <v>0</v>
      </c>
      <c r="I24" s="563">
        <f>【最初に作成】基本情報入力シート!W55</f>
        <v>0</v>
      </c>
      <c r="J24" s="563" t="str">
        <f>'⇒【最後に作成】交付金様式3-1'!$AJ$22</f>
        <v/>
      </c>
      <c r="K24" s="563" t="str">
        <f>'⇒【最後に作成】交付金様式3-1'!$AJ$23</f>
        <v/>
      </c>
      <c r="L24" s="563" t="str">
        <f>'⇒【最後に作成】交付金様式3-1'!$AA$26</f>
        <v>×</v>
      </c>
      <c r="M24" s="563" t="str">
        <f>'⇒【最後に作成】交付金様式3-1'!$AA$29</f>
        <v>×</v>
      </c>
      <c r="N24" s="564">
        <f>'⇒交付金別紙様式3-2'!S44</f>
        <v>0</v>
      </c>
    </row>
    <row r="25" spans="2:14">
      <c r="B25" s="563">
        <f>【最初に作成】基本情報入力シート!$M$16</f>
        <v>0</v>
      </c>
      <c r="C25" s="563">
        <f>【最初に作成】基本情報入力シート!$M$23</f>
        <v>0</v>
      </c>
      <c r="D25" s="563">
        <f>【最初に作成】基本情報入力シート!$M$24</f>
        <v>0</v>
      </c>
      <c r="E25" s="563">
        <f>【最初に作成】基本情報入力シート!$M$26</f>
        <v>0</v>
      </c>
      <c r="F25" s="563" t="str">
        <f>【最初に作成】基本情報入力シート!AD56</f>
        <v/>
      </c>
      <c r="G25" s="563">
        <f>【最初に作成】基本情報入力シート!X56</f>
        <v>0</v>
      </c>
      <c r="H25" s="563">
        <f>【最初に作成】基本情報入力シート!Y56</f>
        <v>0</v>
      </c>
      <c r="I25" s="563">
        <f>【最初に作成】基本情報入力シート!W56</f>
        <v>0</v>
      </c>
      <c r="J25" s="563" t="str">
        <f>'⇒【最後に作成】交付金様式3-1'!$AJ$22</f>
        <v/>
      </c>
      <c r="K25" s="563" t="str">
        <f>'⇒【最後に作成】交付金様式3-1'!$AJ$23</f>
        <v/>
      </c>
      <c r="L25" s="563" t="str">
        <f>'⇒【最後に作成】交付金様式3-1'!$AA$26</f>
        <v>×</v>
      </c>
      <c r="M25" s="563" t="str">
        <f>'⇒【最後に作成】交付金様式3-1'!$AA$29</f>
        <v>×</v>
      </c>
      <c r="N25" s="564">
        <f>'⇒交付金別紙様式3-2'!S45</f>
        <v>0</v>
      </c>
    </row>
    <row r="26" spans="2:14">
      <c r="B26" s="563">
        <f>【最初に作成】基本情報入力シート!$M$16</f>
        <v>0</v>
      </c>
      <c r="C26" s="563">
        <f>【最初に作成】基本情報入力シート!$M$23</f>
        <v>0</v>
      </c>
      <c r="D26" s="563">
        <f>【最初に作成】基本情報入力シート!$M$24</f>
        <v>0</v>
      </c>
      <c r="E26" s="563">
        <f>【最初に作成】基本情報入力シート!$M$26</f>
        <v>0</v>
      </c>
      <c r="F26" s="563" t="str">
        <f>【最初に作成】基本情報入力シート!AD57</f>
        <v/>
      </c>
      <c r="G26" s="563">
        <f>【最初に作成】基本情報入力シート!X57</f>
        <v>0</v>
      </c>
      <c r="H26" s="563">
        <f>【最初に作成】基本情報入力シート!Y57</f>
        <v>0</v>
      </c>
      <c r="I26" s="563">
        <f>【最初に作成】基本情報入力シート!W57</f>
        <v>0</v>
      </c>
      <c r="J26" s="563" t="str">
        <f>'⇒【最後に作成】交付金様式3-1'!$AJ$22</f>
        <v/>
      </c>
      <c r="K26" s="563" t="str">
        <f>'⇒【最後に作成】交付金様式3-1'!$AJ$23</f>
        <v/>
      </c>
      <c r="L26" s="563" t="str">
        <f>'⇒【最後に作成】交付金様式3-1'!$AA$26</f>
        <v>×</v>
      </c>
      <c r="M26" s="563" t="str">
        <f>'⇒【最後に作成】交付金様式3-1'!$AA$29</f>
        <v>×</v>
      </c>
      <c r="N26" s="564">
        <f>'⇒交付金別紙様式3-2'!S46</f>
        <v>0</v>
      </c>
    </row>
    <row r="27" spans="2:14">
      <c r="B27" s="563">
        <f>【最初に作成】基本情報入力シート!$M$16</f>
        <v>0</v>
      </c>
      <c r="C27" s="563">
        <f>【最初に作成】基本情報入力シート!$M$23</f>
        <v>0</v>
      </c>
      <c r="D27" s="563">
        <f>【最初に作成】基本情報入力シート!$M$24</f>
        <v>0</v>
      </c>
      <c r="E27" s="563">
        <f>【最初に作成】基本情報入力シート!$M$26</f>
        <v>0</v>
      </c>
      <c r="F27" s="563" t="str">
        <f>【最初に作成】基本情報入力シート!AD58</f>
        <v/>
      </c>
      <c r="G27" s="563">
        <f>【最初に作成】基本情報入力シート!X58</f>
        <v>0</v>
      </c>
      <c r="H27" s="563">
        <f>【最初に作成】基本情報入力シート!Y58</f>
        <v>0</v>
      </c>
      <c r="I27" s="563">
        <f>【最初に作成】基本情報入力シート!W58</f>
        <v>0</v>
      </c>
      <c r="J27" s="563" t="str">
        <f>'⇒【最後に作成】交付金様式3-1'!$AJ$22</f>
        <v/>
      </c>
      <c r="K27" s="563" t="str">
        <f>'⇒【最後に作成】交付金様式3-1'!$AJ$23</f>
        <v/>
      </c>
      <c r="L27" s="563" t="str">
        <f>'⇒【最後に作成】交付金様式3-1'!$AA$26</f>
        <v>×</v>
      </c>
      <c r="M27" s="563" t="str">
        <f>'⇒【最後に作成】交付金様式3-1'!$AA$29</f>
        <v>×</v>
      </c>
      <c r="N27" s="564">
        <f>'⇒交付金別紙様式3-2'!S47</f>
        <v>0</v>
      </c>
    </row>
    <row r="28" spans="2:14">
      <c r="B28" s="563">
        <f>【最初に作成】基本情報入力シート!$M$16</f>
        <v>0</v>
      </c>
      <c r="C28" s="563">
        <f>【最初に作成】基本情報入力シート!$M$23</f>
        <v>0</v>
      </c>
      <c r="D28" s="563">
        <f>【最初に作成】基本情報入力シート!$M$24</f>
        <v>0</v>
      </c>
      <c r="E28" s="563">
        <f>【最初に作成】基本情報入力シート!$M$26</f>
        <v>0</v>
      </c>
      <c r="F28" s="563" t="str">
        <f>【最初に作成】基本情報入力シート!AD59</f>
        <v/>
      </c>
      <c r="G28" s="563">
        <f>【最初に作成】基本情報入力シート!X59</f>
        <v>0</v>
      </c>
      <c r="H28" s="563">
        <f>【最初に作成】基本情報入力シート!Y59</f>
        <v>0</v>
      </c>
      <c r="I28" s="563">
        <f>【最初に作成】基本情報入力シート!W59</f>
        <v>0</v>
      </c>
      <c r="J28" s="563" t="str">
        <f>'⇒【最後に作成】交付金様式3-1'!$AJ$22</f>
        <v/>
      </c>
      <c r="K28" s="563" t="str">
        <f>'⇒【最後に作成】交付金様式3-1'!$AJ$23</f>
        <v/>
      </c>
      <c r="L28" s="563" t="str">
        <f>'⇒【最後に作成】交付金様式3-1'!$AA$26</f>
        <v>×</v>
      </c>
      <c r="M28" s="563" t="str">
        <f>'⇒【最後に作成】交付金様式3-1'!$AA$29</f>
        <v>×</v>
      </c>
      <c r="N28" s="564">
        <f>'⇒交付金別紙様式3-2'!S48</f>
        <v>0</v>
      </c>
    </row>
    <row r="29" spans="2:14">
      <c r="B29" s="563">
        <f>【最初に作成】基本情報入力シート!$M$16</f>
        <v>0</v>
      </c>
      <c r="C29" s="563">
        <f>【最初に作成】基本情報入力シート!$M$23</f>
        <v>0</v>
      </c>
      <c r="D29" s="563">
        <f>【最初に作成】基本情報入力シート!$M$24</f>
        <v>0</v>
      </c>
      <c r="E29" s="563">
        <f>【最初に作成】基本情報入力シート!$M$26</f>
        <v>0</v>
      </c>
      <c r="F29" s="563" t="str">
        <f>【最初に作成】基本情報入力シート!AD60</f>
        <v/>
      </c>
      <c r="G29" s="563">
        <f>【最初に作成】基本情報入力シート!X60</f>
        <v>0</v>
      </c>
      <c r="H29" s="563">
        <f>【最初に作成】基本情報入力シート!Y60</f>
        <v>0</v>
      </c>
      <c r="I29" s="563">
        <f>【最初に作成】基本情報入力シート!W60</f>
        <v>0</v>
      </c>
      <c r="J29" s="563" t="str">
        <f>'⇒【最後に作成】交付金様式3-1'!$AJ$22</f>
        <v/>
      </c>
      <c r="K29" s="563" t="str">
        <f>'⇒【最後に作成】交付金様式3-1'!$AJ$23</f>
        <v/>
      </c>
      <c r="L29" s="563" t="str">
        <f>'⇒【最後に作成】交付金様式3-1'!$AA$26</f>
        <v>×</v>
      </c>
      <c r="M29" s="563" t="str">
        <f>'⇒【最後に作成】交付金様式3-1'!$AA$29</f>
        <v>×</v>
      </c>
      <c r="N29" s="564">
        <f>'⇒交付金別紙様式3-2'!S49</f>
        <v>0</v>
      </c>
    </row>
    <row r="30" spans="2:14">
      <c r="B30" s="563">
        <f>【最初に作成】基本情報入力シート!$M$16</f>
        <v>0</v>
      </c>
      <c r="C30" s="563">
        <f>【最初に作成】基本情報入力シート!$M$23</f>
        <v>0</v>
      </c>
      <c r="D30" s="563">
        <f>【最初に作成】基本情報入力シート!$M$24</f>
        <v>0</v>
      </c>
      <c r="E30" s="563">
        <f>【最初に作成】基本情報入力シート!$M$26</f>
        <v>0</v>
      </c>
      <c r="F30" s="563" t="str">
        <f>【最初に作成】基本情報入力シート!AD61</f>
        <v/>
      </c>
      <c r="G30" s="563">
        <f>【最初に作成】基本情報入力シート!X61</f>
        <v>0</v>
      </c>
      <c r="H30" s="563">
        <f>【最初に作成】基本情報入力シート!Y61</f>
        <v>0</v>
      </c>
      <c r="I30" s="563">
        <f>【最初に作成】基本情報入力シート!W61</f>
        <v>0</v>
      </c>
      <c r="J30" s="563" t="str">
        <f>'⇒【最後に作成】交付金様式3-1'!$AJ$22</f>
        <v/>
      </c>
      <c r="K30" s="563" t="str">
        <f>'⇒【最後に作成】交付金様式3-1'!$AJ$23</f>
        <v/>
      </c>
      <c r="L30" s="563" t="str">
        <f>'⇒【最後に作成】交付金様式3-1'!$AA$26</f>
        <v>×</v>
      </c>
      <c r="M30" s="563" t="str">
        <f>'⇒【最後に作成】交付金様式3-1'!$AA$29</f>
        <v>×</v>
      </c>
      <c r="N30" s="564">
        <f>'⇒交付金別紙様式3-2'!S50</f>
        <v>0</v>
      </c>
    </row>
    <row r="31" spans="2:14">
      <c r="B31" s="563">
        <f>【最初に作成】基本情報入力シート!$M$16</f>
        <v>0</v>
      </c>
      <c r="C31" s="563">
        <f>【最初に作成】基本情報入力シート!$M$23</f>
        <v>0</v>
      </c>
      <c r="D31" s="563">
        <f>【最初に作成】基本情報入力シート!$M$24</f>
        <v>0</v>
      </c>
      <c r="E31" s="563">
        <f>【最初に作成】基本情報入力シート!$M$26</f>
        <v>0</v>
      </c>
      <c r="F31" s="563" t="str">
        <f>【最初に作成】基本情報入力シート!AD62</f>
        <v/>
      </c>
      <c r="G31" s="563">
        <f>【最初に作成】基本情報入力シート!X62</f>
        <v>0</v>
      </c>
      <c r="H31" s="563">
        <f>【最初に作成】基本情報入力シート!Y62</f>
        <v>0</v>
      </c>
      <c r="I31" s="563">
        <f>【最初に作成】基本情報入力シート!W62</f>
        <v>0</v>
      </c>
      <c r="J31" s="563" t="str">
        <f>'⇒【最後に作成】交付金様式3-1'!$AJ$22</f>
        <v/>
      </c>
      <c r="K31" s="563" t="str">
        <f>'⇒【最後に作成】交付金様式3-1'!$AJ$23</f>
        <v/>
      </c>
      <c r="L31" s="563" t="str">
        <f>'⇒【最後に作成】交付金様式3-1'!$AA$26</f>
        <v>×</v>
      </c>
      <c r="M31" s="563" t="str">
        <f>'⇒【最後に作成】交付金様式3-1'!$AA$29</f>
        <v>×</v>
      </c>
      <c r="N31" s="564">
        <f>'⇒交付金別紙様式3-2'!S51</f>
        <v>0</v>
      </c>
    </row>
    <row r="32" spans="2:14">
      <c r="B32" s="563">
        <f>【最初に作成】基本情報入力シート!$M$16</f>
        <v>0</v>
      </c>
      <c r="C32" s="563">
        <f>【最初に作成】基本情報入力シート!$M$23</f>
        <v>0</v>
      </c>
      <c r="D32" s="563">
        <f>【最初に作成】基本情報入力シート!$M$24</f>
        <v>0</v>
      </c>
      <c r="E32" s="563">
        <f>【最初に作成】基本情報入力シート!$M$26</f>
        <v>0</v>
      </c>
      <c r="F32" s="563" t="str">
        <f>【最初に作成】基本情報入力シート!AD63</f>
        <v/>
      </c>
      <c r="G32" s="563">
        <f>【最初に作成】基本情報入力シート!X63</f>
        <v>0</v>
      </c>
      <c r="H32" s="563">
        <f>【最初に作成】基本情報入力シート!Y63</f>
        <v>0</v>
      </c>
      <c r="I32" s="563">
        <f>【最初に作成】基本情報入力シート!W63</f>
        <v>0</v>
      </c>
      <c r="J32" s="563" t="str">
        <f>'⇒【最後に作成】交付金様式3-1'!$AJ$22</f>
        <v/>
      </c>
      <c r="K32" s="563" t="str">
        <f>'⇒【最後に作成】交付金様式3-1'!$AJ$23</f>
        <v/>
      </c>
      <c r="L32" s="563" t="str">
        <f>'⇒【最後に作成】交付金様式3-1'!$AA$26</f>
        <v>×</v>
      </c>
      <c r="M32" s="563" t="str">
        <f>'⇒【最後に作成】交付金様式3-1'!$AA$29</f>
        <v>×</v>
      </c>
      <c r="N32" s="564">
        <f>'⇒交付金別紙様式3-2'!S52</f>
        <v>0</v>
      </c>
    </row>
    <row r="33" spans="2:14">
      <c r="B33" s="563">
        <f>【最初に作成】基本情報入力シート!$M$16</f>
        <v>0</v>
      </c>
      <c r="C33" s="563">
        <f>【最初に作成】基本情報入力シート!$M$23</f>
        <v>0</v>
      </c>
      <c r="D33" s="563">
        <f>【最初に作成】基本情報入力シート!$M$24</f>
        <v>0</v>
      </c>
      <c r="E33" s="563">
        <f>【最初に作成】基本情報入力シート!$M$26</f>
        <v>0</v>
      </c>
      <c r="F33" s="563" t="str">
        <f>【最初に作成】基本情報入力シート!AD64</f>
        <v/>
      </c>
      <c r="G33" s="563">
        <f>【最初に作成】基本情報入力シート!X64</f>
        <v>0</v>
      </c>
      <c r="H33" s="563">
        <f>【最初に作成】基本情報入力シート!Y64</f>
        <v>0</v>
      </c>
      <c r="I33" s="563">
        <f>【最初に作成】基本情報入力シート!W64</f>
        <v>0</v>
      </c>
      <c r="J33" s="563" t="str">
        <f>'⇒【最後に作成】交付金様式3-1'!$AJ$22</f>
        <v/>
      </c>
      <c r="K33" s="563" t="str">
        <f>'⇒【最後に作成】交付金様式3-1'!$AJ$23</f>
        <v/>
      </c>
      <c r="L33" s="563" t="str">
        <f>'⇒【最後に作成】交付金様式3-1'!$AA$26</f>
        <v>×</v>
      </c>
      <c r="M33" s="563" t="str">
        <f>'⇒【最後に作成】交付金様式3-1'!$AA$29</f>
        <v>×</v>
      </c>
      <c r="N33" s="564">
        <f>'⇒交付金別紙様式3-2'!S53</f>
        <v>0</v>
      </c>
    </row>
    <row r="34" spans="2:14">
      <c r="B34" s="563">
        <f>【最初に作成】基本情報入力シート!$M$16</f>
        <v>0</v>
      </c>
      <c r="C34" s="563">
        <f>【最初に作成】基本情報入力シート!$M$23</f>
        <v>0</v>
      </c>
      <c r="D34" s="563">
        <f>【最初に作成】基本情報入力シート!$M$24</f>
        <v>0</v>
      </c>
      <c r="E34" s="563">
        <f>【最初に作成】基本情報入力シート!$M$26</f>
        <v>0</v>
      </c>
      <c r="F34" s="563" t="str">
        <f>【最初に作成】基本情報入力シート!AD65</f>
        <v/>
      </c>
      <c r="G34" s="563">
        <f>【最初に作成】基本情報入力シート!X65</f>
        <v>0</v>
      </c>
      <c r="H34" s="563">
        <f>【最初に作成】基本情報入力シート!Y65</f>
        <v>0</v>
      </c>
      <c r="I34" s="563">
        <f>【最初に作成】基本情報入力シート!W65</f>
        <v>0</v>
      </c>
      <c r="J34" s="563" t="str">
        <f>'⇒【最後に作成】交付金様式3-1'!$AJ$22</f>
        <v/>
      </c>
      <c r="K34" s="563" t="str">
        <f>'⇒【最後に作成】交付金様式3-1'!$AJ$23</f>
        <v/>
      </c>
      <c r="L34" s="563" t="str">
        <f>'⇒【最後に作成】交付金様式3-1'!$AA$26</f>
        <v>×</v>
      </c>
      <c r="M34" s="563" t="str">
        <f>'⇒【最後に作成】交付金様式3-1'!$AA$29</f>
        <v>×</v>
      </c>
      <c r="N34" s="564">
        <f>'⇒交付金別紙様式3-2'!S54</f>
        <v>0</v>
      </c>
    </row>
    <row r="35" spans="2:14">
      <c r="B35" s="563">
        <f>【最初に作成】基本情報入力シート!$M$16</f>
        <v>0</v>
      </c>
      <c r="C35" s="563">
        <f>【最初に作成】基本情報入力シート!$M$23</f>
        <v>0</v>
      </c>
      <c r="D35" s="563">
        <f>【最初に作成】基本情報入力シート!$M$24</f>
        <v>0</v>
      </c>
      <c r="E35" s="563">
        <f>【最初に作成】基本情報入力シート!$M$26</f>
        <v>0</v>
      </c>
      <c r="F35" s="563" t="str">
        <f>【最初に作成】基本情報入力シート!AD66</f>
        <v/>
      </c>
      <c r="G35" s="563">
        <f>【最初に作成】基本情報入力シート!X66</f>
        <v>0</v>
      </c>
      <c r="H35" s="563">
        <f>【最初に作成】基本情報入力シート!Y66</f>
        <v>0</v>
      </c>
      <c r="I35" s="563">
        <f>【最初に作成】基本情報入力シート!W66</f>
        <v>0</v>
      </c>
      <c r="J35" s="563" t="str">
        <f>'⇒【最後に作成】交付金様式3-1'!$AJ$22</f>
        <v/>
      </c>
      <c r="K35" s="563" t="str">
        <f>'⇒【最後に作成】交付金様式3-1'!$AJ$23</f>
        <v/>
      </c>
      <c r="L35" s="563" t="str">
        <f>'⇒【最後に作成】交付金様式3-1'!$AA$26</f>
        <v>×</v>
      </c>
      <c r="M35" s="563" t="str">
        <f>'⇒【最後に作成】交付金様式3-1'!$AA$29</f>
        <v>×</v>
      </c>
      <c r="N35" s="564">
        <f>'⇒交付金別紙様式3-2'!S55</f>
        <v>0</v>
      </c>
    </row>
    <row r="36" spans="2:14">
      <c r="B36" s="563">
        <f>【最初に作成】基本情報入力シート!$M$16</f>
        <v>0</v>
      </c>
      <c r="C36" s="563">
        <f>【最初に作成】基本情報入力シート!$M$23</f>
        <v>0</v>
      </c>
      <c r="D36" s="563">
        <f>【最初に作成】基本情報入力シート!$M$24</f>
        <v>0</v>
      </c>
      <c r="E36" s="563">
        <f>【最初に作成】基本情報入力シート!$M$26</f>
        <v>0</v>
      </c>
      <c r="F36" s="563" t="str">
        <f>【最初に作成】基本情報入力シート!AD67</f>
        <v/>
      </c>
      <c r="G36" s="563">
        <f>【最初に作成】基本情報入力シート!X67</f>
        <v>0</v>
      </c>
      <c r="H36" s="563">
        <f>【最初に作成】基本情報入力シート!Y67</f>
        <v>0</v>
      </c>
      <c r="I36" s="563">
        <f>【最初に作成】基本情報入力シート!W67</f>
        <v>0</v>
      </c>
      <c r="J36" s="563" t="str">
        <f>'⇒【最後に作成】交付金様式3-1'!$AJ$22</f>
        <v/>
      </c>
      <c r="K36" s="563" t="str">
        <f>'⇒【最後に作成】交付金様式3-1'!$AJ$23</f>
        <v/>
      </c>
      <c r="L36" s="563" t="str">
        <f>'⇒【最後に作成】交付金様式3-1'!$AA$26</f>
        <v>×</v>
      </c>
      <c r="M36" s="563" t="str">
        <f>'⇒【最後に作成】交付金様式3-1'!$AA$29</f>
        <v>×</v>
      </c>
      <c r="N36" s="564">
        <f>'⇒交付金別紙様式3-2'!S56</f>
        <v>0</v>
      </c>
    </row>
    <row r="37" spans="2:14">
      <c r="B37" s="563">
        <f>【最初に作成】基本情報入力シート!$M$16</f>
        <v>0</v>
      </c>
      <c r="C37" s="563">
        <f>【最初に作成】基本情報入力シート!$M$23</f>
        <v>0</v>
      </c>
      <c r="D37" s="563">
        <f>【最初に作成】基本情報入力シート!$M$24</f>
        <v>0</v>
      </c>
      <c r="E37" s="563">
        <f>【最初に作成】基本情報入力シート!$M$26</f>
        <v>0</v>
      </c>
      <c r="F37" s="563" t="str">
        <f>【最初に作成】基本情報入力シート!AD68</f>
        <v/>
      </c>
      <c r="G37" s="563">
        <f>【最初に作成】基本情報入力シート!X68</f>
        <v>0</v>
      </c>
      <c r="H37" s="563">
        <f>【最初に作成】基本情報入力シート!Y68</f>
        <v>0</v>
      </c>
      <c r="I37" s="563">
        <f>【最初に作成】基本情報入力シート!W68</f>
        <v>0</v>
      </c>
      <c r="J37" s="563" t="str">
        <f>'⇒【最後に作成】交付金様式3-1'!$AJ$22</f>
        <v/>
      </c>
      <c r="K37" s="563" t="str">
        <f>'⇒【最後に作成】交付金様式3-1'!$AJ$23</f>
        <v/>
      </c>
      <c r="L37" s="563" t="str">
        <f>'⇒【最後に作成】交付金様式3-1'!$AA$26</f>
        <v>×</v>
      </c>
      <c r="M37" s="563" t="str">
        <f>'⇒【最後に作成】交付金様式3-1'!$AA$29</f>
        <v>×</v>
      </c>
      <c r="N37" s="564">
        <f>'⇒交付金別紙様式3-2'!S57</f>
        <v>0</v>
      </c>
    </row>
    <row r="38" spans="2:14">
      <c r="B38" s="563">
        <f>【最初に作成】基本情報入力シート!$M$16</f>
        <v>0</v>
      </c>
      <c r="C38" s="563">
        <f>【最初に作成】基本情報入力シート!$M$23</f>
        <v>0</v>
      </c>
      <c r="D38" s="563">
        <f>【最初に作成】基本情報入力シート!$M$24</f>
        <v>0</v>
      </c>
      <c r="E38" s="563">
        <f>【最初に作成】基本情報入力シート!$M$26</f>
        <v>0</v>
      </c>
      <c r="F38" s="563" t="str">
        <f>【最初に作成】基本情報入力シート!AD69</f>
        <v/>
      </c>
      <c r="G38" s="563">
        <f>【最初に作成】基本情報入力シート!X69</f>
        <v>0</v>
      </c>
      <c r="H38" s="563">
        <f>【最初に作成】基本情報入力シート!Y69</f>
        <v>0</v>
      </c>
      <c r="I38" s="563">
        <f>【最初に作成】基本情報入力シート!W69</f>
        <v>0</v>
      </c>
      <c r="J38" s="563" t="str">
        <f>'⇒【最後に作成】交付金様式3-1'!$AJ$22</f>
        <v/>
      </c>
      <c r="K38" s="563" t="str">
        <f>'⇒【最後に作成】交付金様式3-1'!$AJ$23</f>
        <v/>
      </c>
      <c r="L38" s="563" t="str">
        <f>'⇒【最後に作成】交付金様式3-1'!$AA$26</f>
        <v>×</v>
      </c>
      <c r="M38" s="563" t="str">
        <f>'⇒【最後に作成】交付金様式3-1'!$AA$29</f>
        <v>×</v>
      </c>
      <c r="N38" s="564">
        <f>'⇒交付金別紙様式3-2'!S58</f>
        <v>0</v>
      </c>
    </row>
    <row r="39" spans="2:14">
      <c r="B39" s="563">
        <f>【最初に作成】基本情報入力シート!$M$16</f>
        <v>0</v>
      </c>
      <c r="C39" s="563">
        <f>【最初に作成】基本情報入力シート!$M$23</f>
        <v>0</v>
      </c>
      <c r="D39" s="563">
        <f>【最初に作成】基本情報入力シート!$M$24</f>
        <v>0</v>
      </c>
      <c r="E39" s="563">
        <f>【最初に作成】基本情報入力シート!$M$26</f>
        <v>0</v>
      </c>
      <c r="F39" s="563" t="str">
        <f>【最初に作成】基本情報入力シート!AD70</f>
        <v/>
      </c>
      <c r="G39" s="563">
        <f>【最初に作成】基本情報入力シート!X70</f>
        <v>0</v>
      </c>
      <c r="H39" s="563">
        <f>【最初に作成】基本情報入力シート!Y70</f>
        <v>0</v>
      </c>
      <c r="I39" s="563">
        <f>【最初に作成】基本情報入力シート!W70</f>
        <v>0</v>
      </c>
      <c r="J39" s="563" t="str">
        <f>'⇒【最後に作成】交付金様式3-1'!$AJ$22</f>
        <v/>
      </c>
      <c r="K39" s="563" t="str">
        <f>'⇒【最後に作成】交付金様式3-1'!$AJ$23</f>
        <v/>
      </c>
      <c r="L39" s="563" t="str">
        <f>'⇒【最後に作成】交付金様式3-1'!$AA$26</f>
        <v>×</v>
      </c>
      <c r="M39" s="563" t="str">
        <f>'⇒【最後に作成】交付金様式3-1'!$AA$29</f>
        <v>×</v>
      </c>
      <c r="N39" s="564">
        <f>'⇒交付金別紙様式3-2'!S59</f>
        <v>0</v>
      </c>
    </row>
    <row r="40" spans="2:14">
      <c r="B40" s="563">
        <f>【最初に作成】基本情報入力シート!$M$16</f>
        <v>0</v>
      </c>
      <c r="C40" s="563">
        <f>【最初に作成】基本情報入力シート!$M$23</f>
        <v>0</v>
      </c>
      <c r="D40" s="563">
        <f>【最初に作成】基本情報入力シート!$M$24</f>
        <v>0</v>
      </c>
      <c r="E40" s="563">
        <f>【最初に作成】基本情報入力シート!$M$26</f>
        <v>0</v>
      </c>
      <c r="F40" s="563" t="str">
        <f>【最初に作成】基本情報入力シート!AD71</f>
        <v/>
      </c>
      <c r="G40" s="563">
        <f>【最初に作成】基本情報入力シート!X71</f>
        <v>0</v>
      </c>
      <c r="H40" s="563">
        <f>【最初に作成】基本情報入力シート!Y71</f>
        <v>0</v>
      </c>
      <c r="I40" s="563">
        <f>【最初に作成】基本情報入力シート!W71</f>
        <v>0</v>
      </c>
      <c r="J40" s="563" t="str">
        <f>'⇒【最後に作成】交付金様式3-1'!$AJ$22</f>
        <v/>
      </c>
      <c r="K40" s="563" t="str">
        <f>'⇒【最後に作成】交付金様式3-1'!$AJ$23</f>
        <v/>
      </c>
      <c r="L40" s="563" t="str">
        <f>'⇒【最後に作成】交付金様式3-1'!$AA$26</f>
        <v>×</v>
      </c>
      <c r="M40" s="563" t="str">
        <f>'⇒【最後に作成】交付金様式3-1'!$AA$29</f>
        <v>×</v>
      </c>
      <c r="N40" s="564">
        <f>'⇒交付金別紙様式3-2'!S60</f>
        <v>0</v>
      </c>
    </row>
    <row r="41" spans="2:14">
      <c r="B41" s="563">
        <f>【最初に作成】基本情報入力シート!$M$16</f>
        <v>0</v>
      </c>
      <c r="C41" s="563">
        <f>【最初に作成】基本情報入力シート!$M$23</f>
        <v>0</v>
      </c>
      <c r="D41" s="563">
        <f>【最初に作成】基本情報入力シート!$M$24</f>
        <v>0</v>
      </c>
      <c r="E41" s="563">
        <f>【最初に作成】基本情報入力シート!$M$26</f>
        <v>0</v>
      </c>
      <c r="F41" s="563" t="str">
        <f>【最初に作成】基本情報入力シート!AD72</f>
        <v/>
      </c>
      <c r="G41" s="563">
        <f>【最初に作成】基本情報入力シート!X72</f>
        <v>0</v>
      </c>
      <c r="H41" s="563">
        <f>【最初に作成】基本情報入力シート!Y72</f>
        <v>0</v>
      </c>
      <c r="I41" s="563">
        <f>【最初に作成】基本情報入力シート!W72</f>
        <v>0</v>
      </c>
      <c r="J41" s="563" t="str">
        <f>'⇒【最後に作成】交付金様式3-1'!$AJ$22</f>
        <v/>
      </c>
      <c r="K41" s="563" t="str">
        <f>'⇒【最後に作成】交付金様式3-1'!$AJ$23</f>
        <v/>
      </c>
      <c r="L41" s="563" t="str">
        <f>'⇒【最後に作成】交付金様式3-1'!$AA$26</f>
        <v>×</v>
      </c>
      <c r="M41" s="563" t="str">
        <f>'⇒【最後に作成】交付金様式3-1'!$AA$29</f>
        <v>×</v>
      </c>
      <c r="N41" s="564">
        <f>'⇒交付金別紙様式3-2'!S61</f>
        <v>0</v>
      </c>
    </row>
    <row r="42" spans="2:14">
      <c r="B42" s="563">
        <f>【最初に作成】基本情報入力シート!$M$16</f>
        <v>0</v>
      </c>
      <c r="C42" s="563">
        <f>【最初に作成】基本情報入力シート!$M$23</f>
        <v>0</v>
      </c>
      <c r="D42" s="563">
        <f>【最初に作成】基本情報入力シート!$M$24</f>
        <v>0</v>
      </c>
      <c r="E42" s="563">
        <f>【最初に作成】基本情報入力シート!$M$26</f>
        <v>0</v>
      </c>
      <c r="F42" s="563" t="str">
        <f>【最初に作成】基本情報入力シート!AD73</f>
        <v/>
      </c>
      <c r="G42" s="563">
        <f>【最初に作成】基本情報入力シート!X73</f>
        <v>0</v>
      </c>
      <c r="H42" s="563">
        <f>【最初に作成】基本情報入力シート!Y73</f>
        <v>0</v>
      </c>
      <c r="I42" s="563">
        <f>【最初に作成】基本情報入力シート!W73</f>
        <v>0</v>
      </c>
      <c r="J42" s="563" t="str">
        <f>'⇒【最後に作成】交付金様式3-1'!$AJ$22</f>
        <v/>
      </c>
      <c r="K42" s="563" t="str">
        <f>'⇒【最後に作成】交付金様式3-1'!$AJ$23</f>
        <v/>
      </c>
      <c r="L42" s="563" t="str">
        <f>'⇒【最後に作成】交付金様式3-1'!$AA$26</f>
        <v>×</v>
      </c>
      <c r="M42" s="563" t="str">
        <f>'⇒【最後に作成】交付金様式3-1'!$AA$29</f>
        <v>×</v>
      </c>
      <c r="N42" s="564">
        <f>'⇒交付金別紙様式3-2'!S62</f>
        <v>0</v>
      </c>
    </row>
    <row r="43" spans="2:14">
      <c r="B43" s="563">
        <f>【最初に作成】基本情報入力シート!$M$16</f>
        <v>0</v>
      </c>
      <c r="C43" s="563">
        <f>【最初に作成】基本情報入力シート!$M$23</f>
        <v>0</v>
      </c>
      <c r="D43" s="563">
        <f>【最初に作成】基本情報入力シート!$M$24</f>
        <v>0</v>
      </c>
      <c r="E43" s="563">
        <f>【最初に作成】基本情報入力シート!$M$26</f>
        <v>0</v>
      </c>
      <c r="F43" s="563" t="str">
        <f>【最初に作成】基本情報入力シート!AD74</f>
        <v/>
      </c>
      <c r="G43" s="563">
        <f>【最初に作成】基本情報入力シート!X74</f>
        <v>0</v>
      </c>
      <c r="H43" s="563">
        <f>【最初に作成】基本情報入力シート!Y74</f>
        <v>0</v>
      </c>
      <c r="I43" s="563">
        <f>【最初に作成】基本情報入力シート!W74</f>
        <v>0</v>
      </c>
      <c r="J43" s="563" t="str">
        <f>'⇒【最後に作成】交付金様式3-1'!$AJ$22</f>
        <v/>
      </c>
      <c r="K43" s="563" t="str">
        <f>'⇒【最後に作成】交付金様式3-1'!$AJ$23</f>
        <v/>
      </c>
      <c r="L43" s="563" t="str">
        <f>'⇒【最後に作成】交付金様式3-1'!$AA$26</f>
        <v>×</v>
      </c>
      <c r="M43" s="563" t="str">
        <f>'⇒【最後に作成】交付金様式3-1'!$AA$29</f>
        <v>×</v>
      </c>
      <c r="N43" s="564">
        <f>'⇒交付金別紙様式3-2'!S63</f>
        <v>0</v>
      </c>
    </row>
    <row r="44" spans="2:14">
      <c r="B44" s="563">
        <f>【最初に作成】基本情報入力シート!$M$16</f>
        <v>0</v>
      </c>
      <c r="C44" s="563">
        <f>【最初に作成】基本情報入力シート!$M$23</f>
        <v>0</v>
      </c>
      <c r="D44" s="563">
        <f>【最初に作成】基本情報入力シート!$M$24</f>
        <v>0</v>
      </c>
      <c r="E44" s="563">
        <f>【最初に作成】基本情報入力シート!$M$26</f>
        <v>0</v>
      </c>
      <c r="F44" s="563" t="str">
        <f>【最初に作成】基本情報入力シート!AD75</f>
        <v/>
      </c>
      <c r="G44" s="563">
        <f>【最初に作成】基本情報入力シート!X75</f>
        <v>0</v>
      </c>
      <c r="H44" s="563">
        <f>【最初に作成】基本情報入力シート!Y75</f>
        <v>0</v>
      </c>
      <c r="I44" s="563">
        <f>【最初に作成】基本情報入力シート!W75</f>
        <v>0</v>
      </c>
      <c r="J44" s="563" t="str">
        <f>'⇒【最後に作成】交付金様式3-1'!$AJ$22</f>
        <v/>
      </c>
      <c r="K44" s="563" t="str">
        <f>'⇒【最後に作成】交付金様式3-1'!$AJ$23</f>
        <v/>
      </c>
      <c r="L44" s="563" t="str">
        <f>'⇒【最後に作成】交付金様式3-1'!$AA$26</f>
        <v>×</v>
      </c>
      <c r="M44" s="563" t="str">
        <f>'⇒【最後に作成】交付金様式3-1'!$AA$29</f>
        <v>×</v>
      </c>
      <c r="N44" s="564">
        <f>'⇒交付金別紙様式3-2'!S64</f>
        <v>0</v>
      </c>
    </row>
    <row r="45" spans="2:14">
      <c r="B45" s="563">
        <f>【最初に作成】基本情報入力シート!$M$16</f>
        <v>0</v>
      </c>
      <c r="C45" s="563">
        <f>【最初に作成】基本情報入力シート!$M$23</f>
        <v>0</v>
      </c>
      <c r="D45" s="563">
        <f>【最初に作成】基本情報入力シート!$M$24</f>
        <v>0</v>
      </c>
      <c r="E45" s="563">
        <f>【最初に作成】基本情報入力シート!$M$26</f>
        <v>0</v>
      </c>
      <c r="F45" s="563" t="str">
        <f>【最初に作成】基本情報入力シート!AD76</f>
        <v/>
      </c>
      <c r="G45" s="563">
        <f>【最初に作成】基本情報入力シート!X76</f>
        <v>0</v>
      </c>
      <c r="H45" s="563">
        <f>【最初に作成】基本情報入力シート!Y76</f>
        <v>0</v>
      </c>
      <c r="I45" s="563">
        <f>【最初に作成】基本情報入力シート!W76</f>
        <v>0</v>
      </c>
      <c r="J45" s="563" t="str">
        <f>'⇒【最後に作成】交付金様式3-1'!$AJ$22</f>
        <v/>
      </c>
      <c r="K45" s="563" t="str">
        <f>'⇒【最後に作成】交付金様式3-1'!$AJ$23</f>
        <v/>
      </c>
      <c r="L45" s="563" t="str">
        <f>'⇒【最後に作成】交付金様式3-1'!$AA$26</f>
        <v>×</v>
      </c>
      <c r="M45" s="563" t="str">
        <f>'⇒【最後に作成】交付金様式3-1'!$AA$29</f>
        <v>×</v>
      </c>
      <c r="N45" s="564">
        <f>'⇒交付金別紙様式3-2'!S65</f>
        <v>0</v>
      </c>
    </row>
    <row r="46" spans="2:14">
      <c r="B46" s="563">
        <f>【最初に作成】基本情報入力シート!$M$16</f>
        <v>0</v>
      </c>
      <c r="C46" s="563">
        <f>【最初に作成】基本情報入力シート!$M$23</f>
        <v>0</v>
      </c>
      <c r="D46" s="563">
        <f>【最初に作成】基本情報入力シート!$M$24</f>
        <v>0</v>
      </c>
      <c r="E46" s="563">
        <f>【最初に作成】基本情報入力シート!$M$26</f>
        <v>0</v>
      </c>
      <c r="F46" s="563" t="str">
        <f>【最初に作成】基本情報入力シート!AD77</f>
        <v/>
      </c>
      <c r="G46" s="563">
        <f>【最初に作成】基本情報入力シート!X77</f>
        <v>0</v>
      </c>
      <c r="H46" s="563">
        <f>【最初に作成】基本情報入力シート!Y77</f>
        <v>0</v>
      </c>
      <c r="I46" s="563">
        <f>【最初に作成】基本情報入力シート!W77</f>
        <v>0</v>
      </c>
      <c r="J46" s="563" t="str">
        <f>'⇒【最後に作成】交付金様式3-1'!$AJ$22</f>
        <v/>
      </c>
      <c r="K46" s="563" t="str">
        <f>'⇒【最後に作成】交付金様式3-1'!$AJ$23</f>
        <v/>
      </c>
      <c r="L46" s="563" t="str">
        <f>'⇒【最後に作成】交付金様式3-1'!$AA$26</f>
        <v>×</v>
      </c>
      <c r="M46" s="563" t="str">
        <f>'⇒【最後に作成】交付金様式3-1'!$AA$29</f>
        <v>×</v>
      </c>
      <c r="N46" s="564">
        <f>'⇒交付金別紙様式3-2'!S66</f>
        <v>0</v>
      </c>
    </row>
    <row r="47" spans="2:14">
      <c r="B47" s="563">
        <f>【最初に作成】基本情報入力シート!$M$16</f>
        <v>0</v>
      </c>
      <c r="C47" s="563">
        <f>【最初に作成】基本情報入力シート!$M$23</f>
        <v>0</v>
      </c>
      <c r="D47" s="563">
        <f>【最初に作成】基本情報入力シート!$M$24</f>
        <v>0</v>
      </c>
      <c r="E47" s="563">
        <f>【最初に作成】基本情報入力シート!$M$26</f>
        <v>0</v>
      </c>
      <c r="F47" s="563" t="str">
        <f>【最初に作成】基本情報入力シート!AD78</f>
        <v/>
      </c>
      <c r="G47" s="563">
        <f>【最初に作成】基本情報入力シート!X78</f>
        <v>0</v>
      </c>
      <c r="H47" s="563">
        <f>【最初に作成】基本情報入力シート!Y78</f>
        <v>0</v>
      </c>
      <c r="I47" s="563">
        <f>【最初に作成】基本情報入力シート!W78</f>
        <v>0</v>
      </c>
      <c r="J47" s="563" t="str">
        <f>'⇒【最後に作成】交付金様式3-1'!$AJ$22</f>
        <v/>
      </c>
      <c r="K47" s="563" t="str">
        <f>'⇒【最後に作成】交付金様式3-1'!$AJ$23</f>
        <v/>
      </c>
      <c r="L47" s="563" t="str">
        <f>'⇒【最後に作成】交付金様式3-1'!$AA$26</f>
        <v>×</v>
      </c>
      <c r="M47" s="563" t="str">
        <f>'⇒【最後に作成】交付金様式3-1'!$AA$29</f>
        <v>×</v>
      </c>
      <c r="N47" s="564">
        <f>'⇒交付金別紙様式3-2'!S67</f>
        <v>0</v>
      </c>
    </row>
    <row r="48" spans="2:14">
      <c r="B48" s="563">
        <f>【最初に作成】基本情報入力シート!$M$16</f>
        <v>0</v>
      </c>
      <c r="C48" s="563">
        <f>【最初に作成】基本情報入力シート!$M$23</f>
        <v>0</v>
      </c>
      <c r="D48" s="563">
        <f>【最初に作成】基本情報入力シート!$M$24</f>
        <v>0</v>
      </c>
      <c r="E48" s="563">
        <f>【最初に作成】基本情報入力シート!$M$26</f>
        <v>0</v>
      </c>
      <c r="F48" s="563" t="str">
        <f>【最初に作成】基本情報入力シート!AD79</f>
        <v/>
      </c>
      <c r="G48" s="563">
        <f>【最初に作成】基本情報入力シート!X79</f>
        <v>0</v>
      </c>
      <c r="H48" s="563">
        <f>【最初に作成】基本情報入力シート!Y79</f>
        <v>0</v>
      </c>
      <c r="I48" s="563">
        <f>【最初に作成】基本情報入力シート!W79</f>
        <v>0</v>
      </c>
      <c r="J48" s="563" t="str">
        <f>'⇒【最後に作成】交付金様式3-1'!$AJ$22</f>
        <v/>
      </c>
      <c r="K48" s="563" t="str">
        <f>'⇒【最後に作成】交付金様式3-1'!$AJ$23</f>
        <v/>
      </c>
      <c r="L48" s="563" t="str">
        <f>'⇒【最後に作成】交付金様式3-1'!$AA$26</f>
        <v>×</v>
      </c>
      <c r="M48" s="563" t="str">
        <f>'⇒【最後に作成】交付金様式3-1'!$AA$29</f>
        <v>×</v>
      </c>
      <c r="N48" s="564">
        <f>'⇒交付金別紙様式3-2'!S68</f>
        <v>0</v>
      </c>
    </row>
    <row r="49" spans="2:14">
      <c r="B49" s="563">
        <f>【最初に作成】基本情報入力シート!$M$16</f>
        <v>0</v>
      </c>
      <c r="C49" s="563">
        <f>【最初に作成】基本情報入力シート!$M$23</f>
        <v>0</v>
      </c>
      <c r="D49" s="563">
        <f>【最初に作成】基本情報入力シート!$M$24</f>
        <v>0</v>
      </c>
      <c r="E49" s="563">
        <f>【最初に作成】基本情報入力シート!$M$26</f>
        <v>0</v>
      </c>
      <c r="F49" s="563" t="str">
        <f>【最初に作成】基本情報入力シート!AD80</f>
        <v/>
      </c>
      <c r="G49" s="563">
        <f>【最初に作成】基本情報入力シート!X80</f>
        <v>0</v>
      </c>
      <c r="H49" s="563">
        <f>【最初に作成】基本情報入力シート!Y80</f>
        <v>0</v>
      </c>
      <c r="I49" s="563">
        <f>【最初に作成】基本情報入力シート!W80</f>
        <v>0</v>
      </c>
      <c r="J49" s="563" t="str">
        <f>'⇒【最後に作成】交付金様式3-1'!$AJ$22</f>
        <v/>
      </c>
      <c r="K49" s="563" t="str">
        <f>'⇒【最後に作成】交付金様式3-1'!$AJ$23</f>
        <v/>
      </c>
      <c r="L49" s="563" t="str">
        <f>'⇒【最後に作成】交付金様式3-1'!$AA$26</f>
        <v>×</v>
      </c>
      <c r="M49" s="563" t="str">
        <f>'⇒【最後に作成】交付金様式3-1'!$AA$29</f>
        <v>×</v>
      </c>
      <c r="N49" s="564">
        <f>'⇒交付金別紙様式3-2'!S69</f>
        <v>0</v>
      </c>
    </row>
    <row r="50" spans="2:14">
      <c r="B50" s="563">
        <f>【最初に作成】基本情報入力シート!$M$16</f>
        <v>0</v>
      </c>
      <c r="C50" s="563">
        <f>【最初に作成】基本情報入力シート!$M$23</f>
        <v>0</v>
      </c>
      <c r="D50" s="563">
        <f>【最初に作成】基本情報入力シート!$M$24</f>
        <v>0</v>
      </c>
      <c r="E50" s="563">
        <f>【最初に作成】基本情報入力シート!$M$26</f>
        <v>0</v>
      </c>
      <c r="F50" s="563" t="str">
        <f>【最初に作成】基本情報入力シート!AD81</f>
        <v/>
      </c>
      <c r="G50" s="563">
        <f>【最初に作成】基本情報入力シート!X81</f>
        <v>0</v>
      </c>
      <c r="H50" s="563">
        <f>【最初に作成】基本情報入力シート!Y81</f>
        <v>0</v>
      </c>
      <c r="I50" s="563">
        <f>【最初に作成】基本情報入力シート!W81</f>
        <v>0</v>
      </c>
      <c r="J50" s="563" t="str">
        <f>'⇒【最後に作成】交付金様式3-1'!$AJ$22</f>
        <v/>
      </c>
      <c r="K50" s="563" t="str">
        <f>'⇒【最後に作成】交付金様式3-1'!$AJ$23</f>
        <v/>
      </c>
      <c r="L50" s="563" t="str">
        <f>'⇒【最後に作成】交付金様式3-1'!$AA$26</f>
        <v>×</v>
      </c>
      <c r="M50" s="563" t="str">
        <f>'⇒【最後に作成】交付金様式3-1'!$AA$29</f>
        <v>×</v>
      </c>
      <c r="N50" s="564">
        <f>'⇒交付金別紙様式3-2'!S70</f>
        <v>0</v>
      </c>
    </row>
    <row r="51" spans="2:14">
      <c r="B51" s="563">
        <f>【最初に作成】基本情報入力シート!$M$16</f>
        <v>0</v>
      </c>
      <c r="C51" s="563">
        <f>【最初に作成】基本情報入力シート!$M$23</f>
        <v>0</v>
      </c>
      <c r="D51" s="563">
        <f>【最初に作成】基本情報入力シート!$M$24</f>
        <v>0</v>
      </c>
      <c r="E51" s="563">
        <f>【最初に作成】基本情報入力シート!$M$26</f>
        <v>0</v>
      </c>
      <c r="F51" s="563" t="str">
        <f>【最初に作成】基本情報入力シート!AD82</f>
        <v/>
      </c>
      <c r="G51" s="563">
        <f>【最初に作成】基本情報入力シート!X82</f>
        <v>0</v>
      </c>
      <c r="H51" s="563">
        <f>【最初に作成】基本情報入力シート!Y82</f>
        <v>0</v>
      </c>
      <c r="I51" s="563">
        <f>【最初に作成】基本情報入力シート!W82</f>
        <v>0</v>
      </c>
      <c r="J51" s="563" t="str">
        <f>'⇒【最後に作成】交付金様式3-1'!$AJ$22</f>
        <v/>
      </c>
      <c r="K51" s="563" t="str">
        <f>'⇒【最後に作成】交付金様式3-1'!$AJ$23</f>
        <v/>
      </c>
      <c r="L51" s="563" t="str">
        <f>'⇒【最後に作成】交付金様式3-1'!$AA$26</f>
        <v>×</v>
      </c>
      <c r="M51" s="563" t="str">
        <f>'⇒【最後に作成】交付金様式3-1'!$AA$29</f>
        <v>×</v>
      </c>
      <c r="N51" s="564">
        <f>'⇒交付金別紙様式3-2'!S71</f>
        <v>0</v>
      </c>
    </row>
    <row r="52" spans="2:14">
      <c r="B52" s="563">
        <f>【最初に作成】基本情報入力シート!$M$16</f>
        <v>0</v>
      </c>
      <c r="C52" s="563">
        <f>【最初に作成】基本情報入力シート!$M$23</f>
        <v>0</v>
      </c>
      <c r="D52" s="563">
        <f>【最初に作成】基本情報入力シート!$M$24</f>
        <v>0</v>
      </c>
      <c r="E52" s="563">
        <f>【最初に作成】基本情報入力シート!$M$26</f>
        <v>0</v>
      </c>
      <c r="F52" s="563" t="str">
        <f>【最初に作成】基本情報入力シート!AD83</f>
        <v/>
      </c>
      <c r="G52" s="563">
        <f>【最初に作成】基本情報入力シート!X83</f>
        <v>0</v>
      </c>
      <c r="H52" s="563">
        <f>【最初に作成】基本情報入力シート!Y83</f>
        <v>0</v>
      </c>
      <c r="I52" s="563">
        <f>【最初に作成】基本情報入力シート!W83</f>
        <v>0</v>
      </c>
      <c r="J52" s="563" t="str">
        <f>'⇒【最後に作成】交付金様式3-1'!$AJ$22</f>
        <v/>
      </c>
      <c r="K52" s="563" t="str">
        <f>'⇒【最後に作成】交付金様式3-1'!$AJ$23</f>
        <v/>
      </c>
      <c r="L52" s="563" t="str">
        <f>'⇒【最後に作成】交付金様式3-1'!$AA$26</f>
        <v>×</v>
      </c>
      <c r="M52" s="563" t="str">
        <f>'⇒【最後に作成】交付金様式3-1'!$AA$29</f>
        <v>×</v>
      </c>
      <c r="N52" s="564">
        <f>'⇒交付金別紙様式3-2'!S72</f>
        <v>0</v>
      </c>
    </row>
    <row r="53" spans="2:14">
      <c r="B53" s="563">
        <f>【最初に作成】基本情報入力シート!$M$16</f>
        <v>0</v>
      </c>
      <c r="C53" s="563">
        <f>【最初に作成】基本情報入力シート!$M$23</f>
        <v>0</v>
      </c>
      <c r="D53" s="563">
        <f>【最初に作成】基本情報入力シート!$M$24</f>
        <v>0</v>
      </c>
      <c r="E53" s="563">
        <f>【最初に作成】基本情報入力シート!$M$26</f>
        <v>0</v>
      </c>
      <c r="F53" s="563" t="str">
        <f>【最初に作成】基本情報入力シート!AD84</f>
        <v/>
      </c>
      <c r="G53" s="563">
        <f>【最初に作成】基本情報入力シート!X84</f>
        <v>0</v>
      </c>
      <c r="H53" s="563">
        <f>【最初に作成】基本情報入力シート!Y84</f>
        <v>0</v>
      </c>
      <c r="I53" s="563">
        <f>【最初に作成】基本情報入力シート!W84</f>
        <v>0</v>
      </c>
      <c r="J53" s="563" t="str">
        <f>'⇒【最後に作成】交付金様式3-1'!$AJ$22</f>
        <v/>
      </c>
      <c r="K53" s="563" t="str">
        <f>'⇒【最後に作成】交付金様式3-1'!$AJ$23</f>
        <v/>
      </c>
      <c r="L53" s="563" t="str">
        <f>'⇒【最後に作成】交付金様式3-1'!$AA$26</f>
        <v>×</v>
      </c>
      <c r="M53" s="563" t="str">
        <f>'⇒【最後に作成】交付金様式3-1'!$AA$29</f>
        <v>×</v>
      </c>
      <c r="N53" s="564">
        <f>'⇒交付金別紙様式3-2'!S73</f>
        <v>0</v>
      </c>
    </row>
    <row r="54" spans="2:14">
      <c r="B54" s="563">
        <f>【最初に作成】基本情報入力シート!$M$16</f>
        <v>0</v>
      </c>
      <c r="C54" s="563">
        <f>【最初に作成】基本情報入力シート!$M$23</f>
        <v>0</v>
      </c>
      <c r="D54" s="563">
        <f>【最初に作成】基本情報入力シート!$M$24</f>
        <v>0</v>
      </c>
      <c r="E54" s="563">
        <f>【最初に作成】基本情報入力シート!$M$26</f>
        <v>0</v>
      </c>
      <c r="F54" s="563" t="str">
        <f>【最初に作成】基本情報入力シート!AD85</f>
        <v/>
      </c>
      <c r="G54" s="563">
        <f>【最初に作成】基本情報入力シート!X85</f>
        <v>0</v>
      </c>
      <c r="H54" s="563">
        <f>【最初に作成】基本情報入力シート!Y85</f>
        <v>0</v>
      </c>
      <c r="I54" s="563">
        <f>【最初に作成】基本情報入力シート!W85</f>
        <v>0</v>
      </c>
      <c r="J54" s="563" t="str">
        <f>'⇒【最後に作成】交付金様式3-1'!$AJ$22</f>
        <v/>
      </c>
      <c r="K54" s="563" t="str">
        <f>'⇒【最後に作成】交付金様式3-1'!$AJ$23</f>
        <v/>
      </c>
      <c r="L54" s="563" t="str">
        <f>'⇒【最後に作成】交付金様式3-1'!$AA$26</f>
        <v>×</v>
      </c>
      <c r="M54" s="563" t="str">
        <f>'⇒【最後に作成】交付金様式3-1'!$AA$29</f>
        <v>×</v>
      </c>
      <c r="N54" s="564">
        <f>'⇒交付金別紙様式3-2'!S74</f>
        <v>0</v>
      </c>
    </row>
    <row r="55" spans="2:14">
      <c r="B55" s="563">
        <f>【最初に作成】基本情報入力シート!$M$16</f>
        <v>0</v>
      </c>
      <c r="C55" s="563">
        <f>【最初に作成】基本情報入力シート!$M$23</f>
        <v>0</v>
      </c>
      <c r="D55" s="563">
        <f>【最初に作成】基本情報入力シート!$M$24</f>
        <v>0</v>
      </c>
      <c r="E55" s="563">
        <f>【最初に作成】基本情報入力シート!$M$26</f>
        <v>0</v>
      </c>
      <c r="F55" s="563" t="str">
        <f>【最初に作成】基本情報入力シート!AD86</f>
        <v/>
      </c>
      <c r="G55" s="563">
        <f>【最初に作成】基本情報入力シート!X86</f>
        <v>0</v>
      </c>
      <c r="H55" s="563">
        <f>【最初に作成】基本情報入力シート!Y86</f>
        <v>0</v>
      </c>
      <c r="I55" s="563">
        <f>【最初に作成】基本情報入力シート!W86</f>
        <v>0</v>
      </c>
      <c r="J55" s="563" t="str">
        <f>'⇒【最後に作成】交付金様式3-1'!$AJ$22</f>
        <v/>
      </c>
      <c r="K55" s="563" t="str">
        <f>'⇒【最後に作成】交付金様式3-1'!$AJ$23</f>
        <v/>
      </c>
      <c r="L55" s="563" t="str">
        <f>'⇒【最後に作成】交付金様式3-1'!$AA$26</f>
        <v>×</v>
      </c>
      <c r="M55" s="563" t="str">
        <f>'⇒【最後に作成】交付金様式3-1'!$AA$29</f>
        <v>×</v>
      </c>
      <c r="N55" s="564">
        <f>'⇒交付金別紙様式3-2'!S75</f>
        <v>0</v>
      </c>
    </row>
    <row r="56" spans="2:14">
      <c r="B56" s="563">
        <f>【最初に作成】基本情報入力シート!$M$16</f>
        <v>0</v>
      </c>
      <c r="C56" s="563">
        <f>【最初に作成】基本情報入力シート!$M$23</f>
        <v>0</v>
      </c>
      <c r="D56" s="563">
        <f>【最初に作成】基本情報入力シート!$M$24</f>
        <v>0</v>
      </c>
      <c r="E56" s="563">
        <f>【最初に作成】基本情報入力シート!$M$26</f>
        <v>0</v>
      </c>
      <c r="F56" s="563" t="str">
        <f>【最初に作成】基本情報入力シート!AD87</f>
        <v/>
      </c>
      <c r="G56" s="563">
        <f>【最初に作成】基本情報入力シート!X87</f>
        <v>0</v>
      </c>
      <c r="H56" s="563">
        <f>【最初に作成】基本情報入力シート!Y87</f>
        <v>0</v>
      </c>
      <c r="I56" s="563">
        <f>【最初に作成】基本情報入力シート!W87</f>
        <v>0</v>
      </c>
      <c r="J56" s="563" t="str">
        <f>'⇒【最後に作成】交付金様式3-1'!$AJ$22</f>
        <v/>
      </c>
      <c r="K56" s="563" t="str">
        <f>'⇒【最後に作成】交付金様式3-1'!$AJ$23</f>
        <v/>
      </c>
      <c r="L56" s="563" t="str">
        <f>'⇒【最後に作成】交付金様式3-1'!$AA$26</f>
        <v>×</v>
      </c>
      <c r="M56" s="563" t="str">
        <f>'⇒【最後に作成】交付金様式3-1'!$AA$29</f>
        <v>×</v>
      </c>
      <c r="N56" s="564">
        <f>'⇒交付金別紙様式3-2'!S76</f>
        <v>0</v>
      </c>
    </row>
    <row r="57" spans="2:14">
      <c r="B57" s="563">
        <f>【最初に作成】基本情報入力シート!$M$16</f>
        <v>0</v>
      </c>
      <c r="C57" s="563">
        <f>【最初に作成】基本情報入力シート!$M$23</f>
        <v>0</v>
      </c>
      <c r="D57" s="563">
        <f>【最初に作成】基本情報入力シート!$M$24</f>
        <v>0</v>
      </c>
      <c r="E57" s="563">
        <f>【最初に作成】基本情報入力シート!$M$26</f>
        <v>0</v>
      </c>
      <c r="F57" s="563" t="str">
        <f>【最初に作成】基本情報入力シート!AD88</f>
        <v/>
      </c>
      <c r="G57" s="563">
        <f>【最初に作成】基本情報入力シート!X88</f>
        <v>0</v>
      </c>
      <c r="H57" s="563">
        <f>【最初に作成】基本情報入力シート!Y88</f>
        <v>0</v>
      </c>
      <c r="I57" s="563">
        <f>【最初に作成】基本情報入力シート!W88</f>
        <v>0</v>
      </c>
      <c r="J57" s="563" t="str">
        <f>'⇒【最後に作成】交付金様式3-1'!$AJ$22</f>
        <v/>
      </c>
      <c r="K57" s="563" t="str">
        <f>'⇒【最後に作成】交付金様式3-1'!$AJ$23</f>
        <v/>
      </c>
      <c r="L57" s="563" t="str">
        <f>'⇒【最後に作成】交付金様式3-1'!$AA$26</f>
        <v>×</v>
      </c>
      <c r="M57" s="563" t="str">
        <f>'⇒【最後に作成】交付金様式3-1'!$AA$29</f>
        <v>×</v>
      </c>
      <c r="N57" s="564">
        <f>'⇒交付金別紙様式3-2'!S77</f>
        <v>0</v>
      </c>
    </row>
    <row r="58" spans="2:14">
      <c r="B58" s="563">
        <f>【最初に作成】基本情報入力シート!$M$16</f>
        <v>0</v>
      </c>
      <c r="C58" s="563">
        <f>【最初に作成】基本情報入力シート!$M$23</f>
        <v>0</v>
      </c>
      <c r="D58" s="563">
        <f>【最初に作成】基本情報入力シート!$M$24</f>
        <v>0</v>
      </c>
      <c r="E58" s="563">
        <f>【最初に作成】基本情報入力シート!$M$26</f>
        <v>0</v>
      </c>
      <c r="F58" s="563" t="str">
        <f>【最初に作成】基本情報入力シート!AD89</f>
        <v/>
      </c>
      <c r="G58" s="563">
        <f>【最初に作成】基本情報入力シート!X89</f>
        <v>0</v>
      </c>
      <c r="H58" s="563">
        <f>【最初に作成】基本情報入力シート!Y89</f>
        <v>0</v>
      </c>
      <c r="I58" s="563">
        <f>【最初に作成】基本情報入力シート!W89</f>
        <v>0</v>
      </c>
      <c r="J58" s="563" t="str">
        <f>'⇒【最後に作成】交付金様式3-1'!$AJ$22</f>
        <v/>
      </c>
      <c r="K58" s="563" t="str">
        <f>'⇒【最後に作成】交付金様式3-1'!$AJ$23</f>
        <v/>
      </c>
      <c r="L58" s="563" t="str">
        <f>'⇒【最後に作成】交付金様式3-1'!$AA$26</f>
        <v>×</v>
      </c>
      <c r="M58" s="563" t="str">
        <f>'⇒【最後に作成】交付金様式3-1'!$AA$29</f>
        <v>×</v>
      </c>
      <c r="N58" s="564">
        <f>'⇒交付金別紙様式3-2'!S78</f>
        <v>0</v>
      </c>
    </row>
    <row r="59" spans="2:14">
      <c r="B59" s="563">
        <f>【最初に作成】基本情報入力シート!$M$16</f>
        <v>0</v>
      </c>
      <c r="C59" s="563">
        <f>【最初に作成】基本情報入力シート!$M$23</f>
        <v>0</v>
      </c>
      <c r="D59" s="563">
        <f>【最初に作成】基本情報入力シート!$M$24</f>
        <v>0</v>
      </c>
      <c r="E59" s="563">
        <f>【最初に作成】基本情報入力シート!$M$26</f>
        <v>0</v>
      </c>
      <c r="F59" s="563" t="str">
        <f>【最初に作成】基本情報入力シート!AD90</f>
        <v/>
      </c>
      <c r="G59" s="563">
        <f>【最初に作成】基本情報入力シート!X90</f>
        <v>0</v>
      </c>
      <c r="H59" s="563">
        <f>【最初に作成】基本情報入力シート!Y90</f>
        <v>0</v>
      </c>
      <c r="I59" s="563">
        <f>【最初に作成】基本情報入力シート!W90</f>
        <v>0</v>
      </c>
      <c r="J59" s="563" t="str">
        <f>'⇒【最後に作成】交付金様式3-1'!$AJ$22</f>
        <v/>
      </c>
      <c r="K59" s="563" t="str">
        <f>'⇒【最後に作成】交付金様式3-1'!$AJ$23</f>
        <v/>
      </c>
      <c r="L59" s="563" t="str">
        <f>'⇒【最後に作成】交付金様式3-1'!$AA$26</f>
        <v>×</v>
      </c>
      <c r="M59" s="563" t="str">
        <f>'⇒【最後に作成】交付金様式3-1'!$AA$29</f>
        <v>×</v>
      </c>
      <c r="N59" s="564">
        <f>'⇒交付金別紙様式3-2'!S79</f>
        <v>0</v>
      </c>
    </row>
    <row r="60" spans="2:14">
      <c r="B60" s="563">
        <f>【最初に作成】基本情報入力シート!$M$16</f>
        <v>0</v>
      </c>
      <c r="C60" s="563">
        <f>【最初に作成】基本情報入力シート!$M$23</f>
        <v>0</v>
      </c>
      <c r="D60" s="563">
        <f>【最初に作成】基本情報入力シート!$M$24</f>
        <v>0</v>
      </c>
      <c r="E60" s="563">
        <f>【最初に作成】基本情報入力シート!$M$26</f>
        <v>0</v>
      </c>
      <c r="F60" s="563" t="str">
        <f>【最初に作成】基本情報入力シート!AD91</f>
        <v/>
      </c>
      <c r="G60" s="563">
        <f>【最初に作成】基本情報入力シート!X91</f>
        <v>0</v>
      </c>
      <c r="H60" s="563">
        <f>【最初に作成】基本情報入力シート!Y91</f>
        <v>0</v>
      </c>
      <c r="I60" s="563">
        <f>【最初に作成】基本情報入力シート!W91</f>
        <v>0</v>
      </c>
      <c r="J60" s="563" t="str">
        <f>'⇒【最後に作成】交付金様式3-1'!$AJ$22</f>
        <v/>
      </c>
      <c r="K60" s="563" t="str">
        <f>'⇒【最後に作成】交付金様式3-1'!$AJ$23</f>
        <v/>
      </c>
      <c r="L60" s="563" t="str">
        <f>'⇒【最後に作成】交付金様式3-1'!$AA$26</f>
        <v>×</v>
      </c>
      <c r="M60" s="563" t="str">
        <f>'⇒【最後に作成】交付金様式3-1'!$AA$29</f>
        <v>×</v>
      </c>
      <c r="N60" s="564">
        <f>'⇒交付金別紙様式3-2'!S80</f>
        <v>0</v>
      </c>
    </row>
    <row r="61" spans="2:14">
      <c r="B61" s="563">
        <f>【最初に作成】基本情報入力シート!$M$16</f>
        <v>0</v>
      </c>
      <c r="C61" s="563">
        <f>【最初に作成】基本情報入力シート!$M$23</f>
        <v>0</v>
      </c>
      <c r="D61" s="563">
        <f>【最初に作成】基本情報入力シート!$M$24</f>
        <v>0</v>
      </c>
      <c r="E61" s="563">
        <f>【最初に作成】基本情報入力シート!$M$26</f>
        <v>0</v>
      </c>
      <c r="F61" s="563" t="str">
        <f>【最初に作成】基本情報入力シート!AD92</f>
        <v/>
      </c>
      <c r="G61" s="563">
        <f>【最初に作成】基本情報入力シート!X92</f>
        <v>0</v>
      </c>
      <c r="H61" s="563">
        <f>【最初に作成】基本情報入力シート!Y92</f>
        <v>0</v>
      </c>
      <c r="I61" s="563">
        <f>【最初に作成】基本情報入力シート!W92</f>
        <v>0</v>
      </c>
      <c r="J61" s="563" t="str">
        <f>'⇒【最後に作成】交付金様式3-1'!$AJ$22</f>
        <v/>
      </c>
      <c r="K61" s="563" t="str">
        <f>'⇒【最後に作成】交付金様式3-1'!$AJ$23</f>
        <v/>
      </c>
      <c r="L61" s="563" t="str">
        <f>'⇒【最後に作成】交付金様式3-1'!$AA$26</f>
        <v>×</v>
      </c>
      <c r="M61" s="563" t="str">
        <f>'⇒【最後に作成】交付金様式3-1'!$AA$29</f>
        <v>×</v>
      </c>
      <c r="N61" s="564">
        <f>'⇒交付金別紙様式3-2'!S81</f>
        <v>0</v>
      </c>
    </row>
    <row r="62" spans="2:14">
      <c r="B62" s="563">
        <f>【最初に作成】基本情報入力シート!$M$16</f>
        <v>0</v>
      </c>
      <c r="C62" s="563">
        <f>【最初に作成】基本情報入力シート!$M$23</f>
        <v>0</v>
      </c>
      <c r="D62" s="563">
        <f>【最初に作成】基本情報入力シート!$M$24</f>
        <v>0</v>
      </c>
      <c r="E62" s="563">
        <f>【最初に作成】基本情報入力シート!$M$26</f>
        <v>0</v>
      </c>
      <c r="F62" s="563" t="str">
        <f>【最初に作成】基本情報入力シート!AD93</f>
        <v/>
      </c>
      <c r="G62" s="563">
        <f>【最初に作成】基本情報入力シート!X93</f>
        <v>0</v>
      </c>
      <c r="H62" s="563">
        <f>【最初に作成】基本情報入力シート!Y93</f>
        <v>0</v>
      </c>
      <c r="I62" s="563">
        <f>【最初に作成】基本情報入力シート!W93</f>
        <v>0</v>
      </c>
      <c r="J62" s="563" t="str">
        <f>'⇒【最後に作成】交付金様式3-1'!$AJ$22</f>
        <v/>
      </c>
      <c r="K62" s="563" t="str">
        <f>'⇒【最後に作成】交付金様式3-1'!$AJ$23</f>
        <v/>
      </c>
      <c r="L62" s="563" t="str">
        <f>'⇒【最後に作成】交付金様式3-1'!$AA$26</f>
        <v>×</v>
      </c>
      <c r="M62" s="563" t="str">
        <f>'⇒【最後に作成】交付金様式3-1'!$AA$29</f>
        <v>×</v>
      </c>
      <c r="N62" s="564">
        <f>'⇒交付金別紙様式3-2'!S82</f>
        <v>0</v>
      </c>
    </row>
    <row r="63" spans="2:14">
      <c r="B63" s="563">
        <f>【最初に作成】基本情報入力シート!$M$16</f>
        <v>0</v>
      </c>
      <c r="C63" s="563">
        <f>【最初に作成】基本情報入力シート!$M$23</f>
        <v>0</v>
      </c>
      <c r="D63" s="563">
        <f>【最初に作成】基本情報入力シート!$M$24</f>
        <v>0</v>
      </c>
      <c r="E63" s="563">
        <f>【最初に作成】基本情報入力シート!$M$26</f>
        <v>0</v>
      </c>
      <c r="F63" s="563" t="str">
        <f>【最初に作成】基本情報入力シート!AD94</f>
        <v/>
      </c>
      <c r="G63" s="563">
        <f>【最初に作成】基本情報入力シート!X94</f>
        <v>0</v>
      </c>
      <c r="H63" s="563">
        <f>【最初に作成】基本情報入力シート!Y94</f>
        <v>0</v>
      </c>
      <c r="I63" s="563">
        <f>【最初に作成】基本情報入力シート!W94</f>
        <v>0</v>
      </c>
      <c r="J63" s="563" t="str">
        <f>'⇒【最後に作成】交付金様式3-1'!$AJ$22</f>
        <v/>
      </c>
      <c r="K63" s="563" t="str">
        <f>'⇒【最後に作成】交付金様式3-1'!$AJ$23</f>
        <v/>
      </c>
      <c r="L63" s="563" t="str">
        <f>'⇒【最後に作成】交付金様式3-1'!$AA$26</f>
        <v>×</v>
      </c>
      <c r="M63" s="563" t="str">
        <f>'⇒【最後に作成】交付金様式3-1'!$AA$29</f>
        <v>×</v>
      </c>
      <c r="N63" s="564">
        <f>'⇒交付金別紙様式3-2'!S83</f>
        <v>0</v>
      </c>
    </row>
    <row r="64" spans="2:14">
      <c r="B64" s="563">
        <f>【最初に作成】基本情報入力シート!$M$16</f>
        <v>0</v>
      </c>
      <c r="C64" s="563">
        <f>【最初に作成】基本情報入力シート!$M$23</f>
        <v>0</v>
      </c>
      <c r="D64" s="563">
        <f>【最初に作成】基本情報入力シート!$M$24</f>
        <v>0</v>
      </c>
      <c r="E64" s="563">
        <f>【最初に作成】基本情報入力シート!$M$26</f>
        <v>0</v>
      </c>
      <c r="F64" s="563" t="str">
        <f>【最初に作成】基本情報入力シート!AD95</f>
        <v/>
      </c>
      <c r="G64" s="563">
        <f>【最初に作成】基本情報入力シート!X95</f>
        <v>0</v>
      </c>
      <c r="H64" s="563">
        <f>【最初に作成】基本情報入力シート!Y95</f>
        <v>0</v>
      </c>
      <c r="I64" s="563">
        <f>【最初に作成】基本情報入力シート!W95</f>
        <v>0</v>
      </c>
      <c r="J64" s="563" t="str">
        <f>'⇒【最後に作成】交付金様式3-1'!$AJ$22</f>
        <v/>
      </c>
      <c r="K64" s="563" t="str">
        <f>'⇒【最後に作成】交付金様式3-1'!$AJ$23</f>
        <v/>
      </c>
      <c r="L64" s="563" t="str">
        <f>'⇒【最後に作成】交付金様式3-1'!$AA$26</f>
        <v>×</v>
      </c>
      <c r="M64" s="563" t="str">
        <f>'⇒【最後に作成】交付金様式3-1'!$AA$29</f>
        <v>×</v>
      </c>
      <c r="N64" s="564">
        <f>'⇒交付金別紙様式3-2'!S84</f>
        <v>0</v>
      </c>
    </row>
    <row r="65" spans="2:14">
      <c r="B65" s="563">
        <f>【最初に作成】基本情報入力シート!$M$16</f>
        <v>0</v>
      </c>
      <c r="C65" s="563">
        <f>【最初に作成】基本情報入力シート!$M$23</f>
        <v>0</v>
      </c>
      <c r="D65" s="563">
        <f>【最初に作成】基本情報入力シート!$M$24</f>
        <v>0</v>
      </c>
      <c r="E65" s="563">
        <f>【最初に作成】基本情報入力シート!$M$26</f>
        <v>0</v>
      </c>
      <c r="F65" s="563" t="str">
        <f>【最初に作成】基本情報入力シート!AD96</f>
        <v/>
      </c>
      <c r="G65" s="563">
        <f>【最初に作成】基本情報入力シート!X96</f>
        <v>0</v>
      </c>
      <c r="H65" s="563">
        <f>【最初に作成】基本情報入力シート!Y96</f>
        <v>0</v>
      </c>
      <c r="I65" s="563">
        <f>【最初に作成】基本情報入力シート!W96</f>
        <v>0</v>
      </c>
      <c r="J65" s="563" t="str">
        <f>'⇒【最後に作成】交付金様式3-1'!$AJ$22</f>
        <v/>
      </c>
      <c r="K65" s="563" t="str">
        <f>'⇒【最後に作成】交付金様式3-1'!$AJ$23</f>
        <v/>
      </c>
      <c r="L65" s="563" t="str">
        <f>'⇒【最後に作成】交付金様式3-1'!$AA$26</f>
        <v>×</v>
      </c>
      <c r="M65" s="563" t="str">
        <f>'⇒【最後に作成】交付金様式3-1'!$AA$29</f>
        <v>×</v>
      </c>
      <c r="N65" s="564">
        <f>'⇒交付金別紙様式3-2'!S85</f>
        <v>0</v>
      </c>
    </row>
    <row r="66" spans="2:14">
      <c r="B66" s="563">
        <f>【最初に作成】基本情報入力シート!$M$16</f>
        <v>0</v>
      </c>
      <c r="C66" s="563">
        <f>【最初に作成】基本情報入力シート!$M$23</f>
        <v>0</v>
      </c>
      <c r="D66" s="563">
        <f>【最初に作成】基本情報入力シート!$M$24</f>
        <v>0</v>
      </c>
      <c r="E66" s="563">
        <f>【最初に作成】基本情報入力シート!$M$26</f>
        <v>0</v>
      </c>
      <c r="F66" s="563" t="str">
        <f>【最初に作成】基本情報入力シート!AD97</f>
        <v/>
      </c>
      <c r="G66" s="563">
        <f>【最初に作成】基本情報入力シート!X97</f>
        <v>0</v>
      </c>
      <c r="H66" s="563">
        <f>【最初に作成】基本情報入力シート!Y97</f>
        <v>0</v>
      </c>
      <c r="I66" s="563">
        <f>【最初に作成】基本情報入力シート!W97</f>
        <v>0</v>
      </c>
      <c r="J66" s="563" t="str">
        <f>'⇒【最後に作成】交付金様式3-1'!$AJ$22</f>
        <v/>
      </c>
      <c r="K66" s="563" t="str">
        <f>'⇒【最後に作成】交付金様式3-1'!$AJ$23</f>
        <v/>
      </c>
      <c r="L66" s="563" t="str">
        <f>'⇒【最後に作成】交付金様式3-1'!$AA$26</f>
        <v>×</v>
      </c>
      <c r="M66" s="563" t="str">
        <f>'⇒【最後に作成】交付金様式3-1'!$AA$29</f>
        <v>×</v>
      </c>
      <c r="N66" s="564">
        <f>'⇒交付金別紙様式3-2'!S86</f>
        <v>0</v>
      </c>
    </row>
    <row r="67" spans="2:14">
      <c r="B67" s="563">
        <f>【最初に作成】基本情報入力シート!$M$16</f>
        <v>0</v>
      </c>
      <c r="C67" s="563">
        <f>【最初に作成】基本情報入力シート!$M$23</f>
        <v>0</v>
      </c>
      <c r="D67" s="563">
        <f>【最初に作成】基本情報入力シート!$M$24</f>
        <v>0</v>
      </c>
      <c r="E67" s="563">
        <f>【最初に作成】基本情報入力シート!$M$26</f>
        <v>0</v>
      </c>
      <c r="F67" s="563" t="str">
        <f>【最初に作成】基本情報入力シート!AD98</f>
        <v/>
      </c>
      <c r="G67" s="563">
        <f>【最初に作成】基本情報入力シート!X98</f>
        <v>0</v>
      </c>
      <c r="H67" s="563">
        <f>【最初に作成】基本情報入力シート!Y98</f>
        <v>0</v>
      </c>
      <c r="I67" s="563">
        <f>【最初に作成】基本情報入力シート!W98</f>
        <v>0</v>
      </c>
      <c r="J67" s="563" t="str">
        <f>'⇒【最後に作成】交付金様式3-1'!$AJ$22</f>
        <v/>
      </c>
      <c r="K67" s="563" t="str">
        <f>'⇒【最後に作成】交付金様式3-1'!$AJ$23</f>
        <v/>
      </c>
      <c r="L67" s="563" t="str">
        <f>'⇒【最後に作成】交付金様式3-1'!$AA$26</f>
        <v>×</v>
      </c>
      <c r="M67" s="563" t="str">
        <f>'⇒【最後に作成】交付金様式3-1'!$AA$29</f>
        <v>×</v>
      </c>
      <c r="N67" s="564">
        <f>'⇒交付金別紙様式3-2'!S87</f>
        <v>0</v>
      </c>
    </row>
    <row r="68" spans="2:14">
      <c r="B68" s="563">
        <f>【最初に作成】基本情報入力シート!$M$16</f>
        <v>0</v>
      </c>
      <c r="C68" s="563">
        <f>【最初に作成】基本情報入力シート!$M$23</f>
        <v>0</v>
      </c>
      <c r="D68" s="563">
        <f>【最初に作成】基本情報入力シート!$M$24</f>
        <v>0</v>
      </c>
      <c r="E68" s="563">
        <f>【最初に作成】基本情報入力シート!$M$26</f>
        <v>0</v>
      </c>
      <c r="F68" s="563" t="str">
        <f>【最初に作成】基本情報入力シート!AD99</f>
        <v/>
      </c>
      <c r="G68" s="563">
        <f>【最初に作成】基本情報入力シート!X99</f>
        <v>0</v>
      </c>
      <c r="H68" s="563">
        <f>【最初に作成】基本情報入力シート!Y99</f>
        <v>0</v>
      </c>
      <c r="I68" s="563">
        <f>【最初に作成】基本情報入力シート!W99</f>
        <v>0</v>
      </c>
      <c r="J68" s="563" t="str">
        <f>'⇒【最後に作成】交付金様式3-1'!$AJ$22</f>
        <v/>
      </c>
      <c r="K68" s="563" t="str">
        <f>'⇒【最後に作成】交付金様式3-1'!$AJ$23</f>
        <v/>
      </c>
      <c r="L68" s="563" t="str">
        <f>'⇒【最後に作成】交付金様式3-1'!$AA$26</f>
        <v>×</v>
      </c>
      <c r="M68" s="563" t="str">
        <f>'⇒【最後に作成】交付金様式3-1'!$AA$29</f>
        <v>×</v>
      </c>
      <c r="N68" s="564">
        <f>'⇒交付金別紙様式3-2'!S88</f>
        <v>0</v>
      </c>
    </row>
    <row r="69" spans="2:14">
      <c r="B69" s="563">
        <f>【最初に作成】基本情報入力シート!$M$16</f>
        <v>0</v>
      </c>
      <c r="C69" s="563">
        <f>【最初に作成】基本情報入力シート!$M$23</f>
        <v>0</v>
      </c>
      <c r="D69" s="563">
        <f>【最初に作成】基本情報入力シート!$M$24</f>
        <v>0</v>
      </c>
      <c r="E69" s="563">
        <f>【最初に作成】基本情報入力シート!$M$26</f>
        <v>0</v>
      </c>
      <c r="F69" s="563" t="str">
        <f>【最初に作成】基本情報入力シート!AD100</f>
        <v/>
      </c>
      <c r="G69" s="563">
        <f>【最初に作成】基本情報入力シート!X100</f>
        <v>0</v>
      </c>
      <c r="H69" s="563">
        <f>【最初に作成】基本情報入力シート!Y100</f>
        <v>0</v>
      </c>
      <c r="I69" s="563">
        <f>【最初に作成】基本情報入力シート!W100</f>
        <v>0</v>
      </c>
      <c r="J69" s="563" t="str">
        <f>'⇒【最後に作成】交付金様式3-1'!$AJ$22</f>
        <v/>
      </c>
      <c r="K69" s="563" t="str">
        <f>'⇒【最後に作成】交付金様式3-1'!$AJ$23</f>
        <v/>
      </c>
      <c r="L69" s="563" t="str">
        <f>'⇒【最後に作成】交付金様式3-1'!$AA$26</f>
        <v>×</v>
      </c>
      <c r="M69" s="563" t="str">
        <f>'⇒【最後に作成】交付金様式3-1'!$AA$29</f>
        <v>×</v>
      </c>
      <c r="N69" s="564">
        <f>'⇒交付金別紙様式3-2'!S89</f>
        <v>0</v>
      </c>
    </row>
    <row r="70" spans="2:14">
      <c r="B70" s="563">
        <f>【最初に作成】基本情報入力シート!$M$16</f>
        <v>0</v>
      </c>
      <c r="C70" s="563">
        <f>【最初に作成】基本情報入力シート!$M$23</f>
        <v>0</v>
      </c>
      <c r="D70" s="563">
        <f>【最初に作成】基本情報入力シート!$M$24</f>
        <v>0</v>
      </c>
      <c r="E70" s="563">
        <f>【最初に作成】基本情報入力シート!$M$26</f>
        <v>0</v>
      </c>
      <c r="F70" s="563" t="str">
        <f>【最初に作成】基本情報入力シート!AD101</f>
        <v/>
      </c>
      <c r="G70" s="563">
        <f>【最初に作成】基本情報入力シート!X101</f>
        <v>0</v>
      </c>
      <c r="H70" s="563">
        <f>【最初に作成】基本情報入力シート!Y101</f>
        <v>0</v>
      </c>
      <c r="I70" s="563">
        <f>【最初に作成】基本情報入力シート!W101</f>
        <v>0</v>
      </c>
      <c r="J70" s="563" t="str">
        <f>'⇒【最後に作成】交付金様式3-1'!$AJ$22</f>
        <v/>
      </c>
      <c r="K70" s="563" t="str">
        <f>'⇒【最後に作成】交付金様式3-1'!$AJ$23</f>
        <v/>
      </c>
      <c r="L70" s="563" t="str">
        <f>'⇒【最後に作成】交付金様式3-1'!$AA$26</f>
        <v>×</v>
      </c>
      <c r="M70" s="563" t="str">
        <f>'⇒【最後に作成】交付金様式3-1'!$AA$29</f>
        <v>×</v>
      </c>
      <c r="N70" s="564">
        <f>'⇒交付金別紙様式3-2'!S90</f>
        <v>0</v>
      </c>
    </row>
    <row r="71" spans="2:14">
      <c r="B71" s="563">
        <f>【最初に作成】基本情報入力シート!$M$16</f>
        <v>0</v>
      </c>
      <c r="C71" s="563">
        <f>【最初に作成】基本情報入力シート!$M$23</f>
        <v>0</v>
      </c>
      <c r="D71" s="563">
        <f>【最初に作成】基本情報入力シート!$M$24</f>
        <v>0</v>
      </c>
      <c r="E71" s="563">
        <f>【最初に作成】基本情報入力シート!$M$26</f>
        <v>0</v>
      </c>
      <c r="F71" s="563" t="str">
        <f>【最初に作成】基本情報入力シート!AD102</f>
        <v/>
      </c>
      <c r="G71" s="563">
        <f>【最初に作成】基本情報入力シート!X102</f>
        <v>0</v>
      </c>
      <c r="H71" s="563">
        <f>【最初に作成】基本情報入力シート!Y102</f>
        <v>0</v>
      </c>
      <c r="I71" s="563">
        <f>【最初に作成】基本情報入力シート!W102</f>
        <v>0</v>
      </c>
      <c r="J71" s="563" t="str">
        <f>'⇒【最後に作成】交付金様式3-1'!$AJ$22</f>
        <v/>
      </c>
      <c r="K71" s="563" t="str">
        <f>'⇒【最後に作成】交付金様式3-1'!$AJ$23</f>
        <v/>
      </c>
      <c r="L71" s="563" t="str">
        <f>'⇒【最後に作成】交付金様式3-1'!$AA$26</f>
        <v>×</v>
      </c>
      <c r="M71" s="563" t="str">
        <f>'⇒【最後に作成】交付金様式3-1'!$AA$29</f>
        <v>×</v>
      </c>
      <c r="N71" s="564">
        <f>'⇒交付金別紙様式3-2'!S91</f>
        <v>0</v>
      </c>
    </row>
    <row r="72" spans="2:14">
      <c r="B72" s="563">
        <f>【最初に作成】基本情報入力シート!$M$16</f>
        <v>0</v>
      </c>
      <c r="C72" s="563">
        <f>【最初に作成】基本情報入力シート!$M$23</f>
        <v>0</v>
      </c>
      <c r="D72" s="563">
        <f>【最初に作成】基本情報入力シート!$M$24</f>
        <v>0</v>
      </c>
      <c r="E72" s="563">
        <f>【最初に作成】基本情報入力シート!$M$26</f>
        <v>0</v>
      </c>
      <c r="F72" s="563" t="str">
        <f>【最初に作成】基本情報入力シート!AD103</f>
        <v/>
      </c>
      <c r="G72" s="563">
        <f>【最初に作成】基本情報入力シート!X103</f>
        <v>0</v>
      </c>
      <c r="H72" s="563">
        <f>【最初に作成】基本情報入力シート!Y103</f>
        <v>0</v>
      </c>
      <c r="I72" s="563">
        <f>【最初に作成】基本情報入力シート!W103</f>
        <v>0</v>
      </c>
      <c r="J72" s="563" t="str">
        <f>'⇒【最後に作成】交付金様式3-1'!$AJ$22</f>
        <v/>
      </c>
      <c r="K72" s="563" t="str">
        <f>'⇒【最後に作成】交付金様式3-1'!$AJ$23</f>
        <v/>
      </c>
      <c r="L72" s="563" t="str">
        <f>'⇒【最後に作成】交付金様式3-1'!$AA$26</f>
        <v>×</v>
      </c>
      <c r="M72" s="563" t="str">
        <f>'⇒【最後に作成】交付金様式3-1'!$AA$29</f>
        <v>×</v>
      </c>
      <c r="N72" s="564">
        <f>'⇒交付金別紙様式3-2'!S92</f>
        <v>0</v>
      </c>
    </row>
    <row r="73" spans="2:14">
      <c r="B73" s="563">
        <f>【最初に作成】基本情報入力シート!$M$16</f>
        <v>0</v>
      </c>
      <c r="C73" s="563">
        <f>【最初に作成】基本情報入力シート!$M$23</f>
        <v>0</v>
      </c>
      <c r="D73" s="563">
        <f>【最初に作成】基本情報入力シート!$M$24</f>
        <v>0</v>
      </c>
      <c r="E73" s="563">
        <f>【最初に作成】基本情報入力シート!$M$26</f>
        <v>0</v>
      </c>
      <c r="F73" s="563" t="str">
        <f>【最初に作成】基本情報入力シート!AD104</f>
        <v/>
      </c>
      <c r="G73" s="563">
        <f>【最初に作成】基本情報入力シート!X104</f>
        <v>0</v>
      </c>
      <c r="H73" s="563">
        <f>【最初に作成】基本情報入力シート!Y104</f>
        <v>0</v>
      </c>
      <c r="I73" s="563">
        <f>【最初に作成】基本情報入力シート!W104</f>
        <v>0</v>
      </c>
      <c r="J73" s="563" t="str">
        <f>'⇒【最後に作成】交付金様式3-1'!$AJ$22</f>
        <v/>
      </c>
      <c r="K73" s="563" t="str">
        <f>'⇒【最後に作成】交付金様式3-1'!$AJ$23</f>
        <v/>
      </c>
      <c r="L73" s="563" t="str">
        <f>'⇒【最後に作成】交付金様式3-1'!$AA$26</f>
        <v>×</v>
      </c>
      <c r="M73" s="563" t="str">
        <f>'⇒【最後に作成】交付金様式3-1'!$AA$29</f>
        <v>×</v>
      </c>
      <c r="N73" s="564">
        <f>'⇒交付金別紙様式3-2'!S93</f>
        <v>0</v>
      </c>
    </row>
    <row r="74" spans="2:14">
      <c r="B74" s="563">
        <f>【最初に作成】基本情報入力シート!$M$16</f>
        <v>0</v>
      </c>
      <c r="C74" s="563">
        <f>【最初に作成】基本情報入力シート!$M$23</f>
        <v>0</v>
      </c>
      <c r="D74" s="563">
        <f>【最初に作成】基本情報入力シート!$M$24</f>
        <v>0</v>
      </c>
      <c r="E74" s="563">
        <f>【最初に作成】基本情報入力シート!$M$26</f>
        <v>0</v>
      </c>
      <c r="F74" s="563" t="str">
        <f>【最初に作成】基本情報入力シート!AD105</f>
        <v/>
      </c>
      <c r="G74" s="563">
        <f>【最初に作成】基本情報入力シート!X105</f>
        <v>0</v>
      </c>
      <c r="H74" s="563">
        <f>【最初に作成】基本情報入力シート!Y105</f>
        <v>0</v>
      </c>
      <c r="I74" s="563">
        <f>【最初に作成】基本情報入力シート!W105</f>
        <v>0</v>
      </c>
      <c r="J74" s="563" t="str">
        <f>'⇒【最後に作成】交付金様式3-1'!$AJ$22</f>
        <v/>
      </c>
      <c r="K74" s="563" t="str">
        <f>'⇒【最後に作成】交付金様式3-1'!$AJ$23</f>
        <v/>
      </c>
      <c r="L74" s="563" t="str">
        <f>'⇒【最後に作成】交付金様式3-1'!$AA$26</f>
        <v>×</v>
      </c>
      <c r="M74" s="563" t="str">
        <f>'⇒【最後に作成】交付金様式3-1'!$AA$29</f>
        <v>×</v>
      </c>
      <c r="N74" s="564">
        <f>'⇒交付金別紙様式3-2'!S94</f>
        <v>0</v>
      </c>
    </row>
    <row r="75" spans="2:14">
      <c r="B75" s="563">
        <f>【最初に作成】基本情報入力シート!$M$16</f>
        <v>0</v>
      </c>
      <c r="C75" s="563">
        <f>【最初に作成】基本情報入力シート!$M$23</f>
        <v>0</v>
      </c>
      <c r="D75" s="563">
        <f>【最初に作成】基本情報入力シート!$M$24</f>
        <v>0</v>
      </c>
      <c r="E75" s="563">
        <f>【最初に作成】基本情報入力シート!$M$26</f>
        <v>0</v>
      </c>
      <c r="F75" s="563" t="str">
        <f>【最初に作成】基本情報入力シート!AD106</f>
        <v/>
      </c>
      <c r="G75" s="563">
        <f>【最初に作成】基本情報入力シート!X106</f>
        <v>0</v>
      </c>
      <c r="H75" s="563">
        <f>【最初に作成】基本情報入力シート!Y106</f>
        <v>0</v>
      </c>
      <c r="I75" s="563">
        <f>【最初に作成】基本情報入力シート!W106</f>
        <v>0</v>
      </c>
      <c r="J75" s="563" t="str">
        <f>'⇒【最後に作成】交付金様式3-1'!$AJ$22</f>
        <v/>
      </c>
      <c r="K75" s="563" t="str">
        <f>'⇒【最後に作成】交付金様式3-1'!$AJ$23</f>
        <v/>
      </c>
      <c r="L75" s="563" t="str">
        <f>'⇒【最後に作成】交付金様式3-1'!$AA$26</f>
        <v>×</v>
      </c>
      <c r="M75" s="563" t="str">
        <f>'⇒【最後に作成】交付金様式3-1'!$AA$29</f>
        <v>×</v>
      </c>
      <c r="N75" s="564">
        <f>'⇒交付金別紙様式3-2'!S95</f>
        <v>0</v>
      </c>
    </row>
    <row r="76" spans="2:14">
      <c r="B76" s="563">
        <f>【最初に作成】基本情報入力シート!$M$16</f>
        <v>0</v>
      </c>
      <c r="C76" s="563">
        <f>【最初に作成】基本情報入力シート!$M$23</f>
        <v>0</v>
      </c>
      <c r="D76" s="563">
        <f>【最初に作成】基本情報入力シート!$M$24</f>
        <v>0</v>
      </c>
      <c r="E76" s="563">
        <f>【最初に作成】基本情報入力シート!$M$26</f>
        <v>0</v>
      </c>
      <c r="F76" s="563" t="str">
        <f>【最初に作成】基本情報入力シート!AD107</f>
        <v/>
      </c>
      <c r="G76" s="563">
        <f>【最初に作成】基本情報入力シート!X107</f>
        <v>0</v>
      </c>
      <c r="H76" s="563">
        <f>【最初に作成】基本情報入力シート!Y107</f>
        <v>0</v>
      </c>
      <c r="I76" s="563">
        <f>【最初に作成】基本情報入力シート!W107</f>
        <v>0</v>
      </c>
      <c r="J76" s="563" t="str">
        <f>'⇒【最後に作成】交付金様式3-1'!$AJ$22</f>
        <v/>
      </c>
      <c r="K76" s="563" t="str">
        <f>'⇒【最後に作成】交付金様式3-1'!$AJ$23</f>
        <v/>
      </c>
      <c r="L76" s="563" t="str">
        <f>'⇒【最後に作成】交付金様式3-1'!$AA$26</f>
        <v>×</v>
      </c>
      <c r="M76" s="563" t="str">
        <f>'⇒【最後に作成】交付金様式3-1'!$AA$29</f>
        <v>×</v>
      </c>
      <c r="N76" s="564">
        <f>'⇒交付金別紙様式3-2'!S96</f>
        <v>0</v>
      </c>
    </row>
    <row r="77" spans="2:14">
      <c r="B77" s="563">
        <f>【最初に作成】基本情報入力シート!$M$16</f>
        <v>0</v>
      </c>
      <c r="C77" s="563">
        <f>【最初に作成】基本情報入力シート!$M$23</f>
        <v>0</v>
      </c>
      <c r="D77" s="563">
        <f>【最初に作成】基本情報入力シート!$M$24</f>
        <v>0</v>
      </c>
      <c r="E77" s="563">
        <f>【最初に作成】基本情報入力シート!$M$26</f>
        <v>0</v>
      </c>
      <c r="F77" s="563" t="str">
        <f>【最初に作成】基本情報入力シート!AD108</f>
        <v/>
      </c>
      <c r="G77" s="563">
        <f>【最初に作成】基本情報入力シート!X108</f>
        <v>0</v>
      </c>
      <c r="H77" s="563">
        <f>【最初に作成】基本情報入力シート!Y108</f>
        <v>0</v>
      </c>
      <c r="I77" s="563">
        <f>【最初に作成】基本情報入力シート!W108</f>
        <v>0</v>
      </c>
      <c r="J77" s="563" t="str">
        <f>'⇒【最後に作成】交付金様式3-1'!$AJ$22</f>
        <v/>
      </c>
      <c r="K77" s="563" t="str">
        <f>'⇒【最後に作成】交付金様式3-1'!$AJ$23</f>
        <v/>
      </c>
      <c r="L77" s="563" t="str">
        <f>'⇒【最後に作成】交付金様式3-1'!$AA$26</f>
        <v>×</v>
      </c>
      <c r="M77" s="563" t="str">
        <f>'⇒【最後に作成】交付金様式3-1'!$AA$29</f>
        <v>×</v>
      </c>
      <c r="N77" s="564">
        <f>'⇒交付金別紙様式3-2'!S97</f>
        <v>0</v>
      </c>
    </row>
    <row r="78" spans="2:14">
      <c r="B78" s="563">
        <f>【最初に作成】基本情報入力シート!$M$16</f>
        <v>0</v>
      </c>
      <c r="C78" s="563">
        <f>【最初に作成】基本情報入力シート!$M$23</f>
        <v>0</v>
      </c>
      <c r="D78" s="563">
        <f>【最初に作成】基本情報入力シート!$M$24</f>
        <v>0</v>
      </c>
      <c r="E78" s="563">
        <f>【最初に作成】基本情報入力シート!$M$26</f>
        <v>0</v>
      </c>
      <c r="F78" s="563" t="str">
        <f>【最初に作成】基本情報入力シート!AD109</f>
        <v/>
      </c>
      <c r="G78" s="563">
        <f>【最初に作成】基本情報入力シート!X109</f>
        <v>0</v>
      </c>
      <c r="H78" s="563">
        <f>【最初に作成】基本情報入力シート!Y109</f>
        <v>0</v>
      </c>
      <c r="I78" s="563">
        <f>【最初に作成】基本情報入力シート!W109</f>
        <v>0</v>
      </c>
      <c r="J78" s="563" t="str">
        <f>'⇒【最後に作成】交付金様式3-1'!$AJ$22</f>
        <v/>
      </c>
      <c r="K78" s="563" t="str">
        <f>'⇒【最後に作成】交付金様式3-1'!$AJ$23</f>
        <v/>
      </c>
      <c r="L78" s="563" t="str">
        <f>'⇒【最後に作成】交付金様式3-1'!$AA$26</f>
        <v>×</v>
      </c>
      <c r="M78" s="563" t="str">
        <f>'⇒【最後に作成】交付金様式3-1'!$AA$29</f>
        <v>×</v>
      </c>
      <c r="N78" s="564">
        <f>'⇒交付金別紙様式3-2'!S98</f>
        <v>0</v>
      </c>
    </row>
    <row r="79" spans="2:14">
      <c r="B79" s="563">
        <f>【最初に作成】基本情報入力シート!$M$16</f>
        <v>0</v>
      </c>
      <c r="C79" s="563">
        <f>【最初に作成】基本情報入力シート!$M$23</f>
        <v>0</v>
      </c>
      <c r="D79" s="563">
        <f>【最初に作成】基本情報入力シート!$M$24</f>
        <v>0</v>
      </c>
      <c r="E79" s="563">
        <f>【最初に作成】基本情報入力シート!$M$26</f>
        <v>0</v>
      </c>
      <c r="F79" s="563" t="str">
        <f>【最初に作成】基本情報入力シート!AD110</f>
        <v/>
      </c>
      <c r="G79" s="563">
        <f>【最初に作成】基本情報入力シート!X110</f>
        <v>0</v>
      </c>
      <c r="H79" s="563">
        <f>【最初に作成】基本情報入力シート!Y110</f>
        <v>0</v>
      </c>
      <c r="I79" s="563">
        <f>【最初に作成】基本情報入力シート!W110</f>
        <v>0</v>
      </c>
      <c r="J79" s="563" t="str">
        <f>'⇒【最後に作成】交付金様式3-1'!$AJ$22</f>
        <v/>
      </c>
      <c r="K79" s="563" t="str">
        <f>'⇒【最後に作成】交付金様式3-1'!$AJ$23</f>
        <v/>
      </c>
      <c r="L79" s="563" t="str">
        <f>'⇒【最後に作成】交付金様式3-1'!$AA$26</f>
        <v>×</v>
      </c>
      <c r="M79" s="563" t="str">
        <f>'⇒【最後に作成】交付金様式3-1'!$AA$29</f>
        <v>×</v>
      </c>
      <c r="N79" s="564">
        <f>'⇒交付金別紙様式3-2'!S99</f>
        <v>0</v>
      </c>
    </row>
    <row r="80" spans="2:14">
      <c r="B80" s="563">
        <f>【最初に作成】基本情報入力シート!$M$16</f>
        <v>0</v>
      </c>
      <c r="C80" s="563">
        <f>【最初に作成】基本情報入力シート!$M$23</f>
        <v>0</v>
      </c>
      <c r="D80" s="563">
        <f>【最初に作成】基本情報入力シート!$M$24</f>
        <v>0</v>
      </c>
      <c r="E80" s="563">
        <f>【最初に作成】基本情報入力シート!$M$26</f>
        <v>0</v>
      </c>
      <c r="F80" s="563" t="str">
        <f>【最初に作成】基本情報入力シート!AD111</f>
        <v/>
      </c>
      <c r="G80" s="563">
        <f>【最初に作成】基本情報入力シート!X111</f>
        <v>0</v>
      </c>
      <c r="H80" s="563">
        <f>【最初に作成】基本情報入力シート!Y111</f>
        <v>0</v>
      </c>
      <c r="I80" s="563">
        <f>【最初に作成】基本情報入力シート!W111</f>
        <v>0</v>
      </c>
      <c r="J80" s="563" t="str">
        <f>'⇒【最後に作成】交付金様式3-1'!$AJ$22</f>
        <v/>
      </c>
      <c r="K80" s="563" t="str">
        <f>'⇒【最後に作成】交付金様式3-1'!$AJ$23</f>
        <v/>
      </c>
      <c r="L80" s="563" t="str">
        <f>'⇒【最後に作成】交付金様式3-1'!$AA$26</f>
        <v>×</v>
      </c>
      <c r="M80" s="563" t="str">
        <f>'⇒【最後に作成】交付金様式3-1'!$AA$29</f>
        <v>×</v>
      </c>
      <c r="N80" s="564">
        <f>'⇒交付金別紙様式3-2'!S100</f>
        <v>0</v>
      </c>
    </row>
    <row r="81" spans="2:14">
      <c r="B81" s="563">
        <f>【最初に作成】基本情報入力シート!$M$16</f>
        <v>0</v>
      </c>
      <c r="C81" s="563">
        <f>【最初に作成】基本情報入力シート!$M$23</f>
        <v>0</v>
      </c>
      <c r="D81" s="563">
        <f>【最初に作成】基本情報入力シート!$M$24</f>
        <v>0</v>
      </c>
      <c r="E81" s="563">
        <f>【最初に作成】基本情報入力シート!$M$26</f>
        <v>0</v>
      </c>
      <c r="F81" s="563" t="str">
        <f>【最初に作成】基本情報入力シート!AD112</f>
        <v/>
      </c>
      <c r="G81" s="563">
        <f>【最初に作成】基本情報入力シート!X112</f>
        <v>0</v>
      </c>
      <c r="H81" s="563">
        <f>【最初に作成】基本情報入力シート!Y112</f>
        <v>0</v>
      </c>
      <c r="I81" s="563">
        <f>【最初に作成】基本情報入力シート!W112</f>
        <v>0</v>
      </c>
      <c r="J81" s="563" t="str">
        <f>'⇒【最後に作成】交付金様式3-1'!$AJ$22</f>
        <v/>
      </c>
      <c r="K81" s="563" t="str">
        <f>'⇒【最後に作成】交付金様式3-1'!$AJ$23</f>
        <v/>
      </c>
      <c r="L81" s="563" t="str">
        <f>'⇒【最後に作成】交付金様式3-1'!$AA$26</f>
        <v>×</v>
      </c>
      <c r="M81" s="563" t="str">
        <f>'⇒【最後に作成】交付金様式3-1'!$AA$29</f>
        <v>×</v>
      </c>
      <c r="N81" s="564">
        <f>'⇒交付金別紙様式3-2'!S101</f>
        <v>0</v>
      </c>
    </row>
    <row r="82" spans="2:14">
      <c r="B82" s="563">
        <f>【最初に作成】基本情報入力シート!$M$16</f>
        <v>0</v>
      </c>
      <c r="C82" s="563">
        <f>【最初に作成】基本情報入力シート!$M$23</f>
        <v>0</v>
      </c>
      <c r="D82" s="563">
        <f>【最初に作成】基本情報入力シート!$M$24</f>
        <v>0</v>
      </c>
      <c r="E82" s="563">
        <f>【最初に作成】基本情報入力シート!$M$26</f>
        <v>0</v>
      </c>
      <c r="F82" s="563" t="str">
        <f>【最初に作成】基本情報入力シート!AD113</f>
        <v/>
      </c>
      <c r="G82" s="563">
        <f>【最初に作成】基本情報入力シート!X113</f>
        <v>0</v>
      </c>
      <c r="H82" s="563">
        <f>【最初に作成】基本情報入力シート!Y113</f>
        <v>0</v>
      </c>
      <c r="I82" s="563">
        <f>【最初に作成】基本情報入力シート!W113</f>
        <v>0</v>
      </c>
      <c r="J82" s="563" t="str">
        <f>'⇒【最後に作成】交付金様式3-1'!$AJ$22</f>
        <v/>
      </c>
      <c r="K82" s="563" t="str">
        <f>'⇒【最後に作成】交付金様式3-1'!$AJ$23</f>
        <v/>
      </c>
      <c r="L82" s="563" t="str">
        <f>'⇒【最後に作成】交付金様式3-1'!$AA$26</f>
        <v>×</v>
      </c>
      <c r="M82" s="563" t="str">
        <f>'⇒【最後に作成】交付金様式3-1'!$AA$29</f>
        <v>×</v>
      </c>
      <c r="N82" s="564">
        <f>'⇒交付金別紙様式3-2'!S102</f>
        <v>0</v>
      </c>
    </row>
    <row r="83" spans="2:14">
      <c r="B83" s="563">
        <f>【最初に作成】基本情報入力シート!$M$16</f>
        <v>0</v>
      </c>
      <c r="C83" s="563">
        <f>【最初に作成】基本情報入力シート!$M$23</f>
        <v>0</v>
      </c>
      <c r="D83" s="563">
        <f>【最初に作成】基本情報入力シート!$M$24</f>
        <v>0</v>
      </c>
      <c r="E83" s="563">
        <f>【最初に作成】基本情報入力シート!$M$26</f>
        <v>0</v>
      </c>
      <c r="F83" s="563" t="str">
        <f>【最初に作成】基本情報入力シート!AD114</f>
        <v/>
      </c>
      <c r="G83" s="563">
        <f>【最初に作成】基本情報入力シート!X114</f>
        <v>0</v>
      </c>
      <c r="H83" s="563">
        <f>【最初に作成】基本情報入力シート!Y114</f>
        <v>0</v>
      </c>
      <c r="I83" s="563">
        <f>【最初に作成】基本情報入力シート!W114</f>
        <v>0</v>
      </c>
      <c r="J83" s="563" t="str">
        <f>'⇒【最後に作成】交付金様式3-1'!$AJ$22</f>
        <v/>
      </c>
      <c r="K83" s="563" t="str">
        <f>'⇒【最後に作成】交付金様式3-1'!$AJ$23</f>
        <v/>
      </c>
      <c r="L83" s="563" t="str">
        <f>'⇒【最後に作成】交付金様式3-1'!$AA$26</f>
        <v>×</v>
      </c>
      <c r="M83" s="563" t="str">
        <f>'⇒【最後に作成】交付金様式3-1'!$AA$29</f>
        <v>×</v>
      </c>
      <c r="N83" s="564">
        <f>'⇒交付金別紙様式3-2'!S103</f>
        <v>0</v>
      </c>
    </row>
    <row r="84" spans="2:14">
      <c r="B84" s="563">
        <f>【最初に作成】基本情報入力シート!$M$16</f>
        <v>0</v>
      </c>
      <c r="C84" s="563">
        <f>【最初に作成】基本情報入力シート!$M$23</f>
        <v>0</v>
      </c>
      <c r="D84" s="563">
        <f>【最初に作成】基本情報入力シート!$M$24</f>
        <v>0</v>
      </c>
      <c r="E84" s="563">
        <f>【最初に作成】基本情報入力シート!$M$26</f>
        <v>0</v>
      </c>
      <c r="F84" s="563" t="str">
        <f>【最初に作成】基本情報入力シート!AD115</f>
        <v/>
      </c>
      <c r="G84" s="563">
        <f>【最初に作成】基本情報入力シート!X115</f>
        <v>0</v>
      </c>
      <c r="H84" s="563">
        <f>【最初に作成】基本情報入力シート!Y115</f>
        <v>0</v>
      </c>
      <c r="I84" s="563">
        <f>【最初に作成】基本情報入力シート!W115</f>
        <v>0</v>
      </c>
      <c r="J84" s="563" t="str">
        <f>'⇒【最後に作成】交付金様式3-1'!$AJ$22</f>
        <v/>
      </c>
      <c r="K84" s="563" t="str">
        <f>'⇒【最後に作成】交付金様式3-1'!$AJ$23</f>
        <v/>
      </c>
      <c r="L84" s="563" t="str">
        <f>'⇒【最後に作成】交付金様式3-1'!$AA$26</f>
        <v>×</v>
      </c>
      <c r="M84" s="563" t="str">
        <f>'⇒【最後に作成】交付金様式3-1'!$AA$29</f>
        <v>×</v>
      </c>
      <c r="N84" s="564">
        <f>'⇒交付金別紙様式3-2'!S104</f>
        <v>0</v>
      </c>
    </row>
    <row r="85" spans="2:14">
      <c r="B85" s="563">
        <f>【最初に作成】基本情報入力シート!$M$16</f>
        <v>0</v>
      </c>
      <c r="C85" s="563">
        <f>【最初に作成】基本情報入力シート!$M$23</f>
        <v>0</v>
      </c>
      <c r="D85" s="563">
        <f>【最初に作成】基本情報入力シート!$M$24</f>
        <v>0</v>
      </c>
      <c r="E85" s="563">
        <f>【最初に作成】基本情報入力シート!$M$26</f>
        <v>0</v>
      </c>
      <c r="F85" s="563" t="str">
        <f>【最初に作成】基本情報入力シート!AD116</f>
        <v/>
      </c>
      <c r="G85" s="563">
        <f>【最初に作成】基本情報入力シート!X116</f>
        <v>0</v>
      </c>
      <c r="H85" s="563">
        <f>【最初に作成】基本情報入力シート!Y116</f>
        <v>0</v>
      </c>
      <c r="I85" s="563">
        <f>【最初に作成】基本情報入力シート!W116</f>
        <v>0</v>
      </c>
      <c r="J85" s="563" t="str">
        <f>'⇒【最後に作成】交付金様式3-1'!$AJ$22</f>
        <v/>
      </c>
      <c r="K85" s="563" t="str">
        <f>'⇒【最後に作成】交付金様式3-1'!$AJ$23</f>
        <v/>
      </c>
      <c r="L85" s="563" t="str">
        <f>'⇒【最後に作成】交付金様式3-1'!$AA$26</f>
        <v>×</v>
      </c>
      <c r="M85" s="563" t="str">
        <f>'⇒【最後に作成】交付金様式3-1'!$AA$29</f>
        <v>×</v>
      </c>
      <c r="N85" s="564">
        <f>'⇒交付金別紙様式3-2'!S105</f>
        <v>0</v>
      </c>
    </row>
    <row r="86" spans="2:14">
      <c r="B86" s="563">
        <f>【最初に作成】基本情報入力シート!$M$16</f>
        <v>0</v>
      </c>
      <c r="C86" s="563">
        <f>【最初に作成】基本情報入力シート!$M$23</f>
        <v>0</v>
      </c>
      <c r="D86" s="563">
        <f>【最初に作成】基本情報入力シート!$M$24</f>
        <v>0</v>
      </c>
      <c r="E86" s="563">
        <f>【最初に作成】基本情報入力シート!$M$26</f>
        <v>0</v>
      </c>
      <c r="F86" s="563" t="str">
        <f>【最初に作成】基本情報入力シート!AD117</f>
        <v/>
      </c>
      <c r="G86" s="563">
        <f>【最初に作成】基本情報入力シート!X117</f>
        <v>0</v>
      </c>
      <c r="H86" s="563">
        <f>【最初に作成】基本情報入力シート!Y117</f>
        <v>0</v>
      </c>
      <c r="I86" s="563">
        <f>【最初に作成】基本情報入力シート!W117</f>
        <v>0</v>
      </c>
      <c r="J86" s="563" t="str">
        <f>'⇒【最後に作成】交付金様式3-1'!$AJ$22</f>
        <v/>
      </c>
      <c r="K86" s="563" t="str">
        <f>'⇒【最後に作成】交付金様式3-1'!$AJ$23</f>
        <v/>
      </c>
      <c r="L86" s="563" t="str">
        <f>'⇒【最後に作成】交付金様式3-1'!$AA$26</f>
        <v>×</v>
      </c>
      <c r="M86" s="563" t="str">
        <f>'⇒【最後に作成】交付金様式3-1'!$AA$29</f>
        <v>×</v>
      </c>
      <c r="N86" s="564">
        <f>'⇒交付金別紙様式3-2'!S106</f>
        <v>0</v>
      </c>
    </row>
    <row r="87" spans="2:14">
      <c r="B87" s="563">
        <f>【最初に作成】基本情報入力シート!$M$16</f>
        <v>0</v>
      </c>
      <c r="C87" s="563">
        <f>【最初に作成】基本情報入力シート!$M$23</f>
        <v>0</v>
      </c>
      <c r="D87" s="563">
        <f>【最初に作成】基本情報入力シート!$M$24</f>
        <v>0</v>
      </c>
      <c r="E87" s="563">
        <f>【最初に作成】基本情報入力シート!$M$26</f>
        <v>0</v>
      </c>
      <c r="F87" s="563" t="str">
        <f>【最初に作成】基本情報入力シート!AD118</f>
        <v/>
      </c>
      <c r="G87" s="563">
        <f>【最初に作成】基本情報入力シート!X118</f>
        <v>0</v>
      </c>
      <c r="H87" s="563">
        <f>【最初に作成】基本情報入力シート!Y118</f>
        <v>0</v>
      </c>
      <c r="I87" s="563">
        <f>【最初に作成】基本情報入力シート!W118</f>
        <v>0</v>
      </c>
      <c r="J87" s="563" t="str">
        <f>'⇒【最後に作成】交付金様式3-1'!$AJ$22</f>
        <v/>
      </c>
      <c r="K87" s="563" t="str">
        <f>'⇒【最後に作成】交付金様式3-1'!$AJ$23</f>
        <v/>
      </c>
      <c r="L87" s="563" t="str">
        <f>'⇒【最後に作成】交付金様式3-1'!$AA$26</f>
        <v>×</v>
      </c>
      <c r="M87" s="563" t="str">
        <f>'⇒【最後に作成】交付金様式3-1'!$AA$29</f>
        <v>×</v>
      </c>
      <c r="N87" s="564">
        <f>'⇒交付金別紙様式3-2'!S107</f>
        <v>0</v>
      </c>
    </row>
    <row r="88" spans="2:14">
      <c r="B88" s="563">
        <f>【最初に作成】基本情報入力シート!$M$16</f>
        <v>0</v>
      </c>
      <c r="C88" s="563">
        <f>【最初に作成】基本情報入力シート!$M$23</f>
        <v>0</v>
      </c>
      <c r="D88" s="563">
        <f>【最初に作成】基本情報入力シート!$M$24</f>
        <v>0</v>
      </c>
      <c r="E88" s="563">
        <f>【最初に作成】基本情報入力シート!$M$26</f>
        <v>0</v>
      </c>
      <c r="F88" s="563" t="str">
        <f>【最初に作成】基本情報入力シート!AD119</f>
        <v/>
      </c>
      <c r="G88" s="563">
        <f>【最初に作成】基本情報入力シート!X119</f>
        <v>0</v>
      </c>
      <c r="H88" s="563">
        <f>【最初に作成】基本情報入力シート!Y119</f>
        <v>0</v>
      </c>
      <c r="I88" s="563">
        <f>【最初に作成】基本情報入力シート!W119</f>
        <v>0</v>
      </c>
      <c r="J88" s="563" t="str">
        <f>'⇒【最後に作成】交付金様式3-1'!$AJ$22</f>
        <v/>
      </c>
      <c r="K88" s="563" t="str">
        <f>'⇒【最後に作成】交付金様式3-1'!$AJ$23</f>
        <v/>
      </c>
      <c r="L88" s="563" t="str">
        <f>'⇒【最後に作成】交付金様式3-1'!$AA$26</f>
        <v>×</v>
      </c>
      <c r="M88" s="563" t="str">
        <f>'⇒【最後に作成】交付金様式3-1'!$AA$29</f>
        <v>×</v>
      </c>
      <c r="N88" s="564">
        <f>'⇒交付金別紙様式3-2'!S108</f>
        <v>0</v>
      </c>
    </row>
    <row r="89" spans="2:14">
      <c r="B89" s="563">
        <f>【最初に作成】基本情報入力シート!$M$16</f>
        <v>0</v>
      </c>
      <c r="C89" s="563">
        <f>【最初に作成】基本情報入力シート!$M$23</f>
        <v>0</v>
      </c>
      <c r="D89" s="563">
        <f>【最初に作成】基本情報入力シート!$M$24</f>
        <v>0</v>
      </c>
      <c r="E89" s="563">
        <f>【最初に作成】基本情報入力シート!$M$26</f>
        <v>0</v>
      </c>
      <c r="F89" s="563" t="str">
        <f>【最初に作成】基本情報入力シート!AD120</f>
        <v/>
      </c>
      <c r="G89" s="563">
        <f>【最初に作成】基本情報入力シート!X120</f>
        <v>0</v>
      </c>
      <c r="H89" s="563">
        <f>【最初に作成】基本情報入力シート!Y120</f>
        <v>0</v>
      </c>
      <c r="I89" s="563">
        <f>【最初に作成】基本情報入力シート!W120</f>
        <v>0</v>
      </c>
      <c r="J89" s="563" t="str">
        <f>'⇒【最後に作成】交付金様式3-1'!$AJ$22</f>
        <v/>
      </c>
      <c r="K89" s="563" t="str">
        <f>'⇒【最後に作成】交付金様式3-1'!$AJ$23</f>
        <v/>
      </c>
      <c r="L89" s="563" t="str">
        <f>'⇒【最後に作成】交付金様式3-1'!$AA$26</f>
        <v>×</v>
      </c>
      <c r="M89" s="563" t="str">
        <f>'⇒【最後に作成】交付金様式3-1'!$AA$29</f>
        <v>×</v>
      </c>
      <c r="N89" s="564">
        <f>'⇒交付金別紙様式3-2'!S109</f>
        <v>0</v>
      </c>
    </row>
    <row r="90" spans="2:14">
      <c r="B90" s="563">
        <f>【最初に作成】基本情報入力シート!$M$16</f>
        <v>0</v>
      </c>
      <c r="C90" s="563">
        <f>【最初に作成】基本情報入力シート!$M$23</f>
        <v>0</v>
      </c>
      <c r="D90" s="563">
        <f>【最初に作成】基本情報入力シート!$M$24</f>
        <v>0</v>
      </c>
      <c r="E90" s="563">
        <f>【最初に作成】基本情報入力シート!$M$26</f>
        <v>0</v>
      </c>
      <c r="F90" s="563" t="str">
        <f>【最初に作成】基本情報入力シート!AD121</f>
        <v/>
      </c>
      <c r="G90" s="563">
        <f>【最初に作成】基本情報入力シート!X121</f>
        <v>0</v>
      </c>
      <c r="H90" s="563">
        <f>【最初に作成】基本情報入力シート!Y121</f>
        <v>0</v>
      </c>
      <c r="I90" s="563">
        <f>【最初に作成】基本情報入力シート!W121</f>
        <v>0</v>
      </c>
      <c r="J90" s="563" t="str">
        <f>'⇒【最後に作成】交付金様式3-1'!$AJ$22</f>
        <v/>
      </c>
      <c r="K90" s="563" t="str">
        <f>'⇒【最後に作成】交付金様式3-1'!$AJ$23</f>
        <v/>
      </c>
      <c r="L90" s="563" t="str">
        <f>'⇒【最後に作成】交付金様式3-1'!$AA$26</f>
        <v>×</v>
      </c>
      <c r="M90" s="563" t="str">
        <f>'⇒【最後に作成】交付金様式3-1'!$AA$29</f>
        <v>×</v>
      </c>
      <c r="N90" s="564">
        <f>'⇒交付金別紙様式3-2'!S110</f>
        <v>0</v>
      </c>
    </row>
    <row r="91" spans="2:14">
      <c r="B91" s="563">
        <f>【最初に作成】基本情報入力シート!$M$16</f>
        <v>0</v>
      </c>
      <c r="C91" s="563">
        <f>【最初に作成】基本情報入力シート!$M$23</f>
        <v>0</v>
      </c>
      <c r="D91" s="563">
        <f>【最初に作成】基本情報入力シート!$M$24</f>
        <v>0</v>
      </c>
      <c r="E91" s="563">
        <f>【最初に作成】基本情報入力シート!$M$26</f>
        <v>0</v>
      </c>
      <c r="F91" s="563" t="str">
        <f>【最初に作成】基本情報入力シート!AD122</f>
        <v/>
      </c>
      <c r="G91" s="563">
        <f>【最初に作成】基本情報入力シート!X122</f>
        <v>0</v>
      </c>
      <c r="H91" s="563">
        <f>【最初に作成】基本情報入力シート!Y122</f>
        <v>0</v>
      </c>
      <c r="I91" s="563">
        <f>【最初に作成】基本情報入力シート!W122</f>
        <v>0</v>
      </c>
      <c r="J91" s="563" t="str">
        <f>'⇒【最後に作成】交付金様式3-1'!$AJ$22</f>
        <v/>
      </c>
      <c r="K91" s="563" t="str">
        <f>'⇒【最後に作成】交付金様式3-1'!$AJ$23</f>
        <v/>
      </c>
      <c r="L91" s="563" t="str">
        <f>'⇒【最後に作成】交付金様式3-1'!$AA$26</f>
        <v>×</v>
      </c>
      <c r="M91" s="563" t="str">
        <f>'⇒【最後に作成】交付金様式3-1'!$AA$29</f>
        <v>×</v>
      </c>
      <c r="N91" s="564">
        <f>'⇒交付金別紙様式3-2'!S111</f>
        <v>0</v>
      </c>
    </row>
    <row r="92" spans="2:14">
      <c r="B92" s="563">
        <f>【最初に作成】基本情報入力シート!$M$16</f>
        <v>0</v>
      </c>
      <c r="C92" s="563">
        <f>【最初に作成】基本情報入力シート!$M$23</f>
        <v>0</v>
      </c>
      <c r="D92" s="563">
        <f>【最初に作成】基本情報入力シート!$M$24</f>
        <v>0</v>
      </c>
      <c r="E92" s="563">
        <f>【最初に作成】基本情報入力シート!$M$26</f>
        <v>0</v>
      </c>
      <c r="F92" s="563" t="str">
        <f>【最初に作成】基本情報入力シート!AD123</f>
        <v/>
      </c>
      <c r="G92" s="563">
        <f>【最初に作成】基本情報入力シート!X123</f>
        <v>0</v>
      </c>
      <c r="H92" s="563">
        <f>【最初に作成】基本情報入力シート!Y123</f>
        <v>0</v>
      </c>
      <c r="I92" s="563">
        <f>【最初に作成】基本情報入力シート!W123</f>
        <v>0</v>
      </c>
      <c r="J92" s="563" t="str">
        <f>'⇒【最後に作成】交付金様式3-1'!$AJ$22</f>
        <v/>
      </c>
      <c r="K92" s="563" t="str">
        <f>'⇒【最後に作成】交付金様式3-1'!$AJ$23</f>
        <v/>
      </c>
      <c r="L92" s="563" t="str">
        <f>'⇒【最後に作成】交付金様式3-1'!$AA$26</f>
        <v>×</v>
      </c>
      <c r="M92" s="563" t="str">
        <f>'⇒【最後に作成】交付金様式3-1'!$AA$29</f>
        <v>×</v>
      </c>
      <c r="N92" s="564">
        <f>'⇒交付金別紙様式3-2'!S112</f>
        <v>0</v>
      </c>
    </row>
    <row r="93" spans="2:14">
      <c r="B93" s="563">
        <f>【最初に作成】基本情報入力シート!$M$16</f>
        <v>0</v>
      </c>
      <c r="C93" s="563">
        <f>【最初に作成】基本情報入力シート!$M$23</f>
        <v>0</v>
      </c>
      <c r="D93" s="563">
        <f>【最初に作成】基本情報入力シート!$M$24</f>
        <v>0</v>
      </c>
      <c r="E93" s="563">
        <f>【最初に作成】基本情報入力シート!$M$26</f>
        <v>0</v>
      </c>
      <c r="F93" s="563" t="str">
        <f>【最初に作成】基本情報入力シート!AD124</f>
        <v/>
      </c>
      <c r="G93" s="563">
        <f>【最初に作成】基本情報入力シート!X124</f>
        <v>0</v>
      </c>
      <c r="H93" s="563">
        <f>【最初に作成】基本情報入力シート!Y124</f>
        <v>0</v>
      </c>
      <c r="I93" s="563">
        <f>【最初に作成】基本情報入力シート!W124</f>
        <v>0</v>
      </c>
      <c r="J93" s="563" t="str">
        <f>'⇒【最後に作成】交付金様式3-1'!$AJ$22</f>
        <v/>
      </c>
      <c r="K93" s="563" t="str">
        <f>'⇒【最後に作成】交付金様式3-1'!$AJ$23</f>
        <v/>
      </c>
      <c r="L93" s="563" t="str">
        <f>'⇒【最後に作成】交付金様式3-1'!$AA$26</f>
        <v>×</v>
      </c>
      <c r="M93" s="563" t="str">
        <f>'⇒【最後に作成】交付金様式3-1'!$AA$29</f>
        <v>×</v>
      </c>
      <c r="N93" s="564">
        <f>'⇒交付金別紙様式3-2'!S113</f>
        <v>0</v>
      </c>
    </row>
    <row r="94" spans="2:14">
      <c r="B94" s="563">
        <f>【最初に作成】基本情報入力シート!$M$16</f>
        <v>0</v>
      </c>
      <c r="C94" s="563">
        <f>【最初に作成】基本情報入力シート!$M$23</f>
        <v>0</v>
      </c>
      <c r="D94" s="563">
        <f>【最初に作成】基本情報入力シート!$M$24</f>
        <v>0</v>
      </c>
      <c r="E94" s="563">
        <f>【最初に作成】基本情報入力シート!$M$26</f>
        <v>0</v>
      </c>
      <c r="F94" s="563" t="str">
        <f>【最初に作成】基本情報入力シート!AD125</f>
        <v/>
      </c>
      <c r="G94" s="563">
        <f>【最初に作成】基本情報入力シート!X125</f>
        <v>0</v>
      </c>
      <c r="H94" s="563">
        <f>【最初に作成】基本情報入力シート!Y125</f>
        <v>0</v>
      </c>
      <c r="I94" s="563">
        <f>【最初に作成】基本情報入力シート!W125</f>
        <v>0</v>
      </c>
      <c r="J94" s="563" t="str">
        <f>'⇒【最後に作成】交付金様式3-1'!$AJ$22</f>
        <v/>
      </c>
      <c r="K94" s="563" t="str">
        <f>'⇒【最後に作成】交付金様式3-1'!$AJ$23</f>
        <v/>
      </c>
      <c r="L94" s="563" t="str">
        <f>'⇒【最後に作成】交付金様式3-1'!$AA$26</f>
        <v>×</v>
      </c>
      <c r="M94" s="563" t="str">
        <f>'⇒【最後に作成】交付金様式3-1'!$AA$29</f>
        <v>×</v>
      </c>
      <c r="N94" s="564">
        <f>'⇒交付金別紙様式3-2'!S114</f>
        <v>0</v>
      </c>
    </row>
    <row r="95" spans="2:14">
      <c r="B95" s="563">
        <f>【最初に作成】基本情報入力シート!$M$16</f>
        <v>0</v>
      </c>
      <c r="C95" s="563">
        <f>【最初に作成】基本情報入力シート!$M$23</f>
        <v>0</v>
      </c>
      <c r="D95" s="563">
        <f>【最初に作成】基本情報入力シート!$M$24</f>
        <v>0</v>
      </c>
      <c r="E95" s="563">
        <f>【最初に作成】基本情報入力シート!$M$26</f>
        <v>0</v>
      </c>
      <c r="F95" s="563" t="str">
        <f>【最初に作成】基本情報入力シート!AD126</f>
        <v/>
      </c>
      <c r="G95" s="563">
        <f>【最初に作成】基本情報入力シート!X126</f>
        <v>0</v>
      </c>
      <c r="H95" s="563">
        <f>【最初に作成】基本情報入力シート!Y126</f>
        <v>0</v>
      </c>
      <c r="I95" s="563">
        <f>【最初に作成】基本情報入力シート!W126</f>
        <v>0</v>
      </c>
      <c r="J95" s="563" t="str">
        <f>'⇒【最後に作成】交付金様式3-1'!$AJ$22</f>
        <v/>
      </c>
      <c r="K95" s="563" t="str">
        <f>'⇒【最後に作成】交付金様式3-1'!$AJ$23</f>
        <v/>
      </c>
      <c r="L95" s="563" t="str">
        <f>'⇒【最後に作成】交付金様式3-1'!$AA$26</f>
        <v>×</v>
      </c>
      <c r="M95" s="563" t="str">
        <f>'⇒【最後に作成】交付金様式3-1'!$AA$29</f>
        <v>×</v>
      </c>
      <c r="N95" s="564">
        <f>'⇒交付金別紙様式3-2'!S115</f>
        <v>0</v>
      </c>
    </row>
    <row r="96" spans="2:14">
      <c r="B96" s="563">
        <f>【最初に作成】基本情報入力シート!$M$16</f>
        <v>0</v>
      </c>
      <c r="C96" s="563">
        <f>【最初に作成】基本情報入力シート!$M$23</f>
        <v>0</v>
      </c>
      <c r="D96" s="563">
        <f>【最初に作成】基本情報入力シート!$M$24</f>
        <v>0</v>
      </c>
      <c r="E96" s="563">
        <f>【最初に作成】基本情報入力シート!$M$26</f>
        <v>0</v>
      </c>
      <c r="F96" s="563" t="str">
        <f>【最初に作成】基本情報入力シート!AD127</f>
        <v/>
      </c>
      <c r="G96" s="563">
        <f>【最初に作成】基本情報入力シート!X127</f>
        <v>0</v>
      </c>
      <c r="H96" s="563">
        <f>【最初に作成】基本情報入力シート!Y127</f>
        <v>0</v>
      </c>
      <c r="I96" s="563">
        <f>【最初に作成】基本情報入力シート!W127</f>
        <v>0</v>
      </c>
      <c r="J96" s="563" t="str">
        <f>'⇒【最後に作成】交付金様式3-1'!$AJ$22</f>
        <v/>
      </c>
      <c r="K96" s="563" t="str">
        <f>'⇒【最後に作成】交付金様式3-1'!$AJ$23</f>
        <v/>
      </c>
      <c r="L96" s="563" t="str">
        <f>'⇒【最後に作成】交付金様式3-1'!$AA$26</f>
        <v>×</v>
      </c>
      <c r="M96" s="563" t="str">
        <f>'⇒【最後に作成】交付金様式3-1'!$AA$29</f>
        <v>×</v>
      </c>
      <c r="N96" s="564">
        <f>'⇒交付金別紙様式3-2'!S116</f>
        <v>0</v>
      </c>
    </row>
    <row r="97" spans="2:14">
      <c r="B97" s="563">
        <f>【最初に作成】基本情報入力シート!$M$16</f>
        <v>0</v>
      </c>
      <c r="C97" s="563">
        <f>【最初に作成】基本情報入力シート!$M$23</f>
        <v>0</v>
      </c>
      <c r="D97" s="563">
        <f>【最初に作成】基本情報入力シート!$M$24</f>
        <v>0</v>
      </c>
      <c r="E97" s="563">
        <f>【最初に作成】基本情報入力シート!$M$26</f>
        <v>0</v>
      </c>
      <c r="F97" s="563" t="str">
        <f>【最初に作成】基本情報入力シート!AD128</f>
        <v/>
      </c>
      <c r="G97" s="563">
        <f>【最初に作成】基本情報入力シート!X128</f>
        <v>0</v>
      </c>
      <c r="H97" s="563">
        <f>【最初に作成】基本情報入力シート!Y128</f>
        <v>0</v>
      </c>
      <c r="I97" s="563">
        <f>【最初に作成】基本情報入力シート!W128</f>
        <v>0</v>
      </c>
      <c r="J97" s="563" t="str">
        <f>'⇒【最後に作成】交付金様式3-1'!$AJ$22</f>
        <v/>
      </c>
      <c r="K97" s="563" t="str">
        <f>'⇒【最後に作成】交付金様式3-1'!$AJ$23</f>
        <v/>
      </c>
      <c r="L97" s="563" t="str">
        <f>'⇒【最後に作成】交付金様式3-1'!$AA$26</f>
        <v>×</v>
      </c>
      <c r="M97" s="563" t="str">
        <f>'⇒【最後に作成】交付金様式3-1'!$AA$29</f>
        <v>×</v>
      </c>
      <c r="N97" s="564">
        <f>'⇒交付金別紙様式3-2'!S117</f>
        <v>0</v>
      </c>
    </row>
    <row r="98" spans="2:14">
      <c r="B98" s="563">
        <f>【最初に作成】基本情報入力シート!$M$16</f>
        <v>0</v>
      </c>
      <c r="C98" s="563">
        <f>【最初に作成】基本情報入力シート!$M$23</f>
        <v>0</v>
      </c>
      <c r="D98" s="563">
        <f>【最初に作成】基本情報入力シート!$M$24</f>
        <v>0</v>
      </c>
      <c r="E98" s="563">
        <f>【最初に作成】基本情報入力シート!$M$26</f>
        <v>0</v>
      </c>
      <c r="F98" s="563" t="str">
        <f>【最初に作成】基本情報入力シート!AD129</f>
        <v/>
      </c>
      <c r="G98" s="563">
        <f>【最初に作成】基本情報入力シート!X129</f>
        <v>0</v>
      </c>
      <c r="H98" s="563">
        <f>【最初に作成】基本情報入力シート!Y129</f>
        <v>0</v>
      </c>
      <c r="I98" s="563">
        <f>【最初に作成】基本情報入力シート!W129</f>
        <v>0</v>
      </c>
      <c r="J98" s="563" t="str">
        <f>'⇒【最後に作成】交付金様式3-1'!$AJ$22</f>
        <v/>
      </c>
      <c r="K98" s="563" t="str">
        <f>'⇒【最後に作成】交付金様式3-1'!$AJ$23</f>
        <v/>
      </c>
      <c r="L98" s="563" t="str">
        <f>'⇒【最後に作成】交付金様式3-1'!$AA$26</f>
        <v>×</v>
      </c>
      <c r="M98" s="563" t="str">
        <f>'⇒【最後に作成】交付金様式3-1'!$AA$29</f>
        <v>×</v>
      </c>
      <c r="N98" s="564">
        <f>'⇒交付金別紙様式3-2'!S118</f>
        <v>0</v>
      </c>
    </row>
    <row r="99" spans="2:14">
      <c r="B99" s="563">
        <f>【最初に作成】基本情報入力シート!$M$16</f>
        <v>0</v>
      </c>
      <c r="C99" s="563">
        <f>【最初に作成】基本情報入力シート!$M$23</f>
        <v>0</v>
      </c>
      <c r="D99" s="563">
        <f>【最初に作成】基本情報入力シート!$M$24</f>
        <v>0</v>
      </c>
      <c r="E99" s="563">
        <f>【最初に作成】基本情報入力シート!$M$26</f>
        <v>0</v>
      </c>
      <c r="F99" s="563" t="str">
        <f>【最初に作成】基本情報入力シート!AD130</f>
        <v/>
      </c>
      <c r="G99" s="563">
        <f>【最初に作成】基本情報入力シート!X130</f>
        <v>0</v>
      </c>
      <c r="H99" s="563">
        <f>【最初に作成】基本情報入力シート!Y130</f>
        <v>0</v>
      </c>
      <c r="I99" s="563">
        <f>【最初に作成】基本情報入力シート!W130</f>
        <v>0</v>
      </c>
      <c r="J99" s="563" t="str">
        <f>'⇒【最後に作成】交付金様式3-1'!$AJ$22</f>
        <v/>
      </c>
      <c r="K99" s="563" t="str">
        <f>'⇒【最後に作成】交付金様式3-1'!$AJ$23</f>
        <v/>
      </c>
      <c r="L99" s="563" t="str">
        <f>'⇒【最後に作成】交付金様式3-1'!$AA$26</f>
        <v>×</v>
      </c>
      <c r="M99" s="563" t="str">
        <f>'⇒【最後に作成】交付金様式3-1'!$AA$29</f>
        <v>×</v>
      </c>
      <c r="N99" s="564">
        <f>'⇒交付金別紙様式3-2'!S119</f>
        <v>0</v>
      </c>
    </row>
    <row r="100" spans="2:14">
      <c r="B100" s="563">
        <f>【最初に作成】基本情報入力シート!$M$16</f>
        <v>0</v>
      </c>
      <c r="C100" s="563">
        <f>【最初に作成】基本情報入力シート!$M$23</f>
        <v>0</v>
      </c>
      <c r="D100" s="563">
        <f>【最初に作成】基本情報入力シート!$M$24</f>
        <v>0</v>
      </c>
      <c r="E100" s="563">
        <f>【最初に作成】基本情報入力シート!$M$26</f>
        <v>0</v>
      </c>
      <c r="F100" s="563" t="str">
        <f>【最初に作成】基本情報入力シート!AD131</f>
        <v/>
      </c>
      <c r="G100" s="563">
        <f>【最初に作成】基本情報入力シート!X131</f>
        <v>0</v>
      </c>
      <c r="H100" s="563">
        <f>【最初に作成】基本情報入力シート!Y131</f>
        <v>0</v>
      </c>
      <c r="I100" s="563">
        <f>【最初に作成】基本情報入力シート!W131</f>
        <v>0</v>
      </c>
      <c r="J100" s="563" t="str">
        <f>'⇒【最後に作成】交付金様式3-1'!$AJ$22</f>
        <v/>
      </c>
      <c r="K100" s="563" t="str">
        <f>'⇒【最後に作成】交付金様式3-1'!$AJ$23</f>
        <v/>
      </c>
      <c r="L100" s="563" t="str">
        <f>'⇒【最後に作成】交付金様式3-1'!$AA$26</f>
        <v>×</v>
      </c>
      <c r="M100" s="563" t="str">
        <f>'⇒【最後に作成】交付金様式3-1'!$AA$29</f>
        <v>×</v>
      </c>
      <c r="N100" s="564">
        <f>'⇒交付金別紙様式3-2'!S120</f>
        <v>0</v>
      </c>
    </row>
    <row r="101" spans="2:14">
      <c r="B101" s="563">
        <f>【最初に作成】基本情報入力シート!$M$16</f>
        <v>0</v>
      </c>
      <c r="C101" s="563">
        <f>【最初に作成】基本情報入力シート!$M$23</f>
        <v>0</v>
      </c>
      <c r="D101" s="563">
        <f>【最初に作成】基本情報入力シート!$M$24</f>
        <v>0</v>
      </c>
      <c r="E101" s="563">
        <f>【最初に作成】基本情報入力シート!$M$26</f>
        <v>0</v>
      </c>
      <c r="F101" s="563" t="str">
        <f>【最初に作成】基本情報入力シート!AD132</f>
        <v/>
      </c>
      <c r="G101" s="563">
        <f>【最初に作成】基本情報入力シート!X132</f>
        <v>0</v>
      </c>
      <c r="H101" s="563">
        <f>【最初に作成】基本情報入力シート!Y132</f>
        <v>0</v>
      </c>
      <c r="I101" s="563">
        <f>【最初に作成】基本情報入力シート!W132</f>
        <v>0</v>
      </c>
      <c r="J101" s="563" t="str">
        <f>'⇒【最後に作成】交付金様式3-1'!$AJ$22</f>
        <v/>
      </c>
      <c r="K101" s="563" t="str">
        <f>'⇒【最後に作成】交付金様式3-1'!$AJ$23</f>
        <v/>
      </c>
      <c r="L101" s="563" t="str">
        <f>'⇒【最後に作成】交付金様式3-1'!$AA$26</f>
        <v>×</v>
      </c>
      <c r="M101" s="563" t="str">
        <f>'⇒【最後に作成】交付金様式3-1'!$AA$29</f>
        <v>×</v>
      </c>
      <c r="N101" s="564">
        <f>'⇒交付金別紙様式3-2'!S121</f>
        <v>0</v>
      </c>
    </row>
    <row r="102" spans="2:14">
      <c r="B102" s="563">
        <f>【最初に作成】基本情報入力シート!$M$16</f>
        <v>0</v>
      </c>
      <c r="C102" s="563">
        <f>【最初に作成】基本情報入力シート!$M$23</f>
        <v>0</v>
      </c>
      <c r="D102" s="563">
        <f>【最初に作成】基本情報入力シート!$M$24</f>
        <v>0</v>
      </c>
      <c r="E102" s="563">
        <f>【最初に作成】基本情報入力シート!$M$26</f>
        <v>0</v>
      </c>
      <c r="F102" s="563" t="str">
        <f>【最初に作成】基本情報入力シート!AD133</f>
        <v/>
      </c>
      <c r="G102" s="563">
        <f>【最初に作成】基本情報入力シート!X133</f>
        <v>0</v>
      </c>
      <c r="H102" s="563">
        <f>【最初に作成】基本情報入力シート!Y133</f>
        <v>0</v>
      </c>
      <c r="I102" s="563">
        <f>【最初に作成】基本情報入力シート!W133</f>
        <v>0</v>
      </c>
      <c r="J102" s="563" t="str">
        <f>'⇒【最後に作成】交付金様式3-1'!$AJ$22</f>
        <v/>
      </c>
      <c r="K102" s="563" t="str">
        <f>'⇒【最後に作成】交付金様式3-1'!$AJ$23</f>
        <v/>
      </c>
      <c r="L102" s="563" t="str">
        <f>'⇒【最後に作成】交付金様式3-1'!$AA$26</f>
        <v>×</v>
      </c>
      <c r="M102" s="563" t="str">
        <f>'⇒【最後に作成】交付金様式3-1'!$AA$29</f>
        <v>×</v>
      </c>
      <c r="N102" s="564">
        <f>'⇒交付金別紙様式3-2'!S122</f>
        <v>0</v>
      </c>
    </row>
    <row r="103" spans="2:14">
      <c r="B103" s="563">
        <f>【最初に作成】基本情報入力シート!$M$16</f>
        <v>0</v>
      </c>
      <c r="C103" s="563">
        <f>【最初に作成】基本情報入力シート!$M$23</f>
        <v>0</v>
      </c>
      <c r="D103" s="563">
        <f>【最初に作成】基本情報入力シート!$M$24</f>
        <v>0</v>
      </c>
      <c r="E103" s="563">
        <f>【最初に作成】基本情報入力シート!$M$26</f>
        <v>0</v>
      </c>
      <c r="F103" s="563" t="str">
        <f>【最初に作成】基本情報入力シート!AD134</f>
        <v/>
      </c>
      <c r="G103" s="563">
        <f>【最初に作成】基本情報入力シート!X134</f>
        <v>0</v>
      </c>
      <c r="H103" s="563">
        <f>【最初に作成】基本情報入力シート!Y134</f>
        <v>0</v>
      </c>
      <c r="I103" s="563">
        <f>【最初に作成】基本情報入力シート!W134</f>
        <v>0</v>
      </c>
      <c r="J103" s="563" t="str">
        <f>'⇒【最後に作成】交付金様式3-1'!$AJ$22</f>
        <v/>
      </c>
      <c r="K103" s="563" t="str">
        <f>'⇒【最後に作成】交付金様式3-1'!$AJ$23</f>
        <v/>
      </c>
      <c r="L103" s="563" t="str">
        <f>'⇒【最後に作成】交付金様式3-1'!$AA$26</f>
        <v>×</v>
      </c>
      <c r="M103" s="563" t="str">
        <f>'⇒【最後に作成】交付金様式3-1'!$AA$29</f>
        <v>×</v>
      </c>
      <c r="N103" s="564">
        <f>'⇒交付金別紙様式3-2'!S123</f>
        <v>0</v>
      </c>
    </row>
    <row r="104" spans="2:14">
      <c r="B104" s="563">
        <f>【最初に作成】基本情報入力シート!$M$16</f>
        <v>0</v>
      </c>
      <c r="C104" s="563">
        <f>【最初に作成】基本情報入力シート!$M$23</f>
        <v>0</v>
      </c>
      <c r="D104" s="563">
        <f>【最初に作成】基本情報入力シート!$M$24</f>
        <v>0</v>
      </c>
      <c r="E104" s="563">
        <f>【最初に作成】基本情報入力シート!$M$26</f>
        <v>0</v>
      </c>
      <c r="F104" s="563" t="str">
        <f>【最初に作成】基本情報入力シート!AD135</f>
        <v/>
      </c>
      <c r="G104" s="563">
        <f>【最初に作成】基本情報入力シート!X135</f>
        <v>0</v>
      </c>
      <c r="H104" s="563">
        <f>【最初に作成】基本情報入力シート!Y135</f>
        <v>0</v>
      </c>
      <c r="I104" s="563">
        <f>【最初に作成】基本情報入力シート!W135</f>
        <v>0</v>
      </c>
      <c r="J104" s="563" t="str">
        <f>'⇒【最後に作成】交付金様式3-1'!$AJ$22</f>
        <v/>
      </c>
      <c r="K104" s="563" t="str">
        <f>'⇒【最後に作成】交付金様式3-1'!$AJ$23</f>
        <v/>
      </c>
      <c r="L104" s="563" t="str">
        <f>'⇒【最後に作成】交付金様式3-1'!$AA$26</f>
        <v>×</v>
      </c>
      <c r="M104" s="563" t="str">
        <f>'⇒【最後に作成】交付金様式3-1'!$AA$29</f>
        <v>×</v>
      </c>
      <c r="N104" s="564">
        <f>'⇒交付金別紙様式3-2'!S124</f>
        <v>0</v>
      </c>
    </row>
    <row r="105" spans="2:14">
      <c r="B105" s="563">
        <f>【最初に作成】基本情報入力シート!$M$16</f>
        <v>0</v>
      </c>
      <c r="C105" s="563">
        <f>【最初に作成】基本情報入力シート!$M$23</f>
        <v>0</v>
      </c>
      <c r="D105" s="563">
        <f>【最初に作成】基本情報入力シート!$M$24</f>
        <v>0</v>
      </c>
      <c r="E105" s="563">
        <f>【最初に作成】基本情報入力シート!$M$26</f>
        <v>0</v>
      </c>
      <c r="F105" s="563" t="str">
        <f>【最初に作成】基本情報入力シート!AD136</f>
        <v/>
      </c>
      <c r="G105" s="563">
        <f>【最初に作成】基本情報入力シート!X136</f>
        <v>0</v>
      </c>
      <c r="H105" s="563">
        <f>【最初に作成】基本情報入力シート!Y136</f>
        <v>0</v>
      </c>
      <c r="I105" s="563">
        <f>【最初に作成】基本情報入力シート!W136</f>
        <v>0</v>
      </c>
      <c r="J105" s="563" t="str">
        <f>'⇒【最後に作成】交付金様式3-1'!$AJ$22</f>
        <v/>
      </c>
      <c r="K105" s="563" t="str">
        <f>'⇒【最後に作成】交付金様式3-1'!$AJ$23</f>
        <v/>
      </c>
      <c r="L105" s="563" t="str">
        <f>'⇒【最後に作成】交付金様式3-1'!$AA$26</f>
        <v>×</v>
      </c>
      <c r="M105" s="563" t="str">
        <f>'⇒【最後に作成】交付金様式3-1'!$AA$29</f>
        <v>×</v>
      </c>
      <c r="N105" s="564">
        <f>'⇒交付金別紙様式3-2'!S125</f>
        <v>0</v>
      </c>
    </row>
    <row r="106" spans="2:14">
      <c r="B106" s="563">
        <f>【最初に作成】基本情報入力シート!$M$16</f>
        <v>0</v>
      </c>
      <c r="C106" s="563">
        <f>【最初に作成】基本情報入力シート!$M$23</f>
        <v>0</v>
      </c>
      <c r="D106" s="563">
        <f>【最初に作成】基本情報入力シート!$M$24</f>
        <v>0</v>
      </c>
      <c r="E106" s="563">
        <f>【最初に作成】基本情報入力シート!$M$26</f>
        <v>0</v>
      </c>
      <c r="F106" s="563" t="str">
        <f>【最初に作成】基本情報入力シート!AD137</f>
        <v/>
      </c>
      <c r="G106" s="563">
        <f>【最初に作成】基本情報入力シート!X137</f>
        <v>0</v>
      </c>
      <c r="H106" s="563">
        <f>【最初に作成】基本情報入力シート!Y137</f>
        <v>0</v>
      </c>
      <c r="I106" s="563">
        <f>【最初に作成】基本情報入力シート!W137</f>
        <v>0</v>
      </c>
      <c r="J106" s="563" t="str">
        <f>'⇒【最後に作成】交付金様式3-1'!$AJ$22</f>
        <v/>
      </c>
      <c r="K106" s="563" t="str">
        <f>'⇒【最後に作成】交付金様式3-1'!$AJ$23</f>
        <v/>
      </c>
      <c r="L106" s="563" t="str">
        <f>'⇒【最後に作成】交付金様式3-1'!$AA$26</f>
        <v>×</v>
      </c>
      <c r="M106" s="563" t="str">
        <f>'⇒【最後に作成】交付金様式3-1'!$AA$29</f>
        <v>×</v>
      </c>
      <c r="N106" s="564">
        <f>'⇒交付金別紙様式3-2'!S126</f>
        <v>0</v>
      </c>
    </row>
    <row r="107" spans="2:14">
      <c r="B107" s="563">
        <f>【最初に作成】基本情報入力シート!$M$16</f>
        <v>0</v>
      </c>
      <c r="C107" s="563">
        <f>【最初に作成】基本情報入力シート!$M$23</f>
        <v>0</v>
      </c>
      <c r="D107" s="563">
        <f>【最初に作成】基本情報入力シート!$M$24</f>
        <v>0</v>
      </c>
      <c r="E107" s="563">
        <f>【最初に作成】基本情報入力シート!$M$26</f>
        <v>0</v>
      </c>
      <c r="F107" s="563" t="str">
        <f>【最初に作成】基本情報入力シート!AD138</f>
        <v/>
      </c>
      <c r="G107" s="563">
        <f>【最初に作成】基本情報入力シート!X138</f>
        <v>0</v>
      </c>
      <c r="H107" s="563">
        <f>【最初に作成】基本情報入力シート!Y138</f>
        <v>0</v>
      </c>
      <c r="I107" s="563">
        <f>【最初に作成】基本情報入力シート!W138</f>
        <v>0</v>
      </c>
      <c r="J107" s="563" t="str">
        <f>'⇒【最後に作成】交付金様式3-1'!$AJ$22</f>
        <v/>
      </c>
      <c r="K107" s="563" t="str">
        <f>'⇒【最後に作成】交付金様式3-1'!$AJ$23</f>
        <v/>
      </c>
      <c r="L107" s="563" t="str">
        <f>'⇒【最後に作成】交付金様式3-1'!$AA$26</f>
        <v>×</v>
      </c>
      <c r="M107" s="563" t="str">
        <f>'⇒【最後に作成】交付金様式3-1'!$AA$29</f>
        <v>×</v>
      </c>
      <c r="N107" s="564">
        <f>'⇒交付金別紙様式3-2'!S127</f>
        <v>0</v>
      </c>
    </row>
    <row r="108" spans="2:14">
      <c r="B108" s="563">
        <f>【最初に作成】基本情報入力シート!$M$16</f>
        <v>0</v>
      </c>
      <c r="C108" s="563">
        <f>【最初に作成】基本情報入力シート!$M$23</f>
        <v>0</v>
      </c>
      <c r="D108" s="563">
        <f>【最初に作成】基本情報入力シート!$M$24</f>
        <v>0</v>
      </c>
      <c r="E108" s="563">
        <f>【最初に作成】基本情報入力シート!$M$26</f>
        <v>0</v>
      </c>
      <c r="F108" s="563" t="str">
        <f>【最初に作成】基本情報入力シート!AD139</f>
        <v/>
      </c>
      <c r="G108" s="563">
        <f>【最初に作成】基本情報入力シート!X139</f>
        <v>0</v>
      </c>
      <c r="H108" s="563">
        <f>【最初に作成】基本情報入力シート!Y139</f>
        <v>0</v>
      </c>
      <c r="I108" s="563">
        <f>【最初に作成】基本情報入力シート!W139</f>
        <v>0</v>
      </c>
      <c r="J108" s="563" t="str">
        <f>'⇒【最後に作成】交付金様式3-1'!$AJ$22</f>
        <v/>
      </c>
      <c r="K108" s="563" t="str">
        <f>'⇒【最後に作成】交付金様式3-1'!$AJ$23</f>
        <v/>
      </c>
      <c r="L108" s="563" t="str">
        <f>'⇒【最後に作成】交付金様式3-1'!$AA$26</f>
        <v>×</v>
      </c>
      <c r="M108" s="563" t="str">
        <f>'⇒【最後に作成】交付金様式3-1'!$AA$29</f>
        <v>×</v>
      </c>
      <c r="N108" s="564">
        <f>'⇒交付金別紙様式3-2'!S128</f>
        <v>0</v>
      </c>
    </row>
    <row r="109" spans="2:14">
      <c r="B109" s="563">
        <f>【最初に作成】基本情報入力シート!$M$16</f>
        <v>0</v>
      </c>
      <c r="C109" s="563">
        <f>【最初に作成】基本情報入力シート!$M$23</f>
        <v>0</v>
      </c>
      <c r="D109" s="563">
        <f>【最初に作成】基本情報入力シート!$M$24</f>
        <v>0</v>
      </c>
      <c r="E109" s="563">
        <f>【最初に作成】基本情報入力シート!$M$26</f>
        <v>0</v>
      </c>
      <c r="F109" s="563" t="str">
        <f>【最初に作成】基本情報入力シート!AD140</f>
        <v/>
      </c>
      <c r="G109" s="563">
        <f>【最初に作成】基本情報入力シート!X140</f>
        <v>0</v>
      </c>
      <c r="H109" s="563">
        <f>【最初に作成】基本情報入力シート!Y140</f>
        <v>0</v>
      </c>
      <c r="I109" s="563">
        <f>【最初に作成】基本情報入力シート!W140</f>
        <v>0</v>
      </c>
      <c r="J109" s="563" t="str">
        <f>'⇒【最後に作成】交付金様式3-1'!$AJ$22</f>
        <v/>
      </c>
      <c r="K109" s="563" t="str">
        <f>'⇒【最後に作成】交付金様式3-1'!$AJ$23</f>
        <v/>
      </c>
      <c r="L109" s="563" t="str">
        <f>'⇒【最後に作成】交付金様式3-1'!$AA$26</f>
        <v>×</v>
      </c>
      <c r="M109" s="563" t="str">
        <f>'⇒【最後に作成】交付金様式3-1'!$AA$29</f>
        <v>×</v>
      </c>
      <c r="N109" s="564">
        <f>'⇒交付金別紙様式3-2'!S129</f>
        <v>0</v>
      </c>
    </row>
    <row r="110" spans="2:14">
      <c r="B110" s="563">
        <f>【最初に作成】基本情報入力シート!$M$16</f>
        <v>0</v>
      </c>
      <c r="C110" s="563">
        <f>【最初に作成】基本情報入力シート!$M$23</f>
        <v>0</v>
      </c>
      <c r="D110" s="563">
        <f>【最初に作成】基本情報入力シート!$M$24</f>
        <v>0</v>
      </c>
      <c r="E110" s="563">
        <f>【最初に作成】基本情報入力シート!$M$26</f>
        <v>0</v>
      </c>
      <c r="F110" s="563" t="str">
        <f>【最初に作成】基本情報入力シート!AD141</f>
        <v/>
      </c>
      <c r="G110" s="563">
        <f>【最初に作成】基本情報入力シート!X141</f>
        <v>0</v>
      </c>
      <c r="H110" s="563">
        <f>【最初に作成】基本情報入力シート!Y141</f>
        <v>0</v>
      </c>
      <c r="I110" s="563">
        <f>【最初に作成】基本情報入力シート!W141</f>
        <v>0</v>
      </c>
      <c r="J110" s="563" t="str">
        <f>'⇒【最後に作成】交付金様式3-1'!$AJ$22</f>
        <v/>
      </c>
      <c r="K110" s="563" t="str">
        <f>'⇒【最後に作成】交付金様式3-1'!$AJ$23</f>
        <v/>
      </c>
      <c r="L110" s="563" t="str">
        <f>'⇒【最後に作成】交付金様式3-1'!$AA$26</f>
        <v>×</v>
      </c>
      <c r="M110" s="563" t="str">
        <f>'⇒【最後に作成】交付金様式3-1'!$AA$29</f>
        <v>×</v>
      </c>
      <c r="N110" s="564">
        <f>'⇒交付金別紙様式3-2'!S130</f>
        <v>0</v>
      </c>
    </row>
    <row r="111" spans="2:14">
      <c r="B111" s="563">
        <f>【最初に作成】基本情報入力シート!$M$16</f>
        <v>0</v>
      </c>
      <c r="C111" s="563">
        <f>【最初に作成】基本情報入力シート!$M$23</f>
        <v>0</v>
      </c>
      <c r="D111" s="563">
        <f>【最初に作成】基本情報入力シート!$M$24</f>
        <v>0</v>
      </c>
      <c r="E111" s="563">
        <f>【最初に作成】基本情報入力シート!$M$26</f>
        <v>0</v>
      </c>
      <c r="F111" s="563" t="str">
        <f>【最初に作成】基本情報入力シート!AD142</f>
        <v/>
      </c>
      <c r="G111" s="563">
        <f>【最初に作成】基本情報入力シート!X142</f>
        <v>0</v>
      </c>
      <c r="H111" s="563">
        <f>【最初に作成】基本情報入力シート!Y142</f>
        <v>0</v>
      </c>
      <c r="I111" s="563">
        <f>【最初に作成】基本情報入力シート!W142</f>
        <v>0</v>
      </c>
      <c r="J111" s="563" t="str">
        <f>'⇒【最後に作成】交付金様式3-1'!$AJ$22</f>
        <v/>
      </c>
      <c r="K111" s="563" t="str">
        <f>'⇒【最後に作成】交付金様式3-1'!$AJ$23</f>
        <v/>
      </c>
      <c r="L111" s="563" t="str">
        <f>'⇒【最後に作成】交付金様式3-1'!$AA$26</f>
        <v>×</v>
      </c>
      <c r="M111" s="563" t="str">
        <f>'⇒【最後に作成】交付金様式3-1'!$AA$29</f>
        <v>×</v>
      </c>
      <c r="N111" s="564">
        <f>'⇒交付金別紙様式3-2'!S131</f>
        <v>0</v>
      </c>
    </row>
    <row r="112" spans="2:14">
      <c r="B112" s="563">
        <f>【最初に作成】基本情報入力シート!$M$16</f>
        <v>0</v>
      </c>
      <c r="C112" s="563">
        <f>【最初に作成】基本情報入力シート!$M$23</f>
        <v>0</v>
      </c>
      <c r="D112" s="563">
        <f>【最初に作成】基本情報入力シート!$M$24</f>
        <v>0</v>
      </c>
      <c r="E112" s="563">
        <f>【最初に作成】基本情報入力シート!$M$26</f>
        <v>0</v>
      </c>
      <c r="F112" s="563" t="str">
        <f>【最初に作成】基本情報入力シート!AD143</f>
        <v/>
      </c>
      <c r="G112" s="563">
        <f>【最初に作成】基本情報入力シート!X143</f>
        <v>0</v>
      </c>
      <c r="H112" s="563">
        <f>【最初に作成】基本情報入力シート!Y143</f>
        <v>0</v>
      </c>
      <c r="I112" s="563">
        <f>【最初に作成】基本情報入力シート!W143</f>
        <v>0</v>
      </c>
      <c r="J112" s="563" t="str">
        <f>'⇒【最後に作成】交付金様式3-1'!$AJ$22</f>
        <v/>
      </c>
      <c r="K112" s="563" t="str">
        <f>'⇒【最後に作成】交付金様式3-1'!$AJ$23</f>
        <v/>
      </c>
      <c r="L112" s="563" t="str">
        <f>'⇒【最後に作成】交付金様式3-1'!$AA$26</f>
        <v>×</v>
      </c>
      <c r="M112" s="563" t="str">
        <f>'⇒【最後に作成】交付金様式3-1'!$AA$29</f>
        <v>×</v>
      </c>
      <c r="N112" s="564">
        <f>'⇒交付金別紙様式3-2'!S132</f>
        <v>0</v>
      </c>
    </row>
    <row r="113" spans="2:14">
      <c r="B113" s="563">
        <f>【最初に作成】基本情報入力シート!$M$16</f>
        <v>0</v>
      </c>
      <c r="C113" s="563">
        <f>【最初に作成】基本情報入力シート!$M$23</f>
        <v>0</v>
      </c>
      <c r="D113" s="563">
        <f>【最初に作成】基本情報入力シート!$M$24</f>
        <v>0</v>
      </c>
      <c r="E113" s="563">
        <f>【最初に作成】基本情報入力シート!$M$26</f>
        <v>0</v>
      </c>
      <c r="F113" s="563" t="str">
        <f>【最初に作成】基本情報入力シート!AD144</f>
        <v/>
      </c>
      <c r="G113" s="563">
        <f>【最初に作成】基本情報入力シート!X144</f>
        <v>0</v>
      </c>
      <c r="H113" s="563">
        <f>【最初に作成】基本情報入力シート!Y144</f>
        <v>0</v>
      </c>
      <c r="I113" s="563">
        <f>【最初に作成】基本情報入力シート!W144</f>
        <v>0</v>
      </c>
      <c r="J113" s="563" t="str">
        <f>'⇒【最後に作成】交付金様式3-1'!$AJ$22</f>
        <v/>
      </c>
      <c r="K113" s="563" t="str">
        <f>'⇒【最後に作成】交付金様式3-1'!$AJ$23</f>
        <v/>
      </c>
      <c r="L113" s="563" t="str">
        <f>'⇒【最後に作成】交付金様式3-1'!$AA$26</f>
        <v>×</v>
      </c>
      <c r="M113" s="563" t="str">
        <f>'⇒【最後に作成】交付金様式3-1'!$AA$29</f>
        <v>×</v>
      </c>
      <c r="N113" s="564">
        <f>'⇒交付金別紙様式3-2'!S133</f>
        <v>0</v>
      </c>
    </row>
    <row r="114" spans="2:14">
      <c r="B114" s="563">
        <f>【最初に作成】基本情報入力シート!$M$16</f>
        <v>0</v>
      </c>
      <c r="C114" s="563">
        <f>【最初に作成】基本情報入力シート!$M$23</f>
        <v>0</v>
      </c>
      <c r="D114" s="563">
        <f>【最初に作成】基本情報入力シート!$M$24</f>
        <v>0</v>
      </c>
      <c r="E114" s="563">
        <f>【最初に作成】基本情報入力シート!$M$26</f>
        <v>0</v>
      </c>
      <c r="F114" s="563" t="str">
        <f>【最初に作成】基本情報入力シート!AD145</f>
        <v/>
      </c>
      <c r="G114" s="563">
        <f>【最初に作成】基本情報入力シート!X145</f>
        <v>0</v>
      </c>
      <c r="H114" s="563">
        <f>【最初に作成】基本情報入力シート!Y145</f>
        <v>0</v>
      </c>
      <c r="I114" s="563">
        <f>【最初に作成】基本情報入力シート!W145</f>
        <v>0</v>
      </c>
      <c r="J114" s="563" t="str">
        <f>'⇒【最後に作成】交付金様式3-1'!$AJ$22</f>
        <v/>
      </c>
      <c r="K114" s="563" t="str">
        <f>'⇒【最後に作成】交付金様式3-1'!$AJ$23</f>
        <v/>
      </c>
      <c r="L114" s="563" t="str">
        <f>'⇒【最後に作成】交付金様式3-1'!$AA$26</f>
        <v>×</v>
      </c>
      <c r="M114" s="563" t="str">
        <f>'⇒【最後に作成】交付金様式3-1'!$AA$29</f>
        <v>×</v>
      </c>
      <c r="N114" s="564">
        <f>'⇒交付金別紙様式3-2'!S134</f>
        <v>0</v>
      </c>
    </row>
    <row r="115" spans="2:14">
      <c r="B115" s="563">
        <f>【最初に作成】基本情報入力シート!$M$16</f>
        <v>0</v>
      </c>
      <c r="C115" s="563">
        <f>【最初に作成】基本情報入力シート!$M$23</f>
        <v>0</v>
      </c>
      <c r="D115" s="563">
        <f>【最初に作成】基本情報入力シート!$M$24</f>
        <v>0</v>
      </c>
      <c r="E115" s="563">
        <f>【最初に作成】基本情報入力シート!$M$26</f>
        <v>0</v>
      </c>
      <c r="F115" s="563" t="str">
        <f>【最初に作成】基本情報入力シート!AD146</f>
        <v/>
      </c>
      <c r="G115" s="563">
        <f>【最初に作成】基本情報入力シート!X146</f>
        <v>0</v>
      </c>
      <c r="H115" s="563">
        <f>【最初に作成】基本情報入力シート!Y146</f>
        <v>0</v>
      </c>
      <c r="I115" s="563">
        <f>【最初に作成】基本情報入力シート!W146</f>
        <v>0</v>
      </c>
      <c r="J115" s="563" t="str">
        <f>'⇒【最後に作成】交付金様式3-1'!$AJ$22</f>
        <v/>
      </c>
      <c r="K115" s="563" t="str">
        <f>'⇒【最後に作成】交付金様式3-1'!$AJ$23</f>
        <v/>
      </c>
      <c r="L115" s="563" t="str">
        <f>'⇒【最後に作成】交付金様式3-1'!$AA$26</f>
        <v>×</v>
      </c>
      <c r="M115" s="563" t="str">
        <f>'⇒【最後に作成】交付金様式3-1'!$AA$29</f>
        <v>×</v>
      </c>
      <c r="N115" s="564">
        <f>'⇒交付金別紙様式3-2'!S135</f>
        <v>0</v>
      </c>
    </row>
    <row r="116" spans="2:14">
      <c r="B116" s="563">
        <f>【最初に作成】基本情報入力シート!$M$16</f>
        <v>0</v>
      </c>
      <c r="C116" s="563">
        <f>【最初に作成】基本情報入力シート!$M$23</f>
        <v>0</v>
      </c>
      <c r="D116" s="563">
        <f>【最初に作成】基本情報入力シート!$M$24</f>
        <v>0</v>
      </c>
      <c r="E116" s="563">
        <f>【最初に作成】基本情報入力シート!$M$26</f>
        <v>0</v>
      </c>
      <c r="F116" s="563" t="str">
        <f>【最初に作成】基本情報入力シート!AD147</f>
        <v/>
      </c>
      <c r="G116" s="563">
        <f>【最初に作成】基本情報入力シート!X147</f>
        <v>0</v>
      </c>
      <c r="H116" s="563">
        <f>【最初に作成】基本情報入力シート!Y147</f>
        <v>0</v>
      </c>
      <c r="I116" s="563">
        <f>【最初に作成】基本情報入力シート!W147</f>
        <v>0</v>
      </c>
      <c r="J116" s="563" t="str">
        <f>'⇒【最後に作成】交付金様式3-1'!$AJ$22</f>
        <v/>
      </c>
      <c r="K116" s="563" t="str">
        <f>'⇒【最後に作成】交付金様式3-1'!$AJ$23</f>
        <v/>
      </c>
      <c r="L116" s="563" t="str">
        <f>'⇒【最後に作成】交付金様式3-1'!$AA$26</f>
        <v>×</v>
      </c>
      <c r="M116" s="563" t="str">
        <f>'⇒【最後に作成】交付金様式3-1'!$AA$29</f>
        <v>×</v>
      </c>
      <c r="N116" s="564">
        <f>'⇒交付金別紙様式3-2'!S136</f>
        <v>0</v>
      </c>
    </row>
    <row r="117" spans="2:14">
      <c r="B117" s="563">
        <f>【最初に作成】基本情報入力シート!$M$16</f>
        <v>0</v>
      </c>
      <c r="C117" s="563">
        <f>【最初に作成】基本情報入力シート!$M$23</f>
        <v>0</v>
      </c>
      <c r="D117" s="563">
        <f>【最初に作成】基本情報入力シート!$M$24</f>
        <v>0</v>
      </c>
      <c r="E117" s="563">
        <f>【最初に作成】基本情報入力シート!$M$26</f>
        <v>0</v>
      </c>
      <c r="F117" s="563" t="str">
        <f>【最初に作成】基本情報入力シート!AD148</f>
        <v/>
      </c>
      <c r="G117" s="563">
        <f>【最初に作成】基本情報入力シート!X148</f>
        <v>0</v>
      </c>
      <c r="H117" s="563">
        <f>【最初に作成】基本情報入力シート!Y148</f>
        <v>0</v>
      </c>
      <c r="I117" s="563">
        <f>【最初に作成】基本情報入力シート!W148</f>
        <v>0</v>
      </c>
      <c r="J117" s="563" t="str">
        <f>'⇒【最後に作成】交付金様式3-1'!$AJ$22</f>
        <v/>
      </c>
      <c r="K117" s="563" t="str">
        <f>'⇒【最後に作成】交付金様式3-1'!$AJ$23</f>
        <v/>
      </c>
      <c r="L117" s="563" t="str">
        <f>'⇒【最後に作成】交付金様式3-1'!$AA$26</f>
        <v>×</v>
      </c>
      <c r="M117" s="563" t="str">
        <f>'⇒【最後に作成】交付金様式3-1'!$AA$29</f>
        <v>×</v>
      </c>
      <c r="N117" s="564">
        <f>'⇒交付金別紙様式3-2'!S137</f>
        <v>0</v>
      </c>
    </row>
    <row r="118" spans="2:14">
      <c r="B118" s="563">
        <f>【最初に作成】基本情報入力シート!$M$16</f>
        <v>0</v>
      </c>
      <c r="C118" s="563">
        <f>【最初に作成】基本情報入力シート!$M$23</f>
        <v>0</v>
      </c>
      <c r="D118" s="563">
        <f>【最初に作成】基本情報入力シート!$M$24</f>
        <v>0</v>
      </c>
      <c r="E118" s="563">
        <f>【最初に作成】基本情報入力シート!$M$26</f>
        <v>0</v>
      </c>
      <c r="F118" s="563" t="str">
        <f>【最初に作成】基本情報入力シート!AD149</f>
        <v/>
      </c>
      <c r="G118" s="563">
        <f>【最初に作成】基本情報入力シート!X149</f>
        <v>0</v>
      </c>
      <c r="H118" s="563">
        <f>【最初に作成】基本情報入力シート!Y149</f>
        <v>0</v>
      </c>
      <c r="I118" s="563">
        <f>【最初に作成】基本情報入力シート!W149</f>
        <v>0</v>
      </c>
      <c r="J118" s="563" t="str">
        <f>'⇒【最後に作成】交付金様式3-1'!$AJ$22</f>
        <v/>
      </c>
      <c r="K118" s="563" t="str">
        <f>'⇒【最後に作成】交付金様式3-1'!$AJ$23</f>
        <v/>
      </c>
      <c r="L118" s="563" t="str">
        <f>'⇒【最後に作成】交付金様式3-1'!$AA$26</f>
        <v>×</v>
      </c>
      <c r="M118" s="563" t="str">
        <f>'⇒【最後に作成】交付金様式3-1'!$AA$29</f>
        <v>×</v>
      </c>
      <c r="N118" s="564">
        <f>'⇒交付金別紙様式3-2'!S138</f>
        <v>0</v>
      </c>
    </row>
    <row r="119" spans="2:14">
      <c r="B119" s="563">
        <f>【最初に作成】基本情報入力シート!$M$16</f>
        <v>0</v>
      </c>
      <c r="C119" s="563">
        <f>【最初に作成】基本情報入力シート!$M$23</f>
        <v>0</v>
      </c>
      <c r="D119" s="563">
        <f>【最初に作成】基本情報入力シート!$M$24</f>
        <v>0</v>
      </c>
      <c r="E119" s="563">
        <f>【最初に作成】基本情報入力シート!$M$26</f>
        <v>0</v>
      </c>
      <c r="F119" s="563" t="str">
        <f>【最初に作成】基本情報入力シート!AD150</f>
        <v/>
      </c>
      <c r="G119" s="563">
        <f>【最初に作成】基本情報入力シート!X150</f>
        <v>0</v>
      </c>
      <c r="H119" s="563">
        <f>【最初に作成】基本情報入力シート!Y150</f>
        <v>0</v>
      </c>
      <c r="I119" s="563">
        <f>【最初に作成】基本情報入力シート!W150</f>
        <v>0</v>
      </c>
      <c r="J119" s="563" t="str">
        <f>'⇒【最後に作成】交付金様式3-1'!$AJ$22</f>
        <v/>
      </c>
      <c r="K119" s="563" t="str">
        <f>'⇒【最後に作成】交付金様式3-1'!$AJ$23</f>
        <v/>
      </c>
      <c r="L119" s="563" t="str">
        <f>'⇒【最後に作成】交付金様式3-1'!$AA$26</f>
        <v>×</v>
      </c>
      <c r="M119" s="563" t="str">
        <f>'⇒【最後に作成】交付金様式3-1'!$AA$29</f>
        <v>×</v>
      </c>
      <c r="N119" s="564">
        <f>'⇒交付金別紙様式3-2'!S139</f>
        <v>0</v>
      </c>
    </row>
    <row r="120" spans="2:14">
      <c r="B120" s="563">
        <f>【最初に作成】基本情報入力シート!$M$16</f>
        <v>0</v>
      </c>
      <c r="C120" s="563">
        <f>【最初に作成】基本情報入力シート!$M$23</f>
        <v>0</v>
      </c>
      <c r="D120" s="563">
        <f>【最初に作成】基本情報入力シート!$M$24</f>
        <v>0</v>
      </c>
      <c r="E120" s="563">
        <f>【最初に作成】基本情報入力シート!$M$26</f>
        <v>0</v>
      </c>
      <c r="F120" s="563" t="str">
        <f>【最初に作成】基本情報入力シート!AD151</f>
        <v/>
      </c>
      <c r="G120" s="563">
        <f>【最初に作成】基本情報入力シート!X151</f>
        <v>0</v>
      </c>
      <c r="H120" s="563">
        <f>【最初に作成】基本情報入力シート!Y151</f>
        <v>0</v>
      </c>
      <c r="I120" s="563">
        <f>【最初に作成】基本情報入力シート!W151</f>
        <v>0</v>
      </c>
      <c r="J120" s="563" t="str">
        <f>'⇒【最後に作成】交付金様式3-1'!$AJ$22</f>
        <v/>
      </c>
      <c r="K120" s="563" t="str">
        <f>'⇒【最後に作成】交付金様式3-1'!$AJ$23</f>
        <v/>
      </c>
      <c r="L120" s="563" t="str">
        <f>'⇒【最後に作成】交付金様式3-1'!$AA$26</f>
        <v>×</v>
      </c>
      <c r="M120" s="563" t="str">
        <f>'⇒【最後に作成】交付金様式3-1'!$AA$29</f>
        <v>×</v>
      </c>
      <c r="N120" s="564">
        <f>'⇒交付金別紙様式3-2'!S140</f>
        <v>0</v>
      </c>
    </row>
    <row r="121" spans="2:14">
      <c r="B121" s="563">
        <f>【最初に作成】基本情報入力シート!$M$16</f>
        <v>0</v>
      </c>
      <c r="C121" s="563">
        <f>【最初に作成】基本情報入力シート!$M$23</f>
        <v>0</v>
      </c>
      <c r="D121" s="563">
        <f>【最初に作成】基本情報入力シート!$M$24</f>
        <v>0</v>
      </c>
      <c r="E121" s="563">
        <f>【最初に作成】基本情報入力シート!$M$26</f>
        <v>0</v>
      </c>
      <c r="F121" s="563" t="str">
        <f>【最初に作成】基本情報入力シート!AD152</f>
        <v/>
      </c>
      <c r="G121" s="563">
        <f>【最初に作成】基本情報入力シート!X152</f>
        <v>0</v>
      </c>
      <c r="H121" s="563">
        <f>【最初に作成】基本情報入力シート!Y152</f>
        <v>0</v>
      </c>
      <c r="I121" s="563">
        <f>【最初に作成】基本情報入力シート!W152</f>
        <v>0</v>
      </c>
      <c r="J121" s="563" t="str">
        <f>'⇒【最後に作成】交付金様式3-1'!$AJ$22</f>
        <v/>
      </c>
      <c r="K121" s="563" t="str">
        <f>'⇒【最後に作成】交付金様式3-1'!$AJ$23</f>
        <v/>
      </c>
      <c r="L121" s="563" t="str">
        <f>'⇒【最後に作成】交付金様式3-1'!$AA$26</f>
        <v>×</v>
      </c>
      <c r="M121" s="563" t="str">
        <f>'⇒【最後に作成】交付金様式3-1'!$AA$29</f>
        <v>×</v>
      </c>
      <c r="N121" s="564">
        <f>'⇒交付金別紙様式3-2'!S141</f>
        <v>0</v>
      </c>
    </row>
    <row r="122" spans="2:14">
      <c r="B122" s="563">
        <f>【最初に作成】基本情報入力シート!$M$16</f>
        <v>0</v>
      </c>
      <c r="C122" s="563">
        <f>【最初に作成】基本情報入力シート!$M$23</f>
        <v>0</v>
      </c>
      <c r="D122" s="563">
        <f>【最初に作成】基本情報入力シート!$M$24</f>
        <v>0</v>
      </c>
      <c r="E122" s="563">
        <f>【最初に作成】基本情報入力シート!$M$26</f>
        <v>0</v>
      </c>
      <c r="F122" s="563" t="str">
        <f>【最初に作成】基本情報入力シート!AD153</f>
        <v/>
      </c>
      <c r="G122" s="563">
        <f>【最初に作成】基本情報入力シート!X153</f>
        <v>0</v>
      </c>
      <c r="H122" s="563">
        <f>【最初に作成】基本情報入力シート!Y153</f>
        <v>0</v>
      </c>
      <c r="I122" s="563">
        <f>【最初に作成】基本情報入力シート!W153</f>
        <v>0</v>
      </c>
      <c r="J122" s="563" t="str">
        <f>'⇒【最後に作成】交付金様式3-1'!$AJ$22</f>
        <v/>
      </c>
      <c r="K122" s="563" t="str">
        <f>'⇒【最後に作成】交付金様式3-1'!$AJ$23</f>
        <v/>
      </c>
      <c r="L122" s="563" t="str">
        <f>'⇒【最後に作成】交付金様式3-1'!$AA$26</f>
        <v>×</v>
      </c>
      <c r="M122" s="563" t="str">
        <f>'⇒【最後に作成】交付金様式3-1'!$AA$29</f>
        <v>×</v>
      </c>
      <c r="N122" s="564">
        <f>'⇒交付金別紙様式3-2'!S142</f>
        <v>0</v>
      </c>
    </row>
    <row r="123" spans="2:14">
      <c r="B123" s="563">
        <f>【最初に作成】基本情報入力シート!$M$16</f>
        <v>0</v>
      </c>
      <c r="C123" s="563">
        <f>【最初に作成】基本情報入力シート!$M$23</f>
        <v>0</v>
      </c>
      <c r="D123" s="563">
        <f>【最初に作成】基本情報入力シート!$M$24</f>
        <v>0</v>
      </c>
      <c r="E123" s="563">
        <f>【最初に作成】基本情報入力シート!$M$26</f>
        <v>0</v>
      </c>
      <c r="F123" s="563" t="str">
        <f>【最初に作成】基本情報入力シート!AD154</f>
        <v/>
      </c>
      <c r="G123" s="563">
        <f>【最初に作成】基本情報入力シート!X154</f>
        <v>0</v>
      </c>
      <c r="H123" s="563">
        <f>【最初に作成】基本情報入力シート!Y154</f>
        <v>0</v>
      </c>
      <c r="I123" s="563">
        <f>【最初に作成】基本情報入力シート!W154</f>
        <v>0</v>
      </c>
      <c r="J123" s="563" t="str">
        <f>'⇒【最後に作成】交付金様式3-1'!$AJ$22</f>
        <v/>
      </c>
      <c r="K123" s="563" t="str">
        <f>'⇒【最後に作成】交付金様式3-1'!$AJ$23</f>
        <v/>
      </c>
      <c r="L123" s="563" t="str">
        <f>'⇒【最後に作成】交付金様式3-1'!$AA$26</f>
        <v>×</v>
      </c>
      <c r="M123" s="563" t="str">
        <f>'⇒【最後に作成】交付金様式3-1'!$AA$29</f>
        <v>×</v>
      </c>
      <c r="N123" s="564">
        <f>'⇒交付金別紙様式3-2'!S143</f>
        <v>0</v>
      </c>
    </row>
    <row r="124" spans="2:14">
      <c r="B124" s="563">
        <f>【最初に作成】基本情報入力シート!$M$16</f>
        <v>0</v>
      </c>
      <c r="C124" s="563">
        <f>【最初に作成】基本情報入力シート!$M$23</f>
        <v>0</v>
      </c>
      <c r="D124" s="563">
        <f>【最初に作成】基本情報入力シート!$M$24</f>
        <v>0</v>
      </c>
      <c r="E124" s="563">
        <f>【最初に作成】基本情報入力シート!$M$26</f>
        <v>0</v>
      </c>
      <c r="F124" s="563" t="str">
        <f>【最初に作成】基本情報入力シート!AD155</f>
        <v/>
      </c>
      <c r="G124" s="563">
        <f>【最初に作成】基本情報入力シート!X155</f>
        <v>0</v>
      </c>
      <c r="H124" s="563">
        <f>【最初に作成】基本情報入力シート!Y155</f>
        <v>0</v>
      </c>
      <c r="I124" s="563">
        <f>【最初に作成】基本情報入力シート!W155</f>
        <v>0</v>
      </c>
      <c r="J124" s="563" t="str">
        <f>'⇒【最後に作成】交付金様式3-1'!$AJ$22</f>
        <v/>
      </c>
      <c r="K124" s="563" t="str">
        <f>'⇒【最後に作成】交付金様式3-1'!$AJ$23</f>
        <v/>
      </c>
      <c r="L124" s="563" t="str">
        <f>'⇒【最後に作成】交付金様式3-1'!$AA$26</f>
        <v>×</v>
      </c>
      <c r="M124" s="563" t="str">
        <f>'⇒【最後に作成】交付金様式3-1'!$AA$29</f>
        <v>×</v>
      </c>
      <c r="N124" s="564">
        <f>'⇒交付金別紙様式3-2'!S144</f>
        <v>0</v>
      </c>
    </row>
    <row r="125" spans="2:14">
      <c r="B125" s="563">
        <f>【最初に作成】基本情報入力シート!$M$16</f>
        <v>0</v>
      </c>
      <c r="C125" s="563">
        <f>【最初に作成】基本情報入力シート!$M$23</f>
        <v>0</v>
      </c>
      <c r="D125" s="563">
        <f>【最初に作成】基本情報入力シート!$M$24</f>
        <v>0</v>
      </c>
      <c r="E125" s="563">
        <f>【最初に作成】基本情報入力シート!$M$26</f>
        <v>0</v>
      </c>
      <c r="F125" s="563" t="str">
        <f>【最初に作成】基本情報入力シート!AD156</f>
        <v/>
      </c>
      <c r="G125" s="563">
        <f>【最初に作成】基本情報入力シート!X156</f>
        <v>0</v>
      </c>
      <c r="H125" s="563">
        <f>【最初に作成】基本情報入力シート!Y156</f>
        <v>0</v>
      </c>
      <c r="I125" s="563">
        <f>【最初に作成】基本情報入力シート!W156</f>
        <v>0</v>
      </c>
      <c r="J125" s="563" t="str">
        <f>'⇒【最後に作成】交付金様式3-1'!$AJ$22</f>
        <v/>
      </c>
      <c r="K125" s="563" t="str">
        <f>'⇒【最後に作成】交付金様式3-1'!$AJ$23</f>
        <v/>
      </c>
      <c r="L125" s="563" t="str">
        <f>'⇒【最後に作成】交付金様式3-1'!$AA$26</f>
        <v>×</v>
      </c>
      <c r="M125" s="563" t="str">
        <f>'⇒【最後に作成】交付金様式3-1'!$AA$29</f>
        <v>×</v>
      </c>
      <c r="N125" s="564">
        <f>'⇒交付金別紙様式3-2'!S145</f>
        <v>0</v>
      </c>
    </row>
    <row r="126" spans="2:14">
      <c r="B126" s="563">
        <f>【最初に作成】基本情報入力シート!$M$16</f>
        <v>0</v>
      </c>
      <c r="C126" s="563">
        <f>【最初に作成】基本情報入力シート!$M$23</f>
        <v>0</v>
      </c>
      <c r="D126" s="563">
        <f>【最初に作成】基本情報入力シート!$M$24</f>
        <v>0</v>
      </c>
      <c r="E126" s="563">
        <f>【最初に作成】基本情報入力シート!$M$26</f>
        <v>0</v>
      </c>
      <c r="F126" s="563" t="str">
        <f>【最初に作成】基本情報入力シート!AD157</f>
        <v/>
      </c>
      <c r="G126" s="563">
        <f>【最初に作成】基本情報入力シート!X157</f>
        <v>0</v>
      </c>
      <c r="H126" s="563">
        <f>【最初に作成】基本情報入力シート!Y157</f>
        <v>0</v>
      </c>
      <c r="I126" s="563">
        <f>【最初に作成】基本情報入力シート!W157</f>
        <v>0</v>
      </c>
      <c r="J126" s="563" t="str">
        <f>'⇒【最後に作成】交付金様式3-1'!$AJ$22</f>
        <v/>
      </c>
      <c r="K126" s="563" t="str">
        <f>'⇒【最後に作成】交付金様式3-1'!$AJ$23</f>
        <v/>
      </c>
      <c r="L126" s="563" t="str">
        <f>'⇒【最後に作成】交付金様式3-1'!$AA$26</f>
        <v>×</v>
      </c>
      <c r="M126" s="563" t="str">
        <f>'⇒【最後に作成】交付金様式3-1'!$AA$29</f>
        <v>×</v>
      </c>
      <c r="N126" s="564">
        <f>'⇒交付金別紙様式3-2'!S146</f>
        <v>0</v>
      </c>
    </row>
    <row r="127" spans="2:14">
      <c r="B127" s="563">
        <f>【最初に作成】基本情報入力シート!$M$16</f>
        <v>0</v>
      </c>
      <c r="C127" s="563">
        <f>【最初に作成】基本情報入力シート!$M$23</f>
        <v>0</v>
      </c>
      <c r="D127" s="563">
        <f>【最初に作成】基本情報入力シート!$M$24</f>
        <v>0</v>
      </c>
      <c r="E127" s="563">
        <f>【最初に作成】基本情報入力シート!$M$26</f>
        <v>0</v>
      </c>
      <c r="F127" s="563" t="str">
        <f>【最初に作成】基本情報入力シート!AD158</f>
        <v/>
      </c>
      <c r="G127" s="563">
        <f>【最初に作成】基本情報入力シート!X158</f>
        <v>0</v>
      </c>
      <c r="H127" s="563">
        <f>【最初に作成】基本情報入力シート!Y158</f>
        <v>0</v>
      </c>
      <c r="I127" s="563">
        <f>【最初に作成】基本情報入力シート!W158</f>
        <v>0</v>
      </c>
      <c r="J127" s="563" t="str">
        <f>'⇒【最後に作成】交付金様式3-1'!$AJ$22</f>
        <v/>
      </c>
      <c r="K127" s="563" t="str">
        <f>'⇒【最後に作成】交付金様式3-1'!$AJ$23</f>
        <v/>
      </c>
      <c r="L127" s="563" t="str">
        <f>'⇒【最後に作成】交付金様式3-1'!$AA$26</f>
        <v>×</v>
      </c>
      <c r="M127" s="563" t="str">
        <f>'⇒【最後に作成】交付金様式3-1'!$AA$29</f>
        <v>×</v>
      </c>
      <c r="N127" s="564">
        <f>'⇒交付金別紙様式3-2'!S147</f>
        <v>0</v>
      </c>
    </row>
    <row r="128" spans="2:14">
      <c r="B128" s="563">
        <f>【最初に作成】基本情報入力シート!$M$16</f>
        <v>0</v>
      </c>
      <c r="C128" s="563">
        <f>【最初に作成】基本情報入力シート!$M$23</f>
        <v>0</v>
      </c>
      <c r="D128" s="563">
        <f>【最初に作成】基本情報入力シート!$M$24</f>
        <v>0</v>
      </c>
      <c r="E128" s="563">
        <f>【最初に作成】基本情報入力シート!$M$26</f>
        <v>0</v>
      </c>
      <c r="F128" s="563" t="str">
        <f>【最初に作成】基本情報入力シート!AD159</f>
        <v/>
      </c>
      <c r="G128" s="563">
        <f>【最初に作成】基本情報入力シート!X159</f>
        <v>0</v>
      </c>
      <c r="H128" s="563">
        <f>【最初に作成】基本情報入力シート!Y159</f>
        <v>0</v>
      </c>
      <c r="I128" s="563">
        <f>【最初に作成】基本情報入力シート!W159</f>
        <v>0</v>
      </c>
      <c r="J128" s="563" t="str">
        <f>'⇒【最後に作成】交付金様式3-1'!$AJ$22</f>
        <v/>
      </c>
      <c r="K128" s="563" t="str">
        <f>'⇒【最後に作成】交付金様式3-1'!$AJ$23</f>
        <v/>
      </c>
      <c r="L128" s="563" t="str">
        <f>'⇒【最後に作成】交付金様式3-1'!$AA$26</f>
        <v>×</v>
      </c>
      <c r="M128" s="563" t="str">
        <f>'⇒【最後に作成】交付金様式3-1'!$AA$29</f>
        <v>×</v>
      </c>
      <c r="N128" s="564">
        <f>'⇒交付金別紙様式3-2'!S148</f>
        <v>0</v>
      </c>
    </row>
    <row r="129" spans="2:14">
      <c r="B129" s="563">
        <f>【最初に作成】基本情報入力シート!$M$16</f>
        <v>0</v>
      </c>
      <c r="C129" s="563">
        <f>【最初に作成】基本情報入力シート!$M$23</f>
        <v>0</v>
      </c>
      <c r="D129" s="563">
        <f>【最初に作成】基本情報入力シート!$M$24</f>
        <v>0</v>
      </c>
      <c r="E129" s="563">
        <f>【最初に作成】基本情報入力シート!$M$26</f>
        <v>0</v>
      </c>
      <c r="F129" s="563" t="str">
        <f>【最初に作成】基本情報入力シート!AD160</f>
        <v/>
      </c>
      <c r="G129" s="563">
        <f>【最初に作成】基本情報入力シート!X160</f>
        <v>0</v>
      </c>
      <c r="H129" s="563">
        <f>【最初に作成】基本情報入力シート!Y160</f>
        <v>0</v>
      </c>
      <c r="I129" s="563">
        <f>【最初に作成】基本情報入力シート!W160</f>
        <v>0</v>
      </c>
      <c r="J129" s="563" t="str">
        <f>'⇒【最後に作成】交付金様式3-1'!$AJ$22</f>
        <v/>
      </c>
      <c r="K129" s="563" t="str">
        <f>'⇒【最後に作成】交付金様式3-1'!$AJ$23</f>
        <v/>
      </c>
      <c r="L129" s="563" t="str">
        <f>'⇒【最後に作成】交付金様式3-1'!$AA$26</f>
        <v>×</v>
      </c>
      <c r="M129" s="563" t="str">
        <f>'⇒【最後に作成】交付金様式3-1'!$AA$29</f>
        <v>×</v>
      </c>
      <c r="N129" s="564">
        <f>'⇒交付金別紙様式3-2'!S149</f>
        <v>0</v>
      </c>
    </row>
    <row r="130" spans="2:14">
      <c r="B130" s="563">
        <f>【最初に作成】基本情報入力シート!$M$16</f>
        <v>0</v>
      </c>
      <c r="C130" s="563">
        <f>【最初に作成】基本情報入力シート!$M$23</f>
        <v>0</v>
      </c>
      <c r="D130" s="563">
        <f>【最初に作成】基本情報入力シート!$M$24</f>
        <v>0</v>
      </c>
      <c r="E130" s="563">
        <f>【最初に作成】基本情報入力シート!$M$26</f>
        <v>0</v>
      </c>
      <c r="F130" s="563" t="str">
        <f>【最初に作成】基本情報入力シート!AD161</f>
        <v/>
      </c>
      <c r="G130" s="563">
        <f>【最初に作成】基本情報入力シート!X161</f>
        <v>0</v>
      </c>
      <c r="H130" s="563">
        <f>【最初に作成】基本情報入力シート!Y161</f>
        <v>0</v>
      </c>
      <c r="I130" s="563">
        <f>【最初に作成】基本情報入力シート!W161</f>
        <v>0</v>
      </c>
      <c r="J130" s="563" t="str">
        <f>'⇒【最後に作成】交付金様式3-1'!$AJ$22</f>
        <v/>
      </c>
      <c r="K130" s="563" t="str">
        <f>'⇒【最後に作成】交付金様式3-1'!$AJ$23</f>
        <v/>
      </c>
      <c r="L130" s="563" t="str">
        <f>'⇒【最後に作成】交付金様式3-1'!$AA$26</f>
        <v>×</v>
      </c>
      <c r="M130" s="563" t="str">
        <f>'⇒【最後に作成】交付金様式3-1'!$AA$29</f>
        <v>×</v>
      </c>
      <c r="N130" s="564">
        <f>'⇒交付金別紙様式3-2'!S150</f>
        <v>0</v>
      </c>
    </row>
    <row r="131" spans="2:14">
      <c r="B131" s="563">
        <f>【最初に作成】基本情報入力シート!$M$16</f>
        <v>0</v>
      </c>
      <c r="C131" s="563">
        <f>【最初に作成】基本情報入力シート!$M$23</f>
        <v>0</v>
      </c>
      <c r="D131" s="563">
        <f>【最初に作成】基本情報入力シート!$M$24</f>
        <v>0</v>
      </c>
      <c r="E131" s="563">
        <f>【最初に作成】基本情報入力シート!$M$26</f>
        <v>0</v>
      </c>
      <c r="F131" s="563" t="str">
        <f>【最初に作成】基本情報入力シート!AD162</f>
        <v/>
      </c>
      <c r="G131" s="563">
        <f>【最初に作成】基本情報入力シート!X162</f>
        <v>0</v>
      </c>
      <c r="H131" s="563">
        <f>【最初に作成】基本情報入力シート!Y162</f>
        <v>0</v>
      </c>
      <c r="I131" s="563">
        <f>【最初に作成】基本情報入力シート!W162</f>
        <v>0</v>
      </c>
      <c r="J131" s="563" t="str">
        <f>'⇒【最後に作成】交付金様式3-1'!$AJ$22</f>
        <v/>
      </c>
      <c r="K131" s="563" t="str">
        <f>'⇒【最後に作成】交付金様式3-1'!$AJ$23</f>
        <v/>
      </c>
      <c r="L131" s="563" t="str">
        <f>'⇒【最後に作成】交付金様式3-1'!$AA$26</f>
        <v>×</v>
      </c>
      <c r="M131" s="563" t="str">
        <f>'⇒【最後に作成】交付金様式3-1'!$AA$29</f>
        <v>×</v>
      </c>
      <c r="N131" s="564">
        <f>'⇒交付金別紙様式3-2'!S151</f>
        <v>0</v>
      </c>
    </row>
    <row r="132" spans="2:14">
      <c r="B132" s="563">
        <f>【最初に作成】基本情報入力シート!$M$16</f>
        <v>0</v>
      </c>
      <c r="C132" s="563">
        <f>【最初に作成】基本情報入力シート!$M$23</f>
        <v>0</v>
      </c>
      <c r="D132" s="563">
        <f>【最初に作成】基本情報入力シート!$M$24</f>
        <v>0</v>
      </c>
      <c r="E132" s="563">
        <f>【最初に作成】基本情報入力シート!$M$26</f>
        <v>0</v>
      </c>
      <c r="F132" s="563" t="str">
        <f>【最初に作成】基本情報入力シート!AD163</f>
        <v/>
      </c>
      <c r="G132" s="563">
        <f>【最初に作成】基本情報入力シート!X163</f>
        <v>0</v>
      </c>
      <c r="H132" s="563">
        <f>【最初に作成】基本情報入力シート!Y163</f>
        <v>0</v>
      </c>
      <c r="I132" s="563">
        <f>【最初に作成】基本情報入力シート!W163</f>
        <v>0</v>
      </c>
      <c r="J132" s="563" t="str">
        <f>'⇒【最後に作成】交付金様式3-1'!$AJ$22</f>
        <v/>
      </c>
      <c r="K132" s="563" t="str">
        <f>'⇒【最後に作成】交付金様式3-1'!$AJ$23</f>
        <v/>
      </c>
      <c r="L132" s="563" t="str">
        <f>'⇒【最後に作成】交付金様式3-1'!$AA$26</f>
        <v>×</v>
      </c>
      <c r="M132" s="563" t="str">
        <f>'⇒【最後に作成】交付金様式3-1'!$AA$29</f>
        <v>×</v>
      </c>
      <c r="N132" s="564">
        <f>'⇒交付金別紙様式3-2'!S152</f>
        <v>0</v>
      </c>
    </row>
    <row r="133" spans="2:14">
      <c r="B133" s="563">
        <f>【最初に作成】基本情報入力シート!$M$16</f>
        <v>0</v>
      </c>
      <c r="C133" s="563">
        <f>【最初に作成】基本情報入力シート!$M$23</f>
        <v>0</v>
      </c>
      <c r="D133" s="563">
        <f>【最初に作成】基本情報入力シート!$M$24</f>
        <v>0</v>
      </c>
      <c r="E133" s="563">
        <f>【最初に作成】基本情報入力シート!$M$26</f>
        <v>0</v>
      </c>
      <c r="F133" s="563" t="str">
        <f>【最初に作成】基本情報入力シート!AD164</f>
        <v/>
      </c>
      <c r="G133" s="563">
        <f>【最初に作成】基本情報入力シート!X164</f>
        <v>0</v>
      </c>
      <c r="H133" s="563">
        <f>【最初に作成】基本情報入力シート!Y164</f>
        <v>0</v>
      </c>
      <c r="I133" s="563">
        <f>【最初に作成】基本情報入力シート!W164</f>
        <v>0</v>
      </c>
      <c r="J133" s="563" t="str">
        <f>'⇒【最後に作成】交付金様式3-1'!$AJ$22</f>
        <v/>
      </c>
      <c r="K133" s="563" t="str">
        <f>'⇒【最後に作成】交付金様式3-1'!$AJ$23</f>
        <v/>
      </c>
      <c r="L133" s="563" t="str">
        <f>'⇒【最後に作成】交付金様式3-1'!$AA$26</f>
        <v>×</v>
      </c>
      <c r="M133" s="563" t="str">
        <f>'⇒【最後に作成】交付金様式3-1'!$AA$29</f>
        <v>×</v>
      </c>
      <c r="N133" s="564">
        <f>'⇒交付金別紙様式3-2'!S153</f>
        <v>0</v>
      </c>
    </row>
    <row r="134" spans="2:14">
      <c r="B134" s="563">
        <f>【最初に作成】基本情報入力シート!$M$16</f>
        <v>0</v>
      </c>
      <c r="C134" s="563">
        <f>【最初に作成】基本情報入力シート!$M$23</f>
        <v>0</v>
      </c>
      <c r="D134" s="563">
        <f>【最初に作成】基本情報入力シート!$M$24</f>
        <v>0</v>
      </c>
      <c r="E134" s="563">
        <f>【最初に作成】基本情報入力シート!$M$26</f>
        <v>0</v>
      </c>
      <c r="F134" s="563" t="str">
        <f>【最初に作成】基本情報入力シート!AD165</f>
        <v/>
      </c>
      <c r="G134" s="563">
        <f>【最初に作成】基本情報入力シート!X165</f>
        <v>0</v>
      </c>
      <c r="H134" s="563">
        <f>【最初に作成】基本情報入力シート!Y165</f>
        <v>0</v>
      </c>
      <c r="I134" s="563">
        <f>【最初に作成】基本情報入力シート!W165</f>
        <v>0</v>
      </c>
      <c r="J134" s="563" t="str">
        <f>'⇒【最後に作成】交付金様式3-1'!$AJ$22</f>
        <v/>
      </c>
      <c r="K134" s="563" t="str">
        <f>'⇒【最後に作成】交付金様式3-1'!$AJ$23</f>
        <v/>
      </c>
      <c r="L134" s="563" t="str">
        <f>'⇒【最後に作成】交付金様式3-1'!$AA$26</f>
        <v>×</v>
      </c>
      <c r="M134" s="563" t="str">
        <f>'⇒【最後に作成】交付金様式3-1'!$AA$29</f>
        <v>×</v>
      </c>
      <c r="N134" s="564">
        <f>'⇒交付金別紙様式3-2'!S154</f>
        <v>0</v>
      </c>
    </row>
    <row r="135" spans="2:14">
      <c r="B135" s="563">
        <f>【最初に作成】基本情報入力シート!$M$16</f>
        <v>0</v>
      </c>
      <c r="C135" s="563">
        <f>【最初に作成】基本情報入力シート!$M$23</f>
        <v>0</v>
      </c>
      <c r="D135" s="563">
        <f>【最初に作成】基本情報入力シート!$M$24</f>
        <v>0</v>
      </c>
      <c r="E135" s="563">
        <f>【最初に作成】基本情報入力シート!$M$26</f>
        <v>0</v>
      </c>
      <c r="F135" s="563" t="str">
        <f>【最初に作成】基本情報入力シート!AD166</f>
        <v/>
      </c>
      <c r="G135" s="563">
        <f>【最初に作成】基本情報入力シート!X166</f>
        <v>0</v>
      </c>
      <c r="H135" s="563">
        <f>【最初に作成】基本情報入力シート!Y166</f>
        <v>0</v>
      </c>
      <c r="I135" s="563">
        <f>【最初に作成】基本情報入力シート!W166</f>
        <v>0</v>
      </c>
      <c r="J135" s="563" t="str">
        <f>'⇒【最後に作成】交付金様式3-1'!$AJ$22</f>
        <v/>
      </c>
      <c r="K135" s="563" t="str">
        <f>'⇒【最後に作成】交付金様式3-1'!$AJ$23</f>
        <v/>
      </c>
      <c r="L135" s="563" t="str">
        <f>'⇒【最後に作成】交付金様式3-1'!$AA$26</f>
        <v>×</v>
      </c>
      <c r="M135" s="563" t="str">
        <f>'⇒【最後に作成】交付金様式3-1'!$AA$29</f>
        <v>×</v>
      </c>
      <c r="N135" s="564">
        <f>'⇒交付金別紙様式3-2'!S155</f>
        <v>0</v>
      </c>
    </row>
    <row r="136" spans="2:14">
      <c r="B136" s="563">
        <f>【最初に作成】基本情報入力シート!$M$16</f>
        <v>0</v>
      </c>
      <c r="C136" s="563">
        <f>【最初に作成】基本情報入力シート!$M$23</f>
        <v>0</v>
      </c>
      <c r="D136" s="563">
        <f>【最初に作成】基本情報入力シート!$M$24</f>
        <v>0</v>
      </c>
      <c r="E136" s="563">
        <f>【最初に作成】基本情報入力シート!$M$26</f>
        <v>0</v>
      </c>
      <c r="F136" s="563" t="str">
        <f>【最初に作成】基本情報入力シート!AD167</f>
        <v/>
      </c>
      <c r="G136" s="563">
        <f>【最初に作成】基本情報入力シート!X167</f>
        <v>0</v>
      </c>
      <c r="H136" s="563">
        <f>【最初に作成】基本情報入力シート!Y167</f>
        <v>0</v>
      </c>
      <c r="I136" s="563">
        <f>【最初に作成】基本情報入力シート!W167</f>
        <v>0</v>
      </c>
      <c r="J136" s="563" t="str">
        <f>'⇒【最後に作成】交付金様式3-1'!$AJ$22</f>
        <v/>
      </c>
      <c r="K136" s="563" t="str">
        <f>'⇒【最後に作成】交付金様式3-1'!$AJ$23</f>
        <v/>
      </c>
      <c r="L136" s="563" t="str">
        <f>'⇒【最後に作成】交付金様式3-1'!$AA$26</f>
        <v>×</v>
      </c>
      <c r="M136" s="563" t="str">
        <f>'⇒【最後に作成】交付金様式3-1'!$AA$29</f>
        <v>×</v>
      </c>
      <c r="N136" s="564">
        <f>'⇒交付金別紙様式3-2'!S156</f>
        <v>0</v>
      </c>
    </row>
    <row r="137" spans="2:14">
      <c r="B137" s="563">
        <f>【最初に作成】基本情報入力シート!$M$16</f>
        <v>0</v>
      </c>
      <c r="C137" s="563">
        <f>【最初に作成】基本情報入力シート!$M$23</f>
        <v>0</v>
      </c>
      <c r="D137" s="563">
        <f>【最初に作成】基本情報入力シート!$M$24</f>
        <v>0</v>
      </c>
      <c r="E137" s="563">
        <f>【最初に作成】基本情報入力シート!$M$26</f>
        <v>0</v>
      </c>
      <c r="F137" s="563" t="str">
        <f>【最初に作成】基本情報入力シート!AD168</f>
        <v/>
      </c>
      <c r="G137" s="563">
        <f>【最初に作成】基本情報入力シート!X168</f>
        <v>0</v>
      </c>
      <c r="H137" s="563">
        <f>【最初に作成】基本情報入力シート!Y168</f>
        <v>0</v>
      </c>
      <c r="I137" s="563">
        <f>【最初に作成】基本情報入力シート!W168</f>
        <v>0</v>
      </c>
      <c r="J137" s="563" t="str">
        <f>'⇒【最後に作成】交付金様式3-1'!$AJ$22</f>
        <v/>
      </c>
      <c r="K137" s="563" t="str">
        <f>'⇒【最後に作成】交付金様式3-1'!$AJ$23</f>
        <v/>
      </c>
      <c r="L137" s="563" t="str">
        <f>'⇒【最後に作成】交付金様式3-1'!$AA$26</f>
        <v>×</v>
      </c>
      <c r="M137" s="563" t="str">
        <f>'⇒【最後に作成】交付金様式3-1'!$AA$29</f>
        <v>×</v>
      </c>
      <c r="N137" s="564">
        <f>'⇒交付金別紙様式3-2'!S157</f>
        <v>0</v>
      </c>
    </row>
    <row r="138" spans="2:14">
      <c r="B138" s="563">
        <f>【最初に作成】基本情報入力シート!$M$16</f>
        <v>0</v>
      </c>
      <c r="C138" s="563">
        <f>【最初に作成】基本情報入力シート!$M$23</f>
        <v>0</v>
      </c>
      <c r="D138" s="563">
        <f>【最初に作成】基本情報入力シート!$M$24</f>
        <v>0</v>
      </c>
      <c r="E138" s="563">
        <f>【最初に作成】基本情報入力シート!$M$26</f>
        <v>0</v>
      </c>
      <c r="F138" s="563" t="str">
        <f>【最初に作成】基本情報入力シート!AD169</f>
        <v/>
      </c>
      <c r="G138" s="563">
        <f>【最初に作成】基本情報入力シート!X169</f>
        <v>0</v>
      </c>
      <c r="H138" s="563">
        <f>【最初に作成】基本情報入力シート!Y169</f>
        <v>0</v>
      </c>
      <c r="I138" s="563">
        <f>【最初に作成】基本情報入力シート!W169</f>
        <v>0</v>
      </c>
      <c r="J138" s="563" t="str">
        <f>'⇒【最後に作成】交付金様式3-1'!$AJ$22</f>
        <v/>
      </c>
      <c r="K138" s="563" t="str">
        <f>'⇒【最後に作成】交付金様式3-1'!$AJ$23</f>
        <v/>
      </c>
      <c r="L138" s="563" t="str">
        <f>'⇒【最後に作成】交付金様式3-1'!$AA$26</f>
        <v>×</v>
      </c>
      <c r="M138" s="563" t="str">
        <f>'⇒【最後に作成】交付金様式3-1'!$AA$29</f>
        <v>×</v>
      </c>
      <c r="N138" s="564">
        <f>'⇒交付金別紙様式3-2'!S158</f>
        <v>0</v>
      </c>
    </row>
    <row r="139" spans="2:14">
      <c r="B139" s="563">
        <f>【最初に作成】基本情報入力シート!$M$16</f>
        <v>0</v>
      </c>
      <c r="C139" s="563">
        <f>【最初に作成】基本情報入力シート!$M$23</f>
        <v>0</v>
      </c>
      <c r="D139" s="563">
        <f>【最初に作成】基本情報入力シート!$M$24</f>
        <v>0</v>
      </c>
      <c r="E139" s="563">
        <f>【最初に作成】基本情報入力シート!$M$26</f>
        <v>0</v>
      </c>
      <c r="F139" s="563" t="str">
        <f>【最初に作成】基本情報入力シート!AD170</f>
        <v/>
      </c>
      <c r="G139" s="563">
        <f>【最初に作成】基本情報入力シート!X170</f>
        <v>0</v>
      </c>
      <c r="H139" s="563">
        <f>【最初に作成】基本情報入力シート!Y170</f>
        <v>0</v>
      </c>
      <c r="I139" s="563">
        <f>【最初に作成】基本情報入力シート!W170</f>
        <v>0</v>
      </c>
      <c r="J139" s="563" t="str">
        <f>'⇒【最後に作成】交付金様式3-1'!$AJ$22</f>
        <v/>
      </c>
      <c r="K139" s="563" t="str">
        <f>'⇒【最後に作成】交付金様式3-1'!$AJ$23</f>
        <v/>
      </c>
      <c r="L139" s="563" t="str">
        <f>'⇒【最後に作成】交付金様式3-1'!$AA$26</f>
        <v>×</v>
      </c>
      <c r="M139" s="563" t="str">
        <f>'⇒【最後に作成】交付金様式3-1'!$AA$29</f>
        <v>×</v>
      </c>
      <c r="N139" s="564">
        <f>'⇒交付金別紙様式3-2'!S159</f>
        <v>0</v>
      </c>
    </row>
    <row r="140" spans="2:14">
      <c r="B140" s="563">
        <f>【最初に作成】基本情報入力シート!$M$16</f>
        <v>0</v>
      </c>
      <c r="C140" s="563">
        <f>【最初に作成】基本情報入力シート!$M$23</f>
        <v>0</v>
      </c>
      <c r="D140" s="563">
        <f>【最初に作成】基本情報入力シート!$M$24</f>
        <v>0</v>
      </c>
      <c r="E140" s="563">
        <f>【最初に作成】基本情報入力シート!$M$26</f>
        <v>0</v>
      </c>
      <c r="F140" s="563" t="str">
        <f>【最初に作成】基本情報入力シート!AD171</f>
        <v/>
      </c>
      <c r="G140" s="563">
        <f>【最初に作成】基本情報入力シート!X171</f>
        <v>0</v>
      </c>
      <c r="H140" s="563">
        <f>【最初に作成】基本情報入力シート!Y171</f>
        <v>0</v>
      </c>
      <c r="I140" s="563">
        <f>【最初に作成】基本情報入力シート!W171</f>
        <v>0</v>
      </c>
      <c r="J140" s="563" t="str">
        <f>'⇒【最後に作成】交付金様式3-1'!$AJ$22</f>
        <v/>
      </c>
      <c r="K140" s="563" t="str">
        <f>'⇒【最後に作成】交付金様式3-1'!$AJ$23</f>
        <v/>
      </c>
      <c r="L140" s="563" t="str">
        <f>'⇒【最後に作成】交付金様式3-1'!$AA$26</f>
        <v>×</v>
      </c>
      <c r="M140" s="563" t="str">
        <f>'⇒【最後に作成】交付金様式3-1'!$AA$29</f>
        <v>×</v>
      </c>
      <c r="N140" s="564">
        <f>'⇒交付金別紙様式3-2'!S160</f>
        <v>0</v>
      </c>
    </row>
    <row r="141" spans="2:14">
      <c r="B141" s="563">
        <f>【最初に作成】基本情報入力シート!$M$16</f>
        <v>0</v>
      </c>
      <c r="C141" s="563">
        <f>【最初に作成】基本情報入力シート!$M$23</f>
        <v>0</v>
      </c>
      <c r="D141" s="563">
        <f>【最初に作成】基本情報入力シート!$M$24</f>
        <v>0</v>
      </c>
      <c r="E141" s="563">
        <f>【最初に作成】基本情報入力シート!$M$26</f>
        <v>0</v>
      </c>
      <c r="F141" s="563" t="str">
        <f>【最初に作成】基本情報入力シート!AD172</f>
        <v/>
      </c>
      <c r="G141" s="563">
        <f>【最初に作成】基本情報入力シート!X172</f>
        <v>0</v>
      </c>
      <c r="H141" s="563">
        <f>【最初に作成】基本情報入力シート!Y172</f>
        <v>0</v>
      </c>
      <c r="I141" s="563">
        <f>【最初に作成】基本情報入力シート!W172</f>
        <v>0</v>
      </c>
      <c r="J141" s="563" t="str">
        <f>'⇒【最後に作成】交付金様式3-1'!$AJ$22</f>
        <v/>
      </c>
      <c r="K141" s="563" t="str">
        <f>'⇒【最後に作成】交付金様式3-1'!$AJ$23</f>
        <v/>
      </c>
      <c r="L141" s="563" t="str">
        <f>'⇒【最後に作成】交付金様式3-1'!$AA$26</f>
        <v>×</v>
      </c>
      <c r="M141" s="563" t="str">
        <f>'⇒【最後に作成】交付金様式3-1'!$AA$29</f>
        <v>×</v>
      </c>
      <c r="N141" s="564">
        <f>'⇒交付金別紙様式3-2'!S161</f>
        <v>0</v>
      </c>
    </row>
    <row r="142" spans="2:14">
      <c r="B142" s="563">
        <f>【最初に作成】基本情報入力シート!$M$16</f>
        <v>0</v>
      </c>
      <c r="C142" s="563">
        <f>【最初に作成】基本情報入力シート!$M$23</f>
        <v>0</v>
      </c>
      <c r="D142" s="563">
        <f>【最初に作成】基本情報入力シート!$M$24</f>
        <v>0</v>
      </c>
      <c r="E142" s="563">
        <f>【最初に作成】基本情報入力シート!$M$26</f>
        <v>0</v>
      </c>
      <c r="F142" s="563" t="str">
        <f>【最初に作成】基本情報入力シート!AD173</f>
        <v/>
      </c>
      <c r="G142" s="563">
        <f>【最初に作成】基本情報入力シート!X173</f>
        <v>0</v>
      </c>
      <c r="H142" s="563">
        <f>【最初に作成】基本情報入力シート!Y173</f>
        <v>0</v>
      </c>
      <c r="I142" s="563">
        <f>【最初に作成】基本情報入力シート!W173</f>
        <v>0</v>
      </c>
      <c r="J142" s="563" t="str">
        <f>'⇒【最後に作成】交付金様式3-1'!$AJ$22</f>
        <v/>
      </c>
      <c r="K142" s="563" t="str">
        <f>'⇒【最後に作成】交付金様式3-1'!$AJ$23</f>
        <v/>
      </c>
      <c r="L142" s="563" t="str">
        <f>'⇒【最後に作成】交付金様式3-1'!$AA$26</f>
        <v>×</v>
      </c>
      <c r="M142" s="563" t="str">
        <f>'⇒【最後に作成】交付金様式3-1'!$AA$29</f>
        <v>×</v>
      </c>
      <c r="N142" s="564">
        <f>'⇒交付金別紙様式3-2'!S162</f>
        <v>0</v>
      </c>
    </row>
    <row r="143" spans="2:14">
      <c r="B143" s="563">
        <f>【最初に作成】基本情報入力シート!$M$16</f>
        <v>0</v>
      </c>
      <c r="C143" s="563">
        <f>【最初に作成】基本情報入力シート!$M$23</f>
        <v>0</v>
      </c>
      <c r="D143" s="563">
        <f>【最初に作成】基本情報入力シート!$M$24</f>
        <v>0</v>
      </c>
      <c r="E143" s="563">
        <f>【最初に作成】基本情報入力シート!$M$26</f>
        <v>0</v>
      </c>
      <c r="F143" s="563" t="str">
        <f>【最初に作成】基本情報入力シート!AD174</f>
        <v/>
      </c>
      <c r="G143" s="563">
        <f>【最初に作成】基本情報入力シート!X174</f>
        <v>0</v>
      </c>
      <c r="H143" s="563">
        <f>【最初に作成】基本情報入力シート!Y174</f>
        <v>0</v>
      </c>
      <c r="I143" s="563">
        <f>【最初に作成】基本情報入力シート!W174</f>
        <v>0</v>
      </c>
      <c r="J143" s="563" t="str">
        <f>'⇒【最後に作成】交付金様式3-1'!$AJ$22</f>
        <v/>
      </c>
      <c r="K143" s="563" t="str">
        <f>'⇒【最後に作成】交付金様式3-1'!$AJ$23</f>
        <v/>
      </c>
      <c r="L143" s="563" t="str">
        <f>'⇒【最後に作成】交付金様式3-1'!$AA$26</f>
        <v>×</v>
      </c>
      <c r="M143" s="563" t="str">
        <f>'⇒【最後に作成】交付金様式3-1'!$AA$29</f>
        <v>×</v>
      </c>
      <c r="N143" s="564">
        <f>'⇒交付金別紙様式3-2'!S163</f>
        <v>0</v>
      </c>
    </row>
    <row r="144" spans="2:14">
      <c r="B144" s="563">
        <f>【最初に作成】基本情報入力シート!$M$16</f>
        <v>0</v>
      </c>
      <c r="C144" s="563">
        <f>【最初に作成】基本情報入力シート!$M$23</f>
        <v>0</v>
      </c>
      <c r="D144" s="563">
        <f>【最初に作成】基本情報入力シート!$M$24</f>
        <v>0</v>
      </c>
      <c r="E144" s="563">
        <f>【最初に作成】基本情報入力シート!$M$26</f>
        <v>0</v>
      </c>
      <c r="F144" s="563" t="str">
        <f>【最初に作成】基本情報入力シート!AD175</f>
        <v/>
      </c>
      <c r="G144" s="563">
        <f>【最初に作成】基本情報入力シート!X175</f>
        <v>0</v>
      </c>
      <c r="H144" s="563">
        <f>【最初に作成】基本情報入力シート!Y175</f>
        <v>0</v>
      </c>
      <c r="I144" s="563">
        <f>【最初に作成】基本情報入力シート!W175</f>
        <v>0</v>
      </c>
      <c r="J144" s="563" t="str">
        <f>'⇒【最後に作成】交付金様式3-1'!$AJ$22</f>
        <v/>
      </c>
      <c r="K144" s="563" t="str">
        <f>'⇒【最後に作成】交付金様式3-1'!$AJ$23</f>
        <v/>
      </c>
      <c r="L144" s="563" t="str">
        <f>'⇒【最後に作成】交付金様式3-1'!$AA$26</f>
        <v>×</v>
      </c>
      <c r="M144" s="563" t="str">
        <f>'⇒【最後に作成】交付金様式3-1'!$AA$29</f>
        <v>×</v>
      </c>
      <c r="N144" s="564">
        <f>'⇒交付金別紙様式3-2'!S164</f>
        <v>0</v>
      </c>
    </row>
    <row r="145" spans="2:14">
      <c r="B145" s="563">
        <f>【最初に作成】基本情報入力シート!$M$16</f>
        <v>0</v>
      </c>
      <c r="C145" s="563">
        <f>【最初に作成】基本情報入力シート!$M$23</f>
        <v>0</v>
      </c>
      <c r="D145" s="563">
        <f>【最初に作成】基本情報入力シート!$M$24</f>
        <v>0</v>
      </c>
      <c r="E145" s="563">
        <f>【最初に作成】基本情報入力シート!$M$26</f>
        <v>0</v>
      </c>
      <c r="F145" s="563" t="str">
        <f>【最初に作成】基本情報入力シート!AD176</f>
        <v/>
      </c>
      <c r="G145" s="563">
        <f>【最初に作成】基本情報入力シート!X176</f>
        <v>0</v>
      </c>
      <c r="H145" s="563">
        <f>【最初に作成】基本情報入力シート!Y176</f>
        <v>0</v>
      </c>
      <c r="I145" s="563">
        <f>【最初に作成】基本情報入力シート!W176</f>
        <v>0</v>
      </c>
      <c r="J145" s="563" t="str">
        <f>'⇒【最後に作成】交付金様式3-1'!$AJ$22</f>
        <v/>
      </c>
      <c r="K145" s="563" t="str">
        <f>'⇒【最後に作成】交付金様式3-1'!$AJ$23</f>
        <v/>
      </c>
      <c r="L145" s="563" t="str">
        <f>'⇒【最後に作成】交付金様式3-1'!$AA$26</f>
        <v>×</v>
      </c>
      <c r="M145" s="563" t="str">
        <f>'⇒【最後に作成】交付金様式3-1'!$AA$29</f>
        <v>×</v>
      </c>
      <c r="N145" s="564">
        <f>'⇒交付金別紙様式3-2'!S165</f>
        <v>0</v>
      </c>
    </row>
    <row r="146" spans="2:14">
      <c r="B146" s="563">
        <f>【最初に作成】基本情報入力シート!$M$16</f>
        <v>0</v>
      </c>
      <c r="C146" s="563">
        <f>【最初に作成】基本情報入力シート!$M$23</f>
        <v>0</v>
      </c>
      <c r="D146" s="563">
        <f>【最初に作成】基本情報入力シート!$M$24</f>
        <v>0</v>
      </c>
      <c r="E146" s="563">
        <f>【最初に作成】基本情報入力シート!$M$26</f>
        <v>0</v>
      </c>
      <c r="F146" s="563" t="str">
        <f>【最初に作成】基本情報入力シート!AD177</f>
        <v/>
      </c>
      <c r="G146" s="563">
        <f>【最初に作成】基本情報入力シート!X177</f>
        <v>0</v>
      </c>
      <c r="H146" s="563">
        <f>【最初に作成】基本情報入力シート!Y177</f>
        <v>0</v>
      </c>
      <c r="I146" s="563">
        <f>【最初に作成】基本情報入力シート!W177</f>
        <v>0</v>
      </c>
      <c r="J146" s="563" t="str">
        <f>'⇒【最後に作成】交付金様式3-1'!$AJ$22</f>
        <v/>
      </c>
      <c r="K146" s="563" t="str">
        <f>'⇒【最後に作成】交付金様式3-1'!$AJ$23</f>
        <v/>
      </c>
      <c r="L146" s="563" t="str">
        <f>'⇒【最後に作成】交付金様式3-1'!$AA$26</f>
        <v>×</v>
      </c>
      <c r="M146" s="563" t="str">
        <f>'⇒【最後に作成】交付金様式3-1'!$AA$29</f>
        <v>×</v>
      </c>
      <c r="N146" s="564">
        <f>'⇒交付金別紙様式3-2'!S166</f>
        <v>0</v>
      </c>
    </row>
    <row r="147" spans="2:14">
      <c r="B147" s="563">
        <f>【最初に作成】基本情報入力シート!$M$16</f>
        <v>0</v>
      </c>
      <c r="C147" s="563">
        <f>【最初に作成】基本情報入力シート!$M$23</f>
        <v>0</v>
      </c>
      <c r="D147" s="563">
        <f>【最初に作成】基本情報入力シート!$M$24</f>
        <v>0</v>
      </c>
      <c r="E147" s="563">
        <f>【最初に作成】基本情報入力シート!$M$26</f>
        <v>0</v>
      </c>
      <c r="F147" s="563" t="str">
        <f>【最初に作成】基本情報入力シート!AD178</f>
        <v/>
      </c>
      <c r="G147" s="563">
        <f>【最初に作成】基本情報入力シート!X178</f>
        <v>0</v>
      </c>
      <c r="H147" s="563">
        <f>【最初に作成】基本情報入力シート!Y178</f>
        <v>0</v>
      </c>
      <c r="I147" s="563">
        <f>【最初に作成】基本情報入力シート!W178</f>
        <v>0</v>
      </c>
      <c r="J147" s="563" t="str">
        <f>'⇒【最後に作成】交付金様式3-1'!$AJ$22</f>
        <v/>
      </c>
      <c r="K147" s="563" t="str">
        <f>'⇒【最後に作成】交付金様式3-1'!$AJ$23</f>
        <v/>
      </c>
      <c r="L147" s="563" t="str">
        <f>'⇒【最後に作成】交付金様式3-1'!$AA$26</f>
        <v>×</v>
      </c>
      <c r="M147" s="563" t="str">
        <f>'⇒【最後に作成】交付金様式3-1'!$AA$29</f>
        <v>×</v>
      </c>
      <c r="N147" s="564">
        <f>'⇒交付金別紙様式3-2'!S167</f>
        <v>0</v>
      </c>
    </row>
    <row r="148" spans="2:14">
      <c r="B148" s="563">
        <f>【最初に作成】基本情報入力シート!$M$16</f>
        <v>0</v>
      </c>
      <c r="C148" s="563">
        <f>【最初に作成】基本情報入力シート!$M$23</f>
        <v>0</v>
      </c>
      <c r="D148" s="563">
        <f>【最初に作成】基本情報入力シート!$M$24</f>
        <v>0</v>
      </c>
      <c r="E148" s="563">
        <f>【最初に作成】基本情報入力シート!$M$26</f>
        <v>0</v>
      </c>
      <c r="F148" s="563" t="str">
        <f>【最初に作成】基本情報入力シート!AD179</f>
        <v/>
      </c>
      <c r="G148" s="563">
        <f>【最初に作成】基本情報入力シート!X179</f>
        <v>0</v>
      </c>
      <c r="H148" s="563">
        <f>【最初に作成】基本情報入力シート!Y179</f>
        <v>0</v>
      </c>
      <c r="I148" s="563">
        <f>【最初に作成】基本情報入力シート!W179</f>
        <v>0</v>
      </c>
      <c r="J148" s="563" t="str">
        <f>'⇒【最後に作成】交付金様式3-1'!$AJ$22</f>
        <v/>
      </c>
      <c r="K148" s="563" t="str">
        <f>'⇒【最後に作成】交付金様式3-1'!$AJ$23</f>
        <v/>
      </c>
      <c r="L148" s="563" t="str">
        <f>'⇒【最後に作成】交付金様式3-1'!$AA$26</f>
        <v>×</v>
      </c>
      <c r="M148" s="563" t="str">
        <f>'⇒【最後に作成】交付金様式3-1'!$AA$29</f>
        <v>×</v>
      </c>
      <c r="N148" s="564">
        <f>'⇒交付金別紙様式3-2'!S168</f>
        <v>0</v>
      </c>
    </row>
    <row r="149" spans="2:14">
      <c r="B149" s="563">
        <f>【最初に作成】基本情報入力シート!$M$16</f>
        <v>0</v>
      </c>
      <c r="C149" s="563">
        <f>【最初に作成】基本情報入力シート!$M$23</f>
        <v>0</v>
      </c>
      <c r="D149" s="563">
        <f>【最初に作成】基本情報入力シート!$M$24</f>
        <v>0</v>
      </c>
      <c r="E149" s="563">
        <f>【最初に作成】基本情報入力シート!$M$26</f>
        <v>0</v>
      </c>
      <c r="F149" s="563" t="str">
        <f>【最初に作成】基本情報入力シート!AD180</f>
        <v/>
      </c>
      <c r="G149" s="563">
        <f>【最初に作成】基本情報入力シート!X180</f>
        <v>0</v>
      </c>
      <c r="H149" s="563">
        <f>【最初に作成】基本情報入力シート!Y180</f>
        <v>0</v>
      </c>
      <c r="I149" s="563">
        <f>【最初に作成】基本情報入力シート!W180</f>
        <v>0</v>
      </c>
      <c r="J149" s="563" t="str">
        <f>'⇒【最後に作成】交付金様式3-1'!$AJ$22</f>
        <v/>
      </c>
      <c r="K149" s="563" t="str">
        <f>'⇒【最後に作成】交付金様式3-1'!$AJ$23</f>
        <v/>
      </c>
      <c r="L149" s="563" t="str">
        <f>'⇒【最後に作成】交付金様式3-1'!$AA$26</f>
        <v>×</v>
      </c>
      <c r="M149" s="563" t="str">
        <f>'⇒【最後に作成】交付金様式3-1'!$AA$29</f>
        <v>×</v>
      </c>
      <c r="N149" s="564">
        <f>'⇒交付金別紙様式3-2'!S169</f>
        <v>0</v>
      </c>
    </row>
    <row r="150" spans="2:14">
      <c r="B150" s="563">
        <f>【最初に作成】基本情報入力シート!$M$16</f>
        <v>0</v>
      </c>
      <c r="C150" s="563">
        <f>【最初に作成】基本情報入力シート!$M$23</f>
        <v>0</v>
      </c>
      <c r="D150" s="563">
        <f>【最初に作成】基本情報入力シート!$M$24</f>
        <v>0</v>
      </c>
      <c r="E150" s="563">
        <f>【最初に作成】基本情報入力シート!$M$26</f>
        <v>0</v>
      </c>
      <c r="F150" s="563" t="str">
        <f>【最初に作成】基本情報入力シート!AD181</f>
        <v/>
      </c>
      <c r="G150" s="563">
        <f>【最初に作成】基本情報入力シート!X181</f>
        <v>0</v>
      </c>
      <c r="H150" s="563">
        <f>【最初に作成】基本情報入力シート!Y181</f>
        <v>0</v>
      </c>
      <c r="I150" s="563">
        <f>【最初に作成】基本情報入力シート!W181</f>
        <v>0</v>
      </c>
      <c r="J150" s="563" t="str">
        <f>'⇒【最後に作成】交付金様式3-1'!$AJ$22</f>
        <v/>
      </c>
      <c r="K150" s="563" t="str">
        <f>'⇒【最後に作成】交付金様式3-1'!$AJ$23</f>
        <v/>
      </c>
      <c r="L150" s="563" t="str">
        <f>'⇒【最後に作成】交付金様式3-1'!$AA$26</f>
        <v>×</v>
      </c>
      <c r="M150" s="563" t="str">
        <f>'⇒【最後に作成】交付金様式3-1'!$AA$29</f>
        <v>×</v>
      </c>
      <c r="N150" s="564">
        <f>'⇒交付金別紙様式3-2'!S170</f>
        <v>0</v>
      </c>
    </row>
    <row r="151" spans="2:14">
      <c r="B151" s="563">
        <f>【最初に作成】基本情報入力シート!$M$16</f>
        <v>0</v>
      </c>
      <c r="C151" s="563">
        <f>【最初に作成】基本情報入力シート!$M$23</f>
        <v>0</v>
      </c>
      <c r="D151" s="563">
        <f>【最初に作成】基本情報入力シート!$M$24</f>
        <v>0</v>
      </c>
      <c r="E151" s="563">
        <f>【最初に作成】基本情報入力シート!$M$26</f>
        <v>0</v>
      </c>
      <c r="F151" s="563" t="str">
        <f>【最初に作成】基本情報入力シート!AD182</f>
        <v/>
      </c>
      <c r="G151" s="563">
        <f>【最初に作成】基本情報入力シート!X182</f>
        <v>0</v>
      </c>
      <c r="H151" s="563">
        <f>【最初に作成】基本情報入力シート!Y182</f>
        <v>0</v>
      </c>
      <c r="I151" s="563">
        <f>【最初に作成】基本情報入力シート!W182</f>
        <v>0</v>
      </c>
      <c r="J151" s="563" t="str">
        <f>'⇒【最後に作成】交付金様式3-1'!$AJ$22</f>
        <v/>
      </c>
      <c r="K151" s="563" t="str">
        <f>'⇒【最後に作成】交付金様式3-1'!$AJ$23</f>
        <v/>
      </c>
      <c r="L151" s="563" t="str">
        <f>'⇒【最後に作成】交付金様式3-1'!$AA$26</f>
        <v>×</v>
      </c>
      <c r="M151" s="563" t="str">
        <f>'⇒【最後に作成】交付金様式3-1'!$AA$29</f>
        <v>×</v>
      </c>
      <c r="N151" s="564">
        <f>'⇒交付金別紙様式3-2'!S171</f>
        <v>0</v>
      </c>
    </row>
    <row r="152" spans="2:14">
      <c r="B152" s="563">
        <f>【最初に作成】基本情報入力シート!$M$16</f>
        <v>0</v>
      </c>
      <c r="C152" s="563">
        <f>【最初に作成】基本情報入力シート!$M$23</f>
        <v>0</v>
      </c>
      <c r="D152" s="563">
        <f>【最初に作成】基本情報入力シート!$M$24</f>
        <v>0</v>
      </c>
      <c r="E152" s="563">
        <f>【最初に作成】基本情報入力シート!$M$26</f>
        <v>0</v>
      </c>
      <c r="F152" s="563" t="str">
        <f>【最初に作成】基本情報入力シート!AD183</f>
        <v/>
      </c>
      <c r="G152" s="563">
        <f>【最初に作成】基本情報入力シート!X183</f>
        <v>0</v>
      </c>
      <c r="H152" s="563">
        <f>【最初に作成】基本情報入力シート!Y183</f>
        <v>0</v>
      </c>
      <c r="I152" s="563">
        <f>【最初に作成】基本情報入力シート!W183</f>
        <v>0</v>
      </c>
      <c r="J152" s="563" t="str">
        <f>'⇒【最後に作成】交付金様式3-1'!$AJ$22</f>
        <v/>
      </c>
      <c r="K152" s="563" t="str">
        <f>'⇒【最後に作成】交付金様式3-1'!$AJ$23</f>
        <v/>
      </c>
      <c r="L152" s="563" t="str">
        <f>'⇒【最後に作成】交付金様式3-1'!$AA$26</f>
        <v>×</v>
      </c>
      <c r="M152" s="563" t="str">
        <f>'⇒【最後に作成】交付金様式3-1'!$AA$29</f>
        <v>×</v>
      </c>
      <c r="N152" s="564">
        <f>'⇒交付金別紙様式3-2'!S172</f>
        <v>0</v>
      </c>
    </row>
    <row r="153" spans="2:14">
      <c r="B153" s="563">
        <f>【最初に作成】基本情報入力シート!$M$16</f>
        <v>0</v>
      </c>
      <c r="C153" s="563">
        <f>【最初に作成】基本情報入力シート!$M$23</f>
        <v>0</v>
      </c>
      <c r="D153" s="563">
        <f>【最初に作成】基本情報入力シート!$M$24</f>
        <v>0</v>
      </c>
      <c r="E153" s="563">
        <f>【最初に作成】基本情報入力シート!$M$26</f>
        <v>0</v>
      </c>
      <c r="F153" s="563" t="str">
        <f>【最初に作成】基本情報入力シート!AD184</f>
        <v/>
      </c>
      <c r="G153" s="563">
        <f>【最初に作成】基本情報入力シート!X184</f>
        <v>0</v>
      </c>
      <c r="H153" s="563">
        <f>【最初に作成】基本情報入力シート!Y184</f>
        <v>0</v>
      </c>
      <c r="I153" s="563">
        <f>【最初に作成】基本情報入力シート!W184</f>
        <v>0</v>
      </c>
      <c r="J153" s="563" t="str">
        <f>'⇒【最後に作成】交付金様式3-1'!$AJ$22</f>
        <v/>
      </c>
      <c r="K153" s="563" t="str">
        <f>'⇒【最後に作成】交付金様式3-1'!$AJ$23</f>
        <v/>
      </c>
      <c r="L153" s="563" t="str">
        <f>'⇒【最後に作成】交付金様式3-1'!$AA$26</f>
        <v>×</v>
      </c>
      <c r="M153" s="563" t="str">
        <f>'⇒【最後に作成】交付金様式3-1'!$AA$29</f>
        <v>×</v>
      </c>
      <c r="N153" s="564">
        <f>'⇒交付金別紙様式3-2'!S173</f>
        <v>0</v>
      </c>
    </row>
    <row r="154" spans="2:14">
      <c r="B154" s="563">
        <f>【最初に作成】基本情報入力シート!$M$16</f>
        <v>0</v>
      </c>
      <c r="C154" s="563">
        <f>【最初に作成】基本情報入力シート!$M$23</f>
        <v>0</v>
      </c>
      <c r="D154" s="563">
        <f>【最初に作成】基本情報入力シート!$M$24</f>
        <v>0</v>
      </c>
      <c r="E154" s="563">
        <f>【最初に作成】基本情報入力シート!$M$26</f>
        <v>0</v>
      </c>
      <c r="F154" s="563" t="str">
        <f>【最初に作成】基本情報入力シート!AD185</f>
        <v/>
      </c>
      <c r="G154" s="563">
        <f>【最初に作成】基本情報入力シート!X185</f>
        <v>0</v>
      </c>
      <c r="H154" s="563">
        <f>【最初に作成】基本情報入力シート!Y185</f>
        <v>0</v>
      </c>
      <c r="I154" s="563">
        <f>【最初に作成】基本情報入力シート!W185</f>
        <v>0</v>
      </c>
      <c r="J154" s="563" t="str">
        <f>'⇒【最後に作成】交付金様式3-1'!$AJ$22</f>
        <v/>
      </c>
      <c r="K154" s="563" t="str">
        <f>'⇒【最後に作成】交付金様式3-1'!$AJ$23</f>
        <v/>
      </c>
      <c r="L154" s="563" t="str">
        <f>'⇒【最後に作成】交付金様式3-1'!$AA$26</f>
        <v>×</v>
      </c>
      <c r="M154" s="563" t="str">
        <f>'⇒【最後に作成】交付金様式3-1'!$AA$29</f>
        <v>×</v>
      </c>
      <c r="N154" s="564">
        <f>'⇒交付金別紙様式3-2'!S174</f>
        <v>0</v>
      </c>
    </row>
    <row r="155" spans="2:14">
      <c r="B155" s="563">
        <f>【最初に作成】基本情報入力シート!$M$16</f>
        <v>0</v>
      </c>
      <c r="C155" s="563">
        <f>【最初に作成】基本情報入力シート!$M$23</f>
        <v>0</v>
      </c>
      <c r="D155" s="563">
        <f>【最初に作成】基本情報入力シート!$M$24</f>
        <v>0</v>
      </c>
      <c r="E155" s="563">
        <f>【最初に作成】基本情報入力シート!$M$26</f>
        <v>0</v>
      </c>
      <c r="F155" s="563" t="str">
        <f>【最初に作成】基本情報入力シート!AD186</f>
        <v/>
      </c>
      <c r="G155" s="563">
        <f>【最初に作成】基本情報入力シート!X186</f>
        <v>0</v>
      </c>
      <c r="H155" s="563">
        <f>【最初に作成】基本情報入力シート!Y186</f>
        <v>0</v>
      </c>
      <c r="I155" s="563">
        <f>【最初に作成】基本情報入力シート!W186</f>
        <v>0</v>
      </c>
      <c r="J155" s="563" t="str">
        <f>'⇒【最後に作成】交付金様式3-1'!$AJ$22</f>
        <v/>
      </c>
      <c r="K155" s="563" t="str">
        <f>'⇒【最後に作成】交付金様式3-1'!$AJ$23</f>
        <v/>
      </c>
      <c r="L155" s="563" t="str">
        <f>'⇒【最後に作成】交付金様式3-1'!$AA$26</f>
        <v>×</v>
      </c>
      <c r="M155" s="563" t="str">
        <f>'⇒【最後に作成】交付金様式3-1'!$AA$29</f>
        <v>×</v>
      </c>
      <c r="N155" s="564">
        <f>'⇒交付金別紙様式3-2'!S175</f>
        <v>0</v>
      </c>
    </row>
    <row r="156" spans="2:14">
      <c r="B156" s="563">
        <f>【最初に作成】基本情報入力シート!$M$16</f>
        <v>0</v>
      </c>
      <c r="C156" s="563">
        <f>【最初に作成】基本情報入力シート!$M$23</f>
        <v>0</v>
      </c>
      <c r="D156" s="563">
        <f>【最初に作成】基本情報入力シート!$M$24</f>
        <v>0</v>
      </c>
      <c r="E156" s="563">
        <f>【最初に作成】基本情報入力シート!$M$26</f>
        <v>0</v>
      </c>
      <c r="F156" s="563" t="str">
        <f>【最初に作成】基本情報入力シート!AD187</f>
        <v/>
      </c>
      <c r="G156" s="563">
        <f>【最初に作成】基本情報入力シート!X187</f>
        <v>0</v>
      </c>
      <c r="H156" s="563">
        <f>【最初に作成】基本情報入力シート!Y187</f>
        <v>0</v>
      </c>
      <c r="I156" s="563">
        <f>【最初に作成】基本情報入力シート!W187</f>
        <v>0</v>
      </c>
      <c r="J156" s="563" t="str">
        <f>'⇒【最後に作成】交付金様式3-1'!$AJ$22</f>
        <v/>
      </c>
      <c r="K156" s="563" t="str">
        <f>'⇒【最後に作成】交付金様式3-1'!$AJ$23</f>
        <v/>
      </c>
      <c r="L156" s="563" t="str">
        <f>'⇒【最後に作成】交付金様式3-1'!$AA$26</f>
        <v>×</v>
      </c>
      <c r="M156" s="563" t="str">
        <f>'⇒【最後に作成】交付金様式3-1'!$AA$29</f>
        <v>×</v>
      </c>
      <c r="N156" s="564">
        <f>'⇒交付金別紙様式3-2'!S176</f>
        <v>0</v>
      </c>
    </row>
    <row r="157" spans="2:14">
      <c r="B157" s="563">
        <f>【最初に作成】基本情報入力シート!$M$16</f>
        <v>0</v>
      </c>
      <c r="C157" s="563">
        <f>【最初に作成】基本情報入力シート!$M$23</f>
        <v>0</v>
      </c>
      <c r="D157" s="563">
        <f>【最初に作成】基本情報入力シート!$M$24</f>
        <v>0</v>
      </c>
      <c r="E157" s="563">
        <f>【最初に作成】基本情報入力シート!$M$26</f>
        <v>0</v>
      </c>
      <c r="F157" s="563" t="str">
        <f>【最初に作成】基本情報入力シート!AD188</f>
        <v/>
      </c>
      <c r="G157" s="563">
        <f>【最初に作成】基本情報入力シート!X188</f>
        <v>0</v>
      </c>
      <c r="H157" s="563">
        <f>【最初に作成】基本情報入力シート!Y188</f>
        <v>0</v>
      </c>
      <c r="I157" s="563">
        <f>【最初に作成】基本情報入力シート!W188</f>
        <v>0</v>
      </c>
      <c r="J157" s="563" t="str">
        <f>'⇒【最後に作成】交付金様式3-1'!$AJ$22</f>
        <v/>
      </c>
      <c r="K157" s="563" t="str">
        <f>'⇒【最後に作成】交付金様式3-1'!$AJ$23</f>
        <v/>
      </c>
      <c r="L157" s="563" t="str">
        <f>'⇒【最後に作成】交付金様式3-1'!$AA$26</f>
        <v>×</v>
      </c>
      <c r="M157" s="563" t="str">
        <f>'⇒【最後に作成】交付金様式3-1'!$AA$29</f>
        <v>×</v>
      </c>
      <c r="N157" s="564">
        <f>'⇒交付金別紙様式3-2'!S177</f>
        <v>0</v>
      </c>
    </row>
    <row r="158" spans="2:14">
      <c r="B158" s="563">
        <f>【最初に作成】基本情報入力シート!$M$16</f>
        <v>0</v>
      </c>
      <c r="C158" s="563">
        <f>【最初に作成】基本情報入力シート!$M$23</f>
        <v>0</v>
      </c>
      <c r="D158" s="563">
        <f>【最初に作成】基本情報入力シート!$M$24</f>
        <v>0</v>
      </c>
      <c r="E158" s="563">
        <f>【最初に作成】基本情報入力シート!$M$26</f>
        <v>0</v>
      </c>
      <c r="F158" s="563" t="str">
        <f>【最初に作成】基本情報入力シート!AD189</f>
        <v/>
      </c>
      <c r="G158" s="563">
        <f>【最初に作成】基本情報入力シート!X189</f>
        <v>0</v>
      </c>
      <c r="H158" s="563">
        <f>【最初に作成】基本情報入力シート!Y189</f>
        <v>0</v>
      </c>
      <c r="I158" s="563">
        <f>【最初に作成】基本情報入力シート!W189</f>
        <v>0</v>
      </c>
      <c r="J158" s="563" t="str">
        <f>'⇒【最後に作成】交付金様式3-1'!$AJ$22</f>
        <v/>
      </c>
      <c r="K158" s="563" t="str">
        <f>'⇒【最後に作成】交付金様式3-1'!$AJ$23</f>
        <v/>
      </c>
      <c r="L158" s="563" t="str">
        <f>'⇒【最後に作成】交付金様式3-1'!$AA$26</f>
        <v>×</v>
      </c>
      <c r="M158" s="563" t="str">
        <f>'⇒【最後に作成】交付金様式3-1'!$AA$29</f>
        <v>×</v>
      </c>
      <c r="N158" s="564">
        <f>'⇒交付金別紙様式3-2'!S178</f>
        <v>0</v>
      </c>
    </row>
    <row r="159" spans="2:14">
      <c r="B159" s="563">
        <f>【最初に作成】基本情報入力シート!$M$16</f>
        <v>0</v>
      </c>
      <c r="C159" s="563">
        <f>【最初に作成】基本情報入力シート!$M$23</f>
        <v>0</v>
      </c>
      <c r="D159" s="563">
        <f>【最初に作成】基本情報入力シート!$M$24</f>
        <v>0</v>
      </c>
      <c r="E159" s="563">
        <f>【最初に作成】基本情報入力シート!$M$26</f>
        <v>0</v>
      </c>
      <c r="F159" s="563" t="str">
        <f>【最初に作成】基本情報入力シート!AD190</f>
        <v/>
      </c>
      <c r="G159" s="563">
        <f>【最初に作成】基本情報入力シート!X190</f>
        <v>0</v>
      </c>
      <c r="H159" s="563">
        <f>【最初に作成】基本情報入力シート!Y190</f>
        <v>0</v>
      </c>
      <c r="I159" s="563">
        <f>【最初に作成】基本情報入力シート!W190</f>
        <v>0</v>
      </c>
      <c r="J159" s="563" t="str">
        <f>'⇒【最後に作成】交付金様式3-1'!$AJ$22</f>
        <v/>
      </c>
      <c r="K159" s="563" t="str">
        <f>'⇒【最後に作成】交付金様式3-1'!$AJ$23</f>
        <v/>
      </c>
      <c r="L159" s="563" t="str">
        <f>'⇒【最後に作成】交付金様式3-1'!$AA$26</f>
        <v>×</v>
      </c>
      <c r="M159" s="563" t="str">
        <f>'⇒【最後に作成】交付金様式3-1'!$AA$29</f>
        <v>×</v>
      </c>
      <c r="N159" s="564">
        <f>'⇒交付金別紙様式3-2'!S179</f>
        <v>0</v>
      </c>
    </row>
    <row r="160" spans="2:14">
      <c r="B160" s="563">
        <f>【最初に作成】基本情報入力シート!$M$16</f>
        <v>0</v>
      </c>
      <c r="C160" s="563">
        <f>【最初に作成】基本情報入力シート!$M$23</f>
        <v>0</v>
      </c>
      <c r="D160" s="563">
        <f>【最初に作成】基本情報入力シート!$M$24</f>
        <v>0</v>
      </c>
      <c r="E160" s="563">
        <f>【最初に作成】基本情報入力シート!$M$26</f>
        <v>0</v>
      </c>
      <c r="F160" s="563" t="str">
        <f>【最初に作成】基本情報入力シート!AD191</f>
        <v/>
      </c>
      <c r="G160" s="563">
        <f>【最初に作成】基本情報入力シート!X191</f>
        <v>0</v>
      </c>
      <c r="H160" s="563">
        <f>【最初に作成】基本情報入力シート!Y191</f>
        <v>0</v>
      </c>
      <c r="I160" s="563">
        <f>【最初に作成】基本情報入力シート!W191</f>
        <v>0</v>
      </c>
      <c r="J160" s="563" t="str">
        <f>'⇒【最後に作成】交付金様式3-1'!$AJ$22</f>
        <v/>
      </c>
      <c r="K160" s="563" t="str">
        <f>'⇒【最後に作成】交付金様式3-1'!$AJ$23</f>
        <v/>
      </c>
      <c r="L160" s="563" t="str">
        <f>'⇒【最後に作成】交付金様式3-1'!$AA$26</f>
        <v>×</v>
      </c>
      <c r="M160" s="563" t="str">
        <f>'⇒【最後に作成】交付金様式3-1'!$AA$29</f>
        <v>×</v>
      </c>
      <c r="N160" s="564">
        <f>'⇒交付金別紙様式3-2'!S180</f>
        <v>0</v>
      </c>
    </row>
    <row r="161" spans="2:14">
      <c r="B161" s="563">
        <f>【最初に作成】基本情報入力シート!$M$16</f>
        <v>0</v>
      </c>
      <c r="C161" s="563">
        <f>【最初に作成】基本情報入力シート!$M$23</f>
        <v>0</v>
      </c>
      <c r="D161" s="563">
        <f>【最初に作成】基本情報入力シート!$M$24</f>
        <v>0</v>
      </c>
      <c r="E161" s="563">
        <f>【最初に作成】基本情報入力シート!$M$26</f>
        <v>0</v>
      </c>
      <c r="F161" s="563" t="str">
        <f>【最初に作成】基本情報入力シート!AD192</f>
        <v/>
      </c>
      <c r="G161" s="563">
        <f>【最初に作成】基本情報入力シート!X192</f>
        <v>0</v>
      </c>
      <c r="H161" s="563">
        <f>【最初に作成】基本情報入力シート!Y192</f>
        <v>0</v>
      </c>
      <c r="I161" s="563">
        <f>【最初に作成】基本情報入力シート!W192</f>
        <v>0</v>
      </c>
      <c r="J161" s="563" t="str">
        <f>'⇒【最後に作成】交付金様式3-1'!$AJ$22</f>
        <v/>
      </c>
      <c r="K161" s="563" t="str">
        <f>'⇒【最後に作成】交付金様式3-1'!$AJ$23</f>
        <v/>
      </c>
      <c r="L161" s="563" t="str">
        <f>'⇒【最後に作成】交付金様式3-1'!$AA$26</f>
        <v>×</v>
      </c>
      <c r="M161" s="563" t="str">
        <f>'⇒【最後に作成】交付金様式3-1'!$AA$29</f>
        <v>×</v>
      </c>
      <c r="N161" s="564">
        <f>'⇒交付金別紙様式3-2'!S181</f>
        <v>0</v>
      </c>
    </row>
    <row r="162" spans="2:14">
      <c r="B162" s="563">
        <f>【最初に作成】基本情報入力シート!$M$16</f>
        <v>0</v>
      </c>
      <c r="C162" s="563">
        <f>【最初に作成】基本情報入力シート!$M$23</f>
        <v>0</v>
      </c>
      <c r="D162" s="563">
        <f>【最初に作成】基本情報入力シート!$M$24</f>
        <v>0</v>
      </c>
      <c r="E162" s="563">
        <f>【最初に作成】基本情報入力シート!$M$26</f>
        <v>0</v>
      </c>
      <c r="F162" s="563" t="str">
        <f>【最初に作成】基本情報入力シート!AD193</f>
        <v/>
      </c>
      <c r="G162" s="563">
        <f>【最初に作成】基本情報入力シート!X193</f>
        <v>0</v>
      </c>
      <c r="H162" s="563">
        <f>【最初に作成】基本情報入力シート!Y193</f>
        <v>0</v>
      </c>
      <c r="I162" s="563">
        <f>【最初に作成】基本情報入力シート!W193</f>
        <v>0</v>
      </c>
      <c r="J162" s="563" t="str">
        <f>'⇒【最後に作成】交付金様式3-1'!$AJ$22</f>
        <v/>
      </c>
      <c r="K162" s="563" t="str">
        <f>'⇒【最後に作成】交付金様式3-1'!$AJ$23</f>
        <v/>
      </c>
      <c r="L162" s="563" t="str">
        <f>'⇒【最後に作成】交付金様式3-1'!$AA$26</f>
        <v>×</v>
      </c>
      <c r="M162" s="563" t="str">
        <f>'⇒【最後に作成】交付金様式3-1'!$AA$29</f>
        <v>×</v>
      </c>
      <c r="N162" s="564">
        <f>'⇒交付金別紙様式3-2'!S182</f>
        <v>0</v>
      </c>
    </row>
    <row r="163" spans="2:14">
      <c r="B163" s="563">
        <f>【最初に作成】基本情報入力シート!$M$16</f>
        <v>0</v>
      </c>
      <c r="C163" s="563">
        <f>【最初に作成】基本情報入力シート!$M$23</f>
        <v>0</v>
      </c>
      <c r="D163" s="563">
        <f>【最初に作成】基本情報入力シート!$M$24</f>
        <v>0</v>
      </c>
      <c r="E163" s="563">
        <f>【最初に作成】基本情報入力シート!$M$26</f>
        <v>0</v>
      </c>
      <c r="F163" s="563" t="str">
        <f>【最初に作成】基本情報入力シート!AD194</f>
        <v/>
      </c>
      <c r="G163" s="563">
        <f>【最初に作成】基本情報入力シート!X194</f>
        <v>0</v>
      </c>
      <c r="H163" s="563">
        <f>【最初に作成】基本情報入力シート!Y194</f>
        <v>0</v>
      </c>
      <c r="I163" s="563">
        <f>【最初に作成】基本情報入力シート!W194</f>
        <v>0</v>
      </c>
      <c r="J163" s="563" t="str">
        <f>'⇒【最後に作成】交付金様式3-1'!$AJ$22</f>
        <v/>
      </c>
      <c r="K163" s="563" t="str">
        <f>'⇒【最後に作成】交付金様式3-1'!$AJ$23</f>
        <v/>
      </c>
      <c r="L163" s="563" t="str">
        <f>'⇒【最後に作成】交付金様式3-1'!$AA$26</f>
        <v>×</v>
      </c>
      <c r="M163" s="563" t="str">
        <f>'⇒【最後に作成】交付金様式3-1'!$AA$29</f>
        <v>×</v>
      </c>
      <c r="N163" s="564">
        <f>'⇒交付金別紙様式3-2'!S183</f>
        <v>0</v>
      </c>
    </row>
    <row r="164" spans="2:14">
      <c r="B164" s="563">
        <f>【最初に作成】基本情報入力シート!$M$16</f>
        <v>0</v>
      </c>
      <c r="C164" s="563">
        <f>【最初に作成】基本情報入力シート!$M$23</f>
        <v>0</v>
      </c>
      <c r="D164" s="563">
        <f>【最初に作成】基本情報入力シート!$M$24</f>
        <v>0</v>
      </c>
      <c r="E164" s="563">
        <f>【最初に作成】基本情報入力シート!$M$26</f>
        <v>0</v>
      </c>
      <c r="F164" s="563" t="str">
        <f>【最初に作成】基本情報入力シート!AD195</f>
        <v/>
      </c>
      <c r="G164" s="563">
        <f>【最初に作成】基本情報入力シート!X195</f>
        <v>0</v>
      </c>
      <c r="H164" s="563">
        <f>【最初に作成】基本情報入力シート!Y195</f>
        <v>0</v>
      </c>
      <c r="I164" s="563">
        <f>【最初に作成】基本情報入力シート!W195</f>
        <v>0</v>
      </c>
      <c r="J164" s="563" t="str">
        <f>'⇒【最後に作成】交付金様式3-1'!$AJ$22</f>
        <v/>
      </c>
      <c r="K164" s="563" t="str">
        <f>'⇒【最後に作成】交付金様式3-1'!$AJ$23</f>
        <v/>
      </c>
      <c r="L164" s="563" t="str">
        <f>'⇒【最後に作成】交付金様式3-1'!$AA$26</f>
        <v>×</v>
      </c>
      <c r="M164" s="563" t="str">
        <f>'⇒【最後に作成】交付金様式3-1'!$AA$29</f>
        <v>×</v>
      </c>
      <c r="N164" s="564">
        <f>'⇒交付金別紙様式3-2'!S184</f>
        <v>0</v>
      </c>
    </row>
    <row r="165" spans="2:14">
      <c r="B165" s="563">
        <f>【最初に作成】基本情報入力シート!$M$16</f>
        <v>0</v>
      </c>
      <c r="C165" s="563">
        <f>【最初に作成】基本情報入力シート!$M$23</f>
        <v>0</v>
      </c>
      <c r="D165" s="563">
        <f>【最初に作成】基本情報入力シート!$M$24</f>
        <v>0</v>
      </c>
      <c r="E165" s="563">
        <f>【最初に作成】基本情報入力シート!$M$26</f>
        <v>0</v>
      </c>
      <c r="F165" s="563" t="str">
        <f>【最初に作成】基本情報入力シート!AD196</f>
        <v/>
      </c>
      <c r="G165" s="563">
        <f>【最初に作成】基本情報入力シート!X196</f>
        <v>0</v>
      </c>
      <c r="H165" s="563">
        <f>【最初に作成】基本情報入力シート!Y196</f>
        <v>0</v>
      </c>
      <c r="I165" s="563">
        <f>【最初に作成】基本情報入力シート!W196</f>
        <v>0</v>
      </c>
      <c r="J165" s="563" t="str">
        <f>'⇒【最後に作成】交付金様式3-1'!$AJ$22</f>
        <v/>
      </c>
      <c r="K165" s="563" t="str">
        <f>'⇒【最後に作成】交付金様式3-1'!$AJ$23</f>
        <v/>
      </c>
      <c r="L165" s="563" t="str">
        <f>'⇒【最後に作成】交付金様式3-1'!$AA$26</f>
        <v>×</v>
      </c>
      <c r="M165" s="563" t="str">
        <f>'⇒【最後に作成】交付金様式3-1'!$AA$29</f>
        <v>×</v>
      </c>
      <c r="N165" s="564">
        <f>'⇒交付金別紙様式3-2'!S185</f>
        <v>0</v>
      </c>
    </row>
    <row r="166" spans="2:14">
      <c r="B166" s="563">
        <f>【最初に作成】基本情報入力シート!$M$16</f>
        <v>0</v>
      </c>
      <c r="C166" s="563">
        <f>【最初に作成】基本情報入力シート!$M$23</f>
        <v>0</v>
      </c>
      <c r="D166" s="563">
        <f>【最初に作成】基本情報入力シート!$M$24</f>
        <v>0</v>
      </c>
      <c r="E166" s="563">
        <f>【最初に作成】基本情報入力シート!$M$26</f>
        <v>0</v>
      </c>
      <c r="F166" s="563" t="str">
        <f>【最初に作成】基本情報入力シート!AD197</f>
        <v/>
      </c>
      <c r="G166" s="563">
        <f>【最初に作成】基本情報入力シート!X197</f>
        <v>0</v>
      </c>
      <c r="H166" s="563">
        <f>【最初に作成】基本情報入力シート!Y197</f>
        <v>0</v>
      </c>
      <c r="I166" s="563">
        <f>【最初に作成】基本情報入力シート!W197</f>
        <v>0</v>
      </c>
      <c r="J166" s="563" t="str">
        <f>'⇒【最後に作成】交付金様式3-1'!$AJ$22</f>
        <v/>
      </c>
      <c r="K166" s="563" t="str">
        <f>'⇒【最後に作成】交付金様式3-1'!$AJ$23</f>
        <v/>
      </c>
      <c r="L166" s="563" t="str">
        <f>'⇒【最後に作成】交付金様式3-1'!$AA$26</f>
        <v>×</v>
      </c>
      <c r="M166" s="563" t="str">
        <f>'⇒【最後に作成】交付金様式3-1'!$AA$29</f>
        <v>×</v>
      </c>
      <c r="N166" s="564">
        <f>'⇒交付金別紙様式3-2'!S186</f>
        <v>0</v>
      </c>
    </row>
    <row r="167" spans="2:14">
      <c r="B167" s="563">
        <f>【最初に作成】基本情報入力シート!$M$16</f>
        <v>0</v>
      </c>
      <c r="C167" s="563">
        <f>【最初に作成】基本情報入力シート!$M$23</f>
        <v>0</v>
      </c>
      <c r="D167" s="563">
        <f>【最初に作成】基本情報入力シート!$M$24</f>
        <v>0</v>
      </c>
      <c r="E167" s="563">
        <f>【最初に作成】基本情報入力シート!$M$26</f>
        <v>0</v>
      </c>
      <c r="F167" s="563" t="str">
        <f>【最初に作成】基本情報入力シート!AD198</f>
        <v/>
      </c>
      <c r="G167" s="563">
        <f>【最初に作成】基本情報入力シート!X198</f>
        <v>0</v>
      </c>
      <c r="H167" s="563">
        <f>【最初に作成】基本情報入力シート!Y198</f>
        <v>0</v>
      </c>
      <c r="I167" s="563">
        <f>【最初に作成】基本情報入力シート!W198</f>
        <v>0</v>
      </c>
      <c r="J167" s="563" t="str">
        <f>'⇒【最後に作成】交付金様式3-1'!$AJ$22</f>
        <v/>
      </c>
      <c r="K167" s="563" t="str">
        <f>'⇒【最後に作成】交付金様式3-1'!$AJ$23</f>
        <v/>
      </c>
      <c r="L167" s="563" t="str">
        <f>'⇒【最後に作成】交付金様式3-1'!$AA$26</f>
        <v>×</v>
      </c>
      <c r="M167" s="563" t="str">
        <f>'⇒【最後に作成】交付金様式3-1'!$AA$29</f>
        <v>×</v>
      </c>
      <c r="N167" s="564">
        <f>'⇒交付金別紙様式3-2'!S187</f>
        <v>0</v>
      </c>
    </row>
    <row r="168" spans="2:14">
      <c r="B168" s="563">
        <f>【最初に作成】基本情報入力シート!$M$16</f>
        <v>0</v>
      </c>
      <c r="C168" s="563">
        <f>【最初に作成】基本情報入力シート!$M$23</f>
        <v>0</v>
      </c>
      <c r="D168" s="563">
        <f>【最初に作成】基本情報入力シート!$M$24</f>
        <v>0</v>
      </c>
      <c r="E168" s="563">
        <f>【最初に作成】基本情報入力シート!$M$26</f>
        <v>0</v>
      </c>
      <c r="F168" s="563" t="str">
        <f>【最初に作成】基本情報入力シート!AD199</f>
        <v/>
      </c>
      <c r="G168" s="563">
        <f>【最初に作成】基本情報入力シート!X199</f>
        <v>0</v>
      </c>
      <c r="H168" s="563">
        <f>【最初に作成】基本情報入力シート!Y199</f>
        <v>0</v>
      </c>
      <c r="I168" s="563">
        <f>【最初に作成】基本情報入力シート!W199</f>
        <v>0</v>
      </c>
      <c r="J168" s="563" t="str">
        <f>'⇒【最後に作成】交付金様式3-1'!$AJ$22</f>
        <v/>
      </c>
      <c r="K168" s="563" t="str">
        <f>'⇒【最後に作成】交付金様式3-1'!$AJ$23</f>
        <v/>
      </c>
      <c r="L168" s="563" t="str">
        <f>'⇒【最後に作成】交付金様式3-1'!$AA$26</f>
        <v>×</v>
      </c>
      <c r="M168" s="563" t="str">
        <f>'⇒【最後に作成】交付金様式3-1'!$AA$29</f>
        <v>×</v>
      </c>
      <c r="N168" s="564">
        <f>'⇒交付金別紙様式3-2'!S188</f>
        <v>0</v>
      </c>
    </row>
    <row r="169" spans="2:14">
      <c r="B169" s="563">
        <f>【最初に作成】基本情報入力シート!$M$16</f>
        <v>0</v>
      </c>
      <c r="C169" s="563">
        <f>【最初に作成】基本情報入力シート!$M$23</f>
        <v>0</v>
      </c>
      <c r="D169" s="563">
        <f>【最初に作成】基本情報入力シート!$M$24</f>
        <v>0</v>
      </c>
      <c r="E169" s="563">
        <f>【最初に作成】基本情報入力シート!$M$26</f>
        <v>0</v>
      </c>
      <c r="F169" s="563" t="str">
        <f>【最初に作成】基本情報入力シート!AD200</f>
        <v/>
      </c>
      <c r="G169" s="563">
        <f>【最初に作成】基本情報入力シート!X200</f>
        <v>0</v>
      </c>
      <c r="H169" s="563">
        <f>【最初に作成】基本情報入力シート!Y200</f>
        <v>0</v>
      </c>
      <c r="I169" s="563">
        <f>【最初に作成】基本情報入力シート!W200</f>
        <v>0</v>
      </c>
      <c r="J169" s="563" t="str">
        <f>'⇒【最後に作成】交付金様式3-1'!$AJ$22</f>
        <v/>
      </c>
      <c r="K169" s="563" t="str">
        <f>'⇒【最後に作成】交付金様式3-1'!$AJ$23</f>
        <v/>
      </c>
      <c r="L169" s="563" t="str">
        <f>'⇒【最後に作成】交付金様式3-1'!$AA$26</f>
        <v>×</v>
      </c>
      <c r="M169" s="563" t="str">
        <f>'⇒【最後に作成】交付金様式3-1'!$AA$29</f>
        <v>×</v>
      </c>
      <c r="N169" s="564">
        <f>'⇒交付金別紙様式3-2'!S189</f>
        <v>0</v>
      </c>
    </row>
    <row r="170" spans="2:14">
      <c r="B170" s="563">
        <f>【最初に作成】基本情報入力シート!$M$16</f>
        <v>0</v>
      </c>
      <c r="C170" s="563">
        <f>【最初に作成】基本情報入力シート!$M$23</f>
        <v>0</v>
      </c>
      <c r="D170" s="563">
        <f>【最初に作成】基本情報入力シート!$M$24</f>
        <v>0</v>
      </c>
      <c r="E170" s="563">
        <f>【最初に作成】基本情報入力シート!$M$26</f>
        <v>0</v>
      </c>
      <c r="F170" s="563" t="str">
        <f>【最初に作成】基本情報入力シート!AD201</f>
        <v/>
      </c>
      <c r="G170" s="563">
        <f>【最初に作成】基本情報入力シート!X201</f>
        <v>0</v>
      </c>
      <c r="H170" s="563">
        <f>【最初に作成】基本情報入力シート!Y201</f>
        <v>0</v>
      </c>
      <c r="I170" s="563">
        <f>【最初に作成】基本情報入力シート!W201</f>
        <v>0</v>
      </c>
      <c r="J170" s="563" t="str">
        <f>'⇒【最後に作成】交付金様式3-1'!$AJ$22</f>
        <v/>
      </c>
      <c r="K170" s="563" t="str">
        <f>'⇒【最後に作成】交付金様式3-1'!$AJ$23</f>
        <v/>
      </c>
      <c r="L170" s="563" t="str">
        <f>'⇒【最後に作成】交付金様式3-1'!$AA$26</f>
        <v>×</v>
      </c>
      <c r="M170" s="563" t="str">
        <f>'⇒【最後に作成】交付金様式3-1'!$AA$29</f>
        <v>×</v>
      </c>
      <c r="N170" s="564">
        <f>'⇒交付金別紙様式3-2'!S190</f>
        <v>0</v>
      </c>
    </row>
    <row r="171" spans="2:14">
      <c r="B171" s="563">
        <f>【最初に作成】基本情報入力シート!$M$16</f>
        <v>0</v>
      </c>
      <c r="C171" s="563">
        <f>【最初に作成】基本情報入力シート!$M$23</f>
        <v>0</v>
      </c>
      <c r="D171" s="563">
        <f>【最初に作成】基本情報入力シート!$M$24</f>
        <v>0</v>
      </c>
      <c r="E171" s="563">
        <f>【最初に作成】基本情報入力シート!$M$26</f>
        <v>0</v>
      </c>
      <c r="F171" s="563" t="str">
        <f>【最初に作成】基本情報入力シート!AD202</f>
        <v/>
      </c>
      <c r="G171" s="563">
        <f>【最初に作成】基本情報入力シート!X202</f>
        <v>0</v>
      </c>
      <c r="H171" s="563">
        <f>【最初に作成】基本情報入力シート!Y202</f>
        <v>0</v>
      </c>
      <c r="I171" s="563">
        <f>【最初に作成】基本情報入力シート!W202</f>
        <v>0</v>
      </c>
      <c r="J171" s="563" t="str">
        <f>'⇒【最後に作成】交付金様式3-1'!$AJ$22</f>
        <v/>
      </c>
      <c r="K171" s="563" t="str">
        <f>'⇒【最後に作成】交付金様式3-1'!$AJ$23</f>
        <v/>
      </c>
      <c r="L171" s="563" t="str">
        <f>'⇒【最後に作成】交付金様式3-1'!$AA$26</f>
        <v>×</v>
      </c>
      <c r="M171" s="563" t="str">
        <f>'⇒【最後に作成】交付金様式3-1'!$AA$29</f>
        <v>×</v>
      </c>
      <c r="N171" s="564">
        <f>'⇒交付金別紙様式3-2'!S191</f>
        <v>0</v>
      </c>
    </row>
    <row r="172" spans="2:14">
      <c r="B172" s="563">
        <f>【最初に作成】基本情報入力シート!$M$16</f>
        <v>0</v>
      </c>
      <c r="C172" s="563">
        <f>【最初に作成】基本情報入力シート!$M$23</f>
        <v>0</v>
      </c>
      <c r="D172" s="563">
        <f>【最初に作成】基本情報入力シート!$M$24</f>
        <v>0</v>
      </c>
      <c r="E172" s="563">
        <f>【最初に作成】基本情報入力シート!$M$26</f>
        <v>0</v>
      </c>
      <c r="F172" s="563" t="str">
        <f>【最初に作成】基本情報入力シート!AD203</f>
        <v/>
      </c>
      <c r="G172" s="563">
        <f>【最初に作成】基本情報入力シート!X203</f>
        <v>0</v>
      </c>
      <c r="H172" s="563">
        <f>【最初に作成】基本情報入力シート!Y203</f>
        <v>0</v>
      </c>
      <c r="I172" s="563">
        <f>【最初に作成】基本情報入力シート!W203</f>
        <v>0</v>
      </c>
      <c r="J172" s="563" t="str">
        <f>'⇒【最後に作成】交付金様式3-1'!$AJ$22</f>
        <v/>
      </c>
      <c r="K172" s="563" t="str">
        <f>'⇒【最後に作成】交付金様式3-1'!$AJ$23</f>
        <v/>
      </c>
      <c r="L172" s="563" t="str">
        <f>'⇒【最後に作成】交付金様式3-1'!$AA$26</f>
        <v>×</v>
      </c>
      <c r="M172" s="563" t="str">
        <f>'⇒【最後に作成】交付金様式3-1'!$AA$29</f>
        <v>×</v>
      </c>
      <c r="N172" s="564">
        <f>'⇒交付金別紙様式3-2'!S192</f>
        <v>0</v>
      </c>
    </row>
    <row r="173" spans="2:14">
      <c r="B173" s="563">
        <f>【最初に作成】基本情報入力シート!$M$16</f>
        <v>0</v>
      </c>
      <c r="C173" s="563">
        <f>【最初に作成】基本情報入力シート!$M$23</f>
        <v>0</v>
      </c>
      <c r="D173" s="563">
        <f>【最初に作成】基本情報入力シート!$M$24</f>
        <v>0</v>
      </c>
      <c r="E173" s="563">
        <f>【最初に作成】基本情報入力シート!$M$26</f>
        <v>0</v>
      </c>
      <c r="F173" s="563" t="str">
        <f>【最初に作成】基本情報入力シート!AD204</f>
        <v/>
      </c>
      <c r="G173" s="563">
        <f>【最初に作成】基本情報入力シート!X204</f>
        <v>0</v>
      </c>
      <c r="H173" s="563">
        <f>【最初に作成】基本情報入力シート!Y204</f>
        <v>0</v>
      </c>
      <c r="I173" s="563">
        <f>【最初に作成】基本情報入力シート!W204</f>
        <v>0</v>
      </c>
      <c r="J173" s="563" t="str">
        <f>'⇒【最後に作成】交付金様式3-1'!$AJ$22</f>
        <v/>
      </c>
      <c r="K173" s="563" t="str">
        <f>'⇒【最後に作成】交付金様式3-1'!$AJ$23</f>
        <v/>
      </c>
      <c r="L173" s="563" t="str">
        <f>'⇒【最後に作成】交付金様式3-1'!$AA$26</f>
        <v>×</v>
      </c>
      <c r="M173" s="563" t="str">
        <f>'⇒【最後に作成】交付金様式3-1'!$AA$29</f>
        <v>×</v>
      </c>
      <c r="N173" s="564">
        <f>'⇒交付金別紙様式3-2'!S193</f>
        <v>0</v>
      </c>
    </row>
    <row r="174" spans="2:14">
      <c r="B174" s="563">
        <f>【最初に作成】基本情報入力シート!$M$16</f>
        <v>0</v>
      </c>
      <c r="C174" s="563">
        <f>【最初に作成】基本情報入力シート!$M$23</f>
        <v>0</v>
      </c>
      <c r="D174" s="563">
        <f>【最初に作成】基本情報入力シート!$M$24</f>
        <v>0</v>
      </c>
      <c r="E174" s="563">
        <f>【最初に作成】基本情報入力シート!$M$26</f>
        <v>0</v>
      </c>
      <c r="F174" s="563" t="str">
        <f>【最初に作成】基本情報入力シート!AD205</f>
        <v/>
      </c>
      <c r="G174" s="563">
        <f>【最初に作成】基本情報入力シート!X205</f>
        <v>0</v>
      </c>
      <c r="H174" s="563">
        <f>【最初に作成】基本情報入力シート!Y205</f>
        <v>0</v>
      </c>
      <c r="I174" s="563">
        <f>【最初に作成】基本情報入力シート!W205</f>
        <v>0</v>
      </c>
      <c r="J174" s="563" t="str">
        <f>'⇒【最後に作成】交付金様式3-1'!$AJ$22</f>
        <v/>
      </c>
      <c r="K174" s="563" t="str">
        <f>'⇒【最後に作成】交付金様式3-1'!$AJ$23</f>
        <v/>
      </c>
      <c r="L174" s="563" t="str">
        <f>'⇒【最後に作成】交付金様式3-1'!$AA$26</f>
        <v>×</v>
      </c>
      <c r="M174" s="563" t="str">
        <f>'⇒【最後に作成】交付金様式3-1'!$AA$29</f>
        <v>×</v>
      </c>
      <c r="N174" s="564">
        <f>'⇒交付金別紙様式3-2'!S194</f>
        <v>0</v>
      </c>
    </row>
    <row r="175" spans="2:14">
      <c r="B175" s="563">
        <f>【最初に作成】基本情報入力シート!$M$16</f>
        <v>0</v>
      </c>
      <c r="C175" s="563">
        <f>【最初に作成】基本情報入力シート!$M$23</f>
        <v>0</v>
      </c>
      <c r="D175" s="563">
        <f>【最初に作成】基本情報入力シート!$M$24</f>
        <v>0</v>
      </c>
      <c r="E175" s="563">
        <f>【最初に作成】基本情報入力シート!$M$26</f>
        <v>0</v>
      </c>
      <c r="F175" s="563" t="str">
        <f>【最初に作成】基本情報入力シート!AD206</f>
        <v/>
      </c>
      <c r="G175" s="563">
        <f>【最初に作成】基本情報入力シート!X206</f>
        <v>0</v>
      </c>
      <c r="H175" s="563">
        <f>【最初に作成】基本情報入力シート!Y206</f>
        <v>0</v>
      </c>
      <c r="I175" s="563">
        <f>【最初に作成】基本情報入力シート!W206</f>
        <v>0</v>
      </c>
      <c r="J175" s="563" t="str">
        <f>'⇒【最後に作成】交付金様式3-1'!$AJ$22</f>
        <v/>
      </c>
      <c r="K175" s="563" t="str">
        <f>'⇒【最後に作成】交付金様式3-1'!$AJ$23</f>
        <v/>
      </c>
      <c r="L175" s="563" t="str">
        <f>'⇒【最後に作成】交付金様式3-1'!$AA$26</f>
        <v>×</v>
      </c>
      <c r="M175" s="563" t="str">
        <f>'⇒【最後に作成】交付金様式3-1'!$AA$29</f>
        <v>×</v>
      </c>
      <c r="N175" s="564">
        <f>'⇒交付金別紙様式3-2'!S195</f>
        <v>0</v>
      </c>
    </row>
    <row r="176" spans="2:14">
      <c r="B176" s="563">
        <f>【最初に作成】基本情報入力シート!$M$16</f>
        <v>0</v>
      </c>
      <c r="C176" s="563">
        <f>【最初に作成】基本情報入力シート!$M$23</f>
        <v>0</v>
      </c>
      <c r="D176" s="563">
        <f>【最初に作成】基本情報入力シート!$M$24</f>
        <v>0</v>
      </c>
      <c r="E176" s="563">
        <f>【最初に作成】基本情報入力シート!$M$26</f>
        <v>0</v>
      </c>
      <c r="F176" s="563" t="str">
        <f>【最初に作成】基本情報入力シート!AD207</f>
        <v/>
      </c>
      <c r="G176" s="563">
        <f>【最初に作成】基本情報入力シート!X207</f>
        <v>0</v>
      </c>
      <c r="H176" s="563">
        <f>【最初に作成】基本情報入力シート!Y207</f>
        <v>0</v>
      </c>
      <c r="I176" s="563">
        <f>【最初に作成】基本情報入力シート!W207</f>
        <v>0</v>
      </c>
      <c r="J176" s="563" t="str">
        <f>'⇒【最後に作成】交付金様式3-1'!$AJ$22</f>
        <v/>
      </c>
      <c r="K176" s="563" t="str">
        <f>'⇒【最後に作成】交付金様式3-1'!$AJ$23</f>
        <v/>
      </c>
      <c r="L176" s="563" t="str">
        <f>'⇒【最後に作成】交付金様式3-1'!$AA$26</f>
        <v>×</v>
      </c>
      <c r="M176" s="563" t="str">
        <f>'⇒【最後に作成】交付金様式3-1'!$AA$29</f>
        <v>×</v>
      </c>
      <c r="N176" s="564">
        <f>'⇒交付金別紙様式3-2'!S196</f>
        <v>0</v>
      </c>
    </row>
    <row r="177" spans="2:14">
      <c r="B177" s="563">
        <f>【最初に作成】基本情報入力シート!$M$16</f>
        <v>0</v>
      </c>
      <c r="C177" s="563">
        <f>【最初に作成】基本情報入力シート!$M$23</f>
        <v>0</v>
      </c>
      <c r="D177" s="563">
        <f>【最初に作成】基本情報入力シート!$M$24</f>
        <v>0</v>
      </c>
      <c r="E177" s="563">
        <f>【最初に作成】基本情報入力シート!$M$26</f>
        <v>0</v>
      </c>
      <c r="F177" s="563" t="str">
        <f>【最初に作成】基本情報入力シート!AD208</f>
        <v/>
      </c>
      <c r="G177" s="563">
        <f>【最初に作成】基本情報入力シート!X208</f>
        <v>0</v>
      </c>
      <c r="H177" s="563">
        <f>【最初に作成】基本情報入力シート!Y208</f>
        <v>0</v>
      </c>
      <c r="I177" s="563">
        <f>【最初に作成】基本情報入力シート!W208</f>
        <v>0</v>
      </c>
      <c r="J177" s="563" t="str">
        <f>'⇒【最後に作成】交付金様式3-1'!$AJ$22</f>
        <v/>
      </c>
      <c r="K177" s="563" t="str">
        <f>'⇒【最後に作成】交付金様式3-1'!$AJ$23</f>
        <v/>
      </c>
      <c r="L177" s="563" t="str">
        <f>'⇒【最後に作成】交付金様式3-1'!$AA$26</f>
        <v>×</v>
      </c>
      <c r="M177" s="563" t="str">
        <f>'⇒【最後に作成】交付金様式3-1'!$AA$29</f>
        <v>×</v>
      </c>
      <c r="N177" s="564">
        <f>'⇒交付金別紙様式3-2'!S197</f>
        <v>0</v>
      </c>
    </row>
    <row r="178" spans="2:14">
      <c r="B178" s="563">
        <f>【最初に作成】基本情報入力シート!$M$16</f>
        <v>0</v>
      </c>
      <c r="C178" s="563">
        <f>【最初に作成】基本情報入力シート!$M$23</f>
        <v>0</v>
      </c>
      <c r="D178" s="563">
        <f>【最初に作成】基本情報入力シート!$M$24</f>
        <v>0</v>
      </c>
      <c r="E178" s="563">
        <f>【最初に作成】基本情報入力シート!$M$26</f>
        <v>0</v>
      </c>
      <c r="F178" s="563" t="str">
        <f>【最初に作成】基本情報入力シート!AD209</f>
        <v/>
      </c>
      <c r="G178" s="563">
        <f>【最初に作成】基本情報入力シート!X209</f>
        <v>0</v>
      </c>
      <c r="H178" s="563">
        <f>【最初に作成】基本情報入力シート!Y209</f>
        <v>0</v>
      </c>
      <c r="I178" s="563">
        <f>【最初に作成】基本情報入力シート!W209</f>
        <v>0</v>
      </c>
      <c r="J178" s="563" t="str">
        <f>'⇒【最後に作成】交付金様式3-1'!$AJ$22</f>
        <v/>
      </c>
      <c r="K178" s="563" t="str">
        <f>'⇒【最後に作成】交付金様式3-1'!$AJ$23</f>
        <v/>
      </c>
      <c r="L178" s="563" t="str">
        <f>'⇒【最後に作成】交付金様式3-1'!$AA$26</f>
        <v>×</v>
      </c>
      <c r="M178" s="563" t="str">
        <f>'⇒【最後に作成】交付金様式3-1'!$AA$29</f>
        <v>×</v>
      </c>
      <c r="N178" s="564">
        <f>'⇒交付金別紙様式3-2'!S198</f>
        <v>0</v>
      </c>
    </row>
    <row r="179" spans="2:14">
      <c r="B179" s="563">
        <f>【最初に作成】基本情報入力シート!$M$16</f>
        <v>0</v>
      </c>
      <c r="C179" s="563">
        <f>【最初に作成】基本情報入力シート!$M$23</f>
        <v>0</v>
      </c>
      <c r="D179" s="563">
        <f>【最初に作成】基本情報入力シート!$M$24</f>
        <v>0</v>
      </c>
      <c r="E179" s="563">
        <f>【最初に作成】基本情報入力シート!$M$26</f>
        <v>0</v>
      </c>
      <c r="F179" s="563" t="str">
        <f>【最初に作成】基本情報入力シート!AD210</f>
        <v/>
      </c>
      <c r="G179" s="563">
        <f>【最初に作成】基本情報入力シート!X210</f>
        <v>0</v>
      </c>
      <c r="H179" s="563">
        <f>【最初に作成】基本情報入力シート!Y210</f>
        <v>0</v>
      </c>
      <c r="I179" s="563">
        <f>【最初に作成】基本情報入力シート!W210</f>
        <v>0</v>
      </c>
      <c r="J179" s="563" t="str">
        <f>'⇒【最後に作成】交付金様式3-1'!$AJ$22</f>
        <v/>
      </c>
      <c r="K179" s="563" t="str">
        <f>'⇒【最後に作成】交付金様式3-1'!$AJ$23</f>
        <v/>
      </c>
      <c r="L179" s="563" t="str">
        <f>'⇒【最後に作成】交付金様式3-1'!$AA$26</f>
        <v>×</v>
      </c>
      <c r="M179" s="563" t="str">
        <f>'⇒【最後に作成】交付金様式3-1'!$AA$29</f>
        <v>×</v>
      </c>
      <c r="N179" s="564">
        <f>'⇒交付金別紙様式3-2'!S199</f>
        <v>0</v>
      </c>
    </row>
    <row r="180" spans="2:14">
      <c r="B180" s="563">
        <f>【最初に作成】基本情報入力シート!$M$16</f>
        <v>0</v>
      </c>
      <c r="C180" s="563">
        <f>【最初に作成】基本情報入力シート!$M$23</f>
        <v>0</v>
      </c>
      <c r="D180" s="563">
        <f>【最初に作成】基本情報入力シート!$M$24</f>
        <v>0</v>
      </c>
      <c r="E180" s="563">
        <f>【最初に作成】基本情報入力シート!$M$26</f>
        <v>0</v>
      </c>
      <c r="F180" s="563" t="str">
        <f>【最初に作成】基本情報入力シート!AD211</f>
        <v/>
      </c>
      <c r="G180" s="563">
        <f>【最初に作成】基本情報入力シート!X211</f>
        <v>0</v>
      </c>
      <c r="H180" s="563">
        <f>【最初に作成】基本情報入力シート!Y211</f>
        <v>0</v>
      </c>
      <c r="I180" s="563">
        <f>【最初に作成】基本情報入力シート!W211</f>
        <v>0</v>
      </c>
      <c r="J180" s="563" t="str">
        <f>'⇒【最後に作成】交付金様式3-1'!$AJ$22</f>
        <v/>
      </c>
      <c r="K180" s="563" t="str">
        <f>'⇒【最後に作成】交付金様式3-1'!$AJ$23</f>
        <v/>
      </c>
      <c r="L180" s="563" t="str">
        <f>'⇒【最後に作成】交付金様式3-1'!$AA$26</f>
        <v>×</v>
      </c>
      <c r="M180" s="563" t="str">
        <f>'⇒【最後に作成】交付金様式3-1'!$AA$29</f>
        <v>×</v>
      </c>
      <c r="N180" s="564">
        <f>'⇒交付金別紙様式3-2'!S200</f>
        <v>0</v>
      </c>
    </row>
    <row r="181" spans="2:14">
      <c r="B181" s="563">
        <f>【最初に作成】基本情報入力シート!$M$16</f>
        <v>0</v>
      </c>
      <c r="C181" s="563">
        <f>【最初に作成】基本情報入力シート!$M$23</f>
        <v>0</v>
      </c>
      <c r="D181" s="563">
        <f>【最初に作成】基本情報入力シート!$M$24</f>
        <v>0</v>
      </c>
      <c r="E181" s="563">
        <f>【最初に作成】基本情報入力シート!$M$26</f>
        <v>0</v>
      </c>
      <c r="F181" s="563" t="str">
        <f>【最初に作成】基本情報入力シート!AD212</f>
        <v/>
      </c>
      <c r="G181" s="563">
        <f>【最初に作成】基本情報入力シート!X212</f>
        <v>0</v>
      </c>
      <c r="H181" s="563">
        <f>【最初に作成】基本情報入力シート!Y212</f>
        <v>0</v>
      </c>
      <c r="I181" s="563">
        <f>【最初に作成】基本情報入力シート!W212</f>
        <v>0</v>
      </c>
      <c r="J181" s="563" t="str">
        <f>'⇒【最後に作成】交付金様式3-1'!$AJ$22</f>
        <v/>
      </c>
      <c r="K181" s="563" t="str">
        <f>'⇒【最後に作成】交付金様式3-1'!$AJ$23</f>
        <v/>
      </c>
      <c r="L181" s="563" t="str">
        <f>'⇒【最後に作成】交付金様式3-1'!$AA$26</f>
        <v>×</v>
      </c>
      <c r="M181" s="563" t="str">
        <f>'⇒【最後に作成】交付金様式3-1'!$AA$29</f>
        <v>×</v>
      </c>
      <c r="N181" s="564">
        <f>'⇒交付金別紙様式3-2'!S201</f>
        <v>0</v>
      </c>
    </row>
    <row r="182" spans="2:14">
      <c r="B182" s="563">
        <f>【最初に作成】基本情報入力シート!$M$16</f>
        <v>0</v>
      </c>
      <c r="C182" s="563">
        <f>【最初に作成】基本情報入力シート!$M$23</f>
        <v>0</v>
      </c>
      <c r="D182" s="563">
        <f>【最初に作成】基本情報入力シート!$M$24</f>
        <v>0</v>
      </c>
      <c r="E182" s="563">
        <f>【最初に作成】基本情報入力シート!$M$26</f>
        <v>0</v>
      </c>
      <c r="F182" s="563" t="str">
        <f>【最初に作成】基本情報入力シート!AD213</f>
        <v/>
      </c>
      <c r="G182" s="563">
        <f>【最初に作成】基本情報入力シート!X213</f>
        <v>0</v>
      </c>
      <c r="H182" s="563">
        <f>【最初に作成】基本情報入力シート!Y213</f>
        <v>0</v>
      </c>
      <c r="I182" s="563">
        <f>【最初に作成】基本情報入力シート!W213</f>
        <v>0</v>
      </c>
      <c r="J182" s="563" t="str">
        <f>'⇒【最後に作成】交付金様式3-1'!$AJ$22</f>
        <v/>
      </c>
      <c r="K182" s="563" t="str">
        <f>'⇒【最後に作成】交付金様式3-1'!$AJ$23</f>
        <v/>
      </c>
      <c r="L182" s="563" t="str">
        <f>'⇒【最後に作成】交付金様式3-1'!$AA$26</f>
        <v>×</v>
      </c>
      <c r="M182" s="563" t="str">
        <f>'⇒【最後に作成】交付金様式3-1'!$AA$29</f>
        <v>×</v>
      </c>
      <c r="N182" s="564">
        <f>'⇒交付金別紙様式3-2'!S202</f>
        <v>0</v>
      </c>
    </row>
    <row r="183" spans="2:14">
      <c r="B183" s="563">
        <f>【最初に作成】基本情報入力シート!$M$16</f>
        <v>0</v>
      </c>
      <c r="C183" s="563">
        <f>【最初に作成】基本情報入力シート!$M$23</f>
        <v>0</v>
      </c>
      <c r="D183" s="563">
        <f>【最初に作成】基本情報入力シート!$M$24</f>
        <v>0</v>
      </c>
      <c r="E183" s="563">
        <f>【最初に作成】基本情報入力シート!$M$26</f>
        <v>0</v>
      </c>
      <c r="F183" s="563" t="str">
        <f>【最初に作成】基本情報入力シート!AD214</f>
        <v/>
      </c>
      <c r="G183" s="563">
        <f>【最初に作成】基本情報入力シート!X214</f>
        <v>0</v>
      </c>
      <c r="H183" s="563">
        <f>【最初に作成】基本情報入力シート!Y214</f>
        <v>0</v>
      </c>
      <c r="I183" s="563">
        <f>【最初に作成】基本情報入力シート!W214</f>
        <v>0</v>
      </c>
      <c r="J183" s="563" t="str">
        <f>'⇒【最後に作成】交付金様式3-1'!$AJ$22</f>
        <v/>
      </c>
      <c r="K183" s="563" t="str">
        <f>'⇒【最後に作成】交付金様式3-1'!$AJ$23</f>
        <v/>
      </c>
      <c r="L183" s="563" t="str">
        <f>'⇒【最後に作成】交付金様式3-1'!$AA$26</f>
        <v>×</v>
      </c>
      <c r="M183" s="563" t="str">
        <f>'⇒【最後に作成】交付金様式3-1'!$AA$29</f>
        <v>×</v>
      </c>
      <c r="N183" s="564">
        <f>'⇒交付金別紙様式3-2'!S203</f>
        <v>0</v>
      </c>
    </row>
    <row r="184" spans="2:14">
      <c r="B184" s="563">
        <f>【最初に作成】基本情報入力シート!$M$16</f>
        <v>0</v>
      </c>
      <c r="C184" s="563">
        <f>【最初に作成】基本情報入力シート!$M$23</f>
        <v>0</v>
      </c>
      <c r="D184" s="563">
        <f>【最初に作成】基本情報入力シート!$M$24</f>
        <v>0</v>
      </c>
      <c r="E184" s="563">
        <f>【最初に作成】基本情報入力シート!$M$26</f>
        <v>0</v>
      </c>
      <c r="F184" s="563" t="str">
        <f>【最初に作成】基本情報入力シート!AD215</f>
        <v/>
      </c>
      <c r="G184" s="563">
        <f>【最初に作成】基本情報入力シート!X215</f>
        <v>0</v>
      </c>
      <c r="H184" s="563">
        <f>【最初に作成】基本情報入力シート!Y215</f>
        <v>0</v>
      </c>
      <c r="I184" s="563">
        <f>【最初に作成】基本情報入力シート!W215</f>
        <v>0</v>
      </c>
      <c r="J184" s="563" t="str">
        <f>'⇒【最後に作成】交付金様式3-1'!$AJ$22</f>
        <v/>
      </c>
      <c r="K184" s="563" t="str">
        <f>'⇒【最後に作成】交付金様式3-1'!$AJ$23</f>
        <v/>
      </c>
      <c r="L184" s="563" t="str">
        <f>'⇒【最後に作成】交付金様式3-1'!$AA$26</f>
        <v>×</v>
      </c>
      <c r="M184" s="563" t="str">
        <f>'⇒【最後に作成】交付金様式3-1'!$AA$29</f>
        <v>×</v>
      </c>
      <c r="N184" s="564">
        <f>'⇒交付金別紙様式3-2'!S204</f>
        <v>0</v>
      </c>
    </row>
    <row r="185" spans="2:14">
      <c r="B185" s="563">
        <f>【最初に作成】基本情報入力シート!$M$16</f>
        <v>0</v>
      </c>
      <c r="C185" s="563">
        <f>【最初に作成】基本情報入力シート!$M$23</f>
        <v>0</v>
      </c>
      <c r="D185" s="563">
        <f>【最初に作成】基本情報入力シート!$M$24</f>
        <v>0</v>
      </c>
      <c r="E185" s="563">
        <f>【最初に作成】基本情報入力シート!$M$26</f>
        <v>0</v>
      </c>
      <c r="F185" s="563" t="str">
        <f>【最初に作成】基本情報入力シート!AD216</f>
        <v/>
      </c>
      <c r="G185" s="563">
        <f>【最初に作成】基本情報入力シート!X216</f>
        <v>0</v>
      </c>
      <c r="H185" s="563">
        <f>【最初に作成】基本情報入力シート!Y216</f>
        <v>0</v>
      </c>
      <c r="I185" s="563">
        <f>【最初に作成】基本情報入力シート!W216</f>
        <v>0</v>
      </c>
      <c r="J185" s="563" t="str">
        <f>'⇒【最後に作成】交付金様式3-1'!$AJ$22</f>
        <v/>
      </c>
      <c r="K185" s="563" t="str">
        <f>'⇒【最後に作成】交付金様式3-1'!$AJ$23</f>
        <v/>
      </c>
      <c r="L185" s="563" t="str">
        <f>'⇒【最後に作成】交付金様式3-1'!$AA$26</f>
        <v>×</v>
      </c>
      <c r="M185" s="563" t="str">
        <f>'⇒【最後に作成】交付金様式3-1'!$AA$29</f>
        <v>×</v>
      </c>
      <c r="N185" s="564">
        <f>'⇒交付金別紙様式3-2'!S205</f>
        <v>0</v>
      </c>
    </row>
    <row r="186" spans="2:14">
      <c r="B186" s="563">
        <f>【最初に作成】基本情報入力シート!$M$16</f>
        <v>0</v>
      </c>
      <c r="C186" s="563">
        <f>【最初に作成】基本情報入力シート!$M$23</f>
        <v>0</v>
      </c>
      <c r="D186" s="563">
        <f>【最初に作成】基本情報入力シート!$M$24</f>
        <v>0</v>
      </c>
      <c r="E186" s="563">
        <f>【最初に作成】基本情報入力シート!$M$26</f>
        <v>0</v>
      </c>
      <c r="F186" s="563" t="str">
        <f>【最初に作成】基本情報入力シート!AD217</f>
        <v/>
      </c>
      <c r="G186" s="563">
        <f>【最初に作成】基本情報入力シート!X217</f>
        <v>0</v>
      </c>
      <c r="H186" s="563">
        <f>【最初に作成】基本情報入力シート!Y217</f>
        <v>0</v>
      </c>
      <c r="I186" s="563">
        <f>【最初に作成】基本情報入力シート!W217</f>
        <v>0</v>
      </c>
      <c r="J186" s="563" t="str">
        <f>'⇒【最後に作成】交付金様式3-1'!$AJ$22</f>
        <v/>
      </c>
      <c r="K186" s="563" t="str">
        <f>'⇒【最後に作成】交付金様式3-1'!$AJ$23</f>
        <v/>
      </c>
      <c r="L186" s="563" t="str">
        <f>'⇒【最後に作成】交付金様式3-1'!$AA$26</f>
        <v>×</v>
      </c>
      <c r="M186" s="563" t="str">
        <f>'⇒【最後に作成】交付金様式3-1'!$AA$29</f>
        <v>×</v>
      </c>
      <c r="N186" s="564">
        <f>'⇒交付金別紙様式3-2'!S206</f>
        <v>0</v>
      </c>
    </row>
    <row r="187" spans="2:14">
      <c r="B187" s="563">
        <f>【最初に作成】基本情報入力シート!$M$16</f>
        <v>0</v>
      </c>
      <c r="C187" s="563">
        <f>【最初に作成】基本情報入力シート!$M$23</f>
        <v>0</v>
      </c>
      <c r="D187" s="563">
        <f>【最初に作成】基本情報入力シート!$M$24</f>
        <v>0</v>
      </c>
      <c r="E187" s="563">
        <f>【最初に作成】基本情報入力シート!$M$26</f>
        <v>0</v>
      </c>
      <c r="F187" s="563" t="str">
        <f>【最初に作成】基本情報入力シート!AD218</f>
        <v/>
      </c>
      <c r="G187" s="563">
        <f>【最初に作成】基本情報入力シート!X218</f>
        <v>0</v>
      </c>
      <c r="H187" s="563">
        <f>【最初に作成】基本情報入力シート!Y218</f>
        <v>0</v>
      </c>
      <c r="I187" s="563">
        <f>【最初に作成】基本情報入力シート!W218</f>
        <v>0</v>
      </c>
      <c r="J187" s="563" t="str">
        <f>'⇒【最後に作成】交付金様式3-1'!$AJ$22</f>
        <v/>
      </c>
      <c r="K187" s="563" t="str">
        <f>'⇒【最後に作成】交付金様式3-1'!$AJ$23</f>
        <v/>
      </c>
      <c r="L187" s="563" t="str">
        <f>'⇒【最後に作成】交付金様式3-1'!$AA$26</f>
        <v>×</v>
      </c>
      <c r="M187" s="563" t="str">
        <f>'⇒【最後に作成】交付金様式3-1'!$AA$29</f>
        <v>×</v>
      </c>
      <c r="N187" s="564">
        <f>'⇒交付金別紙様式3-2'!S207</f>
        <v>0</v>
      </c>
    </row>
    <row r="188" spans="2:14">
      <c r="B188" s="563">
        <f>【最初に作成】基本情報入力シート!$M$16</f>
        <v>0</v>
      </c>
      <c r="C188" s="563">
        <f>【最初に作成】基本情報入力シート!$M$23</f>
        <v>0</v>
      </c>
      <c r="D188" s="563">
        <f>【最初に作成】基本情報入力シート!$M$24</f>
        <v>0</v>
      </c>
      <c r="E188" s="563">
        <f>【最初に作成】基本情報入力シート!$M$26</f>
        <v>0</v>
      </c>
      <c r="F188" s="563" t="str">
        <f>【最初に作成】基本情報入力シート!AD219</f>
        <v/>
      </c>
      <c r="G188" s="563">
        <f>【最初に作成】基本情報入力シート!X219</f>
        <v>0</v>
      </c>
      <c r="H188" s="563">
        <f>【最初に作成】基本情報入力シート!Y219</f>
        <v>0</v>
      </c>
      <c r="I188" s="563">
        <f>【最初に作成】基本情報入力シート!W219</f>
        <v>0</v>
      </c>
      <c r="J188" s="563" t="str">
        <f>'⇒【最後に作成】交付金様式3-1'!$AJ$22</f>
        <v/>
      </c>
      <c r="K188" s="563" t="str">
        <f>'⇒【最後に作成】交付金様式3-1'!$AJ$23</f>
        <v/>
      </c>
      <c r="L188" s="563" t="str">
        <f>'⇒【最後に作成】交付金様式3-1'!$AA$26</f>
        <v>×</v>
      </c>
      <c r="M188" s="563" t="str">
        <f>'⇒【最後に作成】交付金様式3-1'!$AA$29</f>
        <v>×</v>
      </c>
      <c r="N188" s="564">
        <f>'⇒交付金別紙様式3-2'!S208</f>
        <v>0</v>
      </c>
    </row>
    <row r="189" spans="2:14">
      <c r="B189" s="563">
        <f>【最初に作成】基本情報入力シート!$M$16</f>
        <v>0</v>
      </c>
      <c r="C189" s="563">
        <f>【最初に作成】基本情報入力シート!$M$23</f>
        <v>0</v>
      </c>
      <c r="D189" s="563">
        <f>【最初に作成】基本情報入力シート!$M$24</f>
        <v>0</v>
      </c>
      <c r="E189" s="563">
        <f>【最初に作成】基本情報入力シート!$M$26</f>
        <v>0</v>
      </c>
      <c r="F189" s="563" t="str">
        <f>【最初に作成】基本情報入力シート!AD220</f>
        <v/>
      </c>
      <c r="G189" s="563">
        <f>【最初に作成】基本情報入力シート!X220</f>
        <v>0</v>
      </c>
      <c r="H189" s="563">
        <f>【最初に作成】基本情報入力シート!Y220</f>
        <v>0</v>
      </c>
      <c r="I189" s="563">
        <f>【最初に作成】基本情報入力シート!W220</f>
        <v>0</v>
      </c>
      <c r="J189" s="563" t="str">
        <f>'⇒【最後に作成】交付金様式3-1'!$AJ$22</f>
        <v/>
      </c>
      <c r="K189" s="563" t="str">
        <f>'⇒【最後に作成】交付金様式3-1'!$AJ$23</f>
        <v/>
      </c>
      <c r="L189" s="563" t="str">
        <f>'⇒【最後に作成】交付金様式3-1'!$AA$26</f>
        <v>×</v>
      </c>
      <c r="M189" s="563" t="str">
        <f>'⇒【最後に作成】交付金様式3-1'!$AA$29</f>
        <v>×</v>
      </c>
      <c r="N189" s="564">
        <f>'⇒交付金別紙様式3-2'!S209</f>
        <v>0</v>
      </c>
    </row>
    <row r="190" spans="2:14">
      <c r="B190" s="563">
        <f>【最初に作成】基本情報入力シート!$M$16</f>
        <v>0</v>
      </c>
      <c r="C190" s="563">
        <f>【最初に作成】基本情報入力シート!$M$23</f>
        <v>0</v>
      </c>
      <c r="D190" s="563">
        <f>【最初に作成】基本情報入力シート!$M$24</f>
        <v>0</v>
      </c>
      <c r="E190" s="563">
        <f>【最初に作成】基本情報入力シート!$M$26</f>
        <v>0</v>
      </c>
      <c r="F190" s="563" t="str">
        <f>【最初に作成】基本情報入力シート!AD221</f>
        <v/>
      </c>
      <c r="G190" s="563">
        <f>【最初に作成】基本情報入力シート!X221</f>
        <v>0</v>
      </c>
      <c r="H190" s="563">
        <f>【最初に作成】基本情報入力シート!Y221</f>
        <v>0</v>
      </c>
      <c r="I190" s="563">
        <f>【最初に作成】基本情報入力シート!W221</f>
        <v>0</v>
      </c>
      <c r="J190" s="563" t="str">
        <f>'⇒【最後に作成】交付金様式3-1'!$AJ$22</f>
        <v/>
      </c>
      <c r="K190" s="563" t="str">
        <f>'⇒【最後に作成】交付金様式3-1'!$AJ$23</f>
        <v/>
      </c>
      <c r="L190" s="563" t="str">
        <f>'⇒【最後に作成】交付金様式3-1'!$AA$26</f>
        <v>×</v>
      </c>
      <c r="M190" s="563" t="str">
        <f>'⇒【最後に作成】交付金様式3-1'!$AA$29</f>
        <v>×</v>
      </c>
      <c r="N190" s="564">
        <f>'⇒交付金別紙様式3-2'!S210</f>
        <v>0</v>
      </c>
    </row>
    <row r="191" spans="2:14">
      <c r="B191" s="563">
        <f>【最初に作成】基本情報入力シート!$M$16</f>
        <v>0</v>
      </c>
      <c r="C191" s="563">
        <f>【最初に作成】基本情報入力シート!$M$23</f>
        <v>0</v>
      </c>
      <c r="D191" s="563">
        <f>【最初に作成】基本情報入力シート!$M$24</f>
        <v>0</v>
      </c>
      <c r="E191" s="563">
        <f>【最初に作成】基本情報入力シート!$M$26</f>
        <v>0</v>
      </c>
      <c r="F191" s="563" t="str">
        <f>【最初に作成】基本情報入力シート!AD222</f>
        <v/>
      </c>
      <c r="G191" s="563">
        <f>【最初に作成】基本情報入力シート!X222</f>
        <v>0</v>
      </c>
      <c r="H191" s="563">
        <f>【最初に作成】基本情報入力シート!Y222</f>
        <v>0</v>
      </c>
      <c r="I191" s="563">
        <f>【最初に作成】基本情報入力シート!W222</f>
        <v>0</v>
      </c>
      <c r="J191" s="563" t="str">
        <f>'⇒【最後に作成】交付金様式3-1'!$AJ$22</f>
        <v/>
      </c>
      <c r="K191" s="563" t="str">
        <f>'⇒【最後に作成】交付金様式3-1'!$AJ$23</f>
        <v/>
      </c>
      <c r="L191" s="563" t="str">
        <f>'⇒【最後に作成】交付金様式3-1'!$AA$26</f>
        <v>×</v>
      </c>
      <c r="M191" s="563" t="str">
        <f>'⇒【最後に作成】交付金様式3-1'!$AA$29</f>
        <v>×</v>
      </c>
      <c r="N191" s="564">
        <f>'⇒交付金別紙様式3-2'!S211</f>
        <v>0</v>
      </c>
    </row>
    <row r="192" spans="2:14">
      <c r="B192" s="563">
        <f>【最初に作成】基本情報入力シート!$M$16</f>
        <v>0</v>
      </c>
      <c r="C192" s="563">
        <f>【最初に作成】基本情報入力シート!$M$23</f>
        <v>0</v>
      </c>
      <c r="D192" s="563">
        <f>【最初に作成】基本情報入力シート!$M$24</f>
        <v>0</v>
      </c>
      <c r="E192" s="563">
        <f>【最初に作成】基本情報入力シート!$M$26</f>
        <v>0</v>
      </c>
      <c r="F192" s="563" t="str">
        <f>【最初に作成】基本情報入力シート!AD223</f>
        <v/>
      </c>
      <c r="G192" s="563">
        <f>【最初に作成】基本情報入力シート!X223</f>
        <v>0</v>
      </c>
      <c r="H192" s="563">
        <f>【最初に作成】基本情報入力シート!Y223</f>
        <v>0</v>
      </c>
      <c r="I192" s="563">
        <f>【最初に作成】基本情報入力シート!W223</f>
        <v>0</v>
      </c>
      <c r="J192" s="563" t="str">
        <f>'⇒【最後に作成】交付金様式3-1'!$AJ$22</f>
        <v/>
      </c>
      <c r="K192" s="563" t="str">
        <f>'⇒【最後に作成】交付金様式3-1'!$AJ$23</f>
        <v/>
      </c>
      <c r="L192" s="563" t="str">
        <f>'⇒【最後に作成】交付金様式3-1'!$AA$26</f>
        <v>×</v>
      </c>
      <c r="M192" s="563" t="str">
        <f>'⇒【最後に作成】交付金様式3-1'!$AA$29</f>
        <v>×</v>
      </c>
      <c r="N192" s="564">
        <f>'⇒交付金別紙様式3-2'!S212</f>
        <v>0</v>
      </c>
    </row>
    <row r="193" spans="2:14">
      <c r="B193" s="563">
        <f>【最初に作成】基本情報入力シート!$M$16</f>
        <v>0</v>
      </c>
      <c r="C193" s="563">
        <f>【最初に作成】基本情報入力シート!$M$23</f>
        <v>0</v>
      </c>
      <c r="D193" s="563">
        <f>【最初に作成】基本情報入力シート!$M$24</f>
        <v>0</v>
      </c>
      <c r="E193" s="563">
        <f>【最初に作成】基本情報入力シート!$M$26</f>
        <v>0</v>
      </c>
      <c r="F193" s="563" t="str">
        <f>【最初に作成】基本情報入力シート!AD224</f>
        <v/>
      </c>
      <c r="G193" s="563">
        <f>【最初に作成】基本情報入力シート!X224</f>
        <v>0</v>
      </c>
      <c r="H193" s="563">
        <f>【最初に作成】基本情報入力シート!Y224</f>
        <v>0</v>
      </c>
      <c r="I193" s="563">
        <f>【最初に作成】基本情報入力シート!W224</f>
        <v>0</v>
      </c>
      <c r="J193" s="563" t="str">
        <f>'⇒【最後に作成】交付金様式3-1'!$AJ$22</f>
        <v/>
      </c>
      <c r="K193" s="563" t="str">
        <f>'⇒【最後に作成】交付金様式3-1'!$AJ$23</f>
        <v/>
      </c>
      <c r="L193" s="563" t="str">
        <f>'⇒【最後に作成】交付金様式3-1'!$AA$26</f>
        <v>×</v>
      </c>
      <c r="M193" s="563" t="str">
        <f>'⇒【最後に作成】交付金様式3-1'!$AA$29</f>
        <v>×</v>
      </c>
      <c r="N193" s="564">
        <f>'⇒交付金別紙様式3-2'!S213</f>
        <v>0</v>
      </c>
    </row>
    <row r="194" spans="2:14">
      <c r="B194" s="563">
        <f>【最初に作成】基本情報入力シート!$M$16</f>
        <v>0</v>
      </c>
      <c r="C194" s="563">
        <f>【最初に作成】基本情報入力シート!$M$23</f>
        <v>0</v>
      </c>
      <c r="D194" s="563">
        <f>【最初に作成】基本情報入力シート!$M$24</f>
        <v>0</v>
      </c>
      <c r="E194" s="563">
        <f>【最初に作成】基本情報入力シート!$M$26</f>
        <v>0</v>
      </c>
      <c r="F194" s="563" t="str">
        <f>【最初に作成】基本情報入力シート!AD225</f>
        <v/>
      </c>
      <c r="G194" s="563">
        <f>【最初に作成】基本情報入力シート!X225</f>
        <v>0</v>
      </c>
      <c r="H194" s="563">
        <f>【最初に作成】基本情報入力シート!Y225</f>
        <v>0</v>
      </c>
      <c r="I194" s="563">
        <f>【最初に作成】基本情報入力シート!W225</f>
        <v>0</v>
      </c>
      <c r="J194" s="563" t="str">
        <f>'⇒【最後に作成】交付金様式3-1'!$AJ$22</f>
        <v/>
      </c>
      <c r="K194" s="563" t="str">
        <f>'⇒【最後に作成】交付金様式3-1'!$AJ$23</f>
        <v/>
      </c>
      <c r="L194" s="563" t="str">
        <f>'⇒【最後に作成】交付金様式3-1'!$AA$26</f>
        <v>×</v>
      </c>
      <c r="M194" s="563" t="str">
        <f>'⇒【最後に作成】交付金様式3-1'!$AA$29</f>
        <v>×</v>
      </c>
      <c r="N194" s="564">
        <f>'⇒交付金別紙様式3-2'!S214</f>
        <v>0</v>
      </c>
    </row>
    <row r="195" spans="2:14">
      <c r="B195" s="563">
        <f>【最初に作成】基本情報入力シート!$M$16</f>
        <v>0</v>
      </c>
      <c r="C195" s="563">
        <f>【最初に作成】基本情報入力シート!$M$23</f>
        <v>0</v>
      </c>
      <c r="D195" s="563">
        <f>【最初に作成】基本情報入力シート!$M$24</f>
        <v>0</v>
      </c>
      <c r="E195" s="563">
        <f>【最初に作成】基本情報入力シート!$M$26</f>
        <v>0</v>
      </c>
      <c r="F195" s="563" t="str">
        <f>【最初に作成】基本情報入力シート!AD226</f>
        <v/>
      </c>
      <c r="G195" s="563">
        <f>【最初に作成】基本情報入力シート!X226</f>
        <v>0</v>
      </c>
      <c r="H195" s="563">
        <f>【最初に作成】基本情報入力シート!Y226</f>
        <v>0</v>
      </c>
      <c r="I195" s="563">
        <f>【最初に作成】基本情報入力シート!W226</f>
        <v>0</v>
      </c>
      <c r="J195" s="563" t="str">
        <f>'⇒【最後に作成】交付金様式3-1'!$AJ$22</f>
        <v/>
      </c>
      <c r="K195" s="563" t="str">
        <f>'⇒【最後に作成】交付金様式3-1'!$AJ$23</f>
        <v/>
      </c>
      <c r="L195" s="563" t="str">
        <f>'⇒【最後に作成】交付金様式3-1'!$AA$26</f>
        <v>×</v>
      </c>
      <c r="M195" s="563" t="str">
        <f>'⇒【最後に作成】交付金様式3-1'!$AA$29</f>
        <v>×</v>
      </c>
      <c r="N195" s="564">
        <f>'⇒交付金別紙様式3-2'!S215</f>
        <v>0</v>
      </c>
    </row>
    <row r="196" spans="2:14">
      <c r="B196" s="563">
        <f>【最初に作成】基本情報入力シート!$M$16</f>
        <v>0</v>
      </c>
      <c r="C196" s="563">
        <f>【最初に作成】基本情報入力シート!$M$23</f>
        <v>0</v>
      </c>
      <c r="D196" s="563">
        <f>【最初に作成】基本情報入力シート!$M$24</f>
        <v>0</v>
      </c>
      <c r="E196" s="563">
        <f>【最初に作成】基本情報入力シート!$M$26</f>
        <v>0</v>
      </c>
      <c r="F196" s="563" t="str">
        <f>【最初に作成】基本情報入力シート!AD227</f>
        <v/>
      </c>
      <c r="G196" s="563">
        <f>【最初に作成】基本情報入力シート!X227</f>
        <v>0</v>
      </c>
      <c r="H196" s="563">
        <f>【最初に作成】基本情報入力シート!Y227</f>
        <v>0</v>
      </c>
      <c r="I196" s="563">
        <f>【最初に作成】基本情報入力シート!W227</f>
        <v>0</v>
      </c>
      <c r="J196" s="563" t="str">
        <f>'⇒【最後に作成】交付金様式3-1'!$AJ$22</f>
        <v/>
      </c>
      <c r="K196" s="563" t="str">
        <f>'⇒【最後に作成】交付金様式3-1'!$AJ$23</f>
        <v/>
      </c>
      <c r="L196" s="563" t="str">
        <f>'⇒【最後に作成】交付金様式3-1'!$AA$26</f>
        <v>×</v>
      </c>
      <c r="M196" s="563" t="str">
        <f>'⇒【最後に作成】交付金様式3-1'!$AA$29</f>
        <v>×</v>
      </c>
      <c r="N196" s="564">
        <f>'⇒交付金別紙様式3-2'!S216</f>
        <v>0</v>
      </c>
    </row>
    <row r="197" spans="2:14">
      <c r="B197" s="563">
        <f>【最初に作成】基本情報入力シート!$M$16</f>
        <v>0</v>
      </c>
      <c r="C197" s="563">
        <f>【最初に作成】基本情報入力シート!$M$23</f>
        <v>0</v>
      </c>
      <c r="D197" s="563">
        <f>【最初に作成】基本情報入力シート!$M$24</f>
        <v>0</v>
      </c>
      <c r="E197" s="563">
        <f>【最初に作成】基本情報入力シート!$M$26</f>
        <v>0</v>
      </c>
      <c r="F197" s="563" t="str">
        <f>【最初に作成】基本情報入力シート!AD228</f>
        <v/>
      </c>
      <c r="G197" s="563">
        <f>【最初に作成】基本情報入力シート!X228</f>
        <v>0</v>
      </c>
      <c r="H197" s="563">
        <f>【最初に作成】基本情報入力シート!Y228</f>
        <v>0</v>
      </c>
      <c r="I197" s="563">
        <f>【最初に作成】基本情報入力シート!W228</f>
        <v>0</v>
      </c>
      <c r="J197" s="563" t="str">
        <f>'⇒【最後に作成】交付金様式3-1'!$AJ$22</f>
        <v/>
      </c>
      <c r="K197" s="563" t="str">
        <f>'⇒【最後に作成】交付金様式3-1'!$AJ$23</f>
        <v/>
      </c>
      <c r="L197" s="563" t="str">
        <f>'⇒【最後に作成】交付金様式3-1'!$AA$26</f>
        <v>×</v>
      </c>
      <c r="M197" s="563" t="str">
        <f>'⇒【最後に作成】交付金様式3-1'!$AA$29</f>
        <v>×</v>
      </c>
      <c r="N197" s="564">
        <f>'⇒交付金別紙様式3-2'!S217</f>
        <v>0</v>
      </c>
    </row>
    <row r="198" spans="2:14">
      <c r="B198" s="563">
        <f>【最初に作成】基本情報入力シート!$M$16</f>
        <v>0</v>
      </c>
      <c r="C198" s="563">
        <f>【最初に作成】基本情報入力シート!$M$23</f>
        <v>0</v>
      </c>
      <c r="D198" s="563">
        <f>【最初に作成】基本情報入力シート!$M$24</f>
        <v>0</v>
      </c>
      <c r="E198" s="563">
        <f>【最初に作成】基本情報入力シート!$M$26</f>
        <v>0</v>
      </c>
      <c r="F198" s="563" t="str">
        <f>【最初に作成】基本情報入力シート!AD229</f>
        <v/>
      </c>
      <c r="G198" s="563">
        <f>【最初に作成】基本情報入力シート!X229</f>
        <v>0</v>
      </c>
      <c r="H198" s="563">
        <f>【最初に作成】基本情報入力シート!Y229</f>
        <v>0</v>
      </c>
      <c r="I198" s="563">
        <f>【最初に作成】基本情報入力シート!W229</f>
        <v>0</v>
      </c>
      <c r="J198" s="563" t="str">
        <f>'⇒【最後に作成】交付金様式3-1'!$AJ$22</f>
        <v/>
      </c>
      <c r="K198" s="563" t="str">
        <f>'⇒【最後に作成】交付金様式3-1'!$AJ$23</f>
        <v/>
      </c>
      <c r="L198" s="563" t="str">
        <f>'⇒【最後に作成】交付金様式3-1'!$AA$26</f>
        <v>×</v>
      </c>
      <c r="M198" s="563" t="str">
        <f>'⇒【最後に作成】交付金様式3-1'!$AA$29</f>
        <v>×</v>
      </c>
      <c r="N198" s="564">
        <f>'⇒交付金別紙様式3-2'!S218</f>
        <v>0</v>
      </c>
    </row>
    <row r="199" spans="2:14">
      <c r="B199" s="563">
        <f>【最初に作成】基本情報入力シート!$M$16</f>
        <v>0</v>
      </c>
      <c r="C199" s="563">
        <f>【最初に作成】基本情報入力シート!$M$23</f>
        <v>0</v>
      </c>
      <c r="D199" s="563">
        <f>【最初に作成】基本情報入力シート!$M$24</f>
        <v>0</v>
      </c>
      <c r="E199" s="563">
        <f>【最初に作成】基本情報入力シート!$M$26</f>
        <v>0</v>
      </c>
      <c r="F199" s="563" t="str">
        <f>【最初に作成】基本情報入力シート!AD230</f>
        <v/>
      </c>
      <c r="G199" s="563">
        <f>【最初に作成】基本情報入力シート!X230</f>
        <v>0</v>
      </c>
      <c r="H199" s="563">
        <f>【最初に作成】基本情報入力シート!Y230</f>
        <v>0</v>
      </c>
      <c r="I199" s="563">
        <f>【最初に作成】基本情報入力シート!W230</f>
        <v>0</v>
      </c>
      <c r="J199" s="563" t="str">
        <f>'⇒【最後に作成】交付金様式3-1'!$AJ$22</f>
        <v/>
      </c>
      <c r="K199" s="563" t="str">
        <f>'⇒【最後に作成】交付金様式3-1'!$AJ$23</f>
        <v/>
      </c>
      <c r="L199" s="563" t="str">
        <f>'⇒【最後に作成】交付金様式3-1'!$AA$26</f>
        <v>×</v>
      </c>
      <c r="M199" s="563" t="str">
        <f>'⇒【最後に作成】交付金様式3-1'!$AA$29</f>
        <v>×</v>
      </c>
      <c r="N199" s="564">
        <f>'⇒交付金別紙様式3-2'!S219</f>
        <v>0</v>
      </c>
    </row>
    <row r="200" spans="2:14">
      <c r="B200" s="563">
        <f>【最初に作成】基本情報入力シート!$M$16</f>
        <v>0</v>
      </c>
      <c r="C200" s="563">
        <f>【最初に作成】基本情報入力シート!$M$23</f>
        <v>0</v>
      </c>
      <c r="D200" s="563">
        <f>【最初に作成】基本情報入力シート!$M$24</f>
        <v>0</v>
      </c>
      <c r="E200" s="563">
        <f>【最初に作成】基本情報入力シート!$M$26</f>
        <v>0</v>
      </c>
      <c r="F200" s="563" t="str">
        <f>【最初に作成】基本情報入力シート!AD231</f>
        <v/>
      </c>
      <c r="G200" s="563">
        <f>【最初に作成】基本情報入力シート!X231</f>
        <v>0</v>
      </c>
      <c r="H200" s="563">
        <f>【最初に作成】基本情報入力シート!Y231</f>
        <v>0</v>
      </c>
      <c r="I200" s="563">
        <f>【最初に作成】基本情報入力シート!W231</f>
        <v>0</v>
      </c>
      <c r="J200" s="563" t="str">
        <f>'⇒【最後に作成】交付金様式3-1'!$AJ$22</f>
        <v/>
      </c>
      <c r="K200" s="563" t="str">
        <f>'⇒【最後に作成】交付金様式3-1'!$AJ$23</f>
        <v/>
      </c>
      <c r="L200" s="563" t="str">
        <f>'⇒【最後に作成】交付金様式3-1'!$AA$26</f>
        <v>×</v>
      </c>
      <c r="M200" s="563" t="str">
        <f>'⇒【最後に作成】交付金様式3-1'!$AA$29</f>
        <v>×</v>
      </c>
      <c r="N200" s="564">
        <f>'⇒交付金別紙様式3-2'!S220</f>
        <v>0</v>
      </c>
    </row>
    <row r="201" spans="2:14">
      <c r="B201" s="563">
        <f>【最初に作成】基本情報入力シート!$M$16</f>
        <v>0</v>
      </c>
      <c r="C201" s="563">
        <f>【最初に作成】基本情報入力シート!$M$23</f>
        <v>0</v>
      </c>
      <c r="D201" s="563">
        <f>【最初に作成】基本情報入力シート!$M$24</f>
        <v>0</v>
      </c>
      <c r="E201" s="563">
        <f>【最初に作成】基本情報入力シート!$M$26</f>
        <v>0</v>
      </c>
      <c r="F201" s="563" t="str">
        <f>【最初に作成】基本情報入力シート!AD232</f>
        <v/>
      </c>
      <c r="G201" s="563">
        <f>【最初に作成】基本情報入力シート!X232</f>
        <v>0</v>
      </c>
      <c r="H201" s="563">
        <f>【最初に作成】基本情報入力シート!Y232</f>
        <v>0</v>
      </c>
      <c r="I201" s="563">
        <f>【最初に作成】基本情報入力シート!W232</f>
        <v>0</v>
      </c>
      <c r="J201" s="563" t="str">
        <f>'⇒【最後に作成】交付金様式3-1'!$AJ$22</f>
        <v/>
      </c>
      <c r="K201" s="563" t="str">
        <f>'⇒【最後に作成】交付金様式3-1'!$AJ$23</f>
        <v/>
      </c>
      <c r="L201" s="563" t="str">
        <f>'⇒【最後に作成】交付金様式3-1'!$AA$26</f>
        <v>×</v>
      </c>
      <c r="M201" s="563" t="str">
        <f>'⇒【最後に作成】交付金様式3-1'!$AA$29</f>
        <v>×</v>
      </c>
      <c r="N201" s="564">
        <f>'⇒交付金別紙様式3-2'!S221</f>
        <v>0</v>
      </c>
    </row>
    <row r="202" spans="2:14">
      <c r="B202" s="563">
        <f>【最初に作成】基本情報入力シート!$M$16</f>
        <v>0</v>
      </c>
      <c r="C202" s="563">
        <f>【最初に作成】基本情報入力シート!$M$23</f>
        <v>0</v>
      </c>
      <c r="D202" s="563">
        <f>【最初に作成】基本情報入力シート!$M$24</f>
        <v>0</v>
      </c>
      <c r="E202" s="563">
        <f>【最初に作成】基本情報入力シート!$M$26</f>
        <v>0</v>
      </c>
      <c r="F202" s="563" t="str">
        <f>【最初に作成】基本情報入力シート!AD233</f>
        <v/>
      </c>
      <c r="G202" s="563">
        <f>【最初に作成】基本情報入力シート!X233</f>
        <v>0</v>
      </c>
      <c r="H202" s="563">
        <f>【最初に作成】基本情報入力シート!Y233</f>
        <v>0</v>
      </c>
      <c r="I202" s="563">
        <f>【最初に作成】基本情報入力シート!W233</f>
        <v>0</v>
      </c>
      <c r="J202" s="563" t="str">
        <f>'⇒【最後に作成】交付金様式3-1'!$AJ$22</f>
        <v/>
      </c>
      <c r="K202" s="563" t="str">
        <f>'⇒【最後に作成】交付金様式3-1'!$AJ$23</f>
        <v/>
      </c>
      <c r="L202" s="563" t="str">
        <f>'⇒【最後に作成】交付金様式3-1'!$AA$26</f>
        <v>×</v>
      </c>
      <c r="M202" s="563" t="str">
        <f>'⇒【最後に作成】交付金様式3-1'!$AA$29</f>
        <v>×</v>
      </c>
      <c r="N202" s="564">
        <f>'⇒交付金別紙様式3-2'!S222</f>
        <v>0</v>
      </c>
    </row>
    <row r="203" spans="2:14">
      <c r="B203" s="563">
        <f>【最初に作成】基本情報入力シート!$M$16</f>
        <v>0</v>
      </c>
      <c r="C203" s="563">
        <f>【最初に作成】基本情報入力シート!$M$23</f>
        <v>0</v>
      </c>
      <c r="D203" s="563">
        <f>【最初に作成】基本情報入力シート!$M$24</f>
        <v>0</v>
      </c>
      <c r="E203" s="563">
        <f>【最初に作成】基本情報入力シート!$M$26</f>
        <v>0</v>
      </c>
      <c r="F203" s="563" t="str">
        <f>【最初に作成】基本情報入力シート!AD234</f>
        <v/>
      </c>
      <c r="G203" s="563">
        <f>【最初に作成】基本情報入力シート!X234</f>
        <v>0</v>
      </c>
      <c r="H203" s="563">
        <f>【最初に作成】基本情報入力シート!Y234</f>
        <v>0</v>
      </c>
      <c r="I203" s="563">
        <f>【最初に作成】基本情報入力シート!W234</f>
        <v>0</v>
      </c>
      <c r="J203" s="563" t="str">
        <f>'⇒【最後に作成】交付金様式3-1'!$AJ$22</f>
        <v/>
      </c>
      <c r="K203" s="563" t="str">
        <f>'⇒【最後に作成】交付金様式3-1'!$AJ$23</f>
        <v/>
      </c>
      <c r="L203" s="563" t="str">
        <f>'⇒【最後に作成】交付金様式3-1'!$AA$26</f>
        <v>×</v>
      </c>
      <c r="M203" s="563" t="str">
        <f>'⇒【最後に作成】交付金様式3-1'!$AA$29</f>
        <v>×</v>
      </c>
      <c r="N203" s="564">
        <f>'⇒交付金別紙様式3-2'!S223</f>
        <v>0</v>
      </c>
    </row>
    <row r="204" spans="2:14">
      <c r="B204" s="563">
        <f>【最初に作成】基本情報入力シート!$M$16</f>
        <v>0</v>
      </c>
      <c r="C204" s="563">
        <f>【最初に作成】基本情報入力シート!$M$23</f>
        <v>0</v>
      </c>
      <c r="D204" s="563">
        <f>【最初に作成】基本情報入力シート!$M$24</f>
        <v>0</v>
      </c>
      <c r="E204" s="563">
        <f>【最初に作成】基本情報入力シート!$M$26</f>
        <v>0</v>
      </c>
      <c r="F204" s="563" t="str">
        <f>【最初に作成】基本情報入力シート!AD235</f>
        <v/>
      </c>
      <c r="G204" s="563">
        <f>【最初に作成】基本情報入力シート!X235</f>
        <v>0</v>
      </c>
      <c r="H204" s="563">
        <f>【最初に作成】基本情報入力シート!Y235</f>
        <v>0</v>
      </c>
      <c r="I204" s="563">
        <f>【最初に作成】基本情報入力シート!W235</f>
        <v>0</v>
      </c>
      <c r="J204" s="563" t="str">
        <f>'⇒【最後に作成】交付金様式3-1'!$AJ$22</f>
        <v/>
      </c>
      <c r="K204" s="563" t="str">
        <f>'⇒【最後に作成】交付金様式3-1'!$AJ$23</f>
        <v/>
      </c>
      <c r="L204" s="563" t="str">
        <f>'⇒【最後に作成】交付金様式3-1'!$AA$26</f>
        <v>×</v>
      </c>
      <c r="M204" s="563" t="str">
        <f>'⇒【最後に作成】交付金様式3-1'!$AA$29</f>
        <v>×</v>
      </c>
      <c r="N204" s="564">
        <f>'⇒交付金別紙様式3-2'!S224</f>
        <v>0</v>
      </c>
    </row>
    <row r="205" spans="2:14">
      <c r="B205" s="563">
        <f>【最初に作成】基本情報入力シート!$M$16</f>
        <v>0</v>
      </c>
      <c r="C205" s="563">
        <f>【最初に作成】基本情報入力シート!$M$23</f>
        <v>0</v>
      </c>
      <c r="D205" s="563">
        <f>【最初に作成】基本情報入力シート!$M$24</f>
        <v>0</v>
      </c>
      <c r="E205" s="563">
        <f>【最初に作成】基本情報入力シート!$M$26</f>
        <v>0</v>
      </c>
      <c r="F205" s="563" t="str">
        <f>【最初に作成】基本情報入力シート!AD236</f>
        <v/>
      </c>
      <c r="G205" s="563">
        <f>【最初に作成】基本情報入力シート!X236</f>
        <v>0</v>
      </c>
      <c r="H205" s="563">
        <f>【最初に作成】基本情報入力シート!Y236</f>
        <v>0</v>
      </c>
      <c r="I205" s="563">
        <f>【最初に作成】基本情報入力シート!W236</f>
        <v>0</v>
      </c>
      <c r="J205" s="563" t="str">
        <f>'⇒【最後に作成】交付金様式3-1'!$AJ$22</f>
        <v/>
      </c>
      <c r="K205" s="563" t="str">
        <f>'⇒【最後に作成】交付金様式3-1'!$AJ$23</f>
        <v/>
      </c>
      <c r="L205" s="563" t="str">
        <f>'⇒【最後に作成】交付金様式3-1'!$AA$26</f>
        <v>×</v>
      </c>
      <c r="M205" s="563" t="str">
        <f>'⇒【最後に作成】交付金様式3-1'!$AA$29</f>
        <v>×</v>
      </c>
      <c r="N205" s="564">
        <f>'⇒交付金別紙様式3-2'!S225</f>
        <v>0</v>
      </c>
    </row>
    <row r="206" spans="2:14">
      <c r="B206" s="563">
        <f>【最初に作成】基本情報入力シート!$M$16</f>
        <v>0</v>
      </c>
      <c r="C206" s="563">
        <f>【最初に作成】基本情報入力シート!$M$23</f>
        <v>0</v>
      </c>
      <c r="D206" s="563">
        <f>【最初に作成】基本情報入力シート!$M$24</f>
        <v>0</v>
      </c>
      <c r="E206" s="563">
        <f>【最初に作成】基本情報入力シート!$M$26</f>
        <v>0</v>
      </c>
      <c r="F206" s="563" t="str">
        <f>【最初に作成】基本情報入力シート!AD237</f>
        <v/>
      </c>
      <c r="G206" s="563">
        <f>【最初に作成】基本情報入力シート!X237</f>
        <v>0</v>
      </c>
      <c r="H206" s="563">
        <f>【最初に作成】基本情報入力シート!Y237</f>
        <v>0</v>
      </c>
      <c r="I206" s="563">
        <f>【最初に作成】基本情報入力シート!W237</f>
        <v>0</v>
      </c>
      <c r="J206" s="563" t="str">
        <f>'⇒【最後に作成】交付金様式3-1'!$AJ$22</f>
        <v/>
      </c>
      <c r="K206" s="563" t="str">
        <f>'⇒【最後に作成】交付金様式3-1'!$AJ$23</f>
        <v/>
      </c>
      <c r="L206" s="563" t="str">
        <f>'⇒【最後に作成】交付金様式3-1'!$AA$26</f>
        <v>×</v>
      </c>
      <c r="M206" s="563" t="str">
        <f>'⇒【最後に作成】交付金様式3-1'!$AA$29</f>
        <v>×</v>
      </c>
      <c r="N206" s="564">
        <f>'⇒交付金別紙様式3-2'!S226</f>
        <v>0</v>
      </c>
    </row>
    <row r="207" spans="2:14">
      <c r="B207" s="563">
        <f>【最初に作成】基本情報入力シート!$M$16</f>
        <v>0</v>
      </c>
      <c r="C207" s="563">
        <f>【最初に作成】基本情報入力シート!$M$23</f>
        <v>0</v>
      </c>
      <c r="D207" s="563">
        <f>【最初に作成】基本情報入力シート!$M$24</f>
        <v>0</v>
      </c>
      <c r="E207" s="563">
        <f>【最初に作成】基本情報入力シート!$M$26</f>
        <v>0</v>
      </c>
      <c r="F207" s="563" t="str">
        <f>【最初に作成】基本情報入力シート!AD238</f>
        <v/>
      </c>
      <c r="G207" s="563">
        <f>【最初に作成】基本情報入力シート!X238</f>
        <v>0</v>
      </c>
      <c r="H207" s="563">
        <f>【最初に作成】基本情報入力シート!Y238</f>
        <v>0</v>
      </c>
      <c r="I207" s="563">
        <f>【最初に作成】基本情報入力シート!W238</f>
        <v>0</v>
      </c>
      <c r="J207" s="563" t="str">
        <f>'⇒【最後に作成】交付金様式3-1'!$AJ$22</f>
        <v/>
      </c>
      <c r="K207" s="563" t="str">
        <f>'⇒【最後に作成】交付金様式3-1'!$AJ$23</f>
        <v/>
      </c>
      <c r="L207" s="563" t="str">
        <f>'⇒【最後に作成】交付金様式3-1'!$AA$26</f>
        <v>×</v>
      </c>
      <c r="M207" s="563" t="str">
        <f>'⇒【最後に作成】交付金様式3-1'!$AA$29</f>
        <v>×</v>
      </c>
      <c r="N207" s="564">
        <f>'⇒交付金別紙様式3-2'!S227</f>
        <v>0</v>
      </c>
    </row>
    <row r="208" spans="2:14">
      <c r="B208" s="563">
        <f>【最初に作成】基本情報入力シート!$M$16</f>
        <v>0</v>
      </c>
      <c r="C208" s="563">
        <f>【最初に作成】基本情報入力シート!$M$23</f>
        <v>0</v>
      </c>
      <c r="D208" s="563">
        <f>【最初に作成】基本情報入力シート!$M$24</f>
        <v>0</v>
      </c>
      <c r="E208" s="563">
        <f>【最初に作成】基本情報入力シート!$M$26</f>
        <v>0</v>
      </c>
      <c r="F208" s="563" t="str">
        <f>【最初に作成】基本情報入力シート!AD239</f>
        <v/>
      </c>
      <c r="G208" s="563">
        <f>【最初に作成】基本情報入力シート!X239</f>
        <v>0</v>
      </c>
      <c r="H208" s="563">
        <f>【最初に作成】基本情報入力シート!Y239</f>
        <v>0</v>
      </c>
      <c r="I208" s="563">
        <f>【最初に作成】基本情報入力シート!W239</f>
        <v>0</v>
      </c>
      <c r="J208" s="563" t="str">
        <f>'⇒【最後に作成】交付金様式3-1'!$AJ$22</f>
        <v/>
      </c>
      <c r="K208" s="563" t="str">
        <f>'⇒【最後に作成】交付金様式3-1'!$AJ$23</f>
        <v/>
      </c>
      <c r="L208" s="563" t="str">
        <f>'⇒【最後に作成】交付金様式3-1'!$AA$26</f>
        <v>×</v>
      </c>
      <c r="M208" s="563" t="str">
        <f>'⇒【最後に作成】交付金様式3-1'!$AA$29</f>
        <v>×</v>
      </c>
      <c r="N208" s="564">
        <f>'⇒交付金別紙様式3-2'!S228</f>
        <v>0</v>
      </c>
    </row>
    <row r="209" spans="2:14">
      <c r="B209" s="563">
        <f>【最初に作成】基本情報入力シート!$M$16</f>
        <v>0</v>
      </c>
      <c r="C209" s="563">
        <f>【最初に作成】基本情報入力シート!$M$23</f>
        <v>0</v>
      </c>
      <c r="D209" s="563">
        <f>【最初に作成】基本情報入力シート!$M$24</f>
        <v>0</v>
      </c>
      <c r="E209" s="563">
        <f>【最初に作成】基本情報入力シート!$M$26</f>
        <v>0</v>
      </c>
      <c r="F209" s="563" t="str">
        <f>【最初に作成】基本情報入力シート!AD240</f>
        <v/>
      </c>
      <c r="G209" s="563">
        <f>【最初に作成】基本情報入力シート!X240</f>
        <v>0</v>
      </c>
      <c r="H209" s="563">
        <f>【最初に作成】基本情報入力シート!Y240</f>
        <v>0</v>
      </c>
      <c r="I209" s="563">
        <f>【最初に作成】基本情報入力シート!W240</f>
        <v>0</v>
      </c>
      <c r="J209" s="563" t="str">
        <f>'⇒【最後に作成】交付金様式3-1'!$AJ$22</f>
        <v/>
      </c>
      <c r="K209" s="563" t="str">
        <f>'⇒【最後に作成】交付金様式3-1'!$AJ$23</f>
        <v/>
      </c>
      <c r="L209" s="563" t="str">
        <f>'⇒【最後に作成】交付金様式3-1'!$AA$26</f>
        <v>×</v>
      </c>
      <c r="M209" s="563" t="str">
        <f>'⇒【最後に作成】交付金様式3-1'!$AA$29</f>
        <v>×</v>
      </c>
      <c r="N209" s="564">
        <f>'⇒交付金別紙様式3-2'!S229</f>
        <v>0</v>
      </c>
    </row>
    <row r="210" spans="2:14">
      <c r="B210" s="563">
        <f>【最初に作成】基本情報入力シート!$M$16</f>
        <v>0</v>
      </c>
      <c r="C210" s="563">
        <f>【最初に作成】基本情報入力シート!$M$23</f>
        <v>0</v>
      </c>
      <c r="D210" s="563">
        <f>【最初に作成】基本情報入力シート!$M$24</f>
        <v>0</v>
      </c>
      <c r="E210" s="563">
        <f>【最初に作成】基本情報入力シート!$M$26</f>
        <v>0</v>
      </c>
      <c r="F210" s="563" t="str">
        <f>【最初に作成】基本情報入力シート!AD241</f>
        <v/>
      </c>
      <c r="G210" s="563">
        <f>【最初に作成】基本情報入力シート!X241</f>
        <v>0</v>
      </c>
      <c r="H210" s="563">
        <f>【最初に作成】基本情報入力シート!Y241</f>
        <v>0</v>
      </c>
      <c r="I210" s="563">
        <f>【最初に作成】基本情報入力シート!W241</f>
        <v>0</v>
      </c>
      <c r="J210" s="563" t="str">
        <f>'⇒【最後に作成】交付金様式3-1'!$AJ$22</f>
        <v/>
      </c>
      <c r="K210" s="563" t="str">
        <f>'⇒【最後に作成】交付金様式3-1'!$AJ$23</f>
        <v/>
      </c>
      <c r="L210" s="563" t="str">
        <f>'⇒【最後に作成】交付金様式3-1'!$AA$26</f>
        <v>×</v>
      </c>
      <c r="M210" s="563" t="str">
        <f>'⇒【最後に作成】交付金様式3-1'!$AA$29</f>
        <v>×</v>
      </c>
      <c r="N210" s="564">
        <f>'⇒交付金別紙様式3-2'!S230</f>
        <v>0</v>
      </c>
    </row>
    <row r="211" spans="2:14">
      <c r="B211" s="563">
        <f>【最初に作成】基本情報入力シート!$M$16</f>
        <v>0</v>
      </c>
      <c r="C211" s="563">
        <f>【最初に作成】基本情報入力シート!$M$23</f>
        <v>0</v>
      </c>
      <c r="D211" s="563">
        <f>【最初に作成】基本情報入力シート!$M$24</f>
        <v>0</v>
      </c>
      <c r="E211" s="563">
        <f>【最初に作成】基本情報入力シート!$M$26</f>
        <v>0</v>
      </c>
      <c r="F211" s="563" t="str">
        <f>【最初に作成】基本情報入力シート!AD242</f>
        <v/>
      </c>
      <c r="G211" s="563">
        <f>【最初に作成】基本情報入力シート!X242</f>
        <v>0</v>
      </c>
      <c r="H211" s="563">
        <f>【最初に作成】基本情報入力シート!Y242</f>
        <v>0</v>
      </c>
      <c r="I211" s="563">
        <f>【最初に作成】基本情報入力シート!W242</f>
        <v>0</v>
      </c>
      <c r="J211" s="563" t="str">
        <f>'⇒【最後に作成】交付金様式3-1'!$AJ$22</f>
        <v/>
      </c>
      <c r="K211" s="563" t="str">
        <f>'⇒【最後に作成】交付金様式3-1'!$AJ$23</f>
        <v/>
      </c>
      <c r="L211" s="563" t="str">
        <f>'⇒【最後に作成】交付金様式3-1'!$AA$26</f>
        <v>×</v>
      </c>
      <c r="M211" s="563" t="str">
        <f>'⇒【最後に作成】交付金様式3-1'!$AA$29</f>
        <v>×</v>
      </c>
      <c r="N211" s="564">
        <f>'⇒交付金別紙様式3-2'!S231</f>
        <v>0</v>
      </c>
    </row>
    <row r="212" spans="2:14">
      <c r="B212" s="563">
        <f>【最初に作成】基本情報入力シート!$M$16</f>
        <v>0</v>
      </c>
      <c r="C212" s="563">
        <f>【最初に作成】基本情報入力シート!$M$23</f>
        <v>0</v>
      </c>
      <c r="D212" s="563">
        <f>【最初に作成】基本情報入力シート!$M$24</f>
        <v>0</v>
      </c>
      <c r="E212" s="563">
        <f>【最初に作成】基本情報入力シート!$M$26</f>
        <v>0</v>
      </c>
      <c r="F212" s="563" t="str">
        <f>【最初に作成】基本情報入力シート!AD243</f>
        <v/>
      </c>
      <c r="G212" s="563">
        <f>【最初に作成】基本情報入力シート!X243</f>
        <v>0</v>
      </c>
      <c r="H212" s="563">
        <f>【最初に作成】基本情報入力シート!Y243</f>
        <v>0</v>
      </c>
      <c r="I212" s="563">
        <f>【最初に作成】基本情報入力シート!W243</f>
        <v>0</v>
      </c>
      <c r="J212" s="563" t="str">
        <f>'⇒【最後に作成】交付金様式3-1'!$AJ$22</f>
        <v/>
      </c>
      <c r="K212" s="563" t="str">
        <f>'⇒【最後に作成】交付金様式3-1'!$AJ$23</f>
        <v/>
      </c>
      <c r="L212" s="563" t="str">
        <f>'⇒【最後に作成】交付金様式3-1'!$AA$26</f>
        <v>×</v>
      </c>
      <c r="M212" s="563" t="str">
        <f>'⇒【最後に作成】交付金様式3-1'!$AA$29</f>
        <v>×</v>
      </c>
      <c r="N212" s="564">
        <f>'⇒交付金別紙様式3-2'!S232</f>
        <v>0</v>
      </c>
    </row>
    <row r="213" spans="2:14">
      <c r="B213" s="563">
        <f>【最初に作成】基本情報入力シート!$M$16</f>
        <v>0</v>
      </c>
      <c r="C213" s="563">
        <f>【最初に作成】基本情報入力シート!$M$23</f>
        <v>0</v>
      </c>
      <c r="D213" s="563">
        <f>【最初に作成】基本情報入力シート!$M$24</f>
        <v>0</v>
      </c>
      <c r="E213" s="563">
        <f>【最初に作成】基本情報入力シート!$M$26</f>
        <v>0</v>
      </c>
      <c r="F213" s="563" t="str">
        <f>【最初に作成】基本情報入力シート!AD244</f>
        <v/>
      </c>
      <c r="G213" s="563">
        <f>【最初に作成】基本情報入力シート!X244</f>
        <v>0</v>
      </c>
      <c r="H213" s="563">
        <f>【最初に作成】基本情報入力シート!Y244</f>
        <v>0</v>
      </c>
      <c r="I213" s="563">
        <f>【最初に作成】基本情報入力シート!W244</f>
        <v>0</v>
      </c>
      <c r="J213" s="563" t="str">
        <f>'⇒【最後に作成】交付金様式3-1'!$AJ$22</f>
        <v/>
      </c>
      <c r="K213" s="563" t="str">
        <f>'⇒【最後に作成】交付金様式3-1'!$AJ$23</f>
        <v/>
      </c>
      <c r="L213" s="563" t="str">
        <f>'⇒【最後に作成】交付金様式3-1'!$AA$26</f>
        <v>×</v>
      </c>
      <c r="M213" s="563" t="str">
        <f>'⇒【最後に作成】交付金様式3-1'!$AA$29</f>
        <v>×</v>
      </c>
      <c r="N213" s="564">
        <f>'⇒交付金別紙様式3-2'!S233</f>
        <v>0</v>
      </c>
    </row>
    <row r="214" spans="2:14">
      <c r="B214" s="563">
        <f>【最初に作成】基本情報入力シート!$M$16</f>
        <v>0</v>
      </c>
      <c r="C214" s="563">
        <f>【最初に作成】基本情報入力シート!$M$23</f>
        <v>0</v>
      </c>
      <c r="D214" s="563">
        <f>【最初に作成】基本情報入力シート!$M$24</f>
        <v>0</v>
      </c>
      <c r="E214" s="563">
        <f>【最初に作成】基本情報入力シート!$M$26</f>
        <v>0</v>
      </c>
      <c r="F214" s="563" t="str">
        <f>【最初に作成】基本情報入力シート!AD245</f>
        <v/>
      </c>
      <c r="G214" s="563">
        <f>【最初に作成】基本情報入力シート!X245</f>
        <v>0</v>
      </c>
      <c r="H214" s="563">
        <f>【最初に作成】基本情報入力シート!Y245</f>
        <v>0</v>
      </c>
      <c r="I214" s="563">
        <f>【最初に作成】基本情報入力シート!W245</f>
        <v>0</v>
      </c>
      <c r="J214" s="563" t="str">
        <f>'⇒【最後に作成】交付金様式3-1'!$AJ$22</f>
        <v/>
      </c>
      <c r="K214" s="563" t="str">
        <f>'⇒【最後に作成】交付金様式3-1'!$AJ$23</f>
        <v/>
      </c>
      <c r="L214" s="563" t="str">
        <f>'⇒【最後に作成】交付金様式3-1'!$AA$26</f>
        <v>×</v>
      </c>
      <c r="M214" s="563" t="str">
        <f>'⇒【最後に作成】交付金様式3-1'!$AA$29</f>
        <v>×</v>
      </c>
      <c r="N214" s="564">
        <f>'⇒交付金別紙様式3-2'!S234</f>
        <v>0</v>
      </c>
    </row>
    <row r="215" spans="2:14">
      <c r="B215" s="563">
        <f>【最初に作成】基本情報入力シート!$M$16</f>
        <v>0</v>
      </c>
      <c r="C215" s="563">
        <f>【最初に作成】基本情報入力シート!$M$23</f>
        <v>0</v>
      </c>
      <c r="D215" s="563">
        <f>【最初に作成】基本情報入力シート!$M$24</f>
        <v>0</v>
      </c>
      <c r="E215" s="563">
        <f>【最初に作成】基本情報入力シート!$M$26</f>
        <v>0</v>
      </c>
      <c r="F215" s="563" t="str">
        <f>【最初に作成】基本情報入力シート!AD246</f>
        <v/>
      </c>
      <c r="G215" s="563">
        <f>【最初に作成】基本情報入力シート!X246</f>
        <v>0</v>
      </c>
      <c r="H215" s="563">
        <f>【最初に作成】基本情報入力シート!Y246</f>
        <v>0</v>
      </c>
      <c r="I215" s="563">
        <f>【最初に作成】基本情報入力シート!W246</f>
        <v>0</v>
      </c>
      <c r="J215" s="563" t="str">
        <f>'⇒【最後に作成】交付金様式3-1'!$AJ$22</f>
        <v/>
      </c>
      <c r="K215" s="563" t="str">
        <f>'⇒【最後に作成】交付金様式3-1'!$AJ$23</f>
        <v/>
      </c>
      <c r="L215" s="563" t="str">
        <f>'⇒【最後に作成】交付金様式3-1'!$AA$26</f>
        <v>×</v>
      </c>
      <c r="M215" s="563" t="str">
        <f>'⇒【最後に作成】交付金様式3-1'!$AA$29</f>
        <v>×</v>
      </c>
      <c r="N215" s="564">
        <f>'⇒交付金別紙様式3-2'!S235</f>
        <v>0</v>
      </c>
    </row>
    <row r="216" spans="2:14">
      <c r="B216" s="563">
        <f>【最初に作成】基本情報入力シート!$M$16</f>
        <v>0</v>
      </c>
      <c r="C216" s="563">
        <f>【最初に作成】基本情報入力シート!$M$23</f>
        <v>0</v>
      </c>
      <c r="D216" s="563">
        <f>【最初に作成】基本情報入力シート!$M$24</f>
        <v>0</v>
      </c>
      <c r="E216" s="563">
        <f>【最初に作成】基本情報入力シート!$M$26</f>
        <v>0</v>
      </c>
      <c r="F216" s="563" t="str">
        <f>【最初に作成】基本情報入力シート!AD247</f>
        <v/>
      </c>
      <c r="G216" s="563">
        <f>【最初に作成】基本情報入力シート!X247</f>
        <v>0</v>
      </c>
      <c r="H216" s="563">
        <f>【最初に作成】基本情報入力シート!Y247</f>
        <v>0</v>
      </c>
      <c r="I216" s="563">
        <f>【最初に作成】基本情報入力シート!W247</f>
        <v>0</v>
      </c>
      <c r="J216" s="563" t="str">
        <f>'⇒【最後に作成】交付金様式3-1'!$AJ$22</f>
        <v/>
      </c>
      <c r="K216" s="563" t="str">
        <f>'⇒【最後に作成】交付金様式3-1'!$AJ$23</f>
        <v/>
      </c>
      <c r="L216" s="563" t="str">
        <f>'⇒【最後に作成】交付金様式3-1'!$AA$26</f>
        <v>×</v>
      </c>
      <c r="M216" s="563" t="str">
        <f>'⇒【最後に作成】交付金様式3-1'!$AA$29</f>
        <v>×</v>
      </c>
      <c r="N216" s="564">
        <f>'⇒交付金別紙様式3-2'!S236</f>
        <v>0</v>
      </c>
    </row>
    <row r="217" spans="2:14">
      <c r="B217" s="563">
        <f>【最初に作成】基本情報入力シート!$M$16</f>
        <v>0</v>
      </c>
      <c r="C217" s="563">
        <f>【最初に作成】基本情報入力シート!$M$23</f>
        <v>0</v>
      </c>
      <c r="D217" s="563">
        <f>【最初に作成】基本情報入力シート!$M$24</f>
        <v>0</v>
      </c>
      <c r="E217" s="563">
        <f>【最初に作成】基本情報入力シート!$M$26</f>
        <v>0</v>
      </c>
      <c r="F217" s="563" t="str">
        <f>【最初に作成】基本情報入力シート!AD248</f>
        <v/>
      </c>
      <c r="G217" s="563">
        <f>【最初に作成】基本情報入力シート!X248</f>
        <v>0</v>
      </c>
      <c r="H217" s="563">
        <f>【最初に作成】基本情報入力シート!Y248</f>
        <v>0</v>
      </c>
      <c r="I217" s="563">
        <f>【最初に作成】基本情報入力シート!W248</f>
        <v>0</v>
      </c>
      <c r="J217" s="563" t="str">
        <f>'⇒【最後に作成】交付金様式3-1'!$AJ$22</f>
        <v/>
      </c>
      <c r="K217" s="563" t="str">
        <f>'⇒【最後に作成】交付金様式3-1'!$AJ$23</f>
        <v/>
      </c>
      <c r="L217" s="563" t="str">
        <f>'⇒【最後に作成】交付金様式3-1'!$AA$26</f>
        <v>×</v>
      </c>
      <c r="M217" s="563" t="str">
        <f>'⇒【最後に作成】交付金様式3-1'!$AA$29</f>
        <v>×</v>
      </c>
      <c r="N217" s="564">
        <f>'⇒交付金別紙様式3-2'!S237</f>
        <v>0</v>
      </c>
    </row>
    <row r="218" spans="2:14">
      <c r="B218" s="563">
        <f>【最初に作成】基本情報入力シート!$M$16</f>
        <v>0</v>
      </c>
      <c r="C218" s="563">
        <f>【最初に作成】基本情報入力シート!$M$23</f>
        <v>0</v>
      </c>
      <c r="D218" s="563">
        <f>【最初に作成】基本情報入力シート!$M$24</f>
        <v>0</v>
      </c>
      <c r="E218" s="563">
        <f>【最初に作成】基本情報入力シート!$M$26</f>
        <v>0</v>
      </c>
      <c r="F218" s="563" t="str">
        <f>【最初に作成】基本情報入力シート!AD249</f>
        <v/>
      </c>
      <c r="G218" s="563">
        <f>【最初に作成】基本情報入力シート!X249</f>
        <v>0</v>
      </c>
      <c r="H218" s="563">
        <f>【最初に作成】基本情報入力シート!Y249</f>
        <v>0</v>
      </c>
      <c r="I218" s="563">
        <f>【最初に作成】基本情報入力シート!W249</f>
        <v>0</v>
      </c>
      <c r="J218" s="563" t="str">
        <f>'⇒【最後に作成】交付金様式3-1'!$AJ$22</f>
        <v/>
      </c>
      <c r="K218" s="563" t="str">
        <f>'⇒【最後に作成】交付金様式3-1'!$AJ$23</f>
        <v/>
      </c>
      <c r="L218" s="563" t="str">
        <f>'⇒【最後に作成】交付金様式3-1'!$AA$26</f>
        <v>×</v>
      </c>
      <c r="M218" s="563" t="str">
        <f>'⇒【最後に作成】交付金様式3-1'!$AA$29</f>
        <v>×</v>
      </c>
      <c r="N218" s="564">
        <f>'⇒交付金別紙様式3-2'!S238</f>
        <v>0</v>
      </c>
    </row>
    <row r="219" spans="2:14">
      <c r="B219" s="563">
        <f>【最初に作成】基本情報入力シート!$M$16</f>
        <v>0</v>
      </c>
      <c r="C219" s="563">
        <f>【最初に作成】基本情報入力シート!$M$23</f>
        <v>0</v>
      </c>
      <c r="D219" s="563">
        <f>【最初に作成】基本情報入力シート!$M$24</f>
        <v>0</v>
      </c>
      <c r="E219" s="563">
        <f>【最初に作成】基本情報入力シート!$M$26</f>
        <v>0</v>
      </c>
      <c r="F219" s="563" t="str">
        <f>【最初に作成】基本情報入力シート!AD250</f>
        <v/>
      </c>
      <c r="G219" s="563">
        <f>【最初に作成】基本情報入力シート!X250</f>
        <v>0</v>
      </c>
      <c r="H219" s="563">
        <f>【最初に作成】基本情報入力シート!Y250</f>
        <v>0</v>
      </c>
      <c r="I219" s="563">
        <f>【最初に作成】基本情報入力シート!W250</f>
        <v>0</v>
      </c>
      <c r="J219" s="563" t="str">
        <f>'⇒【最後に作成】交付金様式3-1'!$AJ$22</f>
        <v/>
      </c>
      <c r="K219" s="563" t="str">
        <f>'⇒【最後に作成】交付金様式3-1'!$AJ$23</f>
        <v/>
      </c>
      <c r="L219" s="563" t="str">
        <f>'⇒【最後に作成】交付金様式3-1'!$AA$26</f>
        <v>×</v>
      </c>
      <c r="M219" s="563" t="str">
        <f>'⇒【最後に作成】交付金様式3-1'!$AA$29</f>
        <v>×</v>
      </c>
      <c r="N219" s="564">
        <f>'⇒交付金別紙様式3-2'!S239</f>
        <v>0</v>
      </c>
    </row>
    <row r="220" spans="2:14">
      <c r="B220" s="563">
        <f>【最初に作成】基本情報入力シート!$M$16</f>
        <v>0</v>
      </c>
      <c r="C220" s="563">
        <f>【最初に作成】基本情報入力シート!$M$23</f>
        <v>0</v>
      </c>
      <c r="D220" s="563">
        <f>【最初に作成】基本情報入力シート!$M$24</f>
        <v>0</v>
      </c>
      <c r="E220" s="563">
        <f>【最初に作成】基本情報入力シート!$M$26</f>
        <v>0</v>
      </c>
      <c r="F220" s="563" t="str">
        <f>【最初に作成】基本情報入力シート!AD251</f>
        <v/>
      </c>
      <c r="G220" s="563">
        <f>【最初に作成】基本情報入力シート!X251</f>
        <v>0</v>
      </c>
      <c r="H220" s="563">
        <f>【最初に作成】基本情報入力シート!Y251</f>
        <v>0</v>
      </c>
      <c r="I220" s="563">
        <f>【最初に作成】基本情報入力シート!W251</f>
        <v>0</v>
      </c>
      <c r="J220" s="563" t="str">
        <f>'⇒【最後に作成】交付金様式3-1'!$AJ$22</f>
        <v/>
      </c>
      <c r="K220" s="563" t="str">
        <f>'⇒【最後に作成】交付金様式3-1'!$AJ$23</f>
        <v/>
      </c>
      <c r="L220" s="563" t="str">
        <f>'⇒【最後に作成】交付金様式3-1'!$AA$26</f>
        <v>×</v>
      </c>
      <c r="M220" s="563" t="str">
        <f>'⇒【最後に作成】交付金様式3-1'!$AA$29</f>
        <v>×</v>
      </c>
      <c r="N220" s="564">
        <f>'⇒交付金別紙様式3-2'!S240</f>
        <v>0</v>
      </c>
    </row>
    <row r="221" spans="2:14">
      <c r="B221" s="563">
        <f>【最初に作成】基本情報入力シート!$M$16</f>
        <v>0</v>
      </c>
      <c r="C221" s="563">
        <f>【最初に作成】基本情報入力シート!$M$23</f>
        <v>0</v>
      </c>
      <c r="D221" s="563">
        <f>【最初に作成】基本情報入力シート!$M$24</f>
        <v>0</v>
      </c>
      <c r="E221" s="563">
        <f>【最初に作成】基本情報入力シート!$M$26</f>
        <v>0</v>
      </c>
      <c r="F221" s="563" t="str">
        <f>【最初に作成】基本情報入力シート!AD252</f>
        <v/>
      </c>
      <c r="G221" s="563">
        <f>【最初に作成】基本情報入力シート!X252</f>
        <v>0</v>
      </c>
      <c r="H221" s="563">
        <f>【最初に作成】基本情報入力シート!Y252</f>
        <v>0</v>
      </c>
      <c r="I221" s="563">
        <f>【最初に作成】基本情報入力シート!W252</f>
        <v>0</v>
      </c>
      <c r="J221" s="563" t="str">
        <f>'⇒【最後に作成】交付金様式3-1'!$AJ$22</f>
        <v/>
      </c>
      <c r="K221" s="563" t="str">
        <f>'⇒【最後に作成】交付金様式3-1'!$AJ$23</f>
        <v/>
      </c>
      <c r="L221" s="563" t="str">
        <f>'⇒【最後に作成】交付金様式3-1'!$AA$26</f>
        <v>×</v>
      </c>
      <c r="M221" s="563" t="str">
        <f>'⇒【最後に作成】交付金様式3-1'!$AA$29</f>
        <v>×</v>
      </c>
      <c r="N221" s="564">
        <f>'⇒交付金別紙様式3-2'!S241</f>
        <v>0</v>
      </c>
    </row>
    <row r="222" spans="2:14">
      <c r="B222" s="563">
        <f>【最初に作成】基本情報入力シート!$M$16</f>
        <v>0</v>
      </c>
      <c r="C222" s="563">
        <f>【最初に作成】基本情報入力シート!$M$23</f>
        <v>0</v>
      </c>
      <c r="D222" s="563">
        <f>【最初に作成】基本情報入力シート!$M$24</f>
        <v>0</v>
      </c>
      <c r="E222" s="563">
        <f>【最初に作成】基本情報入力シート!$M$26</f>
        <v>0</v>
      </c>
      <c r="F222" s="563" t="str">
        <f>【最初に作成】基本情報入力シート!AD253</f>
        <v/>
      </c>
      <c r="G222" s="563">
        <f>【最初に作成】基本情報入力シート!X253</f>
        <v>0</v>
      </c>
      <c r="H222" s="563">
        <f>【最初に作成】基本情報入力シート!Y253</f>
        <v>0</v>
      </c>
      <c r="I222" s="563">
        <f>【最初に作成】基本情報入力シート!W253</f>
        <v>0</v>
      </c>
      <c r="J222" s="563" t="str">
        <f>'⇒【最後に作成】交付金様式3-1'!$AJ$22</f>
        <v/>
      </c>
      <c r="K222" s="563" t="str">
        <f>'⇒【最後に作成】交付金様式3-1'!$AJ$23</f>
        <v/>
      </c>
      <c r="L222" s="563" t="str">
        <f>'⇒【最後に作成】交付金様式3-1'!$AA$26</f>
        <v>×</v>
      </c>
      <c r="M222" s="563" t="str">
        <f>'⇒【最後に作成】交付金様式3-1'!$AA$29</f>
        <v>×</v>
      </c>
      <c r="N222" s="564">
        <f>'⇒交付金別紙様式3-2'!S242</f>
        <v>0</v>
      </c>
    </row>
    <row r="223" spans="2:14">
      <c r="B223" s="563">
        <f>【最初に作成】基本情報入力シート!$M$16</f>
        <v>0</v>
      </c>
      <c r="C223" s="563">
        <f>【最初に作成】基本情報入力シート!$M$23</f>
        <v>0</v>
      </c>
      <c r="D223" s="563">
        <f>【最初に作成】基本情報入力シート!$M$24</f>
        <v>0</v>
      </c>
      <c r="E223" s="563">
        <f>【最初に作成】基本情報入力シート!$M$26</f>
        <v>0</v>
      </c>
      <c r="F223" s="563" t="str">
        <f>【最初に作成】基本情報入力シート!AD254</f>
        <v/>
      </c>
      <c r="G223" s="563">
        <f>【最初に作成】基本情報入力シート!X254</f>
        <v>0</v>
      </c>
      <c r="H223" s="563">
        <f>【最初に作成】基本情報入力シート!Y254</f>
        <v>0</v>
      </c>
      <c r="I223" s="563">
        <f>【最初に作成】基本情報入力シート!W254</f>
        <v>0</v>
      </c>
      <c r="J223" s="563" t="str">
        <f>'⇒【最後に作成】交付金様式3-1'!$AJ$22</f>
        <v/>
      </c>
      <c r="K223" s="563" t="str">
        <f>'⇒【最後に作成】交付金様式3-1'!$AJ$23</f>
        <v/>
      </c>
      <c r="L223" s="563" t="str">
        <f>'⇒【最後に作成】交付金様式3-1'!$AA$26</f>
        <v>×</v>
      </c>
      <c r="M223" s="563" t="str">
        <f>'⇒【最後に作成】交付金様式3-1'!$AA$29</f>
        <v>×</v>
      </c>
      <c r="N223" s="564">
        <f>'⇒交付金別紙様式3-2'!S243</f>
        <v>0</v>
      </c>
    </row>
    <row r="224" spans="2:14">
      <c r="B224" s="563">
        <f>【最初に作成】基本情報入力シート!$M$16</f>
        <v>0</v>
      </c>
      <c r="C224" s="563">
        <f>【最初に作成】基本情報入力シート!$M$23</f>
        <v>0</v>
      </c>
      <c r="D224" s="563">
        <f>【最初に作成】基本情報入力シート!$M$24</f>
        <v>0</v>
      </c>
      <c r="E224" s="563">
        <f>【最初に作成】基本情報入力シート!$M$26</f>
        <v>0</v>
      </c>
      <c r="F224" s="563" t="str">
        <f>【最初に作成】基本情報入力シート!AD255</f>
        <v/>
      </c>
      <c r="G224" s="563">
        <f>【最初に作成】基本情報入力シート!X255</f>
        <v>0</v>
      </c>
      <c r="H224" s="563">
        <f>【最初に作成】基本情報入力シート!Y255</f>
        <v>0</v>
      </c>
      <c r="I224" s="563">
        <f>【最初に作成】基本情報入力シート!W255</f>
        <v>0</v>
      </c>
      <c r="J224" s="563" t="str">
        <f>'⇒【最後に作成】交付金様式3-1'!$AJ$22</f>
        <v/>
      </c>
      <c r="K224" s="563" t="str">
        <f>'⇒【最後に作成】交付金様式3-1'!$AJ$23</f>
        <v/>
      </c>
      <c r="L224" s="563" t="str">
        <f>'⇒【最後に作成】交付金様式3-1'!$AA$26</f>
        <v>×</v>
      </c>
      <c r="M224" s="563" t="str">
        <f>'⇒【最後に作成】交付金様式3-1'!$AA$29</f>
        <v>×</v>
      </c>
      <c r="N224" s="564">
        <f>'⇒交付金別紙様式3-2'!S244</f>
        <v>0</v>
      </c>
    </row>
    <row r="225" spans="2:14">
      <c r="B225" s="563">
        <f>【最初に作成】基本情報入力シート!$M$16</f>
        <v>0</v>
      </c>
      <c r="C225" s="563">
        <f>【最初に作成】基本情報入力シート!$M$23</f>
        <v>0</v>
      </c>
      <c r="D225" s="563">
        <f>【最初に作成】基本情報入力シート!$M$24</f>
        <v>0</v>
      </c>
      <c r="E225" s="563">
        <f>【最初に作成】基本情報入力シート!$M$26</f>
        <v>0</v>
      </c>
      <c r="F225" s="563" t="str">
        <f>【最初に作成】基本情報入力シート!AD256</f>
        <v/>
      </c>
      <c r="G225" s="563">
        <f>【最初に作成】基本情報入力シート!X256</f>
        <v>0</v>
      </c>
      <c r="H225" s="563">
        <f>【最初に作成】基本情報入力シート!Y256</f>
        <v>0</v>
      </c>
      <c r="I225" s="563">
        <f>【最初に作成】基本情報入力シート!W256</f>
        <v>0</v>
      </c>
      <c r="J225" s="563" t="str">
        <f>'⇒【最後に作成】交付金様式3-1'!$AJ$22</f>
        <v/>
      </c>
      <c r="K225" s="563" t="str">
        <f>'⇒【最後に作成】交付金様式3-1'!$AJ$23</f>
        <v/>
      </c>
      <c r="L225" s="563" t="str">
        <f>'⇒【最後に作成】交付金様式3-1'!$AA$26</f>
        <v>×</v>
      </c>
      <c r="M225" s="563" t="str">
        <f>'⇒【最後に作成】交付金様式3-1'!$AA$29</f>
        <v>×</v>
      </c>
      <c r="N225" s="564">
        <f>'⇒交付金別紙様式3-2'!S245</f>
        <v>0</v>
      </c>
    </row>
    <row r="226" spans="2:14">
      <c r="B226" s="563">
        <f>【最初に作成】基本情報入力シート!$M$16</f>
        <v>0</v>
      </c>
      <c r="C226" s="563">
        <f>【最初に作成】基本情報入力シート!$M$23</f>
        <v>0</v>
      </c>
      <c r="D226" s="563">
        <f>【最初に作成】基本情報入力シート!$M$24</f>
        <v>0</v>
      </c>
      <c r="E226" s="563">
        <f>【最初に作成】基本情報入力シート!$M$26</f>
        <v>0</v>
      </c>
      <c r="F226" s="563" t="str">
        <f>【最初に作成】基本情報入力シート!AD257</f>
        <v/>
      </c>
      <c r="G226" s="563">
        <f>【最初に作成】基本情報入力シート!X257</f>
        <v>0</v>
      </c>
      <c r="H226" s="563">
        <f>【最初に作成】基本情報入力シート!Y257</f>
        <v>0</v>
      </c>
      <c r="I226" s="563">
        <f>【最初に作成】基本情報入力シート!W257</f>
        <v>0</v>
      </c>
      <c r="J226" s="563" t="str">
        <f>'⇒【最後に作成】交付金様式3-1'!$AJ$22</f>
        <v/>
      </c>
      <c r="K226" s="563" t="str">
        <f>'⇒【最後に作成】交付金様式3-1'!$AJ$23</f>
        <v/>
      </c>
      <c r="L226" s="563" t="str">
        <f>'⇒【最後に作成】交付金様式3-1'!$AA$26</f>
        <v>×</v>
      </c>
      <c r="M226" s="563" t="str">
        <f>'⇒【最後に作成】交付金様式3-1'!$AA$29</f>
        <v>×</v>
      </c>
      <c r="N226" s="564">
        <f>'⇒交付金別紙様式3-2'!S246</f>
        <v>0</v>
      </c>
    </row>
    <row r="227" spans="2:14">
      <c r="B227" s="563">
        <f>【最初に作成】基本情報入力シート!$M$16</f>
        <v>0</v>
      </c>
      <c r="C227" s="563">
        <f>【最初に作成】基本情報入力シート!$M$23</f>
        <v>0</v>
      </c>
      <c r="D227" s="563">
        <f>【最初に作成】基本情報入力シート!$M$24</f>
        <v>0</v>
      </c>
      <c r="E227" s="563">
        <f>【最初に作成】基本情報入力シート!$M$26</f>
        <v>0</v>
      </c>
      <c r="F227" s="563" t="str">
        <f>【最初に作成】基本情報入力シート!AD258</f>
        <v/>
      </c>
      <c r="G227" s="563">
        <f>【最初に作成】基本情報入力シート!X258</f>
        <v>0</v>
      </c>
      <c r="H227" s="563">
        <f>【最初に作成】基本情報入力シート!Y258</f>
        <v>0</v>
      </c>
      <c r="I227" s="563">
        <f>【最初に作成】基本情報入力シート!W258</f>
        <v>0</v>
      </c>
      <c r="J227" s="563" t="str">
        <f>'⇒【最後に作成】交付金様式3-1'!$AJ$22</f>
        <v/>
      </c>
      <c r="K227" s="563" t="str">
        <f>'⇒【最後に作成】交付金様式3-1'!$AJ$23</f>
        <v/>
      </c>
      <c r="L227" s="563" t="str">
        <f>'⇒【最後に作成】交付金様式3-1'!$AA$26</f>
        <v>×</v>
      </c>
      <c r="M227" s="563" t="str">
        <f>'⇒【最後に作成】交付金様式3-1'!$AA$29</f>
        <v>×</v>
      </c>
      <c r="N227" s="564">
        <f>'⇒交付金別紙様式3-2'!S247</f>
        <v>0</v>
      </c>
    </row>
    <row r="228" spans="2:14">
      <c r="B228" s="563">
        <f>【最初に作成】基本情報入力シート!$M$16</f>
        <v>0</v>
      </c>
      <c r="C228" s="563">
        <f>【最初に作成】基本情報入力シート!$M$23</f>
        <v>0</v>
      </c>
      <c r="D228" s="563">
        <f>【最初に作成】基本情報入力シート!$M$24</f>
        <v>0</v>
      </c>
      <c r="E228" s="563">
        <f>【最初に作成】基本情報入力シート!$M$26</f>
        <v>0</v>
      </c>
      <c r="F228" s="563" t="str">
        <f>【最初に作成】基本情報入力シート!AD259</f>
        <v/>
      </c>
      <c r="G228" s="563">
        <f>【最初に作成】基本情報入力シート!X259</f>
        <v>0</v>
      </c>
      <c r="H228" s="563">
        <f>【最初に作成】基本情報入力シート!Y259</f>
        <v>0</v>
      </c>
      <c r="I228" s="563">
        <f>【最初に作成】基本情報入力シート!W259</f>
        <v>0</v>
      </c>
      <c r="J228" s="563" t="str">
        <f>'⇒【最後に作成】交付金様式3-1'!$AJ$22</f>
        <v/>
      </c>
      <c r="K228" s="563" t="str">
        <f>'⇒【最後に作成】交付金様式3-1'!$AJ$23</f>
        <v/>
      </c>
      <c r="L228" s="563" t="str">
        <f>'⇒【最後に作成】交付金様式3-1'!$AA$26</f>
        <v>×</v>
      </c>
      <c r="M228" s="563" t="str">
        <f>'⇒【最後に作成】交付金様式3-1'!$AA$29</f>
        <v>×</v>
      </c>
      <c r="N228" s="564">
        <f>'⇒交付金別紙様式3-2'!S248</f>
        <v>0</v>
      </c>
    </row>
    <row r="229" spans="2:14">
      <c r="B229" s="563">
        <f>【最初に作成】基本情報入力シート!$M$16</f>
        <v>0</v>
      </c>
      <c r="C229" s="563">
        <f>【最初に作成】基本情報入力シート!$M$23</f>
        <v>0</v>
      </c>
      <c r="D229" s="563">
        <f>【最初に作成】基本情報入力シート!$M$24</f>
        <v>0</v>
      </c>
      <c r="E229" s="563">
        <f>【最初に作成】基本情報入力シート!$M$26</f>
        <v>0</v>
      </c>
      <c r="F229" s="563" t="str">
        <f>【最初に作成】基本情報入力シート!AD260</f>
        <v/>
      </c>
      <c r="G229" s="563">
        <f>【最初に作成】基本情報入力シート!X260</f>
        <v>0</v>
      </c>
      <c r="H229" s="563">
        <f>【最初に作成】基本情報入力シート!Y260</f>
        <v>0</v>
      </c>
      <c r="I229" s="563">
        <f>【最初に作成】基本情報入力シート!W260</f>
        <v>0</v>
      </c>
      <c r="J229" s="563" t="str">
        <f>'⇒【最後に作成】交付金様式3-1'!$AJ$22</f>
        <v/>
      </c>
      <c r="K229" s="563" t="str">
        <f>'⇒【最後に作成】交付金様式3-1'!$AJ$23</f>
        <v/>
      </c>
      <c r="L229" s="563" t="str">
        <f>'⇒【最後に作成】交付金様式3-1'!$AA$26</f>
        <v>×</v>
      </c>
      <c r="M229" s="563" t="str">
        <f>'⇒【最後に作成】交付金様式3-1'!$AA$29</f>
        <v>×</v>
      </c>
      <c r="N229" s="564">
        <f>'⇒交付金別紙様式3-2'!S249</f>
        <v>0</v>
      </c>
    </row>
    <row r="230" spans="2:14">
      <c r="B230" s="563">
        <f>【最初に作成】基本情報入力シート!$M$16</f>
        <v>0</v>
      </c>
      <c r="C230" s="563">
        <f>【最初に作成】基本情報入力シート!$M$23</f>
        <v>0</v>
      </c>
      <c r="D230" s="563">
        <f>【最初に作成】基本情報入力シート!$M$24</f>
        <v>0</v>
      </c>
      <c r="E230" s="563">
        <f>【最初に作成】基本情報入力シート!$M$26</f>
        <v>0</v>
      </c>
      <c r="F230" s="563" t="str">
        <f>【最初に作成】基本情報入力シート!AD261</f>
        <v/>
      </c>
      <c r="G230" s="563">
        <f>【最初に作成】基本情報入力シート!X261</f>
        <v>0</v>
      </c>
      <c r="H230" s="563">
        <f>【最初に作成】基本情報入力シート!Y261</f>
        <v>0</v>
      </c>
      <c r="I230" s="563">
        <f>【最初に作成】基本情報入力シート!W261</f>
        <v>0</v>
      </c>
      <c r="J230" s="563" t="str">
        <f>'⇒【最後に作成】交付金様式3-1'!$AJ$22</f>
        <v/>
      </c>
      <c r="K230" s="563" t="str">
        <f>'⇒【最後に作成】交付金様式3-1'!$AJ$23</f>
        <v/>
      </c>
      <c r="L230" s="563" t="str">
        <f>'⇒【最後に作成】交付金様式3-1'!$AA$26</f>
        <v>×</v>
      </c>
      <c r="M230" s="563" t="str">
        <f>'⇒【最後に作成】交付金様式3-1'!$AA$29</f>
        <v>×</v>
      </c>
      <c r="N230" s="564">
        <f>'⇒交付金別紙様式3-2'!S250</f>
        <v>0</v>
      </c>
    </row>
    <row r="231" spans="2:14">
      <c r="B231" s="563">
        <f>【最初に作成】基本情報入力シート!$M$16</f>
        <v>0</v>
      </c>
      <c r="C231" s="563">
        <f>【最初に作成】基本情報入力シート!$M$23</f>
        <v>0</v>
      </c>
      <c r="D231" s="563">
        <f>【最初に作成】基本情報入力シート!$M$24</f>
        <v>0</v>
      </c>
      <c r="E231" s="563">
        <f>【最初に作成】基本情報入力シート!$M$26</f>
        <v>0</v>
      </c>
      <c r="F231" s="563" t="str">
        <f>【最初に作成】基本情報入力シート!AD262</f>
        <v/>
      </c>
      <c r="G231" s="563">
        <f>【最初に作成】基本情報入力シート!X262</f>
        <v>0</v>
      </c>
      <c r="H231" s="563">
        <f>【最初に作成】基本情報入力シート!Y262</f>
        <v>0</v>
      </c>
      <c r="I231" s="563">
        <f>【最初に作成】基本情報入力シート!W262</f>
        <v>0</v>
      </c>
      <c r="J231" s="563" t="str">
        <f>'⇒【最後に作成】交付金様式3-1'!$AJ$22</f>
        <v/>
      </c>
      <c r="K231" s="563" t="str">
        <f>'⇒【最後に作成】交付金様式3-1'!$AJ$23</f>
        <v/>
      </c>
      <c r="L231" s="563" t="str">
        <f>'⇒【最後に作成】交付金様式3-1'!$AA$26</f>
        <v>×</v>
      </c>
      <c r="M231" s="563" t="str">
        <f>'⇒【最後に作成】交付金様式3-1'!$AA$29</f>
        <v>×</v>
      </c>
      <c r="N231" s="564">
        <f>'⇒交付金別紙様式3-2'!S251</f>
        <v>0</v>
      </c>
    </row>
    <row r="232" spans="2:14">
      <c r="B232" s="563">
        <f>【最初に作成】基本情報入力シート!$M$16</f>
        <v>0</v>
      </c>
      <c r="C232" s="563">
        <f>【最初に作成】基本情報入力シート!$M$23</f>
        <v>0</v>
      </c>
      <c r="D232" s="563">
        <f>【最初に作成】基本情報入力シート!$M$24</f>
        <v>0</v>
      </c>
      <c r="E232" s="563">
        <f>【最初に作成】基本情報入力シート!$M$26</f>
        <v>0</v>
      </c>
      <c r="F232" s="563" t="str">
        <f>【最初に作成】基本情報入力シート!AD263</f>
        <v/>
      </c>
      <c r="G232" s="563">
        <f>【最初に作成】基本情報入力シート!X263</f>
        <v>0</v>
      </c>
      <c r="H232" s="563">
        <f>【最初に作成】基本情報入力シート!Y263</f>
        <v>0</v>
      </c>
      <c r="I232" s="563">
        <f>【最初に作成】基本情報入力シート!W263</f>
        <v>0</v>
      </c>
      <c r="J232" s="563" t="str">
        <f>'⇒【最後に作成】交付金様式3-1'!$AJ$22</f>
        <v/>
      </c>
      <c r="K232" s="563" t="str">
        <f>'⇒【最後に作成】交付金様式3-1'!$AJ$23</f>
        <v/>
      </c>
      <c r="L232" s="563" t="str">
        <f>'⇒【最後に作成】交付金様式3-1'!$AA$26</f>
        <v>×</v>
      </c>
      <c r="M232" s="563" t="str">
        <f>'⇒【最後に作成】交付金様式3-1'!$AA$29</f>
        <v>×</v>
      </c>
      <c r="N232" s="564">
        <f>'⇒交付金別紙様式3-2'!S252</f>
        <v>0</v>
      </c>
    </row>
    <row r="233" spans="2:14">
      <c r="B233" s="563">
        <f>【最初に作成】基本情報入力シート!$M$16</f>
        <v>0</v>
      </c>
      <c r="C233" s="563">
        <f>【最初に作成】基本情報入力シート!$M$23</f>
        <v>0</v>
      </c>
      <c r="D233" s="563">
        <f>【最初に作成】基本情報入力シート!$M$24</f>
        <v>0</v>
      </c>
      <c r="E233" s="563">
        <f>【最初に作成】基本情報入力シート!$M$26</f>
        <v>0</v>
      </c>
      <c r="F233" s="563" t="str">
        <f>【最初に作成】基本情報入力シート!AD264</f>
        <v/>
      </c>
      <c r="G233" s="563">
        <f>【最初に作成】基本情報入力シート!X264</f>
        <v>0</v>
      </c>
      <c r="H233" s="563">
        <f>【最初に作成】基本情報入力シート!Y264</f>
        <v>0</v>
      </c>
      <c r="I233" s="563">
        <f>【最初に作成】基本情報入力シート!W264</f>
        <v>0</v>
      </c>
      <c r="J233" s="563" t="str">
        <f>'⇒【最後に作成】交付金様式3-1'!$AJ$22</f>
        <v/>
      </c>
      <c r="K233" s="563" t="str">
        <f>'⇒【最後に作成】交付金様式3-1'!$AJ$23</f>
        <v/>
      </c>
      <c r="L233" s="563" t="str">
        <f>'⇒【最後に作成】交付金様式3-1'!$AA$26</f>
        <v>×</v>
      </c>
      <c r="M233" s="563" t="str">
        <f>'⇒【最後に作成】交付金様式3-1'!$AA$29</f>
        <v>×</v>
      </c>
      <c r="N233" s="564">
        <f>'⇒交付金別紙様式3-2'!S253</f>
        <v>0</v>
      </c>
    </row>
    <row r="234" spans="2:14">
      <c r="B234" s="563">
        <f>【最初に作成】基本情報入力シート!$M$16</f>
        <v>0</v>
      </c>
      <c r="C234" s="563">
        <f>【最初に作成】基本情報入力シート!$M$23</f>
        <v>0</v>
      </c>
      <c r="D234" s="563">
        <f>【最初に作成】基本情報入力シート!$M$24</f>
        <v>0</v>
      </c>
      <c r="E234" s="563">
        <f>【最初に作成】基本情報入力シート!$M$26</f>
        <v>0</v>
      </c>
      <c r="F234" s="563" t="str">
        <f>【最初に作成】基本情報入力シート!AD265</f>
        <v/>
      </c>
      <c r="G234" s="563">
        <f>【最初に作成】基本情報入力シート!X265</f>
        <v>0</v>
      </c>
      <c r="H234" s="563">
        <f>【最初に作成】基本情報入力シート!Y265</f>
        <v>0</v>
      </c>
      <c r="I234" s="563">
        <f>【最初に作成】基本情報入力シート!W265</f>
        <v>0</v>
      </c>
      <c r="J234" s="563" t="str">
        <f>'⇒【最後に作成】交付金様式3-1'!$AJ$22</f>
        <v/>
      </c>
      <c r="K234" s="563" t="str">
        <f>'⇒【最後に作成】交付金様式3-1'!$AJ$23</f>
        <v/>
      </c>
      <c r="L234" s="563" t="str">
        <f>'⇒【最後に作成】交付金様式3-1'!$AA$26</f>
        <v>×</v>
      </c>
      <c r="M234" s="563" t="str">
        <f>'⇒【最後に作成】交付金様式3-1'!$AA$29</f>
        <v>×</v>
      </c>
      <c r="N234" s="564">
        <f>'⇒交付金別紙様式3-2'!S254</f>
        <v>0</v>
      </c>
    </row>
    <row r="235" spans="2:14">
      <c r="B235" s="563">
        <f>【最初に作成】基本情報入力シート!$M$16</f>
        <v>0</v>
      </c>
      <c r="C235" s="563">
        <f>【最初に作成】基本情報入力シート!$M$23</f>
        <v>0</v>
      </c>
      <c r="D235" s="563">
        <f>【最初に作成】基本情報入力シート!$M$24</f>
        <v>0</v>
      </c>
      <c r="E235" s="563">
        <f>【最初に作成】基本情報入力シート!$M$26</f>
        <v>0</v>
      </c>
      <c r="F235" s="563" t="str">
        <f>【最初に作成】基本情報入力シート!AD266</f>
        <v/>
      </c>
      <c r="G235" s="563">
        <f>【最初に作成】基本情報入力シート!X266</f>
        <v>0</v>
      </c>
      <c r="H235" s="563">
        <f>【最初に作成】基本情報入力シート!Y266</f>
        <v>0</v>
      </c>
      <c r="I235" s="563">
        <f>【最初に作成】基本情報入力シート!W266</f>
        <v>0</v>
      </c>
      <c r="J235" s="563" t="str">
        <f>'⇒【最後に作成】交付金様式3-1'!$AJ$22</f>
        <v/>
      </c>
      <c r="K235" s="563" t="str">
        <f>'⇒【最後に作成】交付金様式3-1'!$AJ$23</f>
        <v/>
      </c>
      <c r="L235" s="563" t="str">
        <f>'⇒【最後に作成】交付金様式3-1'!$AA$26</f>
        <v>×</v>
      </c>
      <c r="M235" s="563" t="str">
        <f>'⇒【最後に作成】交付金様式3-1'!$AA$29</f>
        <v>×</v>
      </c>
      <c r="N235" s="564">
        <f>'⇒交付金別紙様式3-2'!S255</f>
        <v>0</v>
      </c>
    </row>
    <row r="236" spans="2:14">
      <c r="B236" s="563">
        <f>【最初に作成】基本情報入力シート!$M$16</f>
        <v>0</v>
      </c>
      <c r="C236" s="563">
        <f>【最初に作成】基本情報入力シート!$M$23</f>
        <v>0</v>
      </c>
      <c r="D236" s="563">
        <f>【最初に作成】基本情報入力シート!$M$24</f>
        <v>0</v>
      </c>
      <c r="E236" s="563">
        <f>【最初に作成】基本情報入力シート!$M$26</f>
        <v>0</v>
      </c>
      <c r="F236" s="563" t="str">
        <f>【最初に作成】基本情報入力シート!AD267</f>
        <v/>
      </c>
      <c r="G236" s="563">
        <f>【最初に作成】基本情報入力シート!X267</f>
        <v>0</v>
      </c>
      <c r="H236" s="563">
        <f>【最初に作成】基本情報入力シート!Y267</f>
        <v>0</v>
      </c>
      <c r="I236" s="563">
        <f>【最初に作成】基本情報入力シート!W267</f>
        <v>0</v>
      </c>
      <c r="J236" s="563" t="str">
        <f>'⇒【最後に作成】交付金様式3-1'!$AJ$22</f>
        <v/>
      </c>
      <c r="K236" s="563" t="str">
        <f>'⇒【最後に作成】交付金様式3-1'!$AJ$23</f>
        <v/>
      </c>
      <c r="L236" s="563" t="str">
        <f>'⇒【最後に作成】交付金様式3-1'!$AA$26</f>
        <v>×</v>
      </c>
      <c r="M236" s="563" t="str">
        <f>'⇒【最後に作成】交付金様式3-1'!$AA$29</f>
        <v>×</v>
      </c>
      <c r="N236" s="564">
        <f>'⇒交付金別紙様式3-2'!S256</f>
        <v>0</v>
      </c>
    </row>
    <row r="237" spans="2:14">
      <c r="B237" s="563">
        <f>【最初に作成】基本情報入力シート!$M$16</f>
        <v>0</v>
      </c>
      <c r="C237" s="563">
        <f>【最初に作成】基本情報入力シート!$M$23</f>
        <v>0</v>
      </c>
      <c r="D237" s="563">
        <f>【最初に作成】基本情報入力シート!$M$24</f>
        <v>0</v>
      </c>
      <c r="E237" s="563">
        <f>【最初に作成】基本情報入力シート!$M$26</f>
        <v>0</v>
      </c>
      <c r="F237" s="563" t="str">
        <f>【最初に作成】基本情報入力シート!AD268</f>
        <v/>
      </c>
      <c r="G237" s="563">
        <f>【最初に作成】基本情報入力シート!X268</f>
        <v>0</v>
      </c>
      <c r="H237" s="563">
        <f>【最初に作成】基本情報入力シート!Y268</f>
        <v>0</v>
      </c>
      <c r="I237" s="563">
        <f>【最初に作成】基本情報入力シート!W268</f>
        <v>0</v>
      </c>
      <c r="J237" s="563" t="str">
        <f>'⇒【最後に作成】交付金様式3-1'!$AJ$22</f>
        <v/>
      </c>
      <c r="K237" s="563" t="str">
        <f>'⇒【最後に作成】交付金様式3-1'!$AJ$23</f>
        <v/>
      </c>
      <c r="L237" s="563" t="str">
        <f>'⇒【最後に作成】交付金様式3-1'!$AA$26</f>
        <v>×</v>
      </c>
      <c r="M237" s="563" t="str">
        <f>'⇒【最後に作成】交付金様式3-1'!$AA$29</f>
        <v>×</v>
      </c>
      <c r="N237" s="564">
        <f>'⇒交付金別紙様式3-2'!S257</f>
        <v>0</v>
      </c>
    </row>
    <row r="238" spans="2:14">
      <c r="B238" s="563">
        <f>【最初に作成】基本情報入力シート!$M$16</f>
        <v>0</v>
      </c>
      <c r="C238" s="563">
        <f>【最初に作成】基本情報入力シート!$M$23</f>
        <v>0</v>
      </c>
      <c r="D238" s="563">
        <f>【最初に作成】基本情報入力シート!$M$24</f>
        <v>0</v>
      </c>
      <c r="E238" s="563">
        <f>【最初に作成】基本情報入力シート!$M$26</f>
        <v>0</v>
      </c>
      <c r="F238" s="563" t="str">
        <f>【最初に作成】基本情報入力シート!AD269</f>
        <v/>
      </c>
      <c r="G238" s="563">
        <f>【最初に作成】基本情報入力シート!X269</f>
        <v>0</v>
      </c>
      <c r="H238" s="563">
        <f>【最初に作成】基本情報入力シート!Y269</f>
        <v>0</v>
      </c>
      <c r="I238" s="563">
        <f>【最初に作成】基本情報入力シート!W269</f>
        <v>0</v>
      </c>
      <c r="J238" s="563" t="str">
        <f>'⇒【最後に作成】交付金様式3-1'!$AJ$22</f>
        <v/>
      </c>
      <c r="K238" s="563" t="str">
        <f>'⇒【最後に作成】交付金様式3-1'!$AJ$23</f>
        <v/>
      </c>
      <c r="L238" s="563" t="str">
        <f>'⇒【最後に作成】交付金様式3-1'!$AA$26</f>
        <v>×</v>
      </c>
      <c r="M238" s="563" t="str">
        <f>'⇒【最後に作成】交付金様式3-1'!$AA$29</f>
        <v>×</v>
      </c>
      <c r="N238" s="564">
        <f>'⇒交付金別紙様式3-2'!S258</f>
        <v>0</v>
      </c>
    </row>
    <row r="239" spans="2:14">
      <c r="B239" s="563">
        <f>【最初に作成】基本情報入力シート!$M$16</f>
        <v>0</v>
      </c>
      <c r="C239" s="563">
        <f>【最初に作成】基本情報入力シート!$M$23</f>
        <v>0</v>
      </c>
      <c r="D239" s="563">
        <f>【最初に作成】基本情報入力シート!$M$24</f>
        <v>0</v>
      </c>
      <c r="E239" s="563">
        <f>【最初に作成】基本情報入力シート!$M$26</f>
        <v>0</v>
      </c>
      <c r="F239" s="563" t="str">
        <f>【最初に作成】基本情報入力シート!AD270</f>
        <v/>
      </c>
      <c r="G239" s="563">
        <f>【最初に作成】基本情報入力シート!X270</f>
        <v>0</v>
      </c>
      <c r="H239" s="563">
        <f>【最初に作成】基本情報入力シート!Y270</f>
        <v>0</v>
      </c>
      <c r="I239" s="563">
        <f>【最初に作成】基本情報入力シート!W270</f>
        <v>0</v>
      </c>
      <c r="J239" s="563" t="str">
        <f>'⇒【最後に作成】交付金様式3-1'!$AJ$22</f>
        <v/>
      </c>
      <c r="K239" s="563" t="str">
        <f>'⇒【最後に作成】交付金様式3-1'!$AJ$23</f>
        <v/>
      </c>
      <c r="L239" s="563" t="str">
        <f>'⇒【最後に作成】交付金様式3-1'!$AA$26</f>
        <v>×</v>
      </c>
      <c r="M239" s="563" t="str">
        <f>'⇒【最後に作成】交付金様式3-1'!$AA$29</f>
        <v>×</v>
      </c>
      <c r="N239" s="564">
        <f>'⇒交付金別紙様式3-2'!S259</f>
        <v>0</v>
      </c>
    </row>
    <row r="240" spans="2:14">
      <c r="B240" s="563">
        <f>【最初に作成】基本情報入力シート!$M$16</f>
        <v>0</v>
      </c>
      <c r="C240" s="563">
        <f>【最初に作成】基本情報入力シート!$M$23</f>
        <v>0</v>
      </c>
      <c r="D240" s="563">
        <f>【最初に作成】基本情報入力シート!$M$24</f>
        <v>0</v>
      </c>
      <c r="E240" s="563">
        <f>【最初に作成】基本情報入力シート!$M$26</f>
        <v>0</v>
      </c>
      <c r="F240" s="563" t="str">
        <f>【最初に作成】基本情報入力シート!AD271</f>
        <v/>
      </c>
      <c r="G240" s="563">
        <f>【最初に作成】基本情報入力シート!X271</f>
        <v>0</v>
      </c>
      <c r="H240" s="563">
        <f>【最初に作成】基本情報入力シート!Y271</f>
        <v>0</v>
      </c>
      <c r="I240" s="563">
        <f>【最初に作成】基本情報入力シート!W271</f>
        <v>0</v>
      </c>
      <c r="J240" s="563" t="str">
        <f>'⇒【最後に作成】交付金様式3-1'!$AJ$22</f>
        <v/>
      </c>
      <c r="K240" s="563" t="str">
        <f>'⇒【最後に作成】交付金様式3-1'!$AJ$23</f>
        <v/>
      </c>
      <c r="L240" s="563" t="str">
        <f>'⇒【最後に作成】交付金様式3-1'!$AA$26</f>
        <v>×</v>
      </c>
      <c r="M240" s="563" t="str">
        <f>'⇒【最後に作成】交付金様式3-1'!$AA$29</f>
        <v>×</v>
      </c>
      <c r="N240" s="564">
        <f>'⇒交付金別紙様式3-2'!S260</f>
        <v>0</v>
      </c>
    </row>
    <row r="241" spans="2:14">
      <c r="B241" s="563">
        <f>【最初に作成】基本情報入力シート!$M$16</f>
        <v>0</v>
      </c>
      <c r="C241" s="563">
        <f>【最初に作成】基本情報入力シート!$M$23</f>
        <v>0</v>
      </c>
      <c r="D241" s="563">
        <f>【最初に作成】基本情報入力シート!$M$24</f>
        <v>0</v>
      </c>
      <c r="E241" s="563">
        <f>【最初に作成】基本情報入力シート!$M$26</f>
        <v>0</v>
      </c>
      <c r="F241" s="563" t="str">
        <f>【最初に作成】基本情報入力シート!AD272</f>
        <v/>
      </c>
      <c r="G241" s="563">
        <f>【最初に作成】基本情報入力シート!X272</f>
        <v>0</v>
      </c>
      <c r="H241" s="563">
        <f>【最初に作成】基本情報入力シート!Y272</f>
        <v>0</v>
      </c>
      <c r="I241" s="563">
        <f>【最初に作成】基本情報入力シート!W272</f>
        <v>0</v>
      </c>
      <c r="J241" s="563" t="str">
        <f>'⇒【最後に作成】交付金様式3-1'!$AJ$22</f>
        <v/>
      </c>
      <c r="K241" s="563" t="str">
        <f>'⇒【最後に作成】交付金様式3-1'!$AJ$23</f>
        <v/>
      </c>
      <c r="L241" s="563" t="str">
        <f>'⇒【最後に作成】交付金様式3-1'!$AA$26</f>
        <v>×</v>
      </c>
      <c r="M241" s="563" t="str">
        <f>'⇒【最後に作成】交付金様式3-1'!$AA$29</f>
        <v>×</v>
      </c>
      <c r="N241" s="564">
        <f>'⇒交付金別紙様式3-2'!S261</f>
        <v>0</v>
      </c>
    </row>
    <row r="242" spans="2:14">
      <c r="B242" s="563">
        <f>【最初に作成】基本情報入力シート!$M$16</f>
        <v>0</v>
      </c>
      <c r="C242" s="563">
        <f>【最初に作成】基本情報入力シート!$M$23</f>
        <v>0</v>
      </c>
      <c r="D242" s="563">
        <f>【最初に作成】基本情報入力シート!$M$24</f>
        <v>0</v>
      </c>
      <c r="E242" s="563">
        <f>【最初に作成】基本情報入力シート!$M$26</f>
        <v>0</v>
      </c>
      <c r="F242" s="563" t="str">
        <f>【最初に作成】基本情報入力シート!AD273</f>
        <v/>
      </c>
      <c r="G242" s="563">
        <f>【最初に作成】基本情報入力シート!X273</f>
        <v>0</v>
      </c>
      <c r="H242" s="563">
        <f>【最初に作成】基本情報入力シート!Y273</f>
        <v>0</v>
      </c>
      <c r="I242" s="563">
        <f>【最初に作成】基本情報入力シート!W273</f>
        <v>0</v>
      </c>
      <c r="J242" s="563" t="str">
        <f>'⇒【最後に作成】交付金様式3-1'!$AJ$22</f>
        <v/>
      </c>
      <c r="K242" s="563" t="str">
        <f>'⇒【最後に作成】交付金様式3-1'!$AJ$23</f>
        <v/>
      </c>
      <c r="L242" s="563" t="str">
        <f>'⇒【最後に作成】交付金様式3-1'!$AA$26</f>
        <v>×</v>
      </c>
      <c r="M242" s="563" t="str">
        <f>'⇒【最後に作成】交付金様式3-1'!$AA$29</f>
        <v>×</v>
      </c>
      <c r="N242" s="564">
        <f>'⇒交付金別紙様式3-2'!S262</f>
        <v>0</v>
      </c>
    </row>
    <row r="243" spans="2:14">
      <c r="B243" s="563">
        <f>【最初に作成】基本情報入力シート!$M$16</f>
        <v>0</v>
      </c>
      <c r="C243" s="563">
        <f>【最初に作成】基本情報入力シート!$M$23</f>
        <v>0</v>
      </c>
      <c r="D243" s="563">
        <f>【最初に作成】基本情報入力シート!$M$24</f>
        <v>0</v>
      </c>
      <c r="E243" s="563">
        <f>【最初に作成】基本情報入力シート!$M$26</f>
        <v>0</v>
      </c>
      <c r="F243" s="563" t="str">
        <f>【最初に作成】基本情報入力シート!AD274</f>
        <v/>
      </c>
      <c r="G243" s="563">
        <f>【最初に作成】基本情報入力シート!X274</f>
        <v>0</v>
      </c>
      <c r="H243" s="563">
        <f>【最初に作成】基本情報入力シート!Y274</f>
        <v>0</v>
      </c>
      <c r="I243" s="563">
        <f>【最初に作成】基本情報入力シート!W274</f>
        <v>0</v>
      </c>
      <c r="J243" s="563" t="str">
        <f>'⇒【最後に作成】交付金様式3-1'!$AJ$22</f>
        <v/>
      </c>
      <c r="K243" s="563" t="str">
        <f>'⇒【最後に作成】交付金様式3-1'!$AJ$23</f>
        <v/>
      </c>
      <c r="L243" s="563" t="str">
        <f>'⇒【最後に作成】交付金様式3-1'!$AA$26</f>
        <v>×</v>
      </c>
      <c r="M243" s="563" t="str">
        <f>'⇒【最後に作成】交付金様式3-1'!$AA$29</f>
        <v>×</v>
      </c>
      <c r="N243" s="564">
        <f>'⇒交付金別紙様式3-2'!S263</f>
        <v>0</v>
      </c>
    </row>
    <row r="244" spans="2:14">
      <c r="B244" s="563">
        <f>【最初に作成】基本情報入力シート!$M$16</f>
        <v>0</v>
      </c>
      <c r="C244" s="563">
        <f>【最初に作成】基本情報入力シート!$M$23</f>
        <v>0</v>
      </c>
      <c r="D244" s="563">
        <f>【最初に作成】基本情報入力シート!$M$24</f>
        <v>0</v>
      </c>
      <c r="E244" s="563">
        <f>【最初に作成】基本情報入力シート!$M$26</f>
        <v>0</v>
      </c>
      <c r="F244" s="563" t="str">
        <f>【最初に作成】基本情報入力シート!AD275</f>
        <v/>
      </c>
      <c r="G244" s="563">
        <f>【最初に作成】基本情報入力シート!X275</f>
        <v>0</v>
      </c>
      <c r="H244" s="563">
        <f>【最初に作成】基本情報入力シート!Y275</f>
        <v>0</v>
      </c>
      <c r="I244" s="563">
        <f>【最初に作成】基本情報入力シート!W275</f>
        <v>0</v>
      </c>
      <c r="J244" s="563" t="str">
        <f>'⇒【最後に作成】交付金様式3-1'!$AJ$22</f>
        <v/>
      </c>
      <c r="K244" s="563" t="str">
        <f>'⇒【最後に作成】交付金様式3-1'!$AJ$23</f>
        <v/>
      </c>
      <c r="L244" s="563" t="str">
        <f>'⇒【最後に作成】交付金様式3-1'!$AA$26</f>
        <v>×</v>
      </c>
      <c r="M244" s="563" t="str">
        <f>'⇒【最後に作成】交付金様式3-1'!$AA$29</f>
        <v>×</v>
      </c>
      <c r="N244" s="564">
        <f>'⇒交付金別紙様式3-2'!S264</f>
        <v>0</v>
      </c>
    </row>
    <row r="245" spans="2:14">
      <c r="B245" s="563">
        <f>【最初に作成】基本情報入力シート!$M$16</f>
        <v>0</v>
      </c>
      <c r="C245" s="563">
        <f>【最初に作成】基本情報入力シート!$M$23</f>
        <v>0</v>
      </c>
      <c r="D245" s="563">
        <f>【最初に作成】基本情報入力シート!$M$24</f>
        <v>0</v>
      </c>
      <c r="E245" s="563">
        <f>【最初に作成】基本情報入力シート!$M$26</f>
        <v>0</v>
      </c>
      <c r="F245" s="563" t="str">
        <f>【最初に作成】基本情報入力シート!AD276</f>
        <v/>
      </c>
      <c r="G245" s="563">
        <f>【最初に作成】基本情報入力シート!X276</f>
        <v>0</v>
      </c>
      <c r="H245" s="563">
        <f>【最初に作成】基本情報入力シート!Y276</f>
        <v>0</v>
      </c>
      <c r="I245" s="563">
        <f>【最初に作成】基本情報入力シート!W276</f>
        <v>0</v>
      </c>
      <c r="J245" s="563" t="str">
        <f>'⇒【最後に作成】交付金様式3-1'!$AJ$22</f>
        <v/>
      </c>
      <c r="K245" s="563" t="str">
        <f>'⇒【最後に作成】交付金様式3-1'!$AJ$23</f>
        <v/>
      </c>
      <c r="L245" s="563" t="str">
        <f>'⇒【最後に作成】交付金様式3-1'!$AA$26</f>
        <v>×</v>
      </c>
      <c r="M245" s="563" t="str">
        <f>'⇒【最後に作成】交付金様式3-1'!$AA$29</f>
        <v>×</v>
      </c>
      <c r="N245" s="564">
        <f>'⇒交付金別紙様式3-2'!S265</f>
        <v>0</v>
      </c>
    </row>
    <row r="246" spans="2:14">
      <c r="B246" s="563">
        <f>【最初に作成】基本情報入力シート!$M$16</f>
        <v>0</v>
      </c>
      <c r="C246" s="563">
        <f>【最初に作成】基本情報入力シート!$M$23</f>
        <v>0</v>
      </c>
      <c r="D246" s="563">
        <f>【最初に作成】基本情報入力シート!$M$24</f>
        <v>0</v>
      </c>
      <c r="E246" s="563">
        <f>【最初に作成】基本情報入力シート!$M$26</f>
        <v>0</v>
      </c>
      <c r="F246" s="563" t="str">
        <f>【最初に作成】基本情報入力シート!AD277</f>
        <v/>
      </c>
      <c r="G246" s="563">
        <f>【最初に作成】基本情報入力シート!X277</f>
        <v>0</v>
      </c>
      <c r="H246" s="563">
        <f>【最初に作成】基本情報入力シート!Y277</f>
        <v>0</v>
      </c>
      <c r="I246" s="563">
        <f>【最初に作成】基本情報入力シート!W277</f>
        <v>0</v>
      </c>
      <c r="J246" s="563" t="str">
        <f>'⇒【最後に作成】交付金様式3-1'!$AJ$22</f>
        <v/>
      </c>
      <c r="K246" s="563" t="str">
        <f>'⇒【最後に作成】交付金様式3-1'!$AJ$23</f>
        <v/>
      </c>
      <c r="L246" s="563" t="str">
        <f>'⇒【最後に作成】交付金様式3-1'!$AA$26</f>
        <v>×</v>
      </c>
      <c r="M246" s="563" t="str">
        <f>'⇒【最後に作成】交付金様式3-1'!$AA$29</f>
        <v>×</v>
      </c>
      <c r="N246" s="564">
        <f>'⇒交付金別紙様式3-2'!S266</f>
        <v>0</v>
      </c>
    </row>
    <row r="247" spans="2:14">
      <c r="B247" s="563">
        <f>【最初に作成】基本情報入力シート!$M$16</f>
        <v>0</v>
      </c>
      <c r="C247" s="563">
        <f>【最初に作成】基本情報入力シート!$M$23</f>
        <v>0</v>
      </c>
      <c r="D247" s="563">
        <f>【最初に作成】基本情報入力シート!$M$24</f>
        <v>0</v>
      </c>
      <c r="E247" s="563">
        <f>【最初に作成】基本情報入力シート!$M$26</f>
        <v>0</v>
      </c>
      <c r="F247" s="563" t="str">
        <f>【最初に作成】基本情報入力シート!AD278</f>
        <v/>
      </c>
      <c r="G247" s="563">
        <f>【最初に作成】基本情報入力シート!X278</f>
        <v>0</v>
      </c>
      <c r="H247" s="563">
        <f>【最初に作成】基本情報入力シート!Y278</f>
        <v>0</v>
      </c>
      <c r="I247" s="563">
        <f>【最初に作成】基本情報入力シート!W278</f>
        <v>0</v>
      </c>
      <c r="J247" s="563" t="str">
        <f>'⇒【最後に作成】交付金様式3-1'!$AJ$22</f>
        <v/>
      </c>
      <c r="K247" s="563" t="str">
        <f>'⇒【最後に作成】交付金様式3-1'!$AJ$23</f>
        <v/>
      </c>
      <c r="L247" s="563" t="str">
        <f>'⇒【最後に作成】交付金様式3-1'!$AA$26</f>
        <v>×</v>
      </c>
      <c r="M247" s="563" t="str">
        <f>'⇒【最後に作成】交付金様式3-1'!$AA$29</f>
        <v>×</v>
      </c>
      <c r="N247" s="564">
        <f>'⇒交付金別紙様式3-2'!S267</f>
        <v>0</v>
      </c>
    </row>
    <row r="248" spans="2:14">
      <c r="B248" s="563">
        <f>【最初に作成】基本情報入力シート!$M$16</f>
        <v>0</v>
      </c>
      <c r="C248" s="563">
        <f>【最初に作成】基本情報入力シート!$M$23</f>
        <v>0</v>
      </c>
      <c r="D248" s="563">
        <f>【最初に作成】基本情報入力シート!$M$24</f>
        <v>0</v>
      </c>
      <c r="E248" s="563">
        <f>【最初に作成】基本情報入力シート!$M$26</f>
        <v>0</v>
      </c>
      <c r="F248" s="563" t="str">
        <f>【最初に作成】基本情報入力シート!AD279</f>
        <v/>
      </c>
      <c r="G248" s="563">
        <f>【最初に作成】基本情報入力シート!X279</f>
        <v>0</v>
      </c>
      <c r="H248" s="563">
        <f>【最初に作成】基本情報入力シート!Y279</f>
        <v>0</v>
      </c>
      <c r="I248" s="563">
        <f>【最初に作成】基本情報入力シート!W279</f>
        <v>0</v>
      </c>
      <c r="J248" s="563" t="str">
        <f>'⇒【最後に作成】交付金様式3-1'!$AJ$22</f>
        <v/>
      </c>
      <c r="K248" s="563" t="str">
        <f>'⇒【最後に作成】交付金様式3-1'!$AJ$23</f>
        <v/>
      </c>
      <c r="L248" s="563" t="str">
        <f>'⇒【最後に作成】交付金様式3-1'!$AA$26</f>
        <v>×</v>
      </c>
      <c r="M248" s="563" t="str">
        <f>'⇒【最後に作成】交付金様式3-1'!$AA$29</f>
        <v>×</v>
      </c>
      <c r="N248" s="564">
        <f>'⇒交付金別紙様式3-2'!S268</f>
        <v>0</v>
      </c>
    </row>
    <row r="249" spans="2:14">
      <c r="B249" s="563">
        <f>【最初に作成】基本情報入力シート!$M$16</f>
        <v>0</v>
      </c>
      <c r="C249" s="563">
        <f>【最初に作成】基本情報入力シート!$M$23</f>
        <v>0</v>
      </c>
      <c r="D249" s="563">
        <f>【最初に作成】基本情報入力シート!$M$24</f>
        <v>0</v>
      </c>
      <c r="E249" s="563">
        <f>【最初に作成】基本情報入力シート!$M$26</f>
        <v>0</v>
      </c>
      <c r="F249" s="563" t="str">
        <f>【最初に作成】基本情報入力シート!AD280</f>
        <v/>
      </c>
      <c r="G249" s="563">
        <f>【最初に作成】基本情報入力シート!X280</f>
        <v>0</v>
      </c>
      <c r="H249" s="563">
        <f>【最初に作成】基本情報入力シート!Y280</f>
        <v>0</v>
      </c>
      <c r="I249" s="563">
        <f>【最初に作成】基本情報入力シート!W280</f>
        <v>0</v>
      </c>
      <c r="J249" s="563" t="str">
        <f>'⇒【最後に作成】交付金様式3-1'!$AJ$22</f>
        <v/>
      </c>
      <c r="K249" s="563" t="str">
        <f>'⇒【最後に作成】交付金様式3-1'!$AJ$23</f>
        <v/>
      </c>
      <c r="L249" s="563" t="str">
        <f>'⇒【最後に作成】交付金様式3-1'!$AA$26</f>
        <v>×</v>
      </c>
      <c r="M249" s="563" t="str">
        <f>'⇒【最後に作成】交付金様式3-1'!$AA$29</f>
        <v>×</v>
      </c>
      <c r="N249" s="564">
        <f>'⇒交付金別紙様式3-2'!S269</f>
        <v>0</v>
      </c>
    </row>
    <row r="250" spans="2:14">
      <c r="B250" s="563">
        <f>【最初に作成】基本情報入力シート!$M$16</f>
        <v>0</v>
      </c>
      <c r="C250" s="563">
        <f>【最初に作成】基本情報入力シート!$M$23</f>
        <v>0</v>
      </c>
      <c r="D250" s="563">
        <f>【最初に作成】基本情報入力シート!$M$24</f>
        <v>0</v>
      </c>
      <c r="E250" s="563">
        <f>【最初に作成】基本情報入力シート!$M$26</f>
        <v>0</v>
      </c>
      <c r="F250" s="563" t="str">
        <f>【最初に作成】基本情報入力シート!AD281</f>
        <v/>
      </c>
      <c r="G250" s="563">
        <f>【最初に作成】基本情報入力シート!X281</f>
        <v>0</v>
      </c>
      <c r="H250" s="563">
        <f>【最初に作成】基本情報入力シート!Y281</f>
        <v>0</v>
      </c>
      <c r="I250" s="563">
        <f>【最初に作成】基本情報入力シート!W281</f>
        <v>0</v>
      </c>
      <c r="J250" s="563" t="str">
        <f>'⇒【最後に作成】交付金様式3-1'!$AJ$22</f>
        <v/>
      </c>
      <c r="K250" s="563" t="str">
        <f>'⇒【最後に作成】交付金様式3-1'!$AJ$23</f>
        <v/>
      </c>
      <c r="L250" s="563" t="str">
        <f>'⇒【最後に作成】交付金様式3-1'!$AA$26</f>
        <v>×</v>
      </c>
      <c r="M250" s="563" t="str">
        <f>'⇒【最後に作成】交付金様式3-1'!$AA$29</f>
        <v>×</v>
      </c>
      <c r="N250" s="564">
        <f>'⇒交付金別紙様式3-2'!S270</f>
        <v>0</v>
      </c>
    </row>
    <row r="251" spans="2:14">
      <c r="B251" s="563">
        <f>【最初に作成】基本情報入力シート!$M$16</f>
        <v>0</v>
      </c>
      <c r="C251" s="563">
        <f>【最初に作成】基本情報入力シート!$M$23</f>
        <v>0</v>
      </c>
      <c r="D251" s="563">
        <f>【最初に作成】基本情報入力シート!$M$24</f>
        <v>0</v>
      </c>
      <c r="E251" s="563">
        <f>【最初に作成】基本情報入力シート!$M$26</f>
        <v>0</v>
      </c>
      <c r="F251" s="563" t="str">
        <f>【最初に作成】基本情報入力シート!AD282</f>
        <v/>
      </c>
      <c r="G251" s="563">
        <f>【最初に作成】基本情報入力シート!X282</f>
        <v>0</v>
      </c>
      <c r="H251" s="563">
        <f>【最初に作成】基本情報入力シート!Y282</f>
        <v>0</v>
      </c>
      <c r="I251" s="563">
        <f>【最初に作成】基本情報入力シート!W282</f>
        <v>0</v>
      </c>
      <c r="J251" s="563" t="str">
        <f>'⇒【最後に作成】交付金様式3-1'!$AJ$22</f>
        <v/>
      </c>
      <c r="K251" s="563" t="str">
        <f>'⇒【最後に作成】交付金様式3-1'!$AJ$23</f>
        <v/>
      </c>
      <c r="L251" s="563" t="str">
        <f>'⇒【最後に作成】交付金様式3-1'!$AA$26</f>
        <v>×</v>
      </c>
      <c r="M251" s="563" t="str">
        <f>'⇒【最後に作成】交付金様式3-1'!$AA$29</f>
        <v>×</v>
      </c>
      <c r="N251" s="564">
        <f>'⇒交付金別紙様式3-2'!S271</f>
        <v>0</v>
      </c>
    </row>
    <row r="252" spans="2:14">
      <c r="B252" s="563">
        <f>【最初に作成】基本情報入力シート!$M$16</f>
        <v>0</v>
      </c>
      <c r="C252" s="563">
        <f>【最初に作成】基本情報入力シート!$M$23</f>
        <v>0</v>
      </c>
      <c r="D252" s="563">
        <f>【最初に作成】基本情報入力シート!$M$24</f>
        <v>0</v>
      </c>
      <c r="E252" s="563">
        <f>【最初に作成】基本情報入力シート!$M$26</f>
        <v>0</v>
      </c>
      <c r="F252" s="563" t="str">
        <f>【最初に作成】基本情報入力シート!AD283</f>
        <v/>
      </c>
      <c r="G252" s="563">
        <f>【最初に作成】基本情報入力シート!X283</f>
        <v>0</v>
      </c>
      <c r="H252" s="563">
        <f>【最初に作成】基本情報入力シート!Y283</f>
        <v>0</v>
      </c>
      <c r="I252" s="563">
        <f>【最初に作成】基本情報入力シート!W283</f>
        <v>0</v>
      </c>
      <c r="J252" s="563" t="str">
        <f>'⇒【最後に作成】交付金様式3-1'!$AJ$22</f>
        <v/>
      </c>
      <c r="K252" s="563" t="str">
        <f>'⇒【最後に作成】交付金様式3-1'!$AJ$23</f>
        <v/>
      </c>
      <c r="L252" s="563" t="str">
        <f>'⇒【最後に作成】交付金様式3-1'!$AA$26</f>
        <v>×</v>
      </c>
      <c r="M252" s="563" t="str">
        <f>'⇒【最後に作成】交付金様式3-1'!$AA$29</f>
        <v>×</v>
      </c>
      <c r="N252" s="564">
        <f>'⇒交付金別紙様式3-2'!S272</f>
        <v>0</v>
      </c>
    </row>
    <row r="253" spans="2:14">
      <c r="B253" s="563">
        <f>【最初に作成】基本情報入力シート!$M$16</f>
        <v>0</v>
      </c>
      <c r="C253" s="563">
        <f>【最初に作成】基本情報入力シート!$M$23</f>
        <v>0</v>
      </c>
      <c r="D253" s="563">
        <f>【最初に作成】基本情報入力シート!$M$24</f>
        <v>0</v>
      </c>
      <c r="E253" s="563">
        <f>【最初に作成】基本情報入力シート!$M$26</f>
        <v>0</v>
      </c>
      <c r="F253" s="563" t="str">
        <f>【最初に作成】基本情報入力シート!AD284</f>
        <v/>
      </c>
      <c r="G253" s="563">
        <f>【最初に作成】基本情報入力シート!X284</f>
        <v>0</v>
      </c>
      <c r="H253" s="563">
        <f>【最初に作成】基本情報入力シート!Y284</f>
        <v>0</v>
      </c>
      <c r="I253" s="563">
        <f>【最初に作成】基本情報入力シート!W284</f>
        <v>0</v>
      </c>
      <c r="J253" s="563" t="str">
        <f>'⇒【最後に作成】交付金様式3-1'!$AJ$22</f>
        <v/>
      </c>
      <c r="K253" s="563" t="str">
        <f>'⇒【最後に作成】交付金様式3-1'!$AJ$23</f>
        <v/>
      </c>
      <c r="L253" s="563" t="str">
        <f>'⇒【最後に作成】交付金様式3-1'!$AA$26</f>
        <v>×</v>
      </c>
      <c r="M253" s="563" t="str">
        <f>'⇒【最後に作成】交付金様式3-1'!$AA$29</f>
        <v>×</v>
      </c>
      <c r="N253" s="564">
        <f>'⇒交付金別紙様式3-2'!S273</f>
        <v>0</v>
      </c>
    </row>
    <row r="254" spans="2:14">
      <c r="B254" s="563">
        <f>【最初に作成】基本情報入力シート!$M$16</f>
        <v>0</v>
      </c>
      <c r="C254" s="563">
        <f>【最初に作成】基本情報入力シート!$M$23</f>
        <v>0</v>
      </c>
      <c r="D254" s="563">
        <f>【最初に作成】基本情報入力シート!$M$24</f>
        <v>0</v>
      </c>
      <c r="E254" s="563">
        <f>【最初に作成】基本情報入力シート!$M$26</f>
        <v>0</v>
      </c>
      <c r="F254" s="563" t="str">
        <f>【最初に作成】基本情報入力シート!AD285</f>
        <v/>
      </c>
      <c r="G254" s="563">
        <f>【最初に作成】基本情報入力シート!X285</f>
        <v>0</v>
      </c>
      <c r="H254" s="563">
        <f>【最初に作成】基本情報入力シート!Y285</f>
        <v>0</v>
      </c>
      <c r="I254" s="563">
        <f>【最初に作成】基本情報入力シート!W285</f>
        <v>0</v>
      </c>
      <c r="J254" s="563" t="str">
        <f>'⇒【最後に作成】交付金様式3-1'!$AJ$22</f>
        <v/>
      </c>
      <c r="K254" s="563" t="str">
        <f>'⇒【最後に作成】交付金様式3-1'!$AJ$23</f>
        <v/>
      </c>
      <c r="L254" s="563" t="str">
        <f>'⇒【最後に作成】交付金様式3-1'!$AA$26</f>
        <v>×</v>
      </c>
      <c r="M254" s="563" t="str">
        <f>'⇒【最後に作成】交付金様式3-1'!$AA$29</f>
        <v>×</v>
      </c>
      <c r="N254" s="564">
        <f>'⇒交付金別紙様式3-2'!S274</f>
        <v>0</v>
      </c>
    </row>
    <row r="255" spans="2:14">
      <c r="B255" s="563">
        <f>【最初に作成】基本情報入力シート!$M$16</f>
        <v>0</v>
      </c>
      <c r="C255" s="563">
        <f>【最初に作成】基本情報入力シート!$M$23</f>
        <v>0</v>
      </c>
      <c r="D255" s="563">
        <f>【最初に作成】基本情報入力シート!$M$24</f>
        <v>0</v>
      </c>
      <c r="E255" s="563">
        <f>【最初に作成】基本情報入力シート!$M$26</f>
        <v>0</v>
      </c>
      <c r="F255" s="563" t="str">
        <f>【最初に作成】基本情報入力シート!AD286</f>
        <v/>
      </c>
      <c r="G255" s="563">
        <f>【最初に作成】基本情報入力シート!X286</f>
        <v>0</v>
      </c>
      <c r="H255" s="563">
        <f>【最初に作成】基本情報入力シート!Y286</f>
        <v>0</v>
      </c>
      <c r="I255" s="563">
        <f>【最初に作成】基本情報入力シート!W286</f>
        <v>0</v>
      </c>
      <c r="J255" s="563" t="str">
        <f>'⇒【最後に作成】交付金様式3-1'!$AJ$22</f>
        <v/>
      </c>
      <c r="K255" s="563" t="str">
        <f>'⇒【最後に作成】交付金様式3-1'!$AJ$23</f>
        <v/>
      </c>
      <c r="L255" s="563" t="str">
        <f>'⇒【最後に作成】交付金様式3-1'!$AA$26</f>
        <v>×</v>
      </c>
      <c r="M255" s="563" t="str">
        <f>'⇒【最後に作成】交付金様式3-1'!$AA$29</f>
        <v>×</v>
      </c>
      <c r="N255" s="564">
        <f>'⇒交付金別紙様式3-2'!S275</f>
        <v>0</v>
      </c>
    </row>
    <row r="256" spans="2:14">
      <c r="B256" s="563">
        <f>【最初に作成】基本情報入力シート!$M$16</f>
        <v>0</v>
      </c>
      <c r="C256" s="563">
        <f>【最初に作成】基本情報入力シート!$M$23</f>
        <v>0</v>
      </c>
      <c r="D256" s="563">
        <f>【最初に作成】基本情報入力シート!$M$24</f>
        <v>0</v>
      </c>
      <c r="E256" s="563">
        <f>【最初に作成】基本情報入力シート!$M$26</f>
        <v>0</v>
      </c>
      <c r="F256" s="563" t="str">
        <f>【最初に作成】基本情報入力シート!AD287</f>
        <v/>
      </c>
      <c r="G256" s="563">
        <f>【最初に作成】基本情報入力シート!X287</f>
        <v>0</v>
      </c>
      <c r="H256" s="563">
        <f>【最初に作成】基本情報入力シート!Y287</f>
        <v>0</v>
      </c>
      <c r="I256" s="563">
        <f>【最初に作成】基本情報入力シート!W287</f>
        <v>0</v>
      </c>
      <c r="J256" s="563" t="str">
        <f>'⇒【最後に作成】交付金様式3-1'!$AJ$22</f>
        <v/>
      </c>
      <c r="K256" s="563" t="str">
        <f>'⇒【最後に作成】交付金様式3-1'!$AJ$23</f>
        <v/>
      </c>
      <c r="L256" s="563" t="str">
        <f>'⇒【最後に作成】交付金様式3-1'!$AA$26</f>
        <v>×</v>
      </c>
      <c r="M256" s="563" t="str">
        <f>'⇒【最後に作成】交付金様式3-1'!$AA$29</f>
        <v>×</v>
      </c>
      <c r="N256" s="564">
        <f>'⇒交付金別紙様式3-2'!S276</f>
        <v>0</v>
      </c>
    </row>
    <row r="257" spans="2:14">
      <c r="B257" s="563">
        <f>【最初に作成】基本情報入力シート!$M$16</f>
        <v>0</v>
      </c>
      <c r="C257" s="563">
        <f>【最初に作成】基本情報入力シート!$M$23</f>
        <v>0</v>
      </c>
      <c r="D257" s="563">
        <f>【最初に作成】基本情報入力シート!$M$24</f>
        <v>0</v>
      </c>
      <c r="E257" s="563">
        <f>【最初に作成】基本情報入力シート!$M$26</f>
        <v>0</v>
      </c>
      <c r="F257" s="563" t="str">
        <f>【最初に作成】基本情報入力シート!AD288</f>
        <v/>
      </c>
      <c r="G257" s="563">
        <f>【最初に作成】基本情報入力シート!X288</f>
        <v>0</v>
      </c>
      <c r="H257" s="563">
        <f>【最初に作成】基本情報入力シート!Y288</f>
        <v>0</v>
      </c>
      <c r="I257" s="563">
        <f>【最初に作成】基本情報入力シート!W288</f>
        <v>0</v>
      </c>
      <c r="J257" s="563" t="str">
        <f>'⇒【最後に作成】交付金様式3-1'!$AJ$22</f>
        <v/>
      </c>
      <c r="K257" s="563" t="str">
        <f>'⇒【最後に作成】交付金様式3-1'!$AJ$23</f>
        <v/>
      </c>
      <c r="L257" s="563" t="str">
        <f>'⇒【最後に作成】交付金様式3-1'!$AA$26</f>
        <v>×</v>
      </c>
      <c r="M257" s="563" t="str">
        <f>'⇒【最後に作成】交付金様式3-1'!$AA$29</f>
        <v>×</v>
      </c>
      <c r="N257" s="564">
        <f>'⇒交付金別紙様式3-2'!S277</f>
        <v>0</v>
      </c>
    </row>
    <row r="258" spans="2:14">
      <c r="B258" s="563">
        <f>【最初に作成】基本情報入力シート!$M$16</f>
        <v>0</v>
      </c>
      <c r="C258" s="563">
        <f>【最初に作成】基本情報入力シート!$M$23</f>
        <v>0</v>
      </c>
      <c r="D258" s="563">
        <f>【最初に作成】基本情報入力シート!$M$24</f>
        <v>0</v>
      </c>
      <c r="E258" s="563">
        <f>【最初に作成】基本情報入力シート!$M$26</f>
        <v>0</v>
      </c>
      <c r="F258" s="563" t="str">
        <f>【最初に作成】基本情報入力シート!AD289</f>
        <v/>
      </c>
      <c r="G258" s="563">
        <f>【最初に作成】基本情報入力シート!X289</f>
        <v>0</v>
      </c>
      <c r="H258" s="563">
        <f>【最初に作成】基本情報入力シート!Y289</f>
        <v>0</v>
      </c>
      <c r="I258" s="563">
        <f>【最初に作成】基本情報入力シート!W289</f>
        <v>0</v>
      </c>
      <c r="J258" s="563" t="str">
        <f>'⇒【最後に作成】交付金様式3-1'!$AJ$22</f>
        <v/>
      </c>
      <c r="K258" s="563" t="str">
        <f>'⇒【最後に作成】交付金様式3-1'!$AJ$23</f>
        <v/>
      </c>
      <c r="L258" s="563" t="str">
        <f>'⇒【最後に作成】交付金様式3-1'!$AA$26</f>
        <v>×</v>
      </c>
      <c r="M258" s="563" t="str">
        <f>'⇒【最後に作成】交付金様式3-1'!$AA$29</f>
        <v>×</v>
      </c>
      <c r="N258" s="564">
        <f>'⇒交付金別紙様式3-2'!S278</f>
        <v>0</v>
      </c>
    </row>
    <row r="259" spans="2:14">
      <c r="B259" s="563">
        <f>【最初に作成】基本情報入力シート!$M$16</f>
        <v>0</v>
      </c>
      <c r="C259" s="563">
        <f>【最初に作成】基本情報入力シート!$M$23</f>
        <v>0</v>
      </c>
      <c r="D259" s="563">
        <f>【最初に作成】基本情報入力シート!$M$24</f>
        <v>0</v>
      </c>
      <c r="E259" s="563">
        <f>【最初に作成】基本情報入力シート!$M$26</f>
        <v>0</v>
      </c>
      <c r="F259" s="563" t="str">
        <f>【最初に作成】基本情報入力シート!AD290</f>
        <v/>
      </c>
      <c r="G259" s="563">
        <f>【最初に作成】基本情報入力シート!X290</f>
        <v>0</v>
      </c>
      <c r="H259" s="563">
        <f>【最初に作成】基本情報入力シート!Y290</f>
        <v>0</v>
      </c>
      <c r="I259" s="563">
        <f>【最初に作成】基本情報入力シート!W290</f>
        <v>0</v>
      </c>
      <c r="J259" s="563" t="str">
        <f>'⇒【最後に作成】交付金様式3-1'!$AJ$22</f>
        <v/>
      </c>
      <c r="K259" s="563" t="str">
        <f>'⇒【最後に作成】交付金様式3-1'!$AJ$23</f>
        <v/>
      </c>
      <c r="L259" s="563" t="str">
        <f>'⇒【最後に作成】交付金様式3-1'!$AA$26</f>
        <v>×</v>
      </c>
      <c r="M259" s="563" t="str">
        <f>'⇒【最後に作成】交付金様式3-1'!$AA$29</f>
        <v>×</v>
      </c>
      <c r="N259" s="564">
        <f>'⇒交付金別紙様式3-2'!S279</f>
        <v>0</v>
      </c>
    </row>
    <row r="260" spans="2:14">
      <c r="B260" s="563">
        <f>【最初に作成】基本情報入力シート!$M$16</f>
        <v>0</v>
      </c>
      <c r="C260" s="563">
        <f>【最初に作成】基本情報入力シート!$M$23</f>
        <v>0</v>
      </c>
      <c r="D260" s="563">
        <f>【最初に作成】基本情報入力シート!$M$24</f>
        <v>0</v>
      </c>
      <c r="E260" s="563">
        <f>【最初に作成】基本情報入力シート!$M$26</f>
        <v>0</v>
      </c>
      <c r="F260" s="563" t="str">
        <f>【最初に作成】基本情報入力シート!AD291</f>
        <v/>
      </c>
      <c r="G260" s="563">
        <f>【最初に作成】基本情報入力シート!X291</f>
        <v>0</v>
      </c>
      <c r="H260" s="563">
        <f>【最初に作成】基本情報入力シート!Y291</f>
        <v>0</v>
      </c>
      <c r="I260" s="563">
        <f>【最初に作成】基本情報入力シート!W291</f>
        <v>0</v>
      </c>
      <c r="J260" s="563" t="str">
        <f>'⇒【最後に作成】交付金様式3-1'!$AJ$22</f>
        <v/>
      </c>
      <c r="K260" s="563" t="str">
        <f>'⇒【最後に作成】交付金様式3-1'!$AJ$23</f>
        <v/>
      </c>
      <c r="L260" s="563" t="str">
        <f>'⇒【最後に作成】交付金様式3-1'!$AA$26</f>
        <v>×</v>
      </c>
      <c r="M260" s="563" t="str">
        <f>'⇒【最後に作成】交付金様式3-1'!$AA$29</f>
        <v>×</v>
      </c>
      <c r="N260" s="564">
        <f>'⇒交付金別紙様式3-2'!S280</f>
        <v>0</v>
      </c>
    </row>
    <row r="261" spans="2:14">
      <c r="B261" s="563">
        <f>【最初に作成】基本情報入力シート!$M$16</f>
        <v>0</v>
      </c>
      <c r="C261" s="563">
        <f>【最初に作成】基本情報入力シート!$M$23</f>
        <v>0</v>
      </c>
      <c r="D261" s="563">
        <f>【最初に作成】基本情報入力シート!$M$24</f>
        <v>0</v>
      </c>
      <c r="E261" s="563">
        <f>【最初に作成】基本情報入力シート!$M$26</f>
        <v>0</v>
      </c>
      <c r="F261" s="563" t="str">
        <f>【最初に作成】基本情報入力シート!AD292</f>
        <v/>
      </c>
      <c r="G261" s="563">
        <f>【最初に作成】基本情報入力シート!X292</f>
        <v>0</v>
      </c>
      <c r="H261" s="563">
        <f>【最初に作成】基本情報入力シート!Y292</f>
        <v>0</v>
      </c>
      <c r="I261" s="563">
        <f>【最初に作成】基本情報入力シート!W292</f>
        <v>0</v>
      </c>
      <c r="J261" s="563" t="str">
        <f>'⇒【最後に作成】交付金様式3-1'!$AJ$22</f>
        <v/>
      </c>
      <c r="K261" s="563" t="str">
        <f>'⇒【最後に作成】交付金様式3-1'!$AJ$23</f>
        <v/>
      </c>
      <c r="L261" s="563" t="str">
        <f>'⇒【最後に作成】交付金様式3-1'!$AA$26</f>
        <v>×</v>
      </c>
      <c r="M261" s="563" t="str">
        <f>'⇒【最後に作成】交付金様式3-1'!$AA$29</f>
        <v>×</v>
      </c>
      <c r="N261" s="564">
        <f>'⇒交付金別紙様式3-2'!S281</f>
        <v>0</v>
      </c>
    </row>
    <row r="262" spans="2:14">
      <c r="B262" s="563">
        <f>【最初に作成】基本情報入力シート!$M$16</f>
        <v>0</v>
      </c>
      <c r="C262" s="563">
        <f>【最初に作成】基本情報入力シート!$M$23</f>
        <v>0</v>
      </c>
      <c r="D262" s="563">
        <f>【最初に作成】基本情報入力シート!$M$24</f>
        <v>0</v>
      </c>
      <c r="E262" s="563">
        <f>【最初に作成】基本情報入力シート!$M$26</f>
        <v>0</v>
      </c>
      <c r="F262" s="563" t="str">
        <f>【最初に作成】基本情報入力シート!AD293</f>
        <v/>
      </c>
      <c r="G262" s="563">
        <f>【最初に作成】基本情報入力シート!X293</f>
        <v>0</v>
      </c>
      <c r="H262" s="563">
        <f>【最初に作成】基本情報入力シート!Y293</f>
        <v>0</v>
      </c>
      <c r="I262" s="563">
        <f>【最初に作成】基本情報入力シート!W293</f>
        <v>0</v>
      </c>
      <c r="J262" s="563" t="str">
        <f>'⇒【最後に作成】交付金様式3-1'!$AJ$22</f>
        <v/>
      </c>
      <c r="K262" s="563" t="str">
        <f>'⇒【最後に作成】交付金様式3-1'!$AJ$23</f>
        <v/>
      </c>
      <c r="L262" s="563" t="str">
        <f>'⇒【最後に作成】交付金様式3-1'!$AA$26</f>
        <v>×</v>
      </c>
      <c r="M262" s="563" t="str">
        <f>'⇒【最後に作成】交付金様式3-1'!$AA$29</f>
        <v>×</v>
      </c>
      <c r="N262" s="564">
        <f>'⇒交付金別紙様式3-2'!S282</f>
        <v>0</v>
      </c>
    </row>
    <row r="263" spans="2:14">
      <c r="B263" s="563">
        <f>【最初に作成】基本情報入力シート!$M$16</f>
        <v>0</v>
      </c>
      <c r="C263" s="563">
        <f>【最初に作成】基本情報入力シート!$M$23</f>
        <v>0</v>
      </c>
      <c r="D263" s="563">
        <f>【最初に作成】基本情報入力シート!$M$24</f>
        <v>0</v>
      </c>
      <c r="E263" s="563">
        <f>【最初に作成】基本情報入力シート!$M$26</f>
        <v>0</v>
      </c>
      <c r="F263" s="563" t="str">
        <f>【最初に作成】基本情報入力シート!AD294</f>
        <v/>
      </c>
      <c r="G263" s="563">
        <f>【最初に作成】基本情報入力シート!X294</f>
        <v>0</v>
      </c>
      <c r="H263" s="563">
        <f>【最初に作成】基本情報入力シート!Y294</f>
        <v>0</v>
      </c>
      <c r="I263" s="563">
        <f>【最初に作成】基本情報入力シート!W294</f>
        <v>0</v>
      </c>
      <c r="J263" s="563" t="str">
        <f>'⇒【最後に作成】交付金様式3-1'!$AJ$22</f>
        <v/>
      </c>
      <c r="K263" s="563" t="str">
        <f>'⇒【最後に作成】交付金様式3-1'!$AJ$23</f>
        <v/>
      </c>
      <c r="L263" s="563" t="str">
        <f>'⇒【最後に作成】交付金様式3-1'!$AA$26</f>
        <v>×</v>
      </c>
      <c r="M263" s="563" t="str">
        <f>'⇒【最後に作成】交付金様式3-1'!$AA$29</f>
        <v>×</v>
      </c>
      <c r="N263" s="564">
        <f>'⇒交付金別紙様式3-2'!S283</f>
        <v>0</v>
      </c>
    </row>
    <row r="264" spans="2:14">
      <c r="B264" s="563">
        <f>【最初に作成】基本情報入力シート!$M$16</f>
        <v>0</v>
      </c>
      <c r="C264" s="563">
        <f>【最初に作成】基本情報入力シート!$M$23</f>
        <v>0</v>
      </c>
      <c r="D264" s="563">
        <f>【最初に作成】基本情報入力シート!$M$24</f>
        <v>0</v>
      </c>
      <c r="E264" s="563">
        <f>【最初に作成】基本情報入力シート!$M$26</f>
        <v>0</v>
      </c>
      <c r="F264" s="563" t="str">
        <f>【最初に作成】基本情報入力シート!AD295</f>
        <v/>
      </c>
      <c r="G264" s="563">
        <f>【最初に作成】基本情報入力シート!X295</f>
        <v>0</v>
      </c>
      <c r="H264" s="563">
        <f>【最初に作成】基本情報入力シート!Y295</f>
        <v>0</v>
      </c>
      <c r="I264" s="563">
        <f>【最初に作成】基本情報入力シート!W295</f>
        <v>0</v>
      </c>
      <c r="J264" s="563" t="str">
        <f>'⇒【最後に作成】交付金様式3-1'!$AJ$22</f>
        <v/>
      </c>
      <c r="K264" s="563" t="str">
        <f>'⇒【最後に作成】交付金様式3-1'!$AJ$23</f>
        <v/>
      </c>
      <c r="L264" s="563" t="str">
        <f>'⇒【最後に作成】交付金様式3-1'!$AA$26</f>
        <v>×</v>
      </c>
      <c r="M264" s="563" t="str">
        <f>'⇒【最後に作成】交付金様式3-1'!$AA$29</f>
        <v>×</v>
      </c>
      <c r="N264" s="564">
        <f>'⇒交付金別紙様式3-2'!S284</f>
        <v>0</v>
      </c>
    </row>
    <row r="265" spans="2:14">
      <c r="B265" s="563">
        <f>【最初に作成】基本情報入力シート!$M$16</f>
        <v>0</v>
      </c>
      <c r="C265" s="563">
        <f>【最初に作成】基本情報入力シート!$M$23</f>
        <v>0</v>
      </c>
      <c r="D265" s="563">
        <f>【最初に作成】基本情報入力シート!$M$24</f>
        <v>0</v>
      </c>
      <c r="E265" s="563">
        <f>【最初に作成】基本情報入力シート!$M$26</f>
        <v>0</v>
      </c>
      <c r="F265" s="563" t="str">
        <f>【最初に作成】基本情報入力シート!AD296</f>
        <v/>
      </c>
      <c r="G265" s="563">
        <f>【最初に作成】基本情報入力シート!X296</f>
        <v>0</v>
      </c>
      <c r="H265" s="563">
        <f>【最初に作成】基本情報入力シート!Y296</f>
        <v>0</v>
      </c>
      <c r="I265" s="563">
        <f>【最初に作成】基本情報入力シート!W296</f>
        <v>0</v>
      </c>
      <c r="J265" s="563" t="str">
        <f>'⇒【最後に作成】交付金様式3-1'!$AJ$22</f>
        <v/>
      </c>
      <c r="K265" s="563" t="str">
        <f>'⇒【最後に作成】交付金様式3-1'!$AJ$23</f>
        <v/>
      </c>
      <c r="L265" s="563" t="str">
        <f>'⇒【最後に作成】交付金様式3-1'!$AA$26</f>
        <v>×</v>
      </c>
      <c r="M265" s="563" t="str">
        <f>'⇒【最後に作成】交付金様式3-1'!$AA$29</f>
        <v>×</v>
      </c>
      <c r="N265" s="564">
        <f>'⇒交付金別紙様式3-2'!S285</f>
        <v>0</v>
      </c>
    </row>
    <row r="266" spans="2:14">
      <c r="B266" s="563">
        <f>【最初に作成】基本情報入力シート!$M$16</f>
        <v>0</v>
      </c>
      <c r="C266" s="563">
        <f>【最初に作成】基本情報入力シート!$M$23</f>
        <v>0</v>
      </c>
      <c r="D266" s="563">
        <f>【最初に作成】基本情報入力シート!$M$24</f>
        <v>0</v>
      </c>
      <c r="E266" s="563">
        <f>【最初に作成】基本情報入力シート!$M$26</f>
        <v>0</v>
      </c>
      <c r="F266" s="563" t="str">
        <f>【最初に作成】基本情報入力シート!AD297</f>
        <v/>
      </c>
      <c r="G266" s="563">
        <f>【最初に作成】基本情報入力シート!X297</f>
        <v>0</v>
      </c>
      <c r="H266" s="563">
        <f>【最初に作成】基本情報入力シート!Y297</f>
        <v>0</v>
      </c>
      <c r="I266" s="563">
        <f>【最初に作成】基本情報入力シート!W297</f>
        <v>0</v>
      </c>
      <c r="J266" s="563" t="str">
        <f>'⇒【最後に作成】交付金様式3-1'!$AJ$22</f>
        <v/>
      </c>
      <c r="K266" s="563" t="str">
        <f>'⇒【最後に作成】交付金様式3-1'!$AJ$23</f>
        <v/>
      </c>
      <c r="L266" s="563" t="str">
        <f>'⇒【最後に作成】交付金様式3-1'!$AA$26</f>
        <v>×</v>
      </c>
      <c r="M266" s="563" t="str">
        <f>'⇒【最後に作成】交付金様式3-1'!$AA$29</f>
        <v>×</v>
      </c>
      <c r="N266" s="564">
        <f>'⇒交付金別紙様式3-2'!S286</f>
        <v>0</v>
      </c>
    </row>
    <row r="267" spans="2:14">
      <c r="B267" s="563">
        <f>【最初に作成】基本情報入力シート!$M$16</f>
        <v>0</v>
      </c>
      <c r="C267" s="563">
        <f>【最初に作成】基本情報入力シート!$M$23</f>
        <v>0</v>
      </c>
      <c r="D267" s="563">
        <f>【最初に作成】基本情報入力シート!$M$24</f>
        <v>0</v>
      </c>
      <c r="E267" s="563">
        <f>【最初に作成】基本情報入力シート!$M$26</f>
        <v>0</v>
      </c>
      <c r="F267" s="563" t="str">
        <f>【最初に作成】基本情報入力シート!AD298</f>
        <v/>
      </c>
      <c r="G267" s="563">
        <f>【最初に作成】基本情報入力シート!X298</f>
        <v>0</v>
      </c>
      <c r="H267" s="563">
        <f>【最初に作成】基本情報入力シート!Y298</f>
        <v>0</v>
      </c>
      <c r="I267" s="563">
        <f>【最初に作成】基本情報入力シート!W298</f>
        <v>0</v>
      </c>
      <c r="J267" s="563" t="str">
        <f>'⇒【最後に作成】交付金様式3-1'!$AJ$22</f>
        <v/>
      </c>
      <c r="K267" s="563" t="str">
        <f>'⇒【最後に作成】交付金様式3-1'!$AJ$23</f>
        <v/>
      </c>
      <c r="L267" s="563" t="str">
        <f>'⇒【最後に作成】交付金様式3-1'!$AA$26</f>
        <v>×</v>
      </c>
      <c r="M267" s="563" t="str">
        <f>'⇒【最後に作成】交付金様式3-1'!$AA$29</f>
        <v>×</v>
      </c>
      <c r="N267" s="564">
        <f>'⇒交付金別紙様式3-2'!S287</f>
        <v>0</v>
      </c>
    </row>
    <row r="268" spans="2:14">
      <c r="B268" s="563">
        <f>【最初に作成】基本情報入力シート!$M$16</f>
        <v>0</v>
      </c>
      <c r="C268" s="563">
        <f>【最初に作成】基本情報入力シート!$M$23</f>
        <v>0</v>
      </c>
      <c r="D268" s="563">
        <f>【最初に作成】基本情報入力シート!$M$24</f>
        <v>0</v>
      </c>
      <c r="E268" s="563">
        <f>【最初に作成】基本情報入力シート!$M$26</f>
        <v>0</v>
      </c>
      <c r="F268" s="563" t="str">
        <f>【最初に作成】基本情報入力シート!AD299</f>
        <v/>
      </c>
      <c r="G268" s="563">
        <f>【最初に作成】基本情報入力シート!X299</f>
        <v>0</v>
      </c>
      <c r="H268" s="563">
        <f>【最初に作成】基本情報入力シート!Y299</f>
        <v>0</v>
      </c>
      <c r="I268" s="563">
        <f>【最初に作成】基本情報入力シート!W299</f>
        <v>0</v>
      </c>
      <c r="J268" s="563" t="str">
        <f>'⇒【最後に作成】交付金様式3-1'!$AJ$22</f>
        <v/>
      </c>
      <c r="K268" s="563" t="str">
        <f>'⇒【最後に作成】交付金様式3-1'!$AJ$23</f>
        <v/>
      </c>
      <c r="L268" s="563" t="str">
        <f>'⇒【最後に作成】交付金様式3-1'!$AA$26</f>
        <v>×</v>
      </c>
      <c r="M268" s="563" t="str">
        <f>'⇒【最後に作成】交付金様式3-1'!$AA$29</f>
        <v>×</v>
      </c>
      <c r="N268" s="564">
        <f>'⇒交付金別紙様式3-2'!S288</f>
        <v>0</v>
      </c>
    </row>
    <row r="269" spans="2:14">
      <c r="B269" s="563">
        <f>【最初に作成】基本情報入力シート!$M$16</f>
        <v>0</v>
      </c>
      <c r="C269" s="563">
        <f>【最初に作成】基本情報入力シート!$M$23</f>
        <v>0</v>
      </c>
      <c r="D269" s="563">
        <f>【最初に作成】基本情報入力シート!$M$24</f>
        <v>0</v>
      </c>
      <c r="E269" s="563">
        <f>【最初に作成】基本情報入力シート!$M$26</f>
        <v>0</v>
      </c>
      <c r="F269" s="563" t="str">
        <f>【最初に作成】基本情報入力シート!AD300</f>
        <v/>
      </c>
      <c r="G269" s="563">
        <f>【最初に作成】基本情報入力シート!X300</f>
        <v>0</v>
      </c>
      <c r="H269" s="563">
        <f>【最初に作成】基本情報入力シート!Y300</f>
        <v>0</v>
      </c>
      <c r="I269" s="563">
        <f>【最初に作成】基本情報入力シート!W300</f>
        <v>0</v>
      </c>
      <c r="J269" s="563" t="str">
        <f>'⇒【最後に作成】交付金様式3-1'!$AJ$22</f>
        <v/>
      </c>
      <c r="K269" s="563" t="str">
        <f>'⇒【最後に作成】交付金様式3-1'!$AJ$23</f>
        <v/>
      </c>
      <c r="L269" s="563" t="str">
        <f>'⇒【最後に作成】交付金様式3-1'!$AA$26</f>
        <v>×</v>
      </c>
      <c r="M269" s="563" t="str">
        <f>'⇒【最後に作成】交付金様式3-1'!$AA$29</f>
        <v>×</v>
      </c>
      <c r="N269" s="564">
        <f>'⇒交付金別紙様式3-2'!S289</f>
        <v>0</v>
      </c>
    </row>
    <row r="270" spans="2:14">
      <c r="B270" s="563">
        <f>【最初に作成】基本情報入力シート!$M$16</f>
        <v>0</v>
      </c>
      <c r="C270" s="563">
        <f>【最初に作成】基本情報入力シート!$M$23</f>
        <v>0</v>
      </c>
      <c r="D270" s="563">
        <f>【最初に作成】基本情報入力シート!$M$24</f>
        <v>0</v>
      </c>
      <c r="E270" s="563">
        <f>【最初に作成】基本情報入力シート!$M$26</f>
        <v>0</v>
      </c>
      <c r="F270" s="563" t="str">
        <f>【最初に作成】基本情報入力シート!AD301</f>
        <v/>
      </c>
      <c r="G270" s="563">
        <f>【最初に作成】基本情報入力シート!X301</f>
        <v>0</v>
      </c>
      <c r="H270" s="563">
        <f>【最初に作成】基本情報入力シート!Y301</f>
        <v>0</v>
      </c>
      <c r="I270" s="563">
        <f>【最初に作成】基本情報入力シート!W301</f>
        <v>0</v>
      </c>
      <c r="J270" s="563" t="str">
        <f>'⇒【最後に作成】交付金様式3-1'!$AJ$22</f>
        <v/>
      </c>
      <c r="K270" s="563" t="str">
        <f>'⇒【最後に作成】交付金様式3-1'!$AJ$23</f>
        <v/>
      </c>
      <c r="L270" s="563" t="str">
        <f>'⇒【最後に作成】交付金様式3-1'!$AA$26</f>
        <v>×</v>
      </c>
      <c r="M270" s="563" t="str">
        <f>'⇒【最後に作成】交付金様式3-1'!$AA$29</f>
        <v>×</v>
      </c>
      <c r="N270" s="564">
        <f>'⇒交付金別紙様式3-2'!S290</f>
        <v>0</v>
      </c>
    </row>
    <row r="271" spans="2:14">
      <c r="B271" s="563">
        <f>【最初に作成】基本情報入力シート!$M$16</f>
        <v>0</v>
      </c>
      <c r="C271" s="563">
        <f>【最初に作成】基本情報入力シート!$M$23</f>
        <v>0</v>
      </c>
      <c r="D271" s="563">
        <f>【最初に作成】基本情報入力シート!$M$24</f>
        <v>0</v>
      </c>
      <c r="E271" s="563">
        <f>【最初に作成】基本情報入力シート!$M$26</f>
        <v>0</v>
      </c>
      <c r="F271" s="563" t="str">
        <f>【最初に作成】基本情報入力シート!AD302</f>
        <v/>
      </c>
      <c r="G271" s="563">
        <f>【最初に作成】基本情報入力シート!X302</f>
        <v>0</v>
      </c>
      <c r="H271" s="563">
        <f>【最初に作成】基本情報入力シート!Y302</f>
        <v>0</v>
      </c>
      <c r="I271" s="563">
        <f>【最初に作成】基本情報入力シート!W302</f>
        <v>0</v>
      </c>
      <c r="J271" s="563" t="str">
        <f>'⇒【最後に作成】交付金様式3-1'!$AJ$22</f>
        <v/>
      </c>
      <c r="K271" s="563" t="str">
        <f>'⇒【最後に作成】交付金様式3-1'!$AJ$23</f>
        <v/>
      </c>
      <c r="L271" s="563" t="str">
        <f>'⇒【最後に作成】交付金様式3-1'!$AA$26</f>
        <v>×</v>
      </c>
      <c r="M271" s="563" t="str">
        <f>'⇒【最後に作成】交付金様式3-1'!$AA$29</f>
        <v>×</v>
      </c>
      <c r="N271" s="564">
        <f>'⇒交付金別紙様式3-2'!S291</f>
        <v>0</v>
      </c>
    </row>
    <row r="272" spans="2:14">
      <c r="B272" s="563">
        <f>【最初に作成】基本情報入力シート!$M$16</f>
        <v>0</v>
      </c>
      <c r="C272" s="563">
        <f>【最初に作成】基本情報入力シート!$M$23</f>
        <v>0</v>
      </c>
      <c r="D272" s="563">
        <f>【最初に作成】基本情報入力シート!$M$24</f>
        <v>0</v>
      </c>
      <c r="E272" s="563">
        <f>【最初に作成】基本情報入力シート!$M$26</f>
        <v>0</v>
      </c>
      <c r="F272" s="563" t="str">
        <f>【最初に作成】基本情報入力シート!AD303</f>
        <v/>
      </c>
      <c r="G272" s="563">
        <f>【最初に作成】基本情報入力シート!X303</f>
        <v>0</v>
      </c>
      <c r="H272" s="563">
        <f>【最初に作成】基本情報入力シート!Y303</f>
        <v>0</v>
      </c>
      <c r="I272" s="563">
        <f>【最初に作成】基本情報入力シート!W303</f>
        <v>0</v>
      </c>
      <c r="J272" s="563" t="str">
        <f>'⇒【最後に作成】交付金様式3-1'!$AJ$22</f>
        <v/>
      </c>
      <c r="K272" s="563" t="str">
        <f>'⇒【最後に作成】交付金様式3-1'!$AJ$23</f>
        <v/>
      </c>
      <c r="L272" s="563" t="str">
        <f>'⇒【最後に作成】交付金様式3-1'!$AA$26</f>
        <v>×</v>
      </c>
      <c r="M272" s="563" t="str">
        <f>'⇒【最後に作成】交付金様式3-1'!$AA$29</f>
        <v>×</v>
      </c>
      <c r="N272" s="564">
        <f>'⇒交付金別紙様式3-2'!S292</f>
        <v>0</v>
      </c>
    </row>
    <row r="273" spans="2:14">
      <c r="B273" s="563">
        <f>【最初に作成】基本情報入力シート!$M$16</f>
        <v>0</v>
      </c>
      <c r="C273" s="563">
        <f>【最初に作成】基本情報入力シート!$M$23</f>
        <v>0</v>
      </c>
      <c r="D273" s="563">
        <f>【最初に作成】基本情報入力シート!$M$24</f>
        <v>0</v>
      </c>
      <c r="E273" s="563">
        <f>【最初に作成】基本情報入力シート!$M$26</f>
        <v>0</v>
      </c>
      <c r="F273" s="563" t="str">
        <f>【最初に作成】基本情報入力シート!AD304</f>
        <v/>
      </c>
      <c r="G273" s="563">
        <f>【最初に作成】基本情報入力シート!X304</f>
        <v>0</v>
      </c>
      <c r="H273" s="563">
        <f>【最初に作成】基本情報入力シート!Y304</f>
        <v>0</v>
      </c>
      <c r="I273" s="563">
        <f>【最初に作成】基本情報入力シート!W304</f>
        <v>0</v>
      </c>
      <c r="J273" s="563" t="str">
        <f>'⇒【最後に作成】交付金様式3-1'!$AJ$22</f>
        <v/>
      </c>
      <c r="K273" s="563" t="str">
        <f>'⇒【最後に作成】交付金様式3-1'!$AJ$23</f>
        <v/>
      </c>
      <c r="L273" s="563" t="str">
        <f>'⇒【最後に作成】交付金様式3-1'!$AA$26</f>
        <v>×</v>
      </c>
      <c r="M273" s="563" t="str">
        <f>'⇒【最後に作成】交付金様式3-1'!$AA$29</f>
        <v>×</v>
      </c>
      <c r="N273" s="564">
        <f>'⇒交付金別紙様式3-2'!S293</f>
        <v>0</v>
      </c>
    </row>
    <row r="274" spans="2:14">
      <c r="B274" s="563">
        <f>【最初に作成】基本情報入力シート!$M$16</f>
        <v>0</v>
      </c>
      <c r="C274" s="563">
        <f>【最初に作成】基本情報入力シート!$M$23</f>
        <v>0</v>
      </c>
      <c r="D274" s="563">
        <f>【最初に作成】基本情報入力シート!$M$24</f>
        <v>0</v>
      </c>
      <c r="E274" s="563">
        <f>【最初に作成】基本情報入力シート!$M$26</f>
        <v>0</v>
      </c>
      <c r="F274" s="563" t="str">
        <f>【最初に作成】基本情報入力シート!AD305</f>
        <v/>
      </c>
      <c r="G274" s="563">
        <f>【最初に作成】基本情報入力シート!X305</f>
        <v>0</v>
      </c>
      <c r="H274" s="563">
        <f>【最初に作成】基本情報入力シート!Y305</f>
        <v>0</v>
      </c>
      <c r="I274" s="563">
        <f>【最初に作成】基本情報入力シート!W305</f>
        <v>0</v>
      </c>
      <c r="J274" s="563" t="str">
        <f>'⇒【最後に作成】交付金様式3-1'!$AJ$22</f>
        <v/>
      </c>
      <c r="K274" s="563" t="str">
        <f>'⇒【最後に作成】交付金様式3-1'!$AJ$23</f>
        <v/>
      </c>
      <c r="L274" s="563" t="str">
        <f>'⇒【最後に作成】交付金様式3-1'!$AA$26</f>
        <v>×</v>
      </c>
      <c r="M274" s="563" t="str">
        <f>'⇒【最後に作成】交付金様式3-1'!$AA$29</f>
        <v>×</v>
      </c>
      <c r="N274" s="564">
        <f>'⇒交付金別紙様式3-2'!S294</f>
        <v>0</v>
      </c>
    </row>
    <row r="275" spans="2:14">
      <c r="B275" s="563">
        <f>【最初に作成】基本情報入力シート!$M$16</f>
        <v>0</v>
      </c>
      <c r="C275" s="563">
        <f>【最初に作成】基本情報入力シート!$M$23</f>
        <v>0</v>
      </c>
      <c r="D275" s="563">
        <f>【最初に作成】基本情報入力シート!$M$24</f>
        <v>0</v>
      </c>
      <c r="E275" s="563">
        <f>【最初に作成】基本情報入力シート!$M$26</f>
        <v>0</v>
      </c>
      <c r="F275" s="563" t="str">
        <f>【最初に作成】基本情報入力シート!AD306</f>
        <v/>
      </c>
      <c r="G275" s="563">
        <f>【最初に作成】基本情報入力シート!X306</f>
        <v>0</v>
      </c>
      <c r="H275" s="563">
        <f>【最初に作成】基本情報入力シート!Y306</f>
        <v>0</v>
      </c>
      <c r="I275" s="563">
        <f>【最初に作成】基本情報入力シート!W306</f>
        <v>0</v>
      </c>
      <c r="J275" s="563" t="str">
        <f>'⇒【最後に作成】交付金様式3-1'!$AJ$22</f>
        <v/>
      </c>
      <c r="K275" s="563" t="str">
        <f>'⇒【最後に作成】交付金様式3-1'!$AJ$23</f>
        <v/>
      </c>
      <c r="L275" s="563" t="str">
        <f>'⇒【最後に作成】交付金様式3-1'!$AA$26</f>
        <v>×</v>
      </c>
      <c r="M275" s="563" t="str">
        <f>'⇒【最後に作成】交付金様式3-1'!$AA$29</f>
        <v>×</v>
      </c>
      <c r="N275" s="564">
        <f>'⇒交付金別紙様式3-2'!S295</f>
        <v>0</v>
      </c>
    </row>
    <row r="276" spans="2:14">
      <c r="B276" s="563">
        <f>【最初に作成】基本情報入力シート!$M$16</f>
        <v>0</v>
      </c>
      <c r="C276" s="563">
        <f>【最初に作成】基本情報入力シート!$M$23</f>
        <v>0</v>
      </c>
      <c r="D276" s="563">
        <f>【最初に作成】基本情報入力シート!$M$24</f>
        <v>0</v>
      </c>
      <c r="E276" s="563">
        <f>【最初に作成】基本情報入力シート!$M$26</f>
        <v>0</v>
      </c>
      <c r="F276" s="563" t="str">
        <f>【最初に作成】基本情報入力シート!AD307</f>
        <v/>
      </c>
      <c r="G276" s="563">
        <f>【最初に作成】基本情報入力シート!X307</f>
        <v>0</v>
      </c>
      <c r="H276" s="563">
        <f>【最初に作成】基本情報入力シート!Y307</f>
        <v>0</v>
      </c>
      <c r="I276" s="563">
        <f>【最初に作成】基本情報入力シート!W307</f>
        <v>0</v>
      </c>
      <c r="J276" s="563" t="str">
        <f>'⇒【最後に作成】交付金様式3-1'!$AJ$22</f>
        <v/>
      </c>
      <c r="K276" s="563" t="str">
        <f>'⇒【最後に作成】交付金様式3-1'!$AJ$23</f>
        <v/>
      </c>
      <c r="L276" s="563" t="str">
        <f>'⇒【最後に作成】交付金様式3-1'!$AA$26</f>
        <v>×</v>
      </c>
      <c r="M276" s="563" t="str">
        <f>'⇒【最後に作成】交付金様式3-1'!$AA$29</f>
        <v>×</v>
      </c>
      <c r="N276" s="564">
        <f>'⇒交付金別紙様式3-2'!S296</f>
        <v>0</v>
      </c>
    </row>
    <row r="277" spans="2:14">
      <c r="B277" s="563">
        <f>【最初に作成】基本情報入力シート!$M$16</f>
        <v>0</v>
      </c>
      <c r="C277" s="563">
        <f>【最初に作成】基本情報入力シート!$M$23</f>
        <v>0</v>
      </c>
      <c r="D277" s="563">
        <f>【最初に作成】基本情報入力シート!$M$24</f>
        <v>0</v>
      </c>
      <c r="E277" s="563">
        <f>【最初に作成】基本情報入力シート!$M$26</f>
        <v>0</v>
      </c>
      <c r="F277" s="563" t="str">
        <f>【最初に作成】基本情報入力シート!AD308</f>
        <v/>
      </c>
      <c r="G277" s="563">
        <f>【最初に作成】基本情報入力シート!X308</f>
        <v>0</v>
      </c>
      <c r="H277" s="563">
        <f>【最初に作成】基本情報入力シート!Y308</f>
        <v>0</v>
      </c>
      <c r="I277" s="563">
        <f>【最初に作成】基本情報入力シート!W308</f>
        <v>0</v>
      </c>
      <c r="J277" s="563" t="str">
        <f>'⇒【最後に作成】交付金様式3-1'!$AJ$22</f>
        <v/>
      </c>
      <c r="K277" s="563" t="str">
        <f>'⇒【最後に作成】交付金様式3-1'!$AJ$23</f>
        <v/>
      </c>
      <c r="L277" s="563" t="str">
        <f>'⇒【最後に作成】交付金様式3-1'!$AA$26</f>
        <v>×</v>
      </c>
      <c r="M277" s="563" t="str">
        <f>'⇒【最後に作成】交付金様式3-1'!$AA$29</f>
        <v>×</v>
      </c>
      <c r="N277" s="564">
        <f>'⇒交付金別紙様式3-2'!S297</f>
        <v>0</v>
      </c>
    </row>
    <row r="278" spans="2:14">
      <c r="B278" s="563">
        <f>【最初に作成】基本情報入力シート!$M$16</f>
        <v>0</v>
      </c>
      <c r="C278" s="563">
        <f>【最初に作成】基本情報入力シート!$M$23</f>
        <v>0</v>
      </c>
      <c r="D278" s="563">
        <f>【最初に作成】基本情報入力シート!$M$24</f>
        <v>0</v>
      </c>
      <c r="E278" s="563">
        <f>【最初に作成】基本情報入力シート!$M$26</f>
        <v>0</v>
      </c>
      <c r="F278" s="563" t="str">
        <f>【最初に作成】基本情報入力シート!AD309</f>
        <v/>
      </c>
      <c r="G278" s="563">
        <f>【最初に作成】基本情報入力シート!X309</f>
        <v>0</v>
      </c>
      <c r="H278" s="563">
        <f>【最初に作成】基本情報入力シート!Y309</f>
        <v>0</v>
      </c>
      <c r="I278" s="563">
        <f>【最初に作成】基本情報入力シート!W309</f>
        <v>0</v>
      </c>
      <c r="J278" s="563" t="str">
        <f>'⇒【最後に作成】交付金様式3-1'!$AJ$22</f>
        <v/>
      </c>
      <c r="K278" s="563" t="str">
        <f>'⇒【最後に作成】交付金様式3-1'!$AJ$23</f>
        <v/>
      </c>
      <c r="L278" s="563" t="str">
        <f>'⇒【最後に作成】交付金様式3-1'!$AA$26</f>
        <v>×</v>
      </c>
      <c r="M278" s="563" t="str">
        <f>'⇒【最後に作成】交付金様式3-1'!$AA$29</f>
        <v>×</v>
      </c>
      <c r="N278" s="564">
        <f>'⇒交付金別紙様式3-2'!S298</f>
        <v>0</v>
      </c>
    </row>
    <row r="279" spans="2:14">
      <c r="B279" s="563">
        <f>【最初に作成】基本情報入力シート!$M$16</f>
        <v>0</v>
      </c>
      <c r="C279" s="563">
        <f>【最初に作成】基本情報入力シート!$M$23</f>
        <v>0</v>
      </c>
      <c r="D279" s="563">
        <f>【最初に作成】基本情報入力シート!$M$24</f>
        <v>0</v>
      </c>
      <c r="E279" s="563">
        <f>【最初に作成】基本情報入力シート!$M$26</f>
        <v>0</v>
      </c>
      <c r="F279" s="563" t="str">
        <f>【最初に作成】基本情報入力シート!AD310</f>
        <v/>
      </c>
      <c r="G279" s="563">
        <f>【最初に作成】基本情報入力シート!X310</f>
        <v>0</v>
      </c>
      <c r="H279" s="563">
        <f>【最初に作成】基本情報入力シート!Y310</f>
        <v>0</v>
      </c>
      <c r="I279" s="563">
        <f>【最初に作成】基本情報入力シート!W310</f>
        <v>0</v>
      </c>
      <c r="J279" s="563" t="str">
        <f>'⇒【最後に作成】交付金様式3-1'!$AJ$22</f>
        <v/>
      </c>
      <c r="K279" s="563" t="str">
        <f>'⇒【最後に作成】交付金様式3-1'!$AJ$23</f>
        <v/>
      </c>
      <c r="L279" s="563" t="str">
        <f>'⇒【最後に作成】交付金様式3-1'!$AA$26</f>
        <v>×</v>
      </c>
      <c r="M279" s="563" t="str">
        <f>'⇒【最後に作成】交付金様式3-1'!$AA$29</f>
        <v>×</v>
      </c>
      <c r="N279" s="564">
        <f>'⇒交付金別紙様式3-2'!S299</f>
        <v>0</v>
      </c>
    </row>
    <row r="280" spans="2:14">
      <c r="B280" s="563">
        <f>【最初に作成】基本情報入力シート!$M$16</f>
        <v>0</v>
      </c>
      <c r="C280" s="563">
        <f>【最初に作成】基本情報入力シート!$M$23</f>
        <v>0</v>
      </c>
      <c r="D280" s="563">
        <f>【最初に作成】基本情報入力シート!$M$24</f>
        <v>0</v>
      </c>
      <c r="E280" s="563">
        <f>【最初に作成】基本情報入力シート!$M$26</f>
        <v>0</v>
      </c>
      <c r="F280" s="563" t="str">
        <f>【最初に作成】基本情報入力シート!AD311</f>
        <v/>
      </c>
      <c r="G280" s="563">
        <f>【最初に作成】基本情報入力シート!X311</f>
        <v>0</v>
      </c>
      <c r="H280" s="563">
        <f>【最初に作成】基本情報入力シート!Y311</f>
        <v>0</v>
      </c>
      <c r="I280" s="563">
        <f>【最初に作成】基本情報入力シート!W311</f>
        <v>0</v>
      </c>
      <c r="J280" s="563" t="str">
        <f>'⇒【最後に作成】交付金様式3-1'!$AJ$22</f>
        <v/>
      </c>
      <c r="K280" s="563" t="str">
        <f>'⇒【最後に作成】交付金様式3-1'!$AJ$23</f>
        <v/>
      </c>
      <c r="L280" s="563" t="str">
        <f>'⇒【最後に作成】交付金様式3-1'!$AA$26</f>
        <v>×</v>
      </c>
      <c r="M280" s="563" t="str">
        <f>'⇒【最後に作成】交付金様式3-1'!$AA$29</f>
        <v>×</v>
      </c>
      <c r="N280" s="564">
        <f>'⇒交付金別紙様式3-2'!S300</f>
        <v>0</v>
      </c>
    </row>
    <row r="281" spans="2:14">
      <c r="B281" s="563">
        <f>【最初に作成】基本情報入力シート!$M$16</f>
        <v>0</v>
      </c>
      <c r="C281" s="563">
        <f>【最初に作成】基本情報入力シート!$M$23</f>
        <v>0</v>
      </c>
      <c r="D281" s="563">
        <f>【最初に作成】基本情報入力シート!$M$24</f>
        <v>0</v>
      </c>
      <c r="E281" s="563">
        <f>【最初に作成】基本情報入力シート!$M$26</f>
        <v>0</v>
      </c>
      <c r="F281" s="563" t="str">
        <f>【最初に作成】基本情報入力シート!AD312</f>
        <v/>
      </c>
      <c r="G281" s="563">
        <f>【最初に作成】基本情報入力シート!X312</f>
        <v>0</v>
      </c>
      <c r="H281" s="563">
        <f>【最初に作成】基本情報入力シート!Y312</f>
        <v>0</v>
      </c>
      <c r="I281" s="563">
        <f>【最初に作成】基本情報入力シート!W312</f>
        <v>0</v>
      </c>
      <c r="J281" s="563" t="str">
        <f>'⇒【最後に作成】交付金様式3-1'!$AJ$22</f>
        <v/>
      </c>
      <c r="K281" s="563" t="str">
        <f>'⇒【最後に作成】交付金様式3-1'!$AJ$23</f>
        <v/>
      </c>
      <c r="L281" s="563" t="str">
        <f>'⇒【最後に作成】交付金様式3-1'!$AA$26</f>
        <v>×</v>
      </c>
      <c r="M281" s="563" t="str">
        <f>'⇒【最後に作成】交付金様式3-1'!$AA$29</f>
        <v>×</v>
      </c>
      <c r="N281" s="564">
        <f>'⇒交付金別紙様式3-2'!S301</f>
        <v>0</v>
      </c>
    </row>
    <row r="282" spans="2:14">
      <c r="B282" s="563">
        <f>【最初に作成】基本情報入力シート!$M$16</f>
        <v>0</v>
      </c>
      <c r="C282" s="563">
        <f>【最初に作成】基本情報入力シート!$M$23</f>
        <v>0</v>
      </c>
      <c r="D282" s="563">
        <f>【最初に作成】基本情報入力シート!$M$24</f>
        <v>0</v>
      </c>
      <c r="E282" s="563">
        <f>【最初に作成】基本情報入力シート!$M$26</f>
        <v>0</v>
      </c>
      <c r="F282" s="563" t="str">
        <f>【最初に作成】基本情報入力シート!AD313</f>
        <v/>
      </c>
      <c r="G282" s="563">
        <f>【最初に作成】基本情報入力シート!X313</f>
        <v>0</v>
      </c>
      <c r="H282" s="563">
        <f>【最初に作成】基本情報入力シート!Y313</f>
        <v>0</v>
      </c>
      <c r="I282" s="563">
        <f>【最初に作成】基本情報入力シート!W313</f>
        <v>0</v>
      </c>
      <c r="J282" s="563" t="str">
        <f>'⇒【最後に作成】交付金様式3-1'!$AJ$22</f>
        <v/>
      </c>
      <c r="K282" s="563" t="str">
        <f>'⇒【最後に作成】交付金様式3-1'!$AJ$23</f>
        <v/>
      </c>
      <c r="L282" s="563" t="str">
        <f>'⇒【最後に作成】交付金様式3-1'!$AA$26</f>
        <v>×</v>
      </c>
      <c r="M282" s="563" t="str">
        <f>'⇒【最後に作成】交付金様式3-1'!$AA$29</f>
        <v>×</v>
      </c>
      <c r="N282" s="564">
        <f>'⇒交付金別紙様式3-2'!S302</f>
        <v>0</v>
      </c>
    </row>
    <row r="283" spans="2:14">
      <c r="B283" s="563">
        <f>【最初に作成】基本情報入力シート!$M$16</f>
        <v>0</v>
      </c>
      <c r="C283" s="563">
        <f>【最初に作成】基本情報入力シート!$M$23</f>
        <v>0</v>
      </c>
      <c r="D283" s="563">
        <f>【最初に作成】基本情報入力シート!$M$24</f>
        <v>0</v>
      </c>
      <c r="E283" s="563">
        <f>【最初に作成】基本情報入力シート!$M$26</f>
        <v>0</v>
      </c>
      <c r="F283" s="563" t="str">
        <f>【最初に作成】基本情報入力シート!AD314</f>
        <v/>
      </c>
      <c r="G283" s="563">
        <f>【最初に作成】基本情報入力シート!X314</f>
        <v>0</v>
      </c>
      <c r="H283" s="563">
        <f>【最初に作成】基本情報入力シート!Y314</f>
        <v>0</v>
      </c>
      <c r="I283" s="563">
        <f>【最初に作成】基本情報入力シート!W314</f>
        <v>0</v>
      </c>
      <c r="J283" s="563" t="str">
        <f>'⇒【最後に作成】交付金様式3-1'!$AJ$22</f>
        <v/>
      </c>
      <c r="K283" s="563" t="str">
        <f>'⇒【最後に作成】交付金様式3-1'!$AJ$23</f>
        <v/>
      </c>
      <c r="L283" s="563" t="str">
        <f>'⇒【最後に作成】交付金様式3-1'!$AA$26</f>
        <v>×</v>
      </c>
      <c r="M283" s="563" t="str">
        <f>'⇒【最後に作成】交付金様式3-1'!$AA$29</f>
        <v>×</v>
      </c>
      <c r="N283" s="564">
        <f>'⇒交付金別紙様式3-2'!S303</f>
        <v>0</v>
      </c>
    </row>
    <row r="284" spans="2:14">
      <c r="B284" s="563">
        <f>【最初に作成】基本情報入力シート!$M$16</f>
        <v>0</v>
      </c>
      <c r="C284" s="563">
        <f>【最初に作成】基本情報入力シート!$M$23</f>
        <v>0</v>
      </c>
      <c r="D284" s="563">
        <f>【最初に作成】基本情報入力シート!$M$24</f>
        <v>0</v>
      </c>
      <c r="E284" s="563">
        <f>【最初に作成】基本情報入力シート!$M$26</f>
        <v>0</v>
      </c>
      <c r="F284" s="563" t="str">
        <f>【最初に作成】基本情報入力シート!AD315</f>
        <v/>
      </c>
      <c r="G284" s="563">
        <f>【最初に作成】基本情報入力シート!X315</f>
        <v>0</v>
      </c>
      <c r="H284" s="563">
        <f>【最初に作成】基本情報入力シート!Y315</f>
        <v>0</v>
      </c>
      <c r="I284" s="563">
        <f>【最初に作成】基本情報入力シート!W315</f>
        <v>0</v>
      </c>
      <c r="J284" s="563" t="str">
        <f>'⇒【最後に作成】交付金様式3-1'!$AJ$22</f>
        <v/>
      </c>
      <c r="K284" s="563" t="str">
        <f>'⇒【最後に作成】交付金様式3-1'!$AJ$23</f>
        <v/>
      </c>
      <c r="L284" s="563" t="str">
        <f>'⇒【最後に作成】交付金様式3-1'!$AA$26</f>
        <v>×</v>
      </c>
      <c r="M284" s="563" t="str">
        <f>'⇒【最後に作成】交付金様式3-1'!$AA$29</f>
        <v>×</v>
      </c>
      <c r="N284" s="564">
        <f>'⇒交付金別紙様式3-2'!S304</f>
        <v>0</v>
      </c>
    </row>
    <row r="285" spans="2:14">
      <c r="B285" s="563">
        <f>【最初に作成】基本情報入力シート!$M$16</f>
        <v>0</v>
      </c>
      <c r="C285" s="563">
        <f>【最初に作成】基本情報入力シート!$M$23</f>
        <v>0</v>
      </c>
      <c r="D285" s="563">
        <f>【最初に作成】基本情報入力シート!$M$24</f>
        <v>0</v>
      </c>
      <c r="E285" s="563">
        <f>【最初に作成】基本情報入力シート!$M$26</f>
        <v>0</v>
      </c>
      <c r="F285" s="563" t="str">
        <f>【最初に作成】基本情報入力シート!AD316</f>
        <v/>
      </c>
      <c r="G285" s="563">
        <f>【最初に作成】基本情報入力シート!X316</f>
        <v>0</v>
      </c>
      <c r="H285" s="563">
        <f>【最初に作成】基本情報入力シート!Y316</f>
        <v>0</v>
      </c>
      <c r="I285" s="563">
        <f>【最初に作成】基本情報入力シート!W316</f>
        <v>0</v>
      </c>
      <c r="J285" s="563" t="str">
        <f>'⇒【最後に作成】交付金様式3-1'!$AJ$22</f>
        <v/>
      </c>
      <c r="K285" s="563" t="str">
        <f>'⇒【最後に作成】交付金様式3-1'!$AJ$23</f>
        <v/>
      </c>
      <c r="L285" s="563" t="str">
        <f>'⇒【最後に作成】交付金様式3-1'!$AA$26</f>
        <v>×</v>
      </c>
      <c r="M285" s="563" t="str">
        <f>'⇒【最後に作成】交付金様式3-1'!$AA$29</f>
        <v>×</v>
      </c>
      <c r="N285" s="564">
        <f>'⇒交付金別紙様式3-2'!S305</f>
        <v>0</v>
      </c>
    </row>
    <row r="286" spans="2:14">
      <c r="B286" s="563">
        <f>【最初に作成】基本情報入力シート!$M$16</f>
        <v>0</v>
      </c>
      <c r="C286" s="563">
        <f>【最初に作成】基本情報入力シート!$M$23</f>
        <v>0</v>
      </c>
      <c r="D286" s="563">
        <f>【最初に作成】基本情報入力シート!$M$24</f>
        <v>0</v>
      </c>
      <c r="E286" s="563">
        <f>【最初に作成】基本情報入力シート!$M$26</f>
        <v>0</v>
      </c>
      <c r="F286" s="563" t="str">
        <f>【最初に作成】基本情報入力シート!AD317</f>
        <v/>
      </c>
      <c r="G286" s="563">
        <f>【最初に作成】基本情報入力シート!X317</f>
        <v>0</v>
      </c>
      <c r="H286" s="563">
        <f>【最初に作成】基本情報入力シート!Y317</f>
        <v>0</v>
      </c>
      <c r="I286" s="563">
        <f>【最初に作成】基本情報入力シート!W317</f>
        <v>0</v>
      </c>
      <c r="J286" s="563" t="str">
        <f>'⇒【最後に作成】交付金様式3-1'!$AJ$22</f>
        <v/>
      </c>
      <c r="K286" s="563" t="str">
        <f>'⇒【最後に作成】交付金様式3-1'!$AJ$23</f>
        <v/>
      </c>
      <c r="L286" s="563" t="str">
        <f>'⇒【最後に作成】交付金様式3-1'!$AA$26</f>
        <v>×</v>
      </c>
      <c r="M286" s="563" t="str">
        <f>'⇒【最後に作成】交付金様式3-1'!$AA$29</f>
        <v>×</v>
      </c>
      <c r="N286" s="564">
        <f>'⇒交付金別紙様式3-2'!S306</f>
        <v>0</v>
      </c>
    </row>
    <row r="287" spans="2:14">
      <c r="B287" s="563">
        <f>【最初に作成】基本情報入力シート!$M$16</f>
        <v>0</v>
      </c>
      <c r="C287" s="563">
        <f>【最初に作成】基本情報入力シート!$M$23</f>
        <v>0</v>
      </c>
      <c r="D287" s="563">
        <f>【最初に作成】基本情報入力シート!$M$24</f>
        <v>0</v>
      </c>
      <c r="E287" s="563">
        <f>【最初に作成】基本情報入力シート!$M$26</f>
        <v>0</v>
      </c>
      <c r="F287" s="563" t="str">
        <f>【最初に作成】基本情報入力シート!AD318</f>
        <v/>
      </c>
      <c r="G287" s="563">
        <f>【最初に作成】基本情報入力シート!X318</f>
        <v>0</v>
      </c>
      <c r="H287" s="563">
        <f>【最初に作成】基本情報入力シート!Y318</f>
        <v>0</v>
      </c>
      <c r="I287" s="563">
        <f>【最初に作成】基本情報入力シート!W318</f>
        <v>0</v>
      </c>
      <c r="J287" s="563" t="str">
        <f>'⇒【最後に作成】交付金様式3-1'!$AJ$22</f>
        <v/>
      </c>
      <c r="K287" s="563" t="str">
        <f>'⇒【最後に作成】交付金様式3-1'!$AJ$23</f>
        <v/>
      </c>
      <c r="L287" s="563" t="str">
        <f>'⇒【最後に作成】交付金様式3-1'!$AA$26</f>
        <v>×</v>
      </c>
      <c r="M287" s="563" t="str">
        <f>'⇒【最後に作成】交付金様式3-1'!$AA$29</f>
        <v>×</v>
      </c>
      <c r="N287" s="564">
        <f>'⇒交付金別紙様式3-2'!S307</f>
        <v>0</v>
      </c>
    </row>
    <row r="288" spans="2:14">
      <c r="B288" s="563">
        <f>【最初に作成】基本情報入力シート!$M$16</f>
        <v>0</v>
      </c>
      <c r="C288" s="563">
        <f>【最初に作成】基本情報入力シート!$M$23</f>
        <v>0</v>
      </c>
      <c r="D288" s="563">
        <f>【最初に作成】基本情報入力シート!$M$24</f>
        <v>0</v>
      </c>
      <c r="E288" s="563">
        <f>【最初に作成】基本情報入力シート!$M$26</f>
        <v>0</v>
      </c>
      <c r="F288" s="563" t="str">
        <f>【最初に作成】基本情報入力シート!AD319</f>
        <v/>
      </c>
      <c r="G288" s="563">
        <f>【最初に作成】基本情報入力シート!X319</f>
        <v>0</v>
      </c>
      <c r="H288" s="563">
        <f>【最初に作成】基本情報入力シート!Y319</f>
        <v>0</v>
      </c>
      <c r="I288" s="563">
        <f>【最初に作成】基本情報入力シート!W319</f>
        <v>0</v>
      </c>
      <c r="J288" s="563" t="str">
        <f>'⇒【最後に作成】交付金様式3-1'!$AJ$22</f>
        <v/>
      </c>
      <c r="K288" s="563" t="str">
        <f>'⇒【最後に作成】交付金様式3-1'!$AJ$23</f>
        <v/>
      </c>
      <c r="L288" s="563" t="str">
        <f>'⇒【最後に作成】交付金様式3-1'!$AA$26</f>
        <v>×</v>
      </c>
      <c r="M288" s="563" t="str">
        <f>'⇒【最後に作成】交付金様式3-1'!$AA$29</f>
        <v>×</v>
      </c>
      <c r="N288" s="564">
        <f>'⇒交付金別紙様式3-2'!S308</f>
        <v>0</v>
      </c>
    </row>
    <row r="289" spans="2:14">
      <c r="B289" s="563">
        <f>【最初に作成】基本情報入力シート!$M$16</f>
        <v>0</v>
      </c>
      <c r="C289" s="563">
        <f>【最初に作成】基本情報入力シート!$M$23</f>
        <v>0</v>
      </c>
      <c r="D289" s="563">
        <f>【最初に作成】基本情報入力シート!$M$24</f>
        <v>0</v>
      </c>
      <c r="E289" s="563">
        <f>【最初に作成】基本情報入力シート!$M$26</f>
        <v>0</v>
      </c>
      <c r="F289" s="563" t="str">
        <f>【最初に作成】基本情報入力シート!AD320</f>
        <v/>
      </c>
      <c r="G289" s="563">
        <f>【最初に作成】基本情報入力シート!X320</f>
        <v>0</v>
      </c>
      <c r="H289" s="563">
        <f>【最初に作成】基本情報入力シート!Y320</f>
        <v>0</v>
      </c>
      <c r="I289" s="563">
        <f>【最初に作成】基本情報入力シート!W320</f>
        <v>0</v>
      </c>
      <c r="J289" s="563" t="str">
        <f>'⇒【最後に作成】交付金様式3-1'!$AJ$22</f>
        <v/>
      </c>
      <c r="K289" s="563" t="str">
        <f>'⇒【最後に作成】交付金様式3-1'!$AJ$23</f>
        <v/>
      </c>
      <c r="L289" s="563" t="str">
        <f>'⇒【最後に作成】交付金様式3-1'!$AA$26</f>
        <v>×</v>
      </c>
      <c r="M289" s="563" t="str">
        <f>'⇒【最後に作成】交付金様式3-1'!$AA$29</f>
        <v>×</v>
      </c>
      <c r="N289" s="564">
        <f>'⇒交付金別紙様式3-2'!S309</f>
        <v>0</v>
      </c>
    </row>
    <row r="290" spans="2:14">
      <c r="B290" s="563">
        <f>【最初に作成】基本情報入力シート!$M$16</f>
        <v>0</v>
      </c>
      <c r="C290" s="563">
        <f>【最初に作成】基本情報入力シート!$M$23</f>
        <v>0</v>
      </c>
      <c r="D290" s="563">
        <f>【最初に作成】基本情報入力シート!$M$24</f>
        <v>0</v>
      </c>
      <c r="E290" s="563">
        <f>【最初に作成】基本情報入力シート!$M$26</f>
        <v>0</v>
      </c>
      <c r="F290" s="563" t="str">
        <f>【最初に作成】基本情報入力シート!AD321</f>
        <v/>
      </c>
      <c r="G290" s="563">
        <f>【最初に作成】基本情報入力シート!X321</f>
        <v>0</v>
      </c>
      <c r="H290" s="563">
        <f>【最初に作成】基本情報入力シート!Y321</f>
        <v>0</v>
      </c>
      <c r="I290" s="563">
        <f>【最初に作成】基本情報入力シート!W321</f>
        <v>0</v>
      </c>
      <c r="J290" s="563" t="str">
        <f>'⇒【最後に作成】交付金様式3-1'!$AJ$22</f>
        <v/>
      </c>
      <c r="K290" s="563" t="str">
        <f>'⇒【最後に作成】交付金様式3-1'!$AJ$23</f>
        <v/>
      </c>
      <c r="L290" s="563" t="str">
        <f>'⇒【最後に作成】交付金様式3-1'!$AA$26</f>
        <v>×</v>
      </c>
      <c r="M290" s="563" t="str">
        <f>'⇒【最後に作成】交付金様式3-1'!$AA$29</f>
        <v>×</v>
      </c>
      <c r="N290" s="564">
        <f>'⇒交付金別紙様式3-2'!S310</f>
        <v>0</v>
      </c>
    </row>
    <row r="291" spans="2:14">
      <c r="B291" s="563">
        <f>【最初に作成】基本情報入力シート!$M$16</f>
        <v>0</v>
      </c>
      <c r="C291" s="563">
        <f>【最初に作成】基本情報入力シート!$M$23</f>
        <v>0</v>
      </c>
      <c r="D291" s="563">
        <f>【最初に作成】基本情報入力シート!$M$24</f>
        <v>0</v>
      </c>
      <c r="E291" s="563">
        <f>【最初に作成】基本情報入力シート!$M$26</f>
        <v>0</v>
      </c>
      <c r="F291" s="563" t="str">
        <f>【最初に作成】基本情報入力シート!AD322</f>
        <v/>
      </c>
      <c r="G291" s="563">
        <f>【最初に作成】基本情報入力シート!X322</f>
        <v>0</v>
      </c>
      <c r="H291" s="563">
        <f>【最初に作成】基本情報入力シート!Y322</f>
        <v>0</v>
      </c>
      <c r="I291" s="563">
        <f>【最初に作成】基本情報入力シート!W322</f>
        <v>0</v>
      </c>
      <c r="J291" s="563" t="str">
        <f>'⇒【最後に作成】交付金様式3-1'!$AJ$22</f>
        <v/>
      </c>
      <c r="K291" s="563" t="str">
        <f>'⇒【最後に作成】交付金様式3-1'!$AJ$23</f>
        <v/>
      </c>
      <c r="L291" s="563" t="str">
        <f>'⇒【最後に作成】交付金様式3-1'!$AA$26</f>
        <v>×</v>
      </c>
      <c r="M291" s="563" t="str">
        <f>'⇒【最後に作成】交付金様式3-1'!$AA$29</f>
        <v>×</v>
      </c>
      <c r="N291" s="564">
        <f>'⇒交付金別紙様式3-2'!S311</f>
        <v>0</v>
      </c>
    </row>
    <row r="292" spans="2:14">
      <c r="B292" s="563">
        <f>【最初に作成】基本情報入力シート!$M$16</f>
        <v>0</v>
      </c>
      <c r="C292" s="563">
        <f>【最初に作成】基本情報入力シート!$M$23</f>
        <v>0</v>
      </c>
      <c r="D292" s="563">
        <f>【最初に作成】基本情報入力シート!$M$24</f>
        <v>0</v>
      </c>
      <c r="E292" s="563">
        <f>【最初に作成】基本情報入力シート!$M$26</f>
        <v>0</v>
      </c>
      <c r="F292" s="563" t="str">
        <f>【最初に作成】基本情報入力シート!AD323</f>
        <v/>
      </c>
      <c r="G292" s="563">
        <f>【最初に作成】基本情報入力シート!X323</f>
        <v>0</v>
      </c>
      <c r="H292" s="563">
        <f>【最初に作成】基本情報入力シート!Y323</f>
        <v>0</v>
      </c>
      <c r="I292" s="563">
        <f>【最初に作成】基本情報入力シート!W323</f>
        <v>0</v>
      </c>
      <c r="J292" s="563" t="str">
        <f>'⇒【最後に作成】交付金様式3-1'!$AJ$22</f>
        <v/>
      </c>
      <c r="K292" s="563" t="str">
        <f>'⇒【最後に作成】交付金様式3-1'!$AJ$23</f>
        <v/>
      </c>
      <c r="L292" s="563" t="str">
        <f>'⇒【最後に作成】交付金様式3-1'!$AA$26</f>
        <v>×</v>
      </c>
      <c r="M292" s="563" t="str">
        <f>'⇒【最後に作成】交付金様式3-1'!$AA$29</f>
        <v>×</v>
      </c>
      <c r="N292" s="564">
        <f>'⇒交付金別紙様式3-2'!S312</f>
        <v>0</v>
      </c>
    </row>
    <row r="293" spans="2:14">
      <c r="B293" s="563">
        <f>【最初に作成】基本情報入力シート!$M$16</f>
        <v>0</v>
      </c>
      <c r="C293" s="563">
        <f>【最初に作成】基本情報入力シート!$M$23</f>
        <v>0</v>
      </c>
      <c r="D293" s="563">
        <f>【最初に作成】基本情報入力シート!$M$24</f>
        <v>0</v>
      </c>
      <c r="E293" s="563">
        <f>【最初に作成】基本情報入力シート!$M$26</f>
        <v>0</v>
      </c>
      <c r="F293" s="563" t="str">
        <f>【最初に作成】基本情報入力シート!AD324</f>
        <v/>
      </c>
      <c r="G293" s="563">
        <f>【最初に作成】基本情報入力シート!X324</f>
        <v>0</v>
      </c>
      <c r="H293" s="563">
        <f>【最初に作成】基本情報入力シート!Y324</f>
        <v>0</v>
      </c>
      <c r="I293" s="563">
        <f>【最初に作成】基本情報入力シート!W324</f>
        <v>0</v>
      </c>
      <c r="J293" s="563" t="str">
        <f>'⇒【最後に作成】交付金様式3-1'!$AJ$22</f>
        <v/>
      </c>
      <c r="K293" s="563" t="str">
        <f>'⇒【最後に作成】交付金様式3-1'!$AJ$23</f>
        <v/>
      </c>
      <c r="L293" s="563" t="str">
        <f>'⇒【最後に作成】交付金様式3-1'!$AA$26</f>
        <v>×</v>
      </c>
      <c r="M293" s="563" t="str">
        <f>'⇒【最後に作成】交付金様式3-1'!$AA$29</f>
        <v>×</v>
      </c>
      <c r="N293" s="564">
        <f>'⇒交付金別紙様式3-2'!S313</f>
        <v>0</v>
      </c>
    </row>
    <row r="294" spans="2:14">
      <c r="B294" s="563">
        <f>【最初に作成】基本情報入力シート!$M$16</f>
        <v>0</v>
      </c>
      <c r="C294" s="563">
        <f>【最初に作成】基本情報入力シート!$M$23</f>
        <v>0</v>
      </c>
      <c r="D294" s="563">
        <f>【最初に作成】基本情報入力シート!$M$24</f>
        <v>0</v>
      </c>
      <c r="E294" s="563">
        <f>【最初に作成】基本情報入力シート!$M$26</f>
        <v>0</v>
      </c>
      <c r="F294" s="563" t="str">
        <f>【最初に作成】基本情報入力シート!AD325</f>
        <v/>
      </c>
      <c r="G294" s="563">
        <f>【最初に作成】基本情報入力シート!X325</f>
        <v>0</v>
      </c>
      <c r="H294" s="563">
        <f>【最初に作成】基本情報入力シート!Y325</f>
        <v>0</v>
      </c>
      <c r="I294" s="563">
        <f>【最初に作成】基本情報入力シート!W325</f>
        <v>0</v>
      </c>
      <c r="J294" s="563" t="str">
        <f>'⇒【最後に作成】交付金様式3-1'!$AJ$22</f>
        <v/>
      </c>
      <c r="K294" s="563" t="str">
        <f>'⇒【最後に作成】交付金様式3-1'!$AJ$23</f>
        <v/>
      </c>
      <c r="L294" s="563" t="str">
        <f>'⇒【最後に作成】交付金様式3-1'!$AA$26</f>
        <v>×</v>
      </c>
      <c r="M294" s="563" t="str">
        <f>'⇒【最後に作成】交付金様式3-1'!$AA$29</f>
        <v>×</v>
      </c>
      <c r="N294" s="564">
        <f>'⇒交付金別紙様式3-2'!S314</f>
        <v>0</v>
      </c>
    </row>
    <row r="295" spans="2:14">
      <c r="B295" s="563">
        <f>【最初に作成】基本情報入力シート!$M$16</f>
        <v>0</v>
      </c>
      <c r="C295" s="563">
        <f>【最初に作成】基本情報入力シート!$M$23</f>
        <v>0</v>
      </c>
      <c r="D295" s="563">
        <f>【最初に作成】基本情報入力シート!$M$24</f>
        <v>0</v>
      </c>
      <c r="E295" s="563">
        <f>【最初に作成】基本情報入力シート!$M$26</f>
        <v>0</v>
      </c>
      <c r="F295" s="563" t="str">
        <f>【最初に作成】基本情報入力シート!AD326</f>
        <v/>
      </c>
      <c r="G295" s="563">
        <f>【最初に作成】基本情報入力シート!X326</f>
        <v>0</v>
      </c>
      <c r="H295" s="563">
        <f>【最初に作成】基本情報入力シート!Y326</f>
        <v>0</v>
      </c>
      <c r="I295" s="563">
        <f>【最初に作成】基本情報入力シート!W326</f>
        <v>0</v>
      </c>
      <c r="J295" s="563" t="str">
        <f>'⇒【最後に作成】交付金様式3-1'!$AJ$22</f>
        <v/>
      </c>
      <c r="K295" s="563" t="str">
        <f>'⇒【最後に作成】交付金様式3-1'!$AJ$23</f>
        <v/>
      </c>
      <c r="L295" s="563" t="str">
        <f>'⇒【最後に作成】交付金様式3-1'!$AA$26</f>
        <v>×</v>
      </c>
      <c r="M295" s="563" t="str">
        <f>'⇒【最後に作成】交付金様式3-1'!$AA$29</f>
        <v>×</v>
      </c>
      <c r="N295" s="564">
        <f>'⇒交付金別紙様式3-2'!S315</f>
        <v>0</v>
      </c>
    </row>
    <row r="296" spans="2:14">
      <c r="B296" s="563">
        <f>【最初に作成】基本情報入力シート!$M$16</f>
        <v>0</v>
      </c>
      <c r="C296" s="563">
        <f>【最初に作成】基本情報入力シート!$M$23</f>
        <v>0</v>
      </c>
      <c r="D296" s="563">
        <f>【最初に作成】基本情報入力シート!$M$24</f>
        <v>0</v>
      </c>
      <c r="E296" s="563">
        <f>【最初に作成】基本情報入力シート!$M$26</f>
        <v>0</v>
      </c>
      <c r="F296" s="563" t="str">
        <f>【最初に作成】基本情報入力シート!AD327</f>
        <v/>
      </c>
      <c r="G296" s="563">
        <f>【最初に作成】基本情報入力シート!X327</f>
        <v>0</v>
      </c>
      <c r="H296" s="563">
        <f>【最初に作成】基本情報入力シート!Y327</f>
        <v>0</v>
      </c>
      <c r="I296" s="563">
        <f>【最初に作成】基本情報入力シート!W327</f>
        <v>0</v>
      </c>
      <c r="J296" s="563" t="str">
        <f>'⇒【最後に作成】交付金様式3-1'!$AJ$22</f>
        <v/>
      </c>
      <c r="K296" s="563" t="str">
        <f>'⇒【最後に作成】交付金様式3-1'!$AJ$23</f>
        <v/>
      </c>
      <c r="L296" s="563" t="str">
        <f>'⇒【最後に作成】交付金様式3-1'!$AA$26</f>
        <v>×</v>
      </c>
      <c r="M296" s="563" t="str">
        <f>'⇒【最後に作成】交付金様式3-1'!$AA$29</f>
        <v>×</v>
      </c>
      <c r="N296" s="564">
        <f>'⇒交付金別紙様式3-2'!S316</f>
        <v>0</v>
      </c>
    </row>
    <row r="297" spans="2:14">
      <c r="B297" s="563">
        <f>【最初に作成】基本情報入力シート!$M$16</f>
        <v>0</v>
      </c>
      <c r="C297" s="563">
        <f>【最初に作成】基本情報入力シート!$M$23</f>
        <v>0</v>
      </c>
      <c r="D297" s="563">
        <f>【最初に作成】基本情報入力シート!$M$24</f>
        <v>0</v>
      </c>
      <c r="E297" s="563">
        <f>【最初に作成】基本情報入力シート!$M$26</f>
        <v>0</v>
      </c>
      <c r="F297" s="563" t="str">
        <f>【最初に作成】基本情報入力シート!AD328</f>
        <v/>
      </c>
      <c r="G297" s="563">
        <f>【最初に作成】基本情報入力シート!X328</f>
        <v>0</v>
      </c>
      <c r="H297" s="563">
        <f>【最初に作成】基本情報入力シート!Y328</f>
        <v>0</v>
      </c>
      <c r="I297" s="563">
        <f>【最初に作成】基本情報入力シート!W328</f>
        <v>0</v>
      </c>
      <c r="J297" s="563" t="str">
        <f>'⇒【最後に作成】交付金様式3-1'!$AJ$22</f>
        <v/>
      </c>
      <c r="K297" s="563" t="str">
        <f>'⇒【最後に作成】交付金様式3-1'!$AJ$23</f>
        <v/>
      </c>
      <c r="L297" s="563" t="str">
        <f>'⇒【最後に作成】交付金様式3-1'!$AA$26</f>
        <v>×</v>
      </c>
      <c r="M297" s="563" t="str">
        <f>'⇒【最後に作成】交付金様式3-1'!$AA$29</f>
        <v>×</v>
      </c>
      <c r="N297" s="564">
        <f>'⇒交付金別紙様式3-2'!S317</f>
        <v>0</v>
      </c>
    </row>
    <row r="298" spans="2:14">
      <c r="B298" s="563">
        <f>【最初に作成】基本情報入力シート!$M$16</f>
        <v>0</v>
      </c>
      <c r="C298" s="563">
        <f>【最初に作成】基本情報入力シート!$M$23</f>
        <v>0</v>
      </c>
      <c r="D298" s="563">
        <f>【最初に作成】基本情報入力シート!$M$24</f>
        <v>0</v>
      </c>
      <c r="E298" s="563">
        <f>【最初に作成】基本情報入力シート!$M$26</f>
        <v>0</v>
      </c>
      <c r="F298" s="563" t="str">
        <f>【最初に作成】基本情報入力シート!AD329</f>
        <v/>
      </c>
      <c r="G298" s="563">
        <f>【最初に作成】基本情報入力シート!X329</f>
        <v>0</v>
      </c>
      <c r="H298" s="563">
        <f>【最初に作成】基本情報入力シート!Y329</f>
        <v>0</v>
      </c>
      <c r="I298" s="563">
        <f>【最初に作成】基本情報入力シート!W329</f>
        <v>0</v>
      </c>
      <c r="J298" s="563" t="str">
        <f>'⇒【最後に作成】交付金様式3-1'!$AJ$22</f>
        <v/>
      </c>
      <c r="K298" s="563" t="str">
        <f>'⇒【最後に作成】交付金様式3-1'!$AJ$23</f>
        <v/>
      </c>
      <c r="L298" s="563" t="str">
        <f>'⇒【最後に作成】交付金様式3-1'!$AA$26</f>
        <v>×</v>
      </c>
      <c r="M298" s="563" t="str">
        <f>'⇒【最後に作成】交付金様式3-1'!$AA$29</f>
        <v>×</v>
      </c>
      <c r="N298" s="564">
        <f>'⇒交付金別紙様式3-2'!S318</f>
        <v>0</v>
      </c>
    </row>
    <row r="299" spans="2:14">
      <c r="B299" s="563">
        <f>【最初に作成】基本情報入力シート!$M$16</f>
        <v>0</v>
      </c>
      <c r="C299" s="563">
        <f>【最初に作成】基本情報入力シート!$M$23</f>
        <v>0</v>
      </c>
      <c r="D299" s="563">
        <f>【最初に作成】基本情報入力シート!$M$24</f>
        <v>0</v>
      </c>
      <c r="E299" s="563">
        <f>【最初に作成】基本情報入力シート!$M$26</f>
        <v>0</v>
      </c>
      <c r="F299" s="563" t="str">
        <f>【最初に作成】基本情報入力シート!AD330</f>
        <v/>
      </c>
      <c r="G299" s="563">
        <f>【最初に作成】基本情報入力シート!X330</f>
        <v>0</v>
      </c>
      <c r="H299" s="563">
        <f>【最初に作成】基本情報入力シート!Y330</f>
        <v>0</v>
      </c>
      <c r="I299" s="563">
        <f>【最初に作成】基本情報入力シート!W330</f>
        <v>0</v>
      </c>
      <c r="J299" s="563" t="str">
        <f>'⇒【最後に作成】交付金様式3-1'!$AJ$22</f>
        <v/>
      </c>
      <c r="K299" s="563" t="str">
        <f>'⇒【最後に作成】交付金様式3-1'!$AJ$23</f>
        <v/>
      </c>
      <c r="L299" s="563" t="str">
        <f>'⇒【最後に作成】交付金様式3-1'!$AA$26</f>
        <v>×</v>
      </c>
      <c r="M299" s="563" t="str">
        <f>'⇒【最後に作成】交付金様式3-1'!$AA$29</f>
        <v>×</v>
      </c>
      <c r="N299" s="564">
        <f>'⇒交付金別紙様式3-2'!S319</f>
        <v>0</v>
      </c>
    </row>
    <row r="300" spans="2:14">
      <c r="B300" s="563">
        <f>【最初に作成】基本情報入力シート!$M$16</f>
        <v>0</v>
      </c>
      <c r="C300" s="563">
        <f>【最初に作成】基本情報入力シート!$M$23</f>
        <v>0</v>
      </c>
      <c r="D300" s="563">
        <f>【最初に作成】基本情報入力シート!$M$24</f>
        <v>0</v>
      </c>
      <c r="E300" s="563">
        <f>【最初に作成】基本情報入力シート!$M$26</f>
        <v>0</v>
      </c>
      <c r="F300" s="563" t="str">
        <f>【最初に作成】基本情報入力シート!AD331</f>
        <v/>
      </c>
      <c r="G300" s="563">
        <f>【最初に作成】基本情報入力シート!X331</f>
        <v>0</v>
      </c>
      <c r="H300" s="563">
        <f>【最初に作成】基本情報入力シート!Y331</f>
        <v>0</v>
      </c>
      <c r="I300" s="563">
        <f>【最初に作成】基本情報入力シート!W331</f>
        <v>0</v>
      </c>
      <c r="J300" s="563" t="str">
        <f>'⇒【最後に作成】交付金様式3-1'!$AJ$22</f>
        <v/>
      </c>
      <c r="K300" s="563" t="str">
        <f>'⇒【最後に作成】交付金様式3-1'!$AJ$23</f>
        <v/>
      </c>
      <c r="L300" s="563" t="str">
        <f>'⇒【最後に作成】交付金様式3-1'!$AA$26</f>
        <v>×</v>
      </c>
      <c r="M300" s="563" t="str">
        <f>'⇒【最後に作成】交付金様式3-1'!$AA$29</f>
        <v>×</v>
      </c>
      <c r="N300" s="564">
        <f>'⇒交付金別紙様式3-2'!S320</f>
        <v>0</v>
      </c>
    </row>
    <row r="301" spans="2:14">
      <c r="B301" s="563">
        <f>【最初に作成】基本情報入力シート!$M$16</f>
        <v>0</v>
      </c>
      <c r="C301" s="563">
        <f>【最初に作成】基本情報入力シート!$M$23</f>
        <v>0</v>
      </c>
      <c r="D301" s="563">
        <f>【最初に作成】基本情報入力シート!$M$24</f>
        <v>0</v>
      </c>
      <c r="E301" s="563">
        <f>【最初に作成】基本情報入力シート!$M$26</f>
        <v>0</v>
      </c>
      <c r="F301" s="563" t="str">
        <f>【最初に作成】基本情報入力シート!AD332</f>
        <v/>
      </c>
      <c r="G301" s="563">
        <f>【最初に作成】基本情報入力シート!X332</f>
        <v>0</v>
      </c>
      <c r="H301" s="563">
        <f>【最初に作成】基本情報入力シート!Y332</f>
        <v>0</v>
      </c>
      <c r="I301" s="563">
        <f>【最初に作成】基本情報入力シート!W332</f>
        <v>0</v>
      </c>
      <c r="J301" s="563" t="str">
        <f>'⇒【最後に作成】交付金様式3-1'!$AJ$22</f>
        <v/>
      </c>
      <c r="K301" s="563" t="str">
        <f>'⇒【最後に作成】交付金様式3-1'!$AJ$23</f>
        <v/>
      </c>
      <c r="L301" s="563" t="str">
        <f>'⇒【最後に作成】交付金様式3-1'!$AA$26</f>
        <v>×</v>
      </c>
      <c r="M301" s="563" t="str">
        <f>'⇒【最後に作成】交付金様式3-1'!$AA$29</f>
        <v>×</v>
      </c>
      <c r="N301" s="564">
        <f>'⇒交付金別紙様式3-2'!S321</f>
        <v>0</v>
      </c>
    </row>
  </sheetData>
  <phoneticPr fontId="3"/>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pageSetUpPr fitToPage="1"/>
  </sheetPr>
  <dimension ref="A1:A32"/>
  <sheetViews>
    <sheetView view="pageBreakPreview" zoomScale="84" zoomScaleNormal="100" zoomScaleSheetLayoutView="84" workbookViewId="0">
      <selection activeCell="E9" sqref="E9"/>
    </sheetView>
  </sheetViews>
  <sheetFormatPr defaultRowHeight="13"/>
  <cols>
    <col min="1" max="1" width="78.36328125" bestFit="1" customWidth="1"/>
  </cols>
  <sheetData>
    <row r="1" spans="1:1">
      <c r="A1" s="1"/>
    </row>
    <row r="2" spans="1:1" ht="22.5" customHeight="1">
      <c r="A2" s="1" t="s">
        <v>117</v>
      </c>
    </row>
    <row r="3" spans="1:1" ht="39.75" customHeight="1">
      <c r="A3" s="290" t="s">
        <v>116</v>
      </c>
    </row>
    <row r="4" spans="1:1" ht="16.5" customHeight="1">
      <c r="A4" s="292" t="s">
        <v>102</v>
      </c>
    </row>
    <row r="5" spans="1:1" ht="16.5" customHeight="1">
      <c r="A5" s="293" t="s">
        <v>103</v>
      </c>
    </row>
    <row r="6" spans="1:1" ht="16.5" customHeight="1">
      <c r="A6" s="292" t="s">
        <v>104</v>
      </c>
    </row>
    <row r="7" spans="1:1" ht="16.5" customHeight="1">
      <c r="A7" s="292" t="s">
        <v>105</v>
      </c>
    </row>
    <row r="8" spans="1:1" ht="16.5" customHeight="1">
      <c r="A8" s="292" t="s">
        <v>108</v>
      </c>
    </row>
    <row r="9" spans="1:1" ht="16.5" customHeight="1">
      <c r="A9" s="292" t="s">
        <v>107</v>
      </c>
    </row>
    <row r="10" spans="1:1" ht="16.5" customHeight="1">
      <c r="A10" s="292" t="s">
        <v>109</v>
      </c>
    </row>
    <row r="11" spans="1:1" ht="16.5" customHeight="1">
      <c r="A11" s="292" t="s">
        <v>155</v>
      </c>
    </row>
    <row r="12" spans="1:1" ht="16.5" customHeight="1">
      <c r="A12" s="292" t="s">
        <v>106</v>
      </c>
    </row>
    <row r="13" spans="1:1" ht="16.5" customHeight="1">
      <c r="A13" s="292" t="s">
        <v>300</v>
      </c>
    </row>
    <row r="14" spans="1:1" ht="16.5" customHeight="1">
      <c r="A14" s="292" t="s">
        <v>302</v>
      </c>
    </row>
    <row r="15" spans="1:1" ht="16.5" customHeight="1">
      <c r="A15" s="292" t="s">
        <v>303</v>
      </c>
    </row>
    <row r="16" spans="1:1" ht="16.5" customHeight="1">
      <c r="A16" s="293" t="s">
        <v>110</v>
      </c>
    </row>
    <row r="17" spans="1:1" ht="16.5" customHeight="1">
      <c r="A17" s="292" t="s">
        <v>304</v>
      </c>
    </row>
    <row r="18" spans="1:1" ht="16.5" customHeight="1">
      <c r="A18" s="292" t="s">
        <v>305</v>
      </c>
    </row>
    <row r="19" spans="1:1" ht="16.5" customHeight="1">
      <c r="A19" s="292" t="s">
        <v>299</v>
      </c>
    </row>
    <row r="20" spans="1:1" ht="16.5" customHeight="1">
      <c r="A20" s="292" t="s">
        <v>111</v>
      </c>
    </row>
    <row r="21" spans="1:1" ht="16.5" customHeight="1">
      <c r="A21" s="293" t="s">
        <v>112</v>
      </c>
    </row>
    <row r="22" spans="1:1" ht="16.5" customHeight="1">
      <c r="A22" s="292" t="s">
        <v>113</v>
      </c>
    </row>
    <row r="23" spans="1:1" ht="16.5" customHeight="1">
      <c r="A23" s="292" t="s">
        <v>114</v>
      </c>
    </row>
    <row r="24" spans="1:1" ht="16.5" customHeight="1">
      <c r="A24" s="292" t="s">
        <v>115</v>
      </c>
    </row>
    <row r="25" spans="1:1" ht="16.5" customHeight="1">
      <c r="A25" s="292" t="s">
        <v>297</v>
      </c>
    </row>
    <row r="26" spans="1:1" ht="16.5" customHeight="1">
      <c r="A26" s="292" t="s">
        <v>298</v>
      </c>
    </row>
    <row r="27" spans="1:1" ht="16.5" customHeight="1">
      <c r="A27" s="303" t="s">
        <v>169</v>
      </c>
    </row>
    <row r="28" spans="1:1" ht="16.5" customHeight="1">
      <c r="A28" s="303" t="s">
        <v>170</v>
      </c>
    </row>
    <row r="29" spans="1:1" ht="16.5" customHeight="1">
      <c r="A29" s="303" t="s">
        <v>171</v>
      </c>
    </row>
    <row r="30" spans="1:1" ht="16.5" customHeight="1">
      <c r="A30" s="303" t="s">
        <v>172</v>
      </c>
    </row>
    <row r="31" spans="1:1" ht="16.5" customHeight="1">
      <c r="A31" s="303" t="s">
        <v>173</v>
      </c>
    </row>
    <row r="32" spans="1:1" ht="16.5" customHeight="1">
      <c r="A32" s="303" t="s">
        <v>174</v>
      </c>
    </row>
  </sheetData>
  <phoneticPr fontId="3"/>
  <printOptions horizontalCentered="1"/>
  <pageMargins left="0.39370078740157483" right="0.39370078740157483" top="0.78740157480314965" bottom="0.39370078740157483" header="0.51181102362204722" footer="0.51181102362204722"/>
  <pageSetup paperSize="9"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【最初に作成】基本情報入力シート</vt:lpstr>
      <vt:lpstr>別紙様式3-1</vt:lpstr>
      <vt:lpstr>別紙様式3-2</vt:lpstr>
      <vt:lpstr>⇒交付金別紙様式3-2</vt:lpstr>
      <vt:lpstr>⇒【最後に作成】交付金様式3-1</vt:lpstr>
      <vt:lpstr>【編集・印刷不可】集計シート</vt:lpstr>
      <vt:lpstr>【参考】サービス名一覧</vt:lpstr>
      <vt:lpstr>_new1</vt:lpstr>
      <vt:lpstr>【参考】サービス名一覧!erea</vt:lpstr>
      <vt:lpstr>【参考】サービス名一覧!new</vt:lpstr>
      <vt:lpstr>【最初に作成】基本情報入力シート!Print_Area</vt:lpstr>
      <vt:lpstr>'⇒【最後に作成】交付金様式3-1'!Print_Area</vt:lpstr>
      <vt:lpstr>'⇒交付金別紙様式3-2'!Print_Area</vt:lpstr>
      <vt:lpstr>'別紙様式3-1'!Print_Area</vt:lpstr>
      <vt:lpstr>'別紙様式3-2'!Print_Area</vt:lpstr>
      <vt:lpstr>【参考】サービス名一覧!サービス名</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2022-12-07T04:00:23Z</cp:lastPrinted>
  <dcterms:created xsi:type="dcterms:W3CDTF">2018-06-19T01:27:02Z</dcterms:created>
  <dcterms:modified xsi:type="dcterms:W3CDTF">2023-01-06T07:12:17Z</dcterms:modified>
</cp:coreProperties>
</file>