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10.226.132.2\施設サービス支援課\児童福祉施設係\43 補助金関係（児発センター・障害児放課後支援）\09 保育所等における性被害防止対策に係る設備等支援事業\R7\02_都補助\02_申請依頼\03_東京都障害者サービス情報掲載\"/>
    </mc:Choice>
  </mc:AlternateContent>
  <xr:revisionPtr revIDLastSave="0" documentId="14_{1947D066-D321-4FE7-82E9-C9B48FB7EE6B}" xr6:coauthVersionLast="47" xr6:coauthVersionMax="47" xr10:uidLastSave="{00000000-0000-0000-0000-000000000000}"/>
  <bookViews>
    <workbookView xWindow="-120" yWindow="-16320" windowWidth="29040" windowHeight="15720" firstSheet="4" activeTab="7" xr2:uid="{00000000-000D-0000-FFFF-FFFF00000000}"/>
  </bookViews>
  <sheets>
    <sheet name="※作成及び提出方法※" sheetId="90" r:id="rId1"/>
    <sheet name="基本情報" sheetId="93" r:id="rId2"/>
    <sheet name="【第１号様式（２）】事業計画書" sheetId="66" r:id="rId3"/>
    <sheet name="【要押印】別記第１号様式　交付申請書（入力不要）" sheetId="26" r:id="rId4"/>
    <sheet name="【要押印】予算書抄本" sheetId="77" r:id="rId5"/>
    <sheet name="【第１号様式（１）】申請額調書_施設個票（入力不要）" sheetId="84" r:id="rId6"/>
    <sheet name="1号様式（1）-2積算内訳書" sheetId="78" state="hidden" r:id="rId7"/>
    <sheet name="【第1号様式（３）】誓約書（入力不要）" sheetId="76" r:id="rId8"/>
    <sheet name="集計" sheetId="91" r:id="rId9"/>
  </sheets>
  <definedNames>
    <definedName name="_xlnm.Print_Area" localSheetId="5">'【第１号様式（１）】申請額調書_施設個票（入力不要）'!$A$1:$K$19</definedName>
    <definedName name="_xlnm.Print_Area" localSheetId="2">'【第１号様式（２）】事業計画書'!$B$1:$N$35</definedName>
    <definedName name="_xlnm.Print_Area" localSheetId="7">'【第1号様式（３）】誓約書（入力不要）'!$A$1:$T$28</definedName>
    <definedName name="_xlnm.Print_Area" localSheetId="3">'【要押印】別記第１号様式　交付申請書（入力不要）'!$A$1:$AK$38</definedName>
    <definedName name="_xlnm.Print_Area" localSheetId="4">【要押印】予算書抄本!$A$1:$BA$41</definedName>
    <definedName name="_xlnm.Print_Area" localSheetId="6">'1号様式（1）-2積算内訳書'!$A$1:$F$35</definedName>
    <definedName name="_xlnm.Print_Area" localSheetId="1">基本情報!$A$1:$F$20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8" i="26" l="1"/>
  <c r="R9" i="26"/>
  <c r="E6" i="84"/>
  <c r="C6" i="84"/>
  <c r="B6" i="84"/>
  <c r="O36" i="26"/>
  <c r="O38" i="26"/>
  <c r="U37" i="26"/>
  <c r="O35" i="26"/>
  <c r="O34" i="26"/>
  <c r="O33" i="26"/>
  <c r="U10" i="26"/>
  <c r="E10" i="66"/>
  <c r="E8" i="66"/>
  <c r="E6" i="66"/>
  <c r="M30" i="66" l="1"/>
  <c r="O16" i="76" l="1"/>
  <c r="M23" i="76"/>
  <c r="O19" i="76"/>
  <c r="Q1" i="76"/>
  <c r="A6" i="84"/>
  <c r="AF1" i="77" l="1"/>
  <c r="L41" i="77"/>
  <c r="L39" i="77"/>
  <c r="S16" i="77"/>
  <c r="O3" i="91" l="1"/>
  <c r="AB3" i="91" l="1"/>
  <c r="AA3" i="91"/>
  <c r="Z3" i="91"/>
  <c r="W3" i="91"/>
  <c r="V3" i="91"/>
  <c r="A3" i="91"/>
  <c r="X3" i="91" l="1"/>
  <c r="U3" i="91"/>
  <c r="T3" i="91"/>
  <c r="S3" i="91"/>
  <c r="L3" i="91"/>
  <c r="J3" i="91"/>
  <c r="I3" i="91"/>
  <c r="H3" i="91"/>
  <c r="G3" i="91"/>
  <c r="F3" i="91"/>
  <c r="C3" i="91"/>
  <c r="B3" i="91"/>
  <c r="AF78" i="90" l="1"/>
  <c r="AF77" i="90"/>
  <c r="AF76" i="90"/>
  <c r="AF75" i="90"/>
  <c r="AF74" i="90"/>
  <c r="AF73" i="90"/>
  <c r="AF72" i="90"/>
  <c r="AF71" i="90"/>
  <c r="AF70" i="90"/>
  <c r="AF69" i="90"/>
  <c r="AF67" i="90"/>
  <c r="AF66" i="90"/>
  <c r="AF65" i="90"/>
  <c r="AF64" i="90"/>
  <c r="AF63" i="90"/>
  <c r="AF62" i="90"/>
  <c r="AF61" i="90"/>
  <c r="AF60" i="90"/>
  <c r="AF59" i="90"/>
  <c r="AF58" i="90"/>
  <c r="AF56" i="90"/>
  <c r="AF55" i="90"/>
  <c r="AF54" i="90"/>
  <c r="AF53" i="90"/>
  <c r="AF52" i="90"/>
  <c r="AF51" i="90"/>
  <c r="AF50" i="90"/>
  <c r="AF49" i="90"/>
  <c r="AF48" i="90"/>
  <c r="AF47" i="90"/>
  <c r="CG44" i="90"/>
  <c r="BY44" i="90"/>
  <c r="AZ44" i="90"/>
  <c r="AX44" i="90"/>
  <c r="AV44" i="90"/>
  <c r="AU44" i="90"/>
  <c r="AT44" i="90"/>
  <c r="AR44" i="90"/>
  <c r="AP44" i="90"/>
  <c r="AH44" i="90"/>
  <c r="AG44" i="90"/>
  <c r="AF44" i="90"/>
  <c r="AD44" i="90"/>
  <c r="AC44" i="90"/>
  <c r="AB44" i="90"/>
  <c r="AA44" i="90"/>
  <c r="Z44" i="90"/>
  <c r="Y44" i="90"/>
  <c r="X44" i="90"/>
  <c r="W44" i="90"/>
  <c r="V44" i="90"/>
  <c r="U44" i="90"/>
  <c r="T44" i="90"/>
  <c r="S44" i="90"/>
  <c r="R44" i="90"/>
  <c r="Q44" i="90"/>
  <c r="P44" i="90"/>
  <c r="O44" i="90"/>
  <c r="L23" i="90"/>
  <c r="L22" i="90"/>
  <c r="L21" i="90"/>
  <c r="L20" i="90"/>
  <c r="L24" i="90"/>
  <c r="L19" i="90"/>
  <c r="L18" i="90"/>
  <c r="L14" i="90" l="1"/>
  <c r="AB1" i="84" l="1"/>
  <c r="D6" i="84" l="1"/>
  <c r="Y3" i="91"/>
  <c r="E20" i="78"/>
  <c r="E30" i="78" s="1"/>
  <c r="N7" i="84" l="1"/>
  <c r="F6" i="84" s="1"/>
  <c r="K3" i="91"/>
  <c r="G6" i="84" l="1"/>
  <c r="N8" i="84" s="1"/>
  <c r="I6" i="84" s="1"/>
  <c r="M3" i="91"/>
  <c r="N9" i="84" l="1"/>
  <c r="J6" i="84" s="1"/>
  <c r="Q3" i="91" s="1"/>
  <c r="N12" i="84"/>
  <c r="P3" i="91"/>
  <c r="S24" i="77"/>
  <c r="S32" i="77" s="1"/>
  <c r="S18" i="77" s="1"/>
  <c r="N3" i="91"/>
  <c r="N10" i="84" l="1"/>
  <c r="K6" i="84" s="1"/>
  <c r="M21" i="26" s="1"/>
  <c r="S10" i="77" l="1"/>
  <c r="S13" i="77" s="1"/>
  <c r="E3" i="91"/>
  <c r="R3" i="91"/>
  <c r="N13"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J10" authorId="0" shapeId="0" xr:uid="{00000000-0006-0000-0100-000001000000}">
      <text>
        <r>
          <rPr>
            <sz val="9"/>
            <color indexed="81"/>
            <rFont val="MS P ゴシック"/>
            <family val="3"/>
            <charset val="128"/>
          </rPr>
          <t xml:space="preserve">印鑑証明印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J8" authorId="0" shapeId="0" xr:uid="{00000000-0006-0000-0200-000001000000}">
      <text>
        <r>
          <rPr>
            <b/>
            <sz val="9"/>
            <color indexed="81"/>
            <rFont val="MS P ゴシック"/>
            <family val="3"/>
            <charset val="128"/>
          </rPr>
          <t>特記事項がなければ記載不要</t>
        </r>
      </text>
    </comment>
    <comment ref="AJ22" authorId="0" shapeId="0" xr:uid="{00000000-0006-0000-0200-000002000000}">
      <text>
        <r>
          <rPr>
            <b/>
            <sz val="9"/>
            <color indexed="81"/>
            <rFont val="MS P ゴシック"/>
            <family val="3"/>
            <charset val="128"/>
          </rPr>
          <t>特記事項がなければ記載不要</t>
        </r>
      </text>
    </comment>
    <comment ref="C37" authorId="0" shapeId="0" xr:uid="{00000000-0006-0000-0200-000003000000}">
      <text>
        <r>
          <rPr>
            <b/>
            <sz val="9"/>
            <color indexed="81"/>
            <rFont val="MS P ゴシック"/>
            <family val="3"/>
            <charset val="128"/>
          </rPr>
          <t>空欄のまま</t>
        </r>
      </text>
    </comment>
    <comment ref="AQ41" authorId="0" shapeId="0" xr:uid="{00000000-0006-0000-0200-000004000000}">
      <text>
        <r>
          <rPr>
            <sz val="9"/>
            <color indexed="81"/>
            <rFont val="MS P ゴシック"/>
            <family val="3"/>
            <charset val="128"/>
          </rPr>
          <t xml:space="preserve">印鑑証明印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E30" authorId="0" shapeId="0" xr:uid="{00000000-0006-0000-0400-000001000000}">
      <text>
        <r>
          <rPr>
            <b/>
            <sz val="9"/>
            <color rgb="FF000000"/>
            <rFont val="MS P ゴシック"/>
            <family val="3"/>
            <charset val="128"/>
          </rPr>
          <t>東京都:</t>
        </r>
        <r>
          <rPr>
            <sz val="9"/>
            <color rgb="FF000000"/>
            <rFont val="MS P ゴシック"/>
            <family val="3"/>
            <charset val="128"/>
          </rPr>
          <t xml:space="preserve">
自動計算</t>
        </r>
      </text>
    </comment>
  </commentList>
</comments>
</file>

<file path=xl/sharedStrings.xml><?xml version="1.0" encoding="utf-8"?>
<sst xmlns="http://schemas.openxmlformats.org/spreadsheetml/2006/main" count="550" uniqueCount="331">
  <si>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</si>
  <si>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</si>
  <si>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</si>
  <si>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</si>
  <si>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連絡先</t>
    <phoneticPr fontId="2"/>
  </si>
  <si>
    <t>電　話</t>
    <phoneticPr fontId="2"/>
  </si>
  <si>
    <t>別記第１号様式</t>
    <rPh sb="0" eb="2">
      <t>ベッキ</t>
    </rPh>
    <rPh sb="2" eb="3">
      <t>ダイ</t>
    </rPh>
    <rPh sb="4" eb="5">
      <t>ゴウ</t>
    </rPh>
    <rPh sb="5" eb="7">
      <t>ヨウシキ</t>
    </rPh>
    <phoneticPr fontId="2"/>
  </si>
  <si>
    <t>事業所番号</t>
    <rPh sb="0" eb="3">
      <t>ジギョウショ</t>
    </rPh>
    <rPh sb="3" eb="5">
      <t>バンゴウ</t>
    </rPh>
    <phoneticPr fontId="2"/>
  </si>
  <si>
    <t>第１号様式（２）</t>
    <phoneticPr fontId="2"/>
  </si>
  <si>
    <t>担当部署</t>
    <rPh sb="0" eb="2">
      <t>タントウ</t>
    </rPh>
    <rPh sb="2" eb="4">
      <t>ブショ</t>
    </rPh>
    <phoneticPr fontId="2"/>
  </si>
  <si>
    <t>　標記の補助金について、下記のとおり申請します。</t>
    <rPh sb="1" eb="3">
      <t>ヒョウキ</t>
    </rPh>
    <rPh sb="4" eb="7">
      <t>ホジョキン</t>
    </rPh>
    <rPh sb="12" eb="14">
      <t>カキ</t>
    </rPh>
    <rPh sb="18" eb="20">
      <t>シンセイ</t>
    </rPh>
    <phoneticPr fontId="2"/>
  </si>
  <si>
    <t>書類送付先</t>
    <rPh sb="0" eb="2">
      <t>ショルイ</t>
    </rPh>
    <rPh sb="2" eb="5">
      <t>ソウフサキ</t>
    </rPh>
    <phoneticPr fontId="2"/>
  </si>
  <si>
    <t>記</t>
    <rPh sb="0" eb="1">
      <t>キ</t>
    </rPh>
    <phoneticPr fontId="2"/>
  </si>
  <si>
    <t>（単位：円）</t>
    <rPh sb="1" eb="3">
      <t>タンイ</t>
    </rPh>
    <rPh sb="4" eb="5">
      <t>エン</t>
    </rPh>
    <phoneticPr fontId="2"/>
  </si>
  <si>
    <t>事業計画書</t>
    <rPh sb="0" eb="2">
      <t>ジギョウ</t>
    </rPh>
    <rPh sb="2" eb="5">
      <t>ケイカクショ</t>
    </rPh>
    <phoneticPr fontId="2"/>
  </si>
  <si>
    <t>事業所名</t>
    <rPh sb="0" eb="3">
      <t>ジギョウショ</t>
    </rPh>
    <rPh sb="3" eb="4">
      <t>メイ</t>
    </rPh>
    <phoneticPr fontId="2"/>
  </si>
  <si>
    <t>実施事業</t>
    <rPh sb="0" eb="2">
      <t>ジッシ</t>
    </rPh>
    <rPh sb="2" eb="4">
      <t>ジギョウ</t>
    </rPh>
    <phoneticPr fontId="2"/>
  </si>
  <si>
    <t>具体的取組内容</t>
    <rPh sb="0" eb="3">
      <t>グタイテキ</t>
    </rPh>
    <rPh sb="3" eb="5">
      <t>トリクミ</t>
    </rPh>
    <rPh sb="5" eb="7">
      <t>ナイヨウ</t>
    </rPh>
    <phoneticPr fontId="2"/>
  </si>
  <si>
    <t>誓　約　書</t>
    <phoneticPr fontId="2"/>
  </si>
  <si>
    <t>　　東 京 都 知 事　　殿</t>
    <phoneticPr fontId="2"/>
  </si>
  <si>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2"/>
  </si>
  <si>
    <t>障害者支援施設（都内）</t>
    <rPh sb="0" eb="3">
      <t>ショウガイシャ</t>
    </rPh>
    <rPh sb="3" eb="5">
      <t>シエン</t>
    </rPh>
    <rPh sb="5" eb="7">
      <t>シセツ</t>
    </rPh>
    <rPh sb="8" eb="10">
      <t>トナイ</t>
    </rPh>
    <phoneticPr fontId="2"/>
  </si>
  <si>
    <t>福祉型障害児入所施設</t>
  </si>
  <si>
    <t>歳入歳出予算書抄本</t>
    <rPh sb="0" eb="2">
      <t>サイニュウ</t>
    </rPh>
    <rPh sb="2" eb="4">
      <t>サイシュツ</t>
    </rPh>
    <rPh sb="4" eb="6">
      <t>ヨサン</t>
    </rPh>
    <rPh sb="6" eb="7">
      <t>ショ</t>
    </rPh>
    <rPh sb="7" eb="9">
      <t>ショウホン</t>
    </rPh>
    <phoneticPr fontId="2"/>
  </si>
  <si>
    <t>医療型障害児入所施設</t>
  </si>
  <si>
    <t>共同生活援助</t>
  </si>
  <si>
    <t>１ 歳入の部</t>
    <rPh sb="2" eb="4">
      <t>サイニュウ</t>
    </rPh>
    <rPh sb="5" eb="6">
      <t>ブ</t>
    </rPh>
    <phoneticPr fontId="2"/>
  </si>
  <si>
    <t>区　　分</t>
    <rPh sb="0" eb="1">
      <t>ク</t>
    </rPh>
    <rPh sb="3" eb="4">
      <t>フン</t>
    </rPh>
    <phoneticPr fontId="2"/>
  </si>
  <si>
    <t>備　　考</t>
    <rPh sb="0" eb="1">
      <t>ソナエ</t>
    </rPh>
    <rPh sb="3" eb="4">
      <t>コウ</t>
    </rPh>
    <phoneticPr fontId="2"/>
  </si>
  <si>
    <t>東京都補助金</t>
    <rPh sb="0" eb="2">
      <t>トウキョウ</t>
    </rPh>
    <rPh sb="2" eb="3">
      <t>ト</t>
    </rPh>
    <rPh sb="3" eb="6">
      <t>ホジョキン</t>
    </rPh>
    <phoneticPr fontId="2"/>
  </si>
  <si>
    <t>自己資本</t>
    <rPh sb="0" eb="2">
      <t>ジコ</t>
    </rPh>
    <rPh sb="2" eb="4">
      <t>シホン</t>
    </rPh>
    <phoneticPr fontId="2"/>
  </si>
  <si>
    <t>合　　計</t>
    <rPh sb="0" eb="1">
      <t>ア</t>
    </rPh>
    <rPh sb="3" eb="4">
      <t>ケイ</t>
    </rPh>
    <phoneticPr fontId="2"/>
  </si>
  <si>
    <t>２　歳出の部</t>
    <rPh sb="2" eb="4">
      <t>サイシュツ</t>
    </rPh>
    <rPh sb="5" eb="6">
      <t>ブ</t>
    </rPh>
    <phoneticPr fontId="2"/>
  </si>
  <si>
    <t>　　</t>
    <phoneticPr fontId="2"/>
  </si>
  <si>
    <t>本書は、原本と相違ないことを証明します。</t>
  </si>
  <si>
    <t>実施（予定）年月日</t>
    <rPh sb="0" eb="2">
      <t>ジッシ</t>
    </rPh>
    <rPh sb="3" eb="5">
      <t>ヨテイ</t>
    </rPh>
    <rPh sb="6" eb="9">
      <t>ネンガッピ</t>
    </rPh>
    <phoneticPr fontId="2"/>
  </si>
  <si>
    <t>参考様式</t>
    <rPh sb="0" eb="2">
      <t>サンコウ</t>
    </rPh>
    <rPh sb="2" eb="4">
      <t>ヨウシキ</t>
    </rPh>
    <phoneticPr fontId="2"/>
  </si>
  <si>
    <t>申請額</t>
    <rPh sb="0" eb="2">
      <t>シンセイ</t>
    </rPh>
    <rPh sb="2" eb="3">
      <t>ガク</t>
    </rPh>
    <phoneticPr fontId="2"/>
  </si>
  <si>
    <t>１</t>
    <phoneticPr fontId="2"/>
  </si>
  <si>
    <t>金</t>
    <rPh sb="0" eb="1">
      <t>キン</t>
    </rPh>
    <phoneticPr fontId="2"/>
  </si>
  <si>
    <t>寄付金その他の収入額</t>
    <rPh sb="0" eb="3">
      <t>キフキン</t>
    </rPh>
    <rPh sb="5" eb="6">
      <t>タ</t>
    </rPh>
    <rPh sb="7" eb="9">
      <t>シュウニュウ</t>
    </rPh>
    <rPh sb="9" eb="10">
      <t>ガク</t>
    </rPh>
    <phoneticPr fontId="2"/>
  </si>
  <si>
    <t>代表者職・氏名</t>
    <rPh sb="0" eb="3">
      <t>ダイヒョウシャ</t>
    </rPh>
    <rPh sb="3" eb="4">
      <t>ショク</t>
    </rPh>
    <rPh sb="5" eb="7">
      <t>シメイ</t>
    </rPh>
    <phoneticPr fontId="2"/>
  </si>
  <si>
    <t>担当者名</t>
    <rPh sb="3" eb="4">
      <t>メイ</t>
    </rPh>
    <phoneticPr fontId="2"/>
  </si>
  <si>
    <t>◆事業所の基本情報</t>
    <rPh sb="1" eb="4">
      <t>ジギョウショ</t>
    </rPh>
    <rPh sb="5" eb="7">
      <t>キホン</t>
    </rPh>
    <rPh sb="7" eb="9">
      <t>ジョウホウ</t>
    </rPh>
    <phoneticPr fontId="2"/>
  </si>
  <si>
    <t>①</t>
    <phoneticPr fontId="2"/>
  </si>
  <si>
    <t>②</t>
    <phoneticPr fontId="2"/>
  </si>
  <si>
    <t>③</t>
    <phoneticPr fontId="2"/>
  </si>
  <si>
    <t>その他各事業の実施内容が確認できる書類</t>
    <rPh sb="2" eb="3">
      <t>タ</t>
    </rPh>
    <rPh sb="3" eb="6">
      <t>カクジギョウ</t>
    </rPh>
    <rPh sb="7" eb="9">
      <t>ジッシ</t>
    </rPh>
    <rPh sb="9" eb="11">
      <t>ナイヨウ</t>
    </rPh>
    <rPh sb="12" eb="14">
      <t>カクニン</t>
    </rPh>
    <rPh sb="17" eb="19">
      <t>ショルイ</t>
    </rPh>
    <phoneticPr fontId="2"/>
  </si>
  <si>
    <t>児童の性被害防止対策</t>
    <rPh sb="0" eb="2">
      <t>ジドウ</t>
    </rPh>
    <rPh sb="3" eb="4">
      <t>セイ</t>
    </rPh>
    <rPh sb="4" eb="6">
      <t>ヒガイ</t>
    </rPh>
    <rPh sb="6" eb="8">
      <t>ボウシ</t>
    </rPh>
    <rPh sb="8" eb="10">
      <t>タイサク</t>
    </rPh>
    <phoneticPr fontId="2"/>
  </si>
  <si>
    <t>設置主体
（公立、私立の別）</t>
    <rPh sb="0" eb="2">
      <t>セッチ</t>
    </rPh>
    <rPh sb="2" eb="4">
      <t>シュタイ</t>
    </rPh>
    <rPh sb="6" eb="8">
      <t>コウリツ</t>
    </rPh>
    <rPh sb="9" eb="11">
      <t>シリツ</t>
    </rPh>
    <rPh sb="12" eb="13">
      <t>ベツ</t>
    </rPh>
    <phoneticPr fontId="2"/>
  </si>
  <si>
    <t>施設種別</t>
    <rPh sb="0" eb="2">
      <t>シセツ</t>
    </rPh>
    <rPh sb="2" eb="4">
      <t>シュベツ</t>
    </rPh>
    <phoneticPr fontId="2"/>
  </si>
  <si>
    <t>総事業費</t>
    <rPh sb="0" eb="4">
      <t>ソウジギョウヒ</t>
    </rPh>
    <phoneticPr fontId="2"/>
  </si>
  <si>
    <t>寄付金その他の収入予定額</t>
    <rPh sb="0" eb="3">
      <t>キフキン</t>
    </rPh>
    <rPh sb="5" eb="6">
      <t>タ</t>
    </rPh>
    <rPh sb="7" eb="9">
      <t>シュウニュウ</t>
    </rPh>
    <rPh sb="9" eb="11">
      <t>ヨテイ</t>
    </rPh>
    <rPh sb="11" eb="12">
      <t>ガク</t>
    </rPh>
    <phoneticPr fontId="2"/>
  </si>
  <si>
    <t>差引額
（④-⑤）</t>
    <rPh sb="0" eb="2">
      <t>サシヒキ</t>
    </rPh>
    <rPh sb="2" eb="3">
      <t>ガク</t>
    </rPh>
    <phoneticPr fontId="2"/>
  </si>
  <si>
    <t>対象経費の
実支出予定額</t>
    <rPh sb="0" eb="2">
      <t>タイショウ</t>
    </rPh>
    <rPh sb="2" eb="4">
      <t>ケイヒ</t>
    </rPh>
    <rPh sb="6" eb="7">
      <t>ジツ</t>
    </rPh>
    <rPh sb="7" eb="9">
      <t>シシュツ</t>
    </rPh>
    <rPh sb="9" eb="11">
      <t>ヨテイ</t>
    </rPh>
    <rPh sb="11" eb="12">
      <t>ガク</t>
    </rPh>
    <phoneticPr fontId="2"/>
  </si>
  <si>
    <t>基準額</t>
    <rPh sb="0" eb="2">
      <t>キジュン</t>
    </rPh>
    <rPh sb="2" eb="3">
      <t>ガク</t>
    </rPh>
    <phoneticPr fontId="2"/>
  </si>
  <si>
    <t>選定額
（⑥⑦⑧のいずれか少ない額）</t>
    <rPh sb="0" eb="2">
      <t>センテイ</t>
    </rPh>
    <rPh sb="2" eb="3">
      <t>ガク</t>
    </rPh>
    <rPh sb="13" eb="14">
      <t>スク</t>
    </rPh>
    <rPh sb="16" eb="17">
      <t>ガク</t>
    </rPh>
    <phoneticPr fontId="2"/>
  </si>
  <si>
    <t>⑨×3/4</t>
    <phoneticPr fontId="2"/>
  </si>
  <si>
    <t>国庫補助基本額</t>
    <rPh sb="0" eb="2">
      <t>コッコ</t>
    </rPh>
    <rPh sb="2" eb="4">
      <t>ホジョ</t>
    </rPh>
    <rPh sb="4" eb="6">
      <t>キホン</t>
    </rPh>
    <rPh sb="6" eb="7">
      <t>ガク</t>
    </rPh>
    <phoneticPr fontId="2"/>
  </si>
  <si>
    <t>国庫補助所要額</t>
    <rPh sb="0" eb="2">
      <t>コッコ</t>
    </rPh>
    <rPh sb="2" eb="4">
      <t>ホジョ</t>
    </rPh>
    <rPh sb="4" eb="6">
      <t>ショヨウ</t>
    </rPh>
    <rPh sb="6" eb="7">
      <t>ガク</t>
    </rPh>
    <phoneticPr fontId="2"/>
  </si>
  <si>
    <t>④</t>
    <phoneticPr fontId="2"/>
  </si>
  <si>
    <t>⑤</t>
    <phoneticPr fontId="2"/>
  </si>
  <si>
    <t>⑥（④-⑤）</t>
    <phoneticPr fontId="2"/>
  </si>
  <si>
    <t>⑦</t>
    <phoneticPr fontId="2"/>
  </si>
  <si>
    <t>⑧</t>
    <phoneticPr fontId="2"/>
  </si>
  <si>
    <t>⑨</t>
    <phoneticPr fontId="2"/>
  </si>
  <si>
    <t>⑩（⑨×3/4）
千円未満切捨</t>
    <phoneticPr fontId="2"/>
  </si>
  <si>
    <t>⑪</t>
    <phoneticPr fontId="2"/>
  </si>
  <si>
    <t xml:space="preserve">１．②欄には公立（自治体による設置）又は私立（社会福祉法人、株式会社、特定非営利活動法人等による設置）を記載すること。 </t>
    <rPh sb="35" eb="37">
      <t>トクテイ</t>
    </rPh>
    <rPh sb="37" eb="40">
      <t>ヒエイリ</t>
    </rPh>
    <rPh sb="40" eb="42">
      <t>カツドウ</t>
    </rPh>
    <rPh sb="42" eb="44">
      <t>ホウジン</t>
    </rPh>
    <phoneticPr fontId="2"/>
  </si>
  <si>
    <t>２．③欄には実施要綱記載の施設種別を記載すること。</t>
    <phoneticPr fontId="2"/>
  </si>
  <si>
    <t xml:space="preserve">３．⑨欄は、⑥欄、⑦欄及び⑧欄を比較し、最も少ない額を記載すること。
</t>
    <phoneticPr fontId="2"/>
  </si>
  <si>
    <t>４．⑩欄は、⑨の欄の額に3/4を乗じた額を記載すること。</t>
    <phoneticPr fontId="2"/>
  </si>
  <si>
    <t>５．⑪欄は、⑨欄と⑩欄を比較して、いずれか少ない方の額を記載すること。</t>
    <phoneticPr fontId="2"/>
  </si>
  <si>
    <t>施設種別：</t>
    <rPh sb="0" eb="2">
      <t>シセツ</t>
    </rPh>
    <rPh sb="2" eb="4">
      <t>シュベツ</t>
    </rPh>
    <phoneticPr fontId="2"/>
  </si>
  <si>
    <t>施設等名：</t>
    <rPh sb="0" eb="2">
      <t>シセツ</t>
    </rPh>
    <rPh sb="2" eb="3">
      <t>ナド</t>
    </rPh>
    <rPh sb="3" eb="4">
      <t>メイ</t>
    </rPh>
    <phoneticPr fontId="2"/>
  </si>
  <si>
    <t>事　業　区　分</t>
    <rPh sb="0" eb="1">
      <t>コト</t>
    </rPh>
    <rPh sb="2" eb="3">
      <t>ギョウ</t>
    </rPh>
    <rPh sb="4" eb="5">
      <t>ク</t>
    </rPh>
    <rPh sb="6" eb="7">
      <t>ブン</t>
    </rPh>
    <phoneticPr fontId="2"/>
  </si>
  <si>
    <t>障害児通所支援事業所等における性被害防止対策に係る
設備等支援事業</t>
    <rPh sb="0" eb="2">
      <t>ショウガイ</t>
    </rPh>
    <rPh sb="2" eb="3">
      <t>ジ</t>
    </rPh>
    <rPh sb="3" eb="5">
      <t>ツウショ</t>
    </rPh>
    <rPh sb="5" eb="7">
      <t>シエン</t>
    </rPh>
    <rPh sb="7" eb="10">
      <t>ジギョウショ</t>
    </rPh>
    <rPh sb="10" eb="11">
      <t>トウ</t>
    </rPh>
    <phoneticPr fontId="2"/>
  </si>
  <si>
    <t>実　施　予　定　年　月　日</t>
    <rPh sb="0" eb="1">
      <t>ジツ</t>
    </rPh>
    <rPh sb="2" eb="3">
      <t>シ</t>
    </rPh>
    <rPh sb="4" eb="5">
      <t>ヨ</t>
    </rPh>
    <rPh sb="6" eb="7">
      <t>サダム</t>
    </rPh>
    <rPh sb="8" eb="9">
      <t>トシ</t>
    </rPh>
    <rPh sb="10" eb="11">
      <t>ツキ</t>
    </rPh>
    <rPh sb="12" eb="13">
      <t>ヒ</t>
    </rPh>
    <phoneticPr fontId="2"/>
  </si>
  <si>
    <t>　　　年　　　　月頃</t>
    <rPh sb="3" eb="4">
      <t>ネン</t>
    </rPh>
    <rPh sb="8" eb="9">
      <t>ガツ</t>
    </rPh>
    <rPh sb="9" eb="10">
      <t>ゴロ</t>
    </rPh>
    <phoneticPr fontId="2"/>
  </si>
  <si>
    <t>完　了　予　定　年　月　日</t>
    <rPh sb="0" eb="1">
      <t>カン</t>
    </rPh>
    <rPh sb="2" eb="3">
      <t>リョウ</t>
    </rPh>
    <rPh sb="4" eb="5">
      <t>ヨ</t>
    </rPh>
    <rPh sb="6" eb="7">
      <t>サダム</t>
    </rPh>
    <rPh sb="8" eb="9">
      <t>トシ</t>
    </rPh>
    <rPh sb="10" eb="11">
      <t>ツキ</t>
    </rPh>
    <rPh sb="12" eb="13">
      <t>ヒ</t>
    </rPh>
    <phoneticPr fontId="2"/>
  </si>
  <si>
    <t>障害児通所支援事業所等における性被害防止対策に係る設備等支援事業を実施するために必要な事業の具体的な内訳等を記入すること。導入した備品の台数を記入すること。</t>
    <rPh sb="0" eb="10">
      <t>ショウガイジツウショシエンジギョウショ</t>
    </rPh>
    <rPh sb="10" eb="11">
      <t>トウ</t>
    </rPh>
    <rPh sb="15" eb="16">
      <t>セイ</t>
    </rPh>
    <rPh sb="16" eb="18">
      <t>ヒガイ</t>
    </rPh>
    <rPh sb="18" eb="20">
      <t>ボウシ</t>
    </rPh>
    <rPh sb="20" eb="22">
      <t>タイサク</t>
    </rPh>
    <rPh sb="23" eb="24">
      <t>カカ</t>
    </rPh>
    <rPh sb="25" eb="27">
      <t>セツビ</t>
    </rPh>
    <rPh sb="27" eb="28">
      <t>トウ</t>
    </rPh>
    <rPh sb="28" eb="30">
      <t>シエン</t>
    </rPh>
    <rPh sb="30" eb="32">
      <t>ジギョウ</t>
    </rPh>
    <rPh sb="33" eb="35">
      <t>ジッシ</t>
    </rPh>
    <rPh sb="40" eb="42">
      <t>ヒツヨウ</t>
    </rPh>
    <rPh sb="43" eb="45">
      <t>ジギョウ</t>
    </rPh>
    <rPh sb="46" eb="49">
      <t>グタイテキ</t>
    </rPh>
    <rPh sb="50" eb="52">
      <t>ウチワケ</t>
    </rPh>
    <rPh sb="52" eb="53">
      <t>ナド</t>
    </rPh>
    <rPh sb="54" eb="56">
      <t>キニュウ</t>
    </rPh>
    <rPh sb="61" eb="63">
      <t>ドウニュウ</t>
    </rPh>
    <rPh sb="65" eb="67">
      <t>ビヒン</t>
    </rPh>
    <rPh sb="68" eb="70">
      <t>ダイスウ</t>
    </rPh>
    <rPh sb="71" eb="73">
      <t>キニュウ</t>
    </rPh>
    <phoneticPr fontId="2"/>
  </si>
  <si>
    <t>（需用費（燃料費、印刷製本費、光熱水費及び修繕料）、役務費（通信運搬費、手数料）、委託料、備品購入費、補助金及び交付金）</t>
    <rPh sb="1" eb="4">
      <t>ジュヨウヒ</t>
    </rPh>
    <rPh sb="5" eb="8">
      <t>ネンリョウヒ</t>
    </rPh>
    <rPh sb="9" eb="11">
      <t>インサツ</t>
    </rPh>
    <rPh sb="11" eb="13">
      <t>セイホン</t>
    </rPh>
    <rPh sb="13" eb="14">
      <t>ヒ</t>
    </rPh>
    <rPh sb="15" eb="19">
      <t>コウネツスイヒ</t>
    </rPh>
    <rPh sb="19" eb="20">
      <t>オヨ</t>
    </rPh>
    <rPh sb="21" eb="23">
      <t>シュウゼン</t>
    </rPh>
    <rPh sb="23" eb="24">
      <t>リョウ</t>
    </rPh>
    <rPh sb="26" eb="29">
      <t>エキムヒ</t>
    </rPh>
    <rPh sb="30" eb="32">
      <t>ツウシン</t>
    </rPh>
    <rPh sb="32" eb="34">
      <t>ウンパン</t>
    </rPh>
    <rPh sb="34" eb="35">
      <t>ヒ</t>
    </rPh>
    <rPh sb="36" eb="39">
      <t>テスウリョウ</t>
    </rPh>
    <rPh sb="41" eb="44">
      <t>イタクリョウ</t>
    </rPh>
    <rPh sb="45" eb="47">
      <t>ビヒン</t>
    </rPh>
    <rPh sb="47" eb="49">
      <t>コウニュウ</t>
    </rPh>
    <rPh sb="49" eb="50">
      <t>ヒ</t>
    </rPh>
    <rPh sb="51" eb="54">
      <t>ホジョキン</t>
    </rPh>
    <rPh sb="54" eb="55">
      <t>オヨ</t>
    </rPh>
    <rPh sb="56" eb="59">
      <t>コウフキン</t>
    </rPh>
    <phoneticPr fontId="2"/>
  </si>
  <si>
    <t>事業を実施するために必要な事業の具体的な内訳等</t>
    <rPh sb="0" eb="2">
      <t>ジギョウ</t>
    </rPh>
    <rPh sb="3" eb="5">
      <t>ジッシ</t>
    </rPh>
    <rPh sb="10" eb="12">
      <t>ヒツヨウ</t>
    </rPh>
    <rPh sb="13" eb="15">
      <t>ジギョウ</t>
    </rPh>
    <rPh sb="16" eb="19">
      <t>グタイテキ</t>
    </rPh>
    <rPh sb="20" eb="22">
      <t>ウチワケ</t>
    </rPh>
    <rPh sb="22" eb="23">
      <t>トウ</t>
    </rPh>
    <phoneticPr fontId="2"/>
  </si>
  <si>
    <t>支出予定金額</t>
    <rPh sb="0" eb="2">
      <t>シシュツ</t>
    </rPh>
    <rPh sb="2" eb="4">
      <t>ヨテイ</t>
    </rPh>
    <rPh sb="4" eb="6">
      <t>キンガク</t>
    </rPh>
    <phoneticPr fontId="2"/>
  </si>
  <si>
    <t>事業費合計</t>
    <rPh sb="0" eb="3">
      <t>ジギョウヒ</t>
    </rPh>
    <rPh sb="3" eb="5">
      <t>ゴウケイ</t>
    </rPh>
    <phoneticPr fontId="2"/>
  </si>
  <si>
    <t>（添付書類等）</t>
    <rPh sb="1" eb="3">
      <t>テンプ</t>
    </rPh>
    <rPh sb="3" eb="5">
      <t>ショルイ</t>
    </rPh>
    <rPh sb="5" eb="6">
      <t>ナド</t>
    </rPh>
    <phoneticPr fontId="2"/>
  </si>
  <si>
    <t>　・工事にあっては、図面・写真等参考資料を添付のこと。</t>
    <rPh sb="2" eb="4">
      <t>コウジ</t>
    </rPh>
    <rPh sb="10" eb="12">
      <t>ズメン</t>
    </rPh>
    <rPh sb="13" eb="15">
      <t>シャシン</t>
    </rPh>
    <rPh sb="15" eb="16">
      <t>ナド</t>
    </rPh>
    <rPh sb="16" eb="18">
      <t>サンコウ</t>
    </rPh>
    <rPh sb="18" eb="20">
      <t>シリョウ</t>
    </rPh>
    <rPh sb="21" eb="23">
      <t>テンプ</t>
    </rPh>
    <phoneticPr fontId="2"/>
  </si>
  <si>
    <t>　・設備整備（備品）にあっては、カタログ等参考資料を添付のこと。</t>
    <rPh sb="2" eb="4">
      <t>セツビ</t>
    </rPh>
    <rPh sb="4" eb="6">
      <t>セイビ</t>
    </rPh>
    <rPh sb="7" eb="9">
      <t>ビヒン</t>
    </rPh>
    <rPh sb="20" eb="21">
      <t>ナド</t>
    </rPh>
    <rPh sb="21" eb="23">
      <t>サンコウ</t>
    </rPh>
    <rPh sb="23" eb="25">
      <t>シリョウ</t>
    </rPh>
    <rPh sb="26" eb="28">
      <t>テンプ</t>
    </rPh>
    <phoneticPr fontId="2"/>
  </si>
  <si>
    <t>　・購入予定の消耗品等については、予定品目と数量、金額の概略を記入すること。</t>
    <rPh sb="2" eb="4">
      <t>コウニュウ</t>
    </rPh>
    <rPh sb="4" eb="6">
      <t>ヨテイ</t>
    </rPh>
    <rPh sb="7" eb="9">
      <t>ショウモウ</t>
    </rPh>
    <rPh sb="9" eb="10">
      <t>ヒン</t>
    </rPh>
    <rPh sb="10" eb="11">
      <t>トウ</t>
    </rPh>
    <rPh sb="17" eb="19">
      <t>ヨテイ</t>
    </rPh>
    <rPh sb="19" eb="21">
      <t>ヒンモク</t>
    </rPh>
    <rPh sb="22" eb="24">
      <t>スウリョウ</t>
    </rPh>
    <rPh sb="25" eb="27">
      <t>キンガク</t>
    </rPh>
    <rPh sb="28" eb="30">
      <t>ガイリャク</t>
    </rPh>
    <rPh sb="31" eb="33">
      <t>キニュウ</t>
    </rPh>
    <phoneticPr fontId="2"/>
  </si>
  <si>
    <t>児童発達支援</t>
    <rPh sb="0" eb="2">
      <t>ジドウ</t>
    </rPh>
    <rPh sb="2" eb="4">
      <t>ハッタツ</t>
    </rPh>
    <rPh sb="4" eb="6">
      <t>シエン</t>
    </rPh>
    <phoneticPr fontId="2"/>
  </si>
  <si>
    <t>児童発達支援・放課後等デイサービス</t>
    <rPh sb="0" eb="2">
      <t>ジドウ</t>
    </rPh>
    <rPh sb="2" eb="4">
      <t>ハッタツ</t>
    </rPh>
    <rPh sb="4" eb="6">
      <t>シエン</t>
    </rPh>
    <rPh sb="7" eb="10">
      <t>ホウカゴ</t>
    </rPh>
    <rPh sb="10" eb="11">
      <t>トウ</t>
    </rPh>
    <phoneticPr fontId="2"/>
  </si>
  <si>
    <t>児童発達支援センター</t>
    <rPh sb="0" eb="2">
      <t>ジドウ</t>
    </rPh>
    <rPh sb="2" eb="4">
      <t>ハッタツ</t>
    </rPh>
    <rPh sb="4" eb="6">
      <t>シエン</t>
    </rPh>
    <phoneticPr fontId="2"/>
  </si>
  <si>
    <t>福祉型入所施設</t>
    <rPh sb="0" eb="3">
      <t>フクシガタ</t>
    </rPh>
    <rPh sb="3" eb="5">
      <t>ニュウショ</t>
    </rPh>
    <rPh sb="5" eb="7">
      <t>シセツ</t>
    </rPh>
    <phoneticPr fontId="2"/>
  </si>
  <si>
    <t>医療型入所施設</t>
    <rPh sb="0" eb="2">
      <t>イリョウ</t>
    </rPh>
    <rPh sb="2" eb="3">
      <t>ガタ</t>
    </rPh>
    <rPh sb="3" eb="5">
      <t>ニュウショ</t>
    </rPh>
    <rPh sb="5" eb="7">
      <t>シセツ</t>
    </rPh>
    <phoneticPr fontId="2"/>
  </si>
  <si>
    <t>放課後等デイサービス</t>
    <phoneticPr fontId="2"/>
  </si>
  <si>
    <t>令和5年度　障害児通所支援事業所等における性被害防止対策に係る設備等支援事業　積算内訳書</t>
    <rPh sb="0" eb="2">
      <t>レイワ</t>
    </rPh>
    <rPh sb="3" eb="5">
      <t>ネンド</t>
    </rPh>
    <rPh sb="6" eb="16">
      <t>ショウガイジツウショシエンジギョウショ</t>
    </rPh>
    <rPh sb="16" eb="17">
      <t>トウ</t>
    </rPh>
    <rPh sb="21" eb="22">
      <t>セイ</t>
    </rPh>
    <rPh sb="22" eb="24">
      <t>ヒガイ</t>
    </rPh>
    <rPh sb="24" eb="26">
      <t>ボウシ</t>
    </rPh>
    <rPh sb="26" eb="28">
      <t>タイサク</t>
    </rPh>
    <rPh sb="29" eb="30">
      <t>カカ</t>
    </rPh>
    <rPh sb="31" eb="33">
      <t>セツビ</t>
    </rPh>
    <rPh sb="33" eb="34">
      <t>トウ</t>
    </rPh>
    <rPh sb="34" eb="36">
      <t>シエン</t>
    </rPh>
    <rPh sb="36" eb="38">
      <t>ジギョウ</t>
    </rPh>
    <rPh sb="39" eb="41">
      <t>セキサン</t>
    </rPh>
    <rPh sb="41" eb="43">
      <t>ウチワケ</t>
    </rPh>
    <rPh sb="43" eb="44">
      <t>ショ</t>
    </rPh>
    <phoneticPr fontId="2"/>
  </si>
  <si>
    <t>第１号様式（１）</t>
    <rPh sb="0" eb="1">
      <t>ダイ</t>
    </rPh>
    <rPh sb="2" eb="3">
      <t>ゴウ</t>
    </rPh>
    <rPh sb="3" eb="5">
      <t>ヨウシキ</t>
    </rPh>
    <phoneticPr fontId="2"/>
  </si>
  <si>
    <t>第１号様式（１）－２</t>
    <rPh sb="0" eb="1">
      <t>ダイ</t>
    </rPh>
    <rPh sb="2" eb="3">
      <t>ゴウ</t>
    </rPh>
    <rPh sb="3" eb="5">
      <t>ヨウシキ</t>
    </rPh>
    <phoneticPr fontId="2"/>
  </si>
  <si>
    <t>第１号様式（１）　　　　所要額調書</t>
    <rPh sb="12" eb="14">
      <t>ショヨウ</t>
    </rPh>
    <rPh sb="14" eb="15">
      <t>ガク</t>
    </rPh>
    <rPh sb="15" eb="17">
      <t>チョウショ</t>
    </rPh>
    <phoneticPr fontId="2"/>
  </si>
  <si>
    <t>第１号様式（２）　　　　事業計画書</t>
    <rPh sb="12" eb="14">
      <t>ジギョウ</t>
    </rPh>
    <rPh sb="14" eb="17">
      <t>ケイカクショ</t>
    </rPh>
    <phoneticPr fontId="2"/>
  </si>
  <si>
    <t>第１号様式（３）　　　　誓約書</t>
    <rPh sb="12" eb="15">
      <t>セイヤクショ</t>
    </rPh>
    <phoneticPr fontId="2"/>
  </si>
  <si>
    <t>第１号様式（３）</t>
    <phoneticPr fontId="2"/>
  </si>
  <si>
    <t>事業区分</t>
    <rPh sb="0" eb="2">
      <t>ジギョウ</t>
    </rPh>
    <rPh sb="2" eb="4">
      <t>クブン</t>
    </rPh>
    <phoneticPr fontId="2"/>
  </si>
  <si>
    <t>障害児通所支援事業所等における性被害防止対策に係る設備等支援事業</t>
    <phoneticPr fontId="2"/>
  </si>
  <si>
    <t>完了（予定）年月日</t>
    <rPh sb="0" eb="2">
      <t>カンリョウ</t>
    </rPh>
    <rPh sb="3" eb="5">
      <t>ヨテイ</t>
    </rPh>
    <rPh sb="6" eb="9">
      <t>ネンガッピ</t>
    </rPh>
    <phoneticPr fontId="2"/>
  </si>
  <si>
    <t>◆事業概要</t>
    <rPh sb="1" eb="3">
      <t>ジギョウ</t>
    </rPh>
    <rPh sb="3" eb="5">
      <t>ガイヨウ</t>
    </rPh>
    <phoneticPr fontId="2"/>
  </si>
  <si>
    <t>◆支出（予定）の内訳</t>
    <rPh sb="1" eb="3">
      <t>シシュツ</t>
    </rPh>
    <rPh sb="4" eb="6">
      <t>ヨテイ</t>
    </rPh>
    <rPh sb="8" eb="10">
      <t>ウチワケ</t>
    </rPh>
    <phoneticPr fontId="2"/>
  </si>
  <si>
    <t>事業を実施するために予定している購入品や設備整備事業の内訳</t>
    <rPh sb="0" eb="2">
      <t>ジギョウ</t>
    </rPh>
    <rPh sb="3" eb="5">
      <t>ジッシ</t>
    </rPh>
    <rPh sb="10" eb="12">
      <t>ヨテイ</t>
    </rPh>
    <rPh sb="16" eb="18">
      <t>コウニュウ</t>
    </rPh>
    <rPh sb="18" eb="19">
      <t>ヒン</t>
    </rPh>
    <rPh sb="20" eb="22">
      <t>セツビ</t>
    </rPh>
    <rPh sb="22" eb="24">
      <t>セイビ</t>
    </rPh>
    <rPh sb="24" eb="26">
      <t>ジギョウ</t>
    </rPh>
    <rPh sb="27" eb="29">
      <t>ウチワケ</t>
    </rPh>
    <phoneticPr fontId="2"/>
  </si>
  <si>
    <t>支出予定金額</t>
    <rPh sb="0" eb="2">
      <t>シシュツ</t>
    </rPh>
    <rPh sb="2" eb="4">
      <t>ヨテイ</t>
    </rPh>
    <rPh sb="4" eb="6">
      <t>キンガク</t>
    </rPh>
    <phoneticPr fontId="2"/>
  </si>
  <si>
    <t>事業費合計</t>
    <rPh sb="0" eb="3">
      <t>ジギョウヒ</t>
    </rPh>
    <rPh sb="3" eb="5">
      <t>ゴウケイ</t>
    </rPh>
    <phoneticPr fontId="2"/>
  </si>
  <si>
    <t>添付書類</t>
    <rPh sb="0" eb="2">
      <t>テンプ</t>
    </rPh>
    <rPh sb="2" eb="4">
      <t>ショルイ</t>
    </rPh>
    <phoneticPr fontId="2"/>
  </si>
  <si>
    <t>２</t>
    <phoneticPr fontId="2"/>
  </si>
  <si>
    <t>円</t>
    <rPh sb="0" eb="1">
      <t>エン</t>
    </rPh>
    <phoneticPr fontId="2"/>
  </si>
  <si>
    <t>対象事業所名</t>
    <rPh sb="0" eb="2">
      <t>タイショウ</t>
    </rPh>
    <rPh sb="2" eb="5">
      <t>ジギョウショ</t>
    </rPh>
    <rPh sb="5" eb="6">
      <t>メイ</t>
    </rPh>
    <phoneticPr fontId="2"/>
  </si>
  <si>
    <t>差引額</t>
    <rPh sb="0" eb="2">
      <t>サシヒキ</t>
    </rPh>
    <rPh sb="2" eb="3">
      <t>ガク</t>
    </rPh>
    <phoneticPr fontId="2"/>
  </si>
  <si>
    <t>選定額</t>
    <rPh sb="0" eb="2">
      <t>センテイ</t>
    </rPh>
    <rPh sb="2" eb="3">
      <t>ガク</t>
    </rPh>
    <phoneticPr fontId="2"/>
  </si>
  <si>
    <t>選定額*3/4</t>
    <rPh sb="0" eb="2">
      <t>センテイ</t>
    </rPh>
    <rPh sb="2" eb="3">
      <t>ガク</t>
    </rPh>
    <phoneticPr fontId="2"/>
  </si>
  <si>
    <t>交付申請額</t>
    <rPh sb="0" eb="2">
      <t>コウフ</t>
    </rPh>
    <rPh sb="2" eb="4">
      <t>シンセイ</t>
    </rPh>
    <rPh sb="4" eb="5">
      <t>ガク</t>
    </rPh>
    <phoneticPr fontId="2"/>
  </si>
  <si>
    <t>自動車登録番号</t>
    <rPh sb="0" eb="3">
      <t>ジドウシャ</t>
    </rPh>
    <rPh sb="3" eb="5">
      <t>トウロク</t>
    </rPh>
    <rPh sb="5" eb="7">
      <t>バンゴウ</t>
    </rPh>
    <phoneticPr fontId="2"/>
  </si>
  <si>
    <t>（１）送迎バス等への安全装置の設置</t>
    <phoneticPr fontId="2"/>
  </si>
  <si>
    <t>（２）研修の実施</t>
    <phoneticPr fontId="2"/>
  </si>
  <si>
    <t>（３）その他送迎バス等の安全点検や改修等</t>
    <phoneticPr fontId="2"/>
  </si>
  <si>
    <t>２　送迎バス等以外の置き去り等の事故防止</t>
    <phoneticPr fontId="2"/>
  </si>
  <si>
    <t>（１）施設外及び施設内活動時の置き去り、見失い、飛び出し等の事故防止の対策</t>
    <phoneticPr fontId="2"/>
  </si>
  <si>
    <t>①ICTを活用した子供見守りサービス（GPSやBluetoothを活用したシステム等）の導入</t>
    <phoneticPr fontId="2"/>
  </si>
  <si>
    <t>②登降園管理システムの導入</t>
    <phoneticPr fontId="2"/>
  </si>
  <si>
    <t>③置き去り、見失い、飛び出し防止に係る経費その他安全対策費用で都が認めるもの</t>
    <phoneticPr fontId="2"/>
  </si>
  <si>
    <t>（２）睡眠中の事故防止対策に必要な機器の購入等</t>
    <phoneticPr fontId="2"/>
  </si>
  <si>
    <t>研修名</t>
    <rPh sb="0" eb="2">
      <t>ケンシュウ</t>
    </rPh>
    <rPh sb="2" eb="3">
      <t>メイ</t>
    </rPh>
    <phoneticPr fontId="2"/>
  </si>
  <si>
    <t>研修対象者</t>
    <rPh sb="0" eb="2">
      <t>ケンシュウ</t>
    </rPh>
    <rPh sb="2" eb="4">
      <t>タイショウ</t>
    </rPh>
    <rPh sb="4" eb="5">
      <t>シャ</t>
    </rPh>
    <phoneticPr fontId="2"/>
  </si>
  <si>
    <t>実施場所</t>
    <rPh sb="0" eb="2">
      <t>ジッシ</t>
    </rPh>
    <rPh sb="2" eb="4">
      <t>バショ</t>
    </rPh>
    <phoneticPr fontId="2"/>
  </si>
  <si>
    <t>研修内容</t>
    <rPh sb="0" eb="2">
      <t>ケンシュウ</t>
    </rPh>
    <rPh sb="2" eb="4">
      <t>ナイヨウ</t>
    </rPh>
    <phoneticPr fontId="2"/>
  </si>
  <si>
    <t>実施年月日</t>
    <rPh sb="0" eb="2">
      <t>ジッシ</t>
    </rPh>
    <rPh sb="2" eb="5">
      <t>ネンガッピ</t>
    </rPh>
    <phoneticPr fontId="2"/>
  </si>
  <si>
    <t>講師</t>
    <rPh sb="0" eb="2">
      <t>コウシ</t>
    </rPh>
    <phoneticPr fontId="2"/>
  </si>
  <si>
    <t>事項</t>
    <rPh sb="0" eb="2">
      <t>ジコウ</t>
    </rPh>
    <phoneticPr fontId="2"/>
  </si>
  <si>
    <t>実績報告日</t>
    <rPh sb="0" eb="2">
      <t>ジッセキ</t>
    </rPh>
    <rPh sb="2" eb="4">
      <t>ホウコク</t>
    </rPh>
    <rPh sb="4" eb="5">
      <t>ビ</t>
    </rPh>
    <phoneticPr fontId="37"/>
  </si>
  <si>
    <t>補助金申請者</t>
    <rPh sb="0" eb="3">
      <t>ホジョキン</t>
    </rPh>
    <rPh sb="3" eb="6">
      <t>シンセイシャ</t>
    </rPh>
    <phoneticPr fontId="37"/>
  </si>
  <si>
    <t>送迎実施</t>
    <rPh sb="0" eb="2">
      <t>ソウゲイ</t>
    </rPh>
    <rPh sb="2" eb="4">
      <t>ジッシ</t>
    </rPh>
    <phoneticPr fontId="2"/>
  </si>
  <si>
    <t>事業計画</t>
    <rPh sb="0" eb="2">
      <t>ジギョウ</t>
    </rPh>
    <rPh sb="2" eb="4">
      <t>ケイカク</t>
    </rPh>
    <phoneticPr fontId="2"/>
  </si>
  <si>
    <t>実績報告</t>
    <rPh sb="0" eb="2">
      <t>ジッセキ</t>
    </rPh>
    <rPh sb="2" eb="4">
      <t>ホウコク</t>
    </rPh>
    <phoneticPr fontId="37"/>
  </si>
  <si>
    <t>口座情報</t>
    <rPh sb="0" eb="2">
      <t>コウザ</t>
    </rPh>
    <rPh sb="2" eb="4">
      <t>ジョウホウ</t>
    </rPh>
    <phoneticPr fontId="2"/>
  </si>
  <si>
    <t>実施内容</t>
    <rPh sb="0" eb="2">
      <t>ジッシ</t>
    </rPh>
    <rPh sb="2" eb="4">
      <t>ナイヨウ</t>
    </rPh>
    <phoneticPr fontId="2"/>
  </si>
  <si>
    <t>法人名</t>
    <rPh sb="0" eb="2">
      <t>ホウジン</t>
    </rPh>
    <rPh sb="2" eb="3">
      <t>メイ</t>
    </rPh>
    <phoneticPr fontId="37"/>
  </si>
  <si>
    <t>主たる事務所の所在地</t>
    <rPh sb="0" eb="1">
      <t>シュ</t>
    </rPh>
    <rPh sb="3" eb="5">
      <t>ジム</t>
    </rPh>
    <rPh sb="5" eb="6">
      <t>ショ</t>
    </rPh>
    <rPh sb="7" eb="10">
      <t>ショザイチ</t>
    </rPh>
    <phoneticPr fontId="37"/>
  </si>
  <si>
    <t>代表者職・氏名</t>
    <rPh sb="0" eb="3">
      <t>ダイヒョウシャ</t>
    </rPh>
    <rPh sb="3" eb="4">
      <t>ショク</t>
    </rPh>
    <rPh sb="5" eb="7">
      <t>シメイ</t>
    </rPh>
    <phoneticPr fontId="37"/>
  </si>
  <si>
    <t>担当部署</t>
    <phoneticPr fontId="2"/>
  </si>
  <si>
    <t>担当者</t>
    <phoneticPr fontId="2"/>
  </si>
  <si>
    <t>担当者の電話番号</t>
    <phoneticPr fontId="2"/>
  </si>
  <si>
    <t>担当者のメールアドレス</t>
    <phoneticPr fontId="2"/>
  </si>
  <si>
    <t>書類送付先</t>
    <phoneticPr fontId="2"/>
  </si>
  <si>
    <t>事業所（施設）名</t>
    <rPh sb="0" eb="3">
      <t>ジギョウショ</t>
    </rPh>
    <rPh sb="4" eb="6">
      <t>シセツ</t>
    </rPh>
    <rPh sb="7" eb="8">
      <t>メイ</t>
    </rPh>
    <phoneticPr fontId="37"/>
  </si>
  <si>
    <t>公立、私立の別</t>
    <rPh sb="0" eb="2">
      <t>コウリツ</t>
    </rPh>
    <rPh sb="3" eb="5">
      <t>シリツ</t>
    </rPh>
    <rPh sb="6" eb="7">
      <t>ベツ</t>
    </rPh>
    <phoneticPr fontId="2"/>
  </si>
  <si>
    <t>1　送迎バス等の子供の置き去り防止</t>
    <phoneticPr fontId="2"/>
  </si>
  <si>
    <t>確定額
（請求額）</t>
    <rPh sb="0" eb="2">
      <t>カクテイ</t>
    </rPh>
    <rPh sb="2" eb="3">
      <t>ガク</t>
    </rPh>
    <rPh sb="5" eb="7">
      <t>セイキュウ</t>
    </rPh>
    <rPh sb="7" eb="8">
      <t>ガク</t>
    </rPh>
    <phoneticPr fontId="28"/>
  </si>
  <si>
    <t>交付決定済額</t>
    <rPh sb="0" eb="2">
      <t>コウフ</t>
    </rPh>
    <rPh sb="2" eb="4">
      <t>ケッテイ</t>
    </rPh>
    <rPh sb="4" eb="5">
      <t>ズ</t>
    </rPh>
    <rPh sb="5" eb="6">
      <t>ガク</t>
    </rPh>
    <phoneticPr fontId="28"/>
  </si>
  <si>
    <t>合計補助精算額</t>
    <rPh sb="0" eb="2">
      <t>ゴウケイ</t>
    </rPh>
    <rPh sb="2" eb="4">
      <t>ホジョ</t>
    </rPh>
    <rPh sb="4" eb="7">
      <t>セイサンガク</t>
    </rPh>
    <phoneticPr fontId="28"/>
  </si>
  <si>
    <t>内訳</t>
    <rPh sb="0" eb="2">
      <t>ウチワケ</t>
    </rPh>
    <phoneticPr fontId="37"/>
  </si>
  <si>
    <t>内訳２</t>
    <rPh sb="0" eb="2">
      <t>ウチワケ</t>
    </rPh>
    <phoneticPr fontId="2"/>
  </si>
  <si>
    <t>銀行コード</t>
    <rPh sb="0" eb="2">
      <t>ギンコウ</t>
    </rPh>
    <phoneticPr fontId="1"/>
  </si>
  <si>
    <t>銀行名</t>
    <rPh sb="0" eb="3">
      <t>ギンコウメイ</t>
    </rPh>
    <phoneticPr fontId="1"/>
  </si>
  <si>
    <t>支店コード</t>
    <rPh sb="0" eb="2">
      <t>シテン</t>
    </rPh>
    <phoneticPr fontId="1"/>
  </si>
  <si>
    <t>支店名</t>
    <rPh sb="0" eb="3">
      <t>シテンメイ</t>
    </rPh>
    <phoneticPr fontId="1"/>
  </si>
  <si>
    <t>預金種目</t>
    <rPh sb="0" eb="2">
      <t>ヨキン</t>
    </rPh>
    <rPh sb="2" eb="4">
      <t>シュモク</t>
    </rPh>
    <phoneticPr fontId="1"/>
  </si>
  <si>
    <t>口座番号</t>
    <rPh sb="0" eb="2">
      <t>コウザ</t>
    </rPh>
    <rPh sb="2" eb="4">
      <t>バンゴウ</t>
    </rPh>
    <phoneticPr fontId="1"/>
  </si>
  <si>
    <t>口座名義人</t>
    <rPh sb="0" eb="2">
      <t>コウザ</t>
    </rPh>
    <rPh sb="2" eb="5">
      <t>メイギニン</t>
    </rPh>
    <phoneticPr fontId="1"/>
  </si>
  <si>
    <t>氏名（漢字）</t>
    <rPh sb="0" eb="2">
      <t>シメイ</t>
    </rPh>
    <rPh sb="3" eb="5">
      <t>カンジ</t>
    </rPh>
    <phoneticPr fontId="1"/>
  </si>
  <si>
    <t>児発</t>
    <rPh sb="0" eb="2">
      <t>ジハツ</t>
    </rPh>
    <phoneticPr fontId="2"/>
  </si>
  <si>
    <t>児発センター</t>
    <rPh sb="0" eb="2">
      <t>ジハツ</t>
    </rPh>
    <phoneticPr fontId="2"/>
  </si>
  <si>
    <t>放デイ</t>
    <rPh sb="0" eb="1">
      <t>ホウ</t>
    </rPh>
    <phoneticPr fontId="2"/>
  </si>
  <si>
    <t>１送迎バス等の子供の置き去り防止</t>
    <rPh sb="1" eb="3">
      <t>ソウゲイ</t>
    </rPh>
    <rPh sb="5" eb="6">
      <t>トウ</t>
    </rPh>
    <rPh sb="7" eb="9">
      <t>コドモ</t>
    </rPh>
    <rPh sb="10" eb="11">
      <t>オ</t>
    </rPh>
    <rPh sb="12" eb="13">
      <t>ザ</t>
    </rPh>
    <rPh sb="14" eb="16">
      <t>ボウシ</t>
    </rPh>
    <phoneticPr fontId="37"/>
  </si>
  <si>
    <t>２送迎バス等以外の置き去り等の事故防止</t>
    <rPh sb="1" eb="3">
      <t>ソウゲイ</t>
    </rPh>
    <rPh sb="5" eb="6">
      <t>トウ</t>
    </rPh>
    <rPh sb="6" eb="8">
      <t>イガイ</t>
    </rPh>
    <rPh sb="9" eb="10">
      <t>オ</t>
    </rPh>
    <rPh sb="11" eb="12">
      <t>ザ</t>
    </rPh>
    <rPh sb="13" eb="14">
      <t>トウ</t>
    </rPh>
    <rPh sb="15" eb="17">
      <t>ジコ</t>
    </rPh>
    <rPh sb="17" eb="19">
      <t>ボウシ</t>
    </rPh>
    <phoneticPr fontId="37"/>
  </si>
  <si>
    <t>安全装置設置のみ</t>
    <rPh sb="0" eb="2">
      <t>アンゼン</t>
    </rPh>
    <rPh sb="2" eb="4">
      <t>ソウチ</t>
    </rPh>
    <rPh sb="4" eb="6">
      <t>セッチ</t>
    </rPh>
    <phoneticPr fontId="2"/>
  </si>
  <si>
    <t>安全装置設置以外</t>
    <rPh sb="0" eb="2">
      <t>アンゼン</t>
    </rPh>
    <rPh sb="2" eb="4">
      <t>ソウチ</t>
    </rPh>
    <rPh sb="4" eb="6">
      <t>セッチ</t>
    </rPh>
    <rPh sb="6" eb="8">
      <t>イガイ</t>
    </rPh>
    <phoneticPr fontId="2"/>
  </si>
  <si>
    <t>支出額</t>
    <rPh sb="0" eb="2">
      <t>シシュツ</t>
    </rPh>
    <rPh sb="2" eb="3">
      <t>ガク</t>
    </rPh>
    <phoneticPr fontId="2"/>
  </si>
  <si>
    <t>車両の乗車定員数</t>
    <rPh sb="0" eb="2">
      <t>シャリョウ</t>
    </rPh>
    <rPh sb="3" eb="7">
      <t>ジョウシャテイイン</t>
    </rPh>
    <rPh sb="7" eb="8">
      <t>スウ</t>
    </rPh>
    <phoneticPr fontId="2"/>
  </si>
  <si>
    <t>車両の座席の列数</t>
    <rPh sb="0" eb="2">
      <t>シャリョウ</t>
    </rPh>
    <rPh sb="3" eb="5">
      <t>ザセキ</t>
    </rPh>
    <rPh sb="6" eb="8">
      <t>レツスウ</t>
    </rPh>
    <phoneticPr fontId="2"/>
  </si>
  <si>
    <t>装置</t>
    <rPh sb="0" eb="2">
      <t>ソウチ</t>
    </rPh>
    <phoneticPr fontId="2"/>
  </si>
  <si>
    <t>設置日1</t>
    <rPh sb="0" eb="2">
      <t>セッチ</t>
    </rPh>
    <rPh sb="2" eb="3">
      <t>ビ</t>
    </rPh>
    <phoneticPr fontId="2"/>
  </si>
  <si>
    <t>設置日2</t>
    <rPh sb="0" eb="2">
      <t>セッチ</t>
    </rPh>
    <rPh sb="2" eb="3">
      <t>ビ</t>
    </rPh>
    <phoneticPr fontId="2"/>
  </si>
  <si>
    <t>設置日3</t>
    <rPh sb="0" eb="2">
      <t>セッチ</t>
    </rPh>
    <rPh sb="2" eb="3">
      <t>ビ</t>
    </rPh>
    <phoneticPr fontId="2"/>
  </si>
  <si>
    <t>A</t>
  </si>
  <si>
    <t>B</t>
  </si>
  <si>
    <t>C</t>
  </si>
  <si>
    <t>D</t>
  </si>
  <si>
    <t>E</t>
  </si>
  <si>
    <t>F</t>
  </si>
  <si>
    <t>G</t>
  </si>
  <si>
    <t>H</t>
  </si>
  <si>
    <t>I</t>
  </si>
  <si>
    <t>J</t>
  </si>
  <si>
    <t>K</t>
  </si>
  <si>
    <t>M</t>
  </si>
  <si>
    <t>N</t>
  </si>
  <si>
    <t>O</t>
  </si>
  <si>
    <t>P</t>
  </si>
  <si>
    <t>Q</t>
  </si>
  <si>
    <t>R</t>
  </si>
  <si>
    <t>S</t>
  </si>
  <si>
    <t>T</t>
  </si>
  <si>
    <t>1つ目</t>
    <rPh sb="2" eb="3">
      <t>メ</t>
    </rPh>
    <phoneticPr fontId="2"/>
  </si>
  <si>
    <t>２つ目</t>
    <rPh sb="2" eb="3">
      <t>メ</t>
    </rPh>
    <phoneticPr fontId="2"/>
  </si>
  <si>
    <t>3つ目</t>
    <rPh sb="2" eb="3">
      <t>メ</t>
    </rPh>
    <phoneticPr fontId="2"/>
  </si>
  <si>
    <t>2つ目</t>
    <rPh sb="2" eb="3">
      <t>メ</t>
    </rPh>
    <phoneticPr fontId="2"/>
  </si>
  <si>
    <t>装置の種類</t>
    <rPh sb="0" eb="2">
      <t>ソウチ</t>
    </rPh>
    <rPh sb="3" eb="5">
      <t>シュルイ</t>
    </rPh>
    <phoneticPr fontId="2"/>
  </si>
  <si>
    <t>認定番号1</t>
    <rPh sb="0" eb="2">
      <t>ニンテイ</t>
    </rPh>
    <rPh sb="2" eb="4">
      <t>バンゴウ</t>
    </rPh>
    <phoneticPr fontId="2"/>
  </si>
  <si>
    <t>認定番号2</t>
    <rPh sb="0" eb="2">
      <t>ニンテイ</t>
    </rPh>
    <rPh sb="2" eb="4">
      <t>バンゴウ</t>
    </rPh>
    <phoneticPr fontId="2"/>
  </si>
  <si>
    <t>認定番号3</t>
    <rPh sb="0" eb="2">
      <t>ニンテイ</t>
    </rPh>
    <rPh sb="2" eb="4">
      <t>バンゴウ</t>
    </rPh>
    <phoneticPr fontId="2"/>
  </si>
  <si>
    <t>支出額</t>
  </si>
  <si>
    <t>対象経費
実支出額</t>
    <rPh sb="0" eb="2">
      <t>タイショウ</t>
    </rPh>
    <rPh sb="2" eb="4">
      <t>ケイヒ</t>
    </rPh>
    <rPh sb="5" eb="6">
      <t>ジツ</t>
    </rPh>
    <rPh sb="6" eb="8">
      <t>シシュツ</t>
    </rPh>
    <rPh sb="8" eb="9">
      <t>ガク</t>
    </rPh>
    <phoneticPr fontId="2"/>
  </si>
  <si>
    <t>寄付金その他
の収入額</t>
    <rPh sb="0" eb="3">
      <t>キフキン</t>
    </rPh>
    <rPh sb="5" eb="6">
      <t>タ</t>
    </rPh>
    <rPh sb="8" eb="10">
      <t>シュウニュウ</t>
    </rPh>
    <rPh sb="10" eb="11">
      <t>ガク</t>
    </rPh>
    <phoneticPr fontId="2"/>
  </si>
  <si>
    <t>差引後実支出
額</t>
    <rPh sb="0" eb="2">
      <t>サシヒキ</t>
    </rPh>
    <rPh sb="2" eb="3">
      <t>ゴ</t>
    </rPh>
    <rPh sb="3" eb="6">
      <t>ジツシシュツ</t>
    </rPh>
    <rPh sb="7" eb="8">
      <t>ガク</t>
    </rPh>
    <phoneticPr fontId="2"/>
  </si>
  <si>
    <t>補助基準額</t>
    <rPh sb="0" eb="2">
      <t>ホジョ</t>
    </rPh>
    <rPh sb="2" eb="4">
      <t>キジュン</t>
    </rPh>
    <rPh sb="4" eb="5">
      <t>ガク</t>
    </rPh>
    <phoneticPr fontId="2"/>
  </si>
  <si>
    <t>車両台数</t>
    <rPh sb="0" eb="2">
      <t>シャリョウ</t>
    </rPh>
    <rPh sb="2" eb="4">
      <t>ダイスウ</t>
    </rPh>
    <phoneticPr fontId="2"/>
  </si>
  <si>
    <t>令和４年度
交付額</t>
    <rPh sb="0" eb="2">
      <t>レイワ</t>
    </rPh>
    <rPh sb="3" eb="5">
      <t>ネンド</t>
    </rPh>
    <rPh sb="6" eb="8">
      <t>コウフ</t>
    </rPh>
    <rPh sb="8" eb="9">
      <t>ガク</t>
    </rPh>
    <phoneticPr fontId="2"/>
  </si>
  <si>
    <t>都補助
上限額</t>
    <rPh sb="0" eb="1">
      <t>ト</t>
    </rPh>
    <rPh sb="1" eb="3">
      <t>ホジョ</t>
    </rPh>
    <rPh sb="4" eb="6">
      <t>ジョウゲン</t>
    </rPh>
    <rPh sb="6" eb="7">
      <t>ガク</t>
    </rPh>
    <phoneticPr fontId="2"/>
  </si>
  <si>
    <t>補助率</t>
    <rPh sb="0" eb="3">
      <t>ホジョリツ</t>
    </rPh>
    <phoneticPr fontId="2"/>
  </si>
  <si>
    <t>精算額</t>
    <rPh sb="0" eb="2">
      <t>セイサン</t>
    </rPh>
    <rPh sb="2" eb="3">
      <t>ガク</t>
    </rPh>
    <phoneticPr fontId="2"/>
  </si>
  <si>
    <t xml:space="preserve">補助基準額
</t>
    <rPh sb="0" eb="2">
      <t>ホジョ</t>
    </rPh>
    <rPh sb="2" eb="4">
      <t>キジュン</t>
    </rPh>
    <rPh sb="4" eb="5">
      <t>ガク</t>
    </rPh>
    <phoneticPr fontId="2"/>
  </si>
  <si>
    <t>差引後
補助基準額</t>
    <rPh sb="0" eb="2">
      <t>サシヒキ</t>
    </rPh>
    <rPh sb="2" eb="3">
      <t>ゴ</t>
    </rPh>
    <rPh sb="4" eb="6">
      <t>ホジョ</t>
    </rPh>
    <rPh sb="6" eb="8">
      <t>キジュン</t>
    </rPh>
    <rPh sb="8" eb="9">
      <t>ガク</t>
    </rPh>
    <phoneticPr fontId="2"/>
  </si>
  <si>
    <t>機器等の名称</t>
    <phoneticPr fontId="2"/>
  </si>
  <si>
    <t>メーカー</t>
    <phoneticPr fontId="2"/>
  </si>
  <si>
    <t>機器の数量</t>
    <phoneticPr fontId="2"/>
  </si>
  <si>
    <t>機器等の機能・活用方法等</t>
    <phoneticPr fontId="2"/>
  </si>
  <si>
    <t>A-B</t>
    <phoneticPr fontId="2"/>
  </si>
  <si>
    <t>D×E-F</t>
    <phoneticPr fontId="2"/>
  </si>
  <si>
    <t>CとGを比較して少ない額</t>
    <rPh sb="4" eb="6">
      <t>ヒカク</t>
    </rPh>
    <rPh sb="8" eb="9">
      <t>スク</t>
    </rPh>
    <rPh sb="11" eb="12">
      <t>ガク</t>
    </rPh>
    <phoneticPr fontId="2"/>
  </si>
  <si>
    <t>H×I
（1,000円未満切り捨て）</t>
    <phoneticPr fontId="2"/>
  </si>
  <si>
    <t>K-M</t>
    <phoneticPr fontId="2"/>
  </si>
  <si>
    <t>O-P</t>
    <phoneticPr fontId="2"/>
  </si>
  <si>
    <t>NとQを比較して少ない額</t>
    <rPh sb="4" eb="6">
      <t>ヒカク</t>
    </rPh>
    <rPh sb="8" eb="9">
      <t>スク</t>
    </rPh>
    <rPh sb="11" eb="12">
      <t>ガク</t>
    </rPh>
    <phoneticPr fontId="2"/>
  </si>
  <si>
    <t>R×S
（1,000円未満切り捨て）</t>
    <phoneticPr fontId="2"/>
  </si>
  <si>
    <t>システム等の名称</t>
    <phoneticPr fontId="2"/>
  </si>
  <si>
    <t>システムの機能・活用方法等</t>
    <phoneticPr fontId="2"/>
  </si>
  <si>
    <t>交付申請書類作成及び提出方法</t>
    <rPh sb="0" eb="2">
      <t>コウフ</t>
    </rPh>
    <rPh sb="2" eb="4">
      <t>シンセイ</t>
    </rPh>
    <rPh sb="4" eb="6">
      <t>ショルイ</t>
    </rPh>
    <rPh sb="6" eb="8">
      <t>サクセイ</t>
    </rPh>
    <rPh sb="8" eb="9">
      <t>オヨ</t>
    </rPh>
    <rPh sb="10" eb="12">
      <t>テイシュツ</t>
    </rPh>
    <rPh sb="12" eb="14">
      <t>ホウホウ</t>
    </rPh>
    <phoneticPr fontId="2"/>
  </si>
  <si>
    <t>◆提出までの流れ◆</t>
    <rPh sb="1" eb="3">
      <t>テイシュツ</t>
    </rPh>
    <rPh sb="6" eb="7">
      <t>ナガ</t>
    </rPh>
    <phoneticPr fontId="2"/>
  </si>
  <si>
    <t>郵送先：</t>
    <rPh sb="0" eb="2">
      <t>ユウソウ</t>
    </rPh>
    <rPh sb="2" eb="3">
      <t>サキ</t>
    </rPh>
    <phoneticPr fontId="2"/>
  </si>
  <si>
    <t>書類名</t>
    <rPh sb="0" eb="2">
      <t>ショルイ</t>
    </rPh>
    <rPh sb="2" eb="3">
      <t>メイ</t>
    </rPh>
    <phoneticPr fontId="2"/>
  </si>
  <si>
    <t>記入上の注意</t>
    <rPh sb="0" eb="2">
      <t>キニュウ</t>
    </rPh>
    <rPh sb="2" eb="3">
      <t>ジョウ</t>
    </rPh>
    <rPh sb="4" eb="6">
      <t>チュウイ</t>
    </rPh>
    <phoneticPr fontId="2"/>
  </si>
  <si>
    <t>備考</t>
    <rPh sb="0" eb="2">
      <t>ビコウ</t>
    </rPh>
    <phoneticPr fontId="2"/>
  </si>
  <si>
    <t>申請額は、所要額調書の交付申請額と一致させてください。</t>
    <rPh sb="0" eb="3">
      <t>シンセイガク</t>
    </rPh>
    <rPh sb="5" eb="7">
      <t>ショヨウ</t>
    </rPh>
    <rPh sb="7" eb="8">
      <t>ガク</t>
    </rPh>
    <rPh sb="8" eb="10">
      <t>チョウショ</t>
    </rPh>
    <rPh sb="11" eb="13">
      <t>コウフ</t>
    </rPh>
    <rPh sb="13" eb="15">
      <t>シンセイ</t>
    </rPh>
    <rPh sb="15" eb="16">
      <t>ガク</t>
    </rPh>
    <rPh sb="17" eb="19">
      <t>イッチ</t>
    </rPh>
    <phoneticPr fontId="2"/>
  </si>
  <si>
    <t>予算書抄本</t>
    <rPh sb="0" eb="3">
      <t>ヨサンショ</t>
    </rPh>
    <rPh sb="3" eb="5">
      <t>ショウホン</t>
    </rPh>
    <phoneticPr fontId="2"/>
  </si>
  <si>
    <t>参考様式もしくは任意の書式にて作成してください。</t>
    <rPh sb="0" eb="2">
      <t>サンコウ</t>
    </rPh>
    <rPh sb="2" eb="4">
      <t>ヨウシキ</t>
    </rPh>
    <rPh sb="8" eb="10">
      <t>ニンイ</t>
    </rPh>
    <rPh sb="11" eb="13">
      <t>ショシキ</t>
    </rPh>
    <rPh sb="15" eb="17">
      <t>サクセイ</t>
    </rPh>
    <phoneticPr fontId="2"/>
  </si>
  <si>
    <t>◆交付申請に必要な書類◆</t>
    <rPh sb="1" eb="3">
      <t>コウフ</t>
    </rPh>
    <rPh sb="3" eb="5">
      <t>シンセイ</t>
    </rPh>
    <rPh sb="6" eb="8">
      <t>ヒツヨウ</t>
    </rPh>
    <rPh sb="9" eb="11">
      <t>ショルイ</t>
    </rPh>
    <phoneticPr fontId="2"/>
  </si>
  <si>
    <t>印鑑証明書</t>
    <rPh sb="0" eb="2">
      <t>インカン</t>
    </rPh>
    <rPh sb="2" eb="5">
      <t>ショウメイショ</t>
    </rPh>
    <phoneticPr fontId="2"/>
  </si>
  <si>
    <t>捺印</t>
    <rPh sb="0" eb="2">
      <t>ナツイン</t>
    </rPh>
    <phoneticPr fontId="2"/>
  </si>
  <si>
    <t>年</t>
    <rPh sb="0" eb="1">
      <t>ネン</t>
    </rPh>
    <phoneticPr fontId="2"/>
  </si>
  <si>
    <t>月</t>
    <rPh sb="0" eb="1">
      <t>ガツ</t>
    </rPh>
    <phoneticPr fontId="2"/>
  </si>
  <si>
    <t>日</t>
    <rPh sb="0" eb="1">
      <t>ニチ</t>
    </rPh>
    <phoneticPr fontId="2"/>
  </si>
  <si>
    <t>令和</t>
    <rPh sb="0" eb="2">
      <t>レイワ</t>
    </rPh>
    <phoneticPr fontId="2"/>
  </si>
  <si>
    <t>法人名</t>
    <rPh sb="0" eb="2">
      <t>ホウジン</t>
    </rPh>
    <rPh sb="2" eb="3">
      <t>メイ</t>
    </rPh>
    <phoneticPr fontId="2"/>
  </si>
  <si>
    <t>日頃</t>
    <rPh sb="0" eb="1">
      <t>ニチ</t>
    </rPh>
    <rPh sb="1" eb="2">
      <t>コロ</t>
    </rPh>
    <phoneticPr fontId="2"/>
  </si>
  <si>
    <t>事業所名</t>
    <rPh sb="0" eb="3">
      <t>ジギョウショ</t>
    </rPh>
    <rPh sb="3" eb="4">
      <t>メイ</t>
    </rPh>
    <phoneticPr fontId="2"/>
  </si>
  <si>
    <t>所在地</t>
    <rPh sb="0" eb="3">
      <t>ショザイチ</t>
    </rPh>
    <phoneticPr fontId="2"/>
  </si>
  <si>
    <t>代表者職・氏名</t>
    <rPh sb="0" eb="3">
      <t>ダイヒョウシャ</t>
    </rPh>
    <rPh sb="3" eb="4">
      <t>ショク</t>
    </rPh>
    <rPh sb="5" eb="7">
      <t>シメイ</t>
    </rPh>
    <phoneticPr fontId="2"/>
  </si>
  <si>
    <t/>
  </si>
  <si>
    <t>(単位：円）</t>
    <phoneticPr fontId="2"/>
  </si>
  <si>
    <t>別記第１号様式　交付申請書</t>
    <rPh sb="0" eb="2">
      <t>ベッキ</t>
    </rPh>
    <rPh sb="2" eb="3">
      <t>ダイ</t>
    </rPh>
    <rPh sb="4" eb="5">
      <t>ゴウ</t>
    </rPh>
    <rPh sb="5" eb="7">
      <t>ヨウシキ</t>
    </rPh>
    <rPh sb="8" eb="10">
      <t>コウフ</t>
    </rPh>
    <rPh sb="10" eb="13">
      <t>シンセイショ</t>
    </rPh>
    <phoneticPr fontId="2"/>
  </si>
  <si>
    <t>（所要額調書_総括表）</t>
    <rPh sb="1" eb="3">
      <t>ショヨウ</t>
    </rPh>
    <rPh sb="3" eb="4">
      <t>ガク</t>
    </rPh>
    <rPh sb="4" eb="6">
      <t>チョウショ</t>
    </rPh>
    <rPh sb="7" eb="10">
      <t>ソウカツヒョウ</t>
    </rPh>
    <phoneticPr fontId="2"/>
  </si>
  <si>
    <t>見積書等</t>
    <rPh sb="0" eb="3">
      <t>ミツモリショ</t>
    </rPh>
    <rPh sb="3" eb="4">
      <t>トウ</t>
    </rPh>
    <phoneticPr fontId="2"/>
  </si>
  <si>
    <t>同一法人が複数施設についてまとめて交付申請する場合は作成してください。</t>
    <rPh sb="0" eb="2">
      <t>ドウイツ</t>
    </rPh>
    <rPh sb="2" eb="4">
      <t>ホウジン</t>
    </rPh>
    <rPh sb="5" eb="7">
      <t>フクスウ</t>
    </rPh>
    <rPh sb="7" eb="9">
      <t>シセツ</t>
    </rPh>
    <rPh sb="17" eb="19">
      <t>コウフ</t>
    </rPh>
    <rPh sb="19" eb="21">
      <t>シンセイ</t>
    </rPh>
    <rPh sb="23" eb="25">
      <t>バアイ</t>
    </rPh>
    <rPh sb="26" eb="28">
      <t>サクセイ</t>
    </rPh>
    <phoneticPr fontId="2"/>
  </si>
  <si>
    <t>　・いずれの場合にあっても、見積書等金額がわかるものを添付のこと。</t>
    <rPh sb="6" eb="8">
      <t>バアイ</t>
    </rPh>
    <rPh sb="14" eb="17">
      <t>ミツモリショ</t>
    </rPh>
    <rPh sb="17" eb="18">
      <t>トウ</t>
    </rPh>
    <rPh sb="18" eb="20">
      <t>キンガク</t>
    </rPh>
    <rPh sb="19" eb="20">
      <t>ニュウキン</t>
    </rPh>
    <rPh sb="27" eb="29">
      <t>テンプ</t>
    </rPh>
    <phoneticPr fontId="2"/>
  </si>
  <si>
    <t>主たる事務所の所在地</t>
    <rPh sb="0" eb="1">
      <t>シュ</t>
    </rPh>
    <rPh sb="3" eb="5">
      <t>ジム</t>
    </rPh>
    <rPh sb="5" eb="6">
      <t>ショ</t>
    </rPh>
    <rPh sb="7" eb="10">
      <t>ショザイチ</t>
    </rPh>
    <phoneticPr fontId="2"/>
  </si>
  <si>
    <t>郵便番号</t>
    <rPh sb="0" eb="4">
      <t>ユウビンバンゴウ</t>
    </rPh>
    <phoneticPr fontId="2"/>
  </si>
  <si>
    <t>住所</t>
    <rPh sb="0" eb="2">
      <t>ジュウショ</t>
    </rPh>
    <phoneticPr fontId="2"/>
  </si>
  <si>
    <t>担当者</t>
    <rPh sb="0" eb="3">
      <t>タントウシャ</t>
    </rPh>
    <phoneticPr fontId="2"/>
  </si>
  <si>
    <t>電話番号</t>
    <rPh sb="0" eb="2">
      <t>デンワ</t>
    </rPh>
    <rPh sb="2" eb="4">
      <t>バンゴウ</t>
    </rPh>
    <phoneticPr fontId="2"/>
  </si>
  <si>
    <t>実支出予定額</t>
    <rPh sb="0" eb="3">
      <t>ジツシシュツ</t>
    </rPh>
    <rPh sb="3" eb="5">
      <t>ヨテイ</t>
    </rPh>
    <rPh sb="5" eb="6">
      <t>ガク</t>
    </rPh>
    <phoneticPr fontId="2"/>
  </si>
  <si>
    <t>取り組み内容</t>
    <rPh sb="0" eb="1">
      <t>ト</t>
    </rPh>
    <rPh sb="2" eb="3">
      <t>ク</t>
    </rPh>
    <rPh sb="4" eb="6">
      <t>ナイヨウ</t>
    </rPh>
    <phoneticPr fontId="2"/>
  </si>
  <si>
    <t>事業費計</t>
    <rPh sb="0" eb="3">
      <t>ジギョウヒ</t>
    </rPh>
    <rPh sb="3" eb="4">
      <t>ケイ</t>
    </rPh>
    <phoneticPr fontId="2"/>
  </si>
  <si>
    <t>郵便番号</t>
    <rPh sb="0" eb="4">
      <t>ユウビンバンゴウ</t>
    </rPh>
    <phoneticPr fontId="2"/>
  </si>
  <si>
    <t>（</t>
    <phoneticPr fontId="2"/>
  </si>
  <si>
    <t>）</t>
    <phoneticPr fontId="2"/>
  </si>
  <si>
    <t>所要額調書</t>
    <rPh sb="0" eb="2">
      <t>ショヨウ</t>
    </rPh>
    <rPh sb="2" eb="3">
      <t>ガク</t>
    </rPh>
    <rPh sb="3" eb="5">
      <t>チョウショ</t>
    </rPh>
    <phoneticPr fontId="2"/>
  </si>
  <si>
    <t>寄付金収入</t>
    <rPh sb="0" eb="3">
      <t>キフキン</t>
    </rPh>
    <rPh sb="3" eb="5">
      <t>シュウニュウ</t>
    </rPh>
    <phoneticPr fontId="2"/>
  </si>
  <si>
    <t>誓約書</t>
    <rPh sb="0" eb="3">
      <t>セイヤクショ</t>
    </rPh>
    <phoneticPr fontId="2"/>
  </si>
  <si>
    <t>法人名</t>
    <rPh sb="0" eb="2">
      <t>ホウジン</t>
    </rPh>
    <rPh sb="2" eb="3">
      <t>メイ</t>
    </rPh>
    <phoneticPr fontId="2"/>
  </si>
  <si>
    <t>代表者</t>
    <rPh sb="0" eb="3">
      <t>ダイヒョウシャ</t>
    </rPh>
    <phoneticPr fontId="2"/>
  </si>
  <si>
    <t>申請日</t>
    <rPh sb="0" eb="2">
      <t>シンセイ</t>
    </rPh>
    <rPh sb="2" eb="3">
      <t>ビ</t>
    </rPh>
    <phoneticPr fontId="2"/>
  </si>
  <si>
    <t>代表者名</t>
    <rPh sb="0" eb="3">
      <t>ダイヒョウシャ</t>
    </rPh>
    <rPh sb="3" eb="4">
      <t>メイ</t>
    </rPh>
    <phoneticPr fontId="2"/>
  </si>
  <si>
    <t>交付申請額</t>
    <rPh sb="0" eb="2">
      <t>コウフ</t>
    </rPh>
    <rPh sb="2" eb="4">
      <t>シンセイ</t>
    </rPh>
    <rPh sb="4" eb="5">
      <t>ガク</t>
    </rPh>
    <phoneticPr fontId="2"/>
  </si>
  <si>
    <t>実施年月日</t>
    <rPh sb="0" eb="2">
      <t>ジッシ</t>
    </rPh>
    <rPh sb="2" eb="3">
      <t>ネン</t>
    </rPh>
    <rPh sb="3" eb="4">
      <t>ガツ</t>
    </rPh>
    <rPh sb="4" eb="5">
      <t>ニチ</t>
    </rPh>
    <phoneticPr fontId="2"/>
  </si>
  <si>
    <t>完了年月日</t>
    <rPh sb="0" eb="2">
      <t>カンリョウ</t>
    </rPh>
    <rPh sb="2" eb="3">
      <t>ネン</t>
    </rPh>
    <rPh sb="3" eb="4">
      <t>ガツ</t>
    </rPh>
    <rPh sb="4" eb="5">
      <t>ニチ</t>
    </rPh>
    <phoneticPr fontId="2"/>
  </si>
  <si>
    <t>誓約年月日</t>
    <rPh sb="0" eb="2">
      <t>セイヤク</t>
    </rPh>
    <rPh sb="2" eb="3">
      <t>ネン</t>
    </rPh>
    <rPh sb="3" eb="4">
      <t>ガツ</t>
    </rPh>
    <rPh sb="4" eb="5">
      <t>ニチ</t>
    </rPh>
    <phoneticPr fontId="2"/>
  </si>
  <si>
    <t>差引額</t>
    <rPh sb="0" eb="2">
      <t>サシヒキ</t>
    </rPh>
    <rPh sb="2" eb="3">
      <t>ガク</t>
    </rPh>
    <phoneticPr fontId="2"/>
  </si>
  <si>
    <t>基準額</t>
    <rPh sb="0" eb="2">
      <t>キジュン</t>
    </rPh>
    <rPh sb="2" eb="3">
      <t>ガク</t>
    </rPh>
    <phoneticPr fontId="2"/>
  </si>
  <si>
    <t>選定額*3/4</t>
    <rPh sb="0" eb="2">
      <t>センテイ</t>
    </rPh>
    <rPh sb="2" eb="3">
      <t>ガク</t>
    </rPh>
    <phoneticPr fontId="2"/>
  </si>
  <si>
    <t>令和　　年　　月　　日</t>
    <rPh sb="0" eb="2">
      <t>レイワ</t>
    </rPh>
    <rPh sb="4" eb="5">
      <t>ネン</t>
    </rPh>
    <rPh sb="7" eb="8">
      <t>ガツ</t>
    </rPh>
    <rPh sb="10" eb="11">
      <t>ニチ</t>
    </rPh>
    <phoneticPr fontId="2"/>
  </si>
  <si>
    <t>３か月以内の原本（同一法人の複数事業所で申請する場合は、原本１部、他の事業所はコピーで可）</t>
    <rPh sb="2" eb="3">
      <t>ゲツ</t>
    </rPh>
    <rPh sb="3" eb="5">
      <t>イナイ</t>
    </rPh>
    <rPh sb="6" eb="8">
      <t>ゲンポン</t>
    </rPh>
    <rPh sb="9" eb="11">
      <t>ドウイツ</t>
    </rPh>
    <rPh sb="11" eb="13">
      <t>ホウジン</t>
    </rPh>
    <rPh sb="14" eb="16">
      <t>フクスウ</t>
    </rPh>
    <rPh sb="16" eb="19">
      <t>ジギョウショ</t>
    </rPh>
    <rPh sb="20" eb="22">
      <t>シンセイ</t>
    </rPh>
    <rPh sb="24" eb="26">
      <t>バアイ</t>
    </rPh>
    <rPh sb="28" eb="30">
      <t>ゲンポン</t>
    </rPh>
    <rPh sb="31" eb="32">
      <t>ブ</t>
    </rPh>
    <rPh sb="33" eb="34">
      <t>タ</t>
    </rPh>
    <rPh sb="35" eb="38">
      <t>ジギョウショ</t>
    </rPh>
    <rPh sb="43" eb="44">
      <t>カ</t>
    </rPh>
    <phoneticPr fontId="2"/>
  </si>
  <si>
    <t>印</t>
    <rPh sb="0" eb="1">
      <t>イン</t>
    </rPh>
    <phoneticPr fontId="2"/>
  </si>
  <si>
    <t xml:space="preserve">３．⑤欄は、この事業を実施するにあたって、寄付金、その他の収入予定額がある場合に、その金額を記載すること。特にない場合は0を記載すること。
</t>
    <rPh sb="8" eb="10">
      <t>ジギョウ</t>
    </rPh>
    <rPh sb="11" eb="13">
      <t>ジッシ</t>
    </rPh>
    <rPh sb="21" eb="24">
      <t>キフキン</t>
    </rPh>
    <rPh sb="27" eb="28">
      <t>タ</t>
    </rPh>
    <rPh sb="29" eb="31">
      <t>シュウニュウ</t>
    </rPh>
    <rPh sb="31" eb="33">
      <t>ヨテイ</t>
    </rPh>
    <rPh sb="33" eb="34">
      <t>ガク</t>
    </rPh>
    <rPh sb="37" eb="39">
      <t>バアイ</t>
    </rPh>
    <rPh sb="43" eb="45">
      <t>キンガク</t>
    </rPh>
    <rPh sb="46" eb="48">
      <t>キサイ</t>
    </rPh>
    <rPh sb="53" eb="54">
      <t>トク</t>
    </rPh>
    <rPh sb="57" eb="59">
      <t>バアイ</t>
    </rPh>
    <rPh sb="62" eb="64">
      <t>キサイ</t>
    </rPh>
    <phoneticPr fontId="2"/>
  </si>
  <si>
    <t>２．必要な添付書類を御準備ください。</t>
    <rPh sb="2" eb="4">
      <t>ヒツヨウ</t>
    </rPh>
    <rPh sb="5" eb="7">
      <t>テンプ</t>
    </rPh>
    <rPh sb="7" eb="9">
      <t>ショルイ</t>
    </rPh>
    <rPh sb="10" eb="13">
      <t>ゴジュンビ</t>
    </rPh>
    <phoneticPr fontId="2"/>
  </si>
  <si>
    <t>送付先：S1140704@section.metro.tokyo.jp</t>
    <phoneticPr fontId="2"/>
  </si>
  <si>
    <t>東京都福祉局　障害者施策推進部　施設サービス支援課　児童福祉施設担当宛</t>
    <rPh sb="28" eb="30">
      <t>フクシ</t>
    </rPh>
    <rPh sb="30" eb="32">
      <t>シセツ</t>
    </rPh>
    <rPh sb="34" eb="35">
      <t>アテ</t>
    </rPh>
    <phoneticPr fontId="2"/>
  </si>
  <si>
    <t>〒163-8001　東京都新宿区西新宿二丁目８番１号　都庁第一本庁舎31階</t>
    <rPh sb="19" eb="22">
      <t>ニチョウメ</t>
    </rPh>
    <rPh sb="27" eb="29">
      <t>トチョウ</t>
    </rPh>
    <rPh sb="29" eb="31">
      <t>ダイイチ</t>
    </rPh>
    <rPh sb="31" eb="32">
      <t>ホン</t>
    </rPh>
    <rPh sb="32" eb="34">
      <t>チョウシャ</t>
    </rPh>
    <rPh sb="36" eb="37">
      <t>カイ</t>
    </rPh>
    <phoneticPr fontId="2"/>
  </si>
  <si>
    <t>件名は「性被害防止対策支援事業補助金の交付申請（事業所番号、事業所名記入）」と記載してください。</t>
    <rPh sb="0" eb="2">
      <t>ケンメイ</t>
    </rPh>
    <rPh sb="4" eb="5">
      <t>セイ</t>
    </rPh>
    <rPh sb="5" eb="7">
      <t>ヒガイ</t>
    </rPh>
    <rPh sb="7" eb="9">
      <t>ボウシ</t>
    </rPh>
    <rPh sb="9" eb="11">
      <t>タイサク</t>
    </rPh>
    <rPh sb="11" eb="13">
      <t>シエン</t>
    </rPh>
    <rPh sb="13" eb="15">
      <t>ジギョウ</t>
    </rPh>
    <rPh sb="15" eb="18">
      <t>ホジョキン</t>
    </rPh>
    <rPh sb="19" eb="21">
      <t>コウフ</t>
    </rPh>
    <rPh sb="21" eb="23">
      <t>シンセイ</t>
    </rPh>
    <rPh sb="24" eb="27">
      <t>ジギョウショ</t>
    </rPh>
    <rPh sb="27" eb="29">
      <t>バンゴウ</t>
    </rPh>
    <rPh sb="30" eb="33">
      <t>ジギョウショ</t>
    </rPh>
    <rPh sb="33" eb="34">
      <t>メイ</t>
    </rPh>
    <rPh sb="34" eb="36">
      <t>キニュウ</t>
    </rPh>
    <rPh sb="39" eb="41">
      <t>キサイ</t>
    </rPh>
    <phoneticPr fontId="2"/>
  </si>
  <si>
    <t>基本情報</t>
    <rPh sb="0" eb="2">
      <t>キホン</t>
    </rPh>
    <rPh sb="2" eb="4">
      <t>ジョウホウ</t>
    </rPh>
    <phoneticPr fontId="2"/>
  </si>
  <si>
    <t>設置主体</t>
    <rPh sb="0" eb="2">
      <t>セッチ</t>
    </rPh>
    <rPh sb="2" eb="4">
      <t>シュタイ</t>
    </rPh>
    <phoneticPr fontId="2"/>
  </si>
  <si>
    <t>担当者名</t>
    <rPh sb="0" eb="3">
      <t>タントウシャ</t>
    </rPh>
    <rPh sb="3" eb="4">
      <t>メイ</t>
    </rPh>
    <phoneticPr fontId="2"/>
  </si>
  <si>
    <t>書類送付先　郵便番号</t>
    <rPh sb="0" eb="2">
      <t>ショルイ</t>
    </rPh>
    <rPh sb="2" eb="5">
      <t>ソウフサキ</t>
    </rPh>
    <rPh sb="6" eb="10">
      <t>ユウビンバンゴウ</t>
    </rPh>
    <phoneticPr fontId="2"/>
  </si>
  <si>
    <t>書類送付先　住所</t>
    <rPh sb="0" eb="2">
      <t>ショルイ</t>
    </rPh>
    <rPh sb="2" eb="5">
      <t>ソウフサキ</t>
    </rPh>
    <rPh sb="6" eb="8">
      <t>ジュウショ</t>
    </rPh>
    <phoneticPr fontId="2"/>
  </si>
  <si>
    <t>担当者連絡先（電話番号）</t>
    <rPh sb="0" eb="3">
      <t>タントウシャ</t>
    </rPh>
    <rPh sb="3" eb="6">
      <t>レンラクサキ</t>
    </rPh>
    <rPh sb="7" eb="9">
      <t>デンワ</t>
    </rPh>
    <rPh sb="9" eb="11">
      <t>バンゴウ</t>
    </rPh>
    <phoneticPr fontId="2"/>
  </si>
  <si>
    <t>担当者連絡先（E-mail）</t>
    <rPh sb="0" eb="3">
      <t>タントウシャ</t>
    </rPh>
    <rPh sb="3" eb="6">
      <t>レンラクサキ</t>
    </rPh>
    <phoneticPr fontId="2"/>
  </si>
  <si>
    <t>この事業を実施するにあたって、寄付金、その他の収入予定額がある場合に、その金額を記載すること。特にない場合は「0」と入力してください。</t>
    <rPh sb="58" eb="60">
      <t>ニュウリョク</t>
    </rPh>
    <phoneticPr fontId="2"/>
  </si>
  <si>
    <t>ハイフンを入れて入力してください。
例：03-5321-1111</t>
    <rPh sb="5" eb="6">
      <t>イ</t>
    </rPh>
    <rPh sb="8" eb="10">
      <t>ニュウリョク</t>
    </rPh>
    <rPh sb="18" eb="19">
      <t>レイ</t>
    </rPh>
    <phoneticPr fontId="2"/>
  </si>
  <si>
    <t>すべて半角で入力してください。</t>
    <rPh sb="3" eb="5">
      <t>ハンカク</t>
    </rPh>
    <rPh sb="6" eb="8">
      <t>ニュウリョク</t>
    </rPh>
    <phoneticPr fontId="2"/>
  </si>
  <si>
    <t>ハイフンを入れて入力してください。
例：163-8001</t>
    <rPh sb="5" eb="6">
      <t>イ</t>
    </rPh>
    <rPh sb="8" eb="10">
      <t>ニュウリョク</t>
    </rPh>
    <rPh sb="18" eb="19">
      <t>レイ</t>
    </rPh>
    <phoneticPr fontId="2"/>
  </si>
  <si>
    <t>事業所の所在地</t>
    <rPh sb="0" eb="3">
      <t>ジギョウショ</t>
    </rPh>
    <rPh sb="4" eb="7">
      <t>ショザイチ</t>
    </rPh>
    <phoneticPr fontId="2"/>
  </si>
  <si>
    <t>児童相談所設置区及び八王子市に所在する事業所は本補助金の対象外となります。それぞれの自治体へ御連絡ください。</t>
    <rPh sb="0" eb="2">
      <t>ジドウ</t>
    </rPh>
    <rPh sb="2" eb="4">
      <t>ソウダン</t>
    </rPh>
    <rPh sb="4" eb="5">
      <t>ジョ</t>
    </rPh>
    <rPh sb="5" eb="7">
      <t>セッチ</t>
    </rPh>
    <rPh sb="7" eb="8">
      <t>ク</t>
    </rPh>
    <rPh sb="8" eb="9">
      <t>オヨ</t>
    </rPh>
    <rPh sb="10" eb="14">
      <t>ハチオウジシ</t>
    </rPh>
    <rPh sb="15" eb="17">
      <t>ショザイ</t>
    </rPh>
    <rPh sb="19" eb="22">
      <t>ジギョウショ</t>
    </rPh>
    <rPh sb="23" eb="24">
      <t>ホン</t>
    </rPh>
    <rPh sb="24" eb="27">
      <t>ホジョキン</t>
    </rPh>
    <rPh sb="28" eb="31">
      <t>タイショウガイ</t>
    </rPh>
    <rPh sb="42" eb="45">
      <t>ジチタイ</t>
    </rPh>
    <rPh sb="46" eb="49">
      <t>ゴレンラク</t>
    </rPh>
    <phoneticPr fontId="2"/>
  </si>
  <si>
    <t>　</t>
    <phoneticPr fontId="2"/>
  </si>
  <si>
    <t>３．このExcelファイルを、他の必要書類と併せて、以下のメールアドレスに御提出ください。</t>
    <rPh sb="15" eb="16">
      <t>タ</t>
    </rPh>
    <rPh sb="17" eb="19">
      <t>ヒツヨウ</t>
    </rPh>
    <rPh sb="19" eb="21">
      <t>ショルイ</t>
    </rPh>
    <rPh sb="22" eb="23">
      <t>アワ</t>
    </rPh>
    <rPh sb="26" eb="28">
      <t>イカ</t>
    </rPh>
    <rPh sb="37" eb="40">
      <t>ゴテイシュツ</t>
    </rPh>
    <phoneticPr fontId="2"/>
  </si>
  <si>
    <r>
      <t>４．</t>
    </r>
    <r>
      <rPr>
        <sz val="12"/>
        <color rgb="FFFF0000"/>
        <rFont val="BIZ UDPゴシック"/>
        <family val="3"/>
        <charset val="128"/>
      </rPr>
      <t>赤く色付けされているシート</t>
    </r>
    <r>
      <rPr>
        <sz val="12"/>
        <rFont val="BIZ UDPゴシック"/>
        <family val="3"/>
        <charset val="128"/>
      </rPr>
      <t>は、捺印（印鑑証明印）が必要な書類です。</t>
    </r>
    <rPh sb="2" eb="3">
      <t>アカ</t>
    </rPh>
    <rPh sb="4" eb="5">
      <t>イロ</t>
    </rPh>
    <rPh sb="5" eb="6">
      <t>ヅ</t>
    </rPh>
    <rPh sb="17" eb="19">
      <t>ナツイン</t>
    </rPh>
    <rPh sb="20" eb="22">
      <t>インカン</t>
    </rPh>
    <rPh sb="22" eb="24">
      <t>ショウメイ</t>
    </rPh>
    <rPh sb="24" eb="25">
      <t>イン</t>
    </rPh>
    <rPh sb="27" eb="29">
      <t>ヒツヨウ</t>
    </rPh>
    <rPh sb="30" eb="32">
      <t>ショルイ</t>
    </rPh>
    <phoneticPr fontId="2"/>
  </si>
  <si>
    <t>　　印鑑証明書と同一の印影を押印し、必要な書類一式と併せて以下の宛先へ郵送してください。</t>
    <rPh sb="2" eb="4">
      <t>インカン</t>
    </rPh>
    <rPh sb="4" eb="7">
      <t>ショウメイショ</t>
    </rPh>
    <rPh sb="8" eb="10">
      <t>ドウイツ</t>
    </rPh>
    <rPh sb="11" eb="13">
      <t>インエイ</t>
    </rPh>
    <rPh sb="14" eb="16">
      <t>オウイン</t>
    </rPh>
    <rPh sb="18" eb="20">
      <t>ヒツヨウ</t>
    </rPh>
    <rPh sb="21" eb="23">
      <t>ショルイ</t>
    </rPh>
    <rPh sb="23" eb="25">
      <t>イッシキ</t>
    </rPh>
    <rPh sb="26" eb="27">
      <t>アワ</t>
    </rPh>
    <rPh sb="32" eb="34">
      <t>アテサキ</t>
    </rPh>
    <phoneticPr fontId="2"/>
  </si>
  <si>
    <t>令和７年度　障害児通所支援事業所等における</t>
    <phoneticPr fontId="2"/>
  </si>
  <si>
    <t>令和７年度　障害児通所支援事業所等における性被害防止対策に係る設備等支援事業　申請額調書（施設個票）</t>
    <rPh sb="0" eb="2">
      <t>レイワ</t>
    </rPh>
    <rPh sb="3" eb="4">
      <t>ネン</t>
    </rPh>
    <rPh sb="4" eb="5">
      <t>ド</t>
    </rPh>
    <rPh sb="6" eb="16">
      <t>ショウガイジツウショシエンジギョウショ</t>
    </rPh>
    <rPh sb="16" eb="17">
      <t>トウ</t>
    </rPh>
    <rPh sb="39" eb="42">
      <t>シンセイガク</t>
    </rPh>
    <rPh sb="42" eb="44">
      <t>チョウショ</t>
    </rPh>
    <rPh sb="45" eb="47">
      <t>シセツ</t>
    </rPh>
    <rPh sb="47" eb="48">
      <t>コ</t>
    </rPh>
    <rPh sb="48" eb="49">
      <t>ヒョウ</t>
    </rPh>
    <phoneticPr fontId="2"/>
  </si>
  <si>
    <r>
      <rPr>
        <sz val="11"/>
        <color rgb="FFFF0000"/>
        <rFont val="BIZ UDPゴシック"/>
        <family val="3"/>
        <charset val="128"/>
      </rPr>
      <t>必要</t>
    </r>
    <r>
      <rPr>
        <sz val="11"/>
        <color theme="1"/>
        <rFont val="BIZ UDPゴシック"/>
        <family val="3"/>
        <charset val="128"/>
      </rPr>
      <t>（印鑑証明印）</t>
    </r>
    <rPh sb="0" eb="2">
      <t>ヒツヨウ</t>
    </rPh>
    <rPh sb="3" eb="5">
      <t>インカン</t>
    </rPh>
    <rPh sb="5" eb="7">
      <t>ショウメイ</t>
    </rPh>
    <rPh sb="7" eb="8">
      <t>イン</t>
    </rPh>
    <phoneticPr fontId="2"/>
  </si>
  <si>
    <r>
      <t xml:space="preserve">データ（PDF等）をメールにて提出してください。
</t>
    </r>
    <r>
      <rPr>
        <sz val="8"/>
        <color theme="1"/>
        <rFont val="BIZ UDPゴシック"/>
        <family val="3"/>
        <charset val="128"/>
      </rPr>
      <t>※送信時の容量が10MBを超える場合は、２通以上に分けて送付してください。</t>
    </r>
    <rPh sb="7" eb="8">
      <t>トウ</t>
    </rPh>
    <rPh sb="15" eb="17">
      <t>テイシュツ</t>
    </rPh>
    <rPh sb="26" eb="28">
      <t>ソウシン</t>
    </rPh>
    <rPh sb="28" eb="29">
      <t>ジ</t>
    </rPh>
    <rPh sb="30" eb="32">
      <t>ヨウリョウ</t>
    </rPh>
    <rPh sb="38" eb="39">
      <t>コ</t>
    </rPh>
    <rPh sb="41" eb="43">
      <t>バアイ</t>
    </rPh>
    <rPh sb="46" eb="47">
      <t>ツウ</t>
    </rPh>
    <rPh sb="47" eb="49">
      <t>イジョウ</t>
    </rPh>
    <rPh sb="50" eb="51">
      <t>ワ</t>
    </rPh>
    <rPh sb="53" eb="55">
      <t>ソウフ</t>
    </rPh>
    <phoneticPr fontId="2"/>
  </si>
  <si>
    <r>
      <t>1．各シートの</t>
    </r>
    <r>
      <rPr>
        <b/>
        <sz val="12"/>
        <color theme="8"/>
        <rFont val="BIZ UDPゴシック"/>
        <family val="3"/>
        <charset val="128"/>
      </rPr>
      <t>ブルー</t>
    </r>
    <r>
      <rPr>
        <sz val="12"/>
        <rFont val="BIZ UDPゴシック"/>
        <family val="3"/>
        <charset val="128"/>
      </rPr>
      <t>で網掛けされている</t>
    </r>
    <r>
      <rPr>
        <b/>
        <u/>
        <sz val="12"/>
        <color rgb="FFFF0000"/>
        <rFont val="BIZ UDPゴシック"/>
        <family val="3"/>
        <charset val="128"/>
      </rPr>
      <t>すべての</t>
    </r>
    <r>
      <rPr>
        <sz val="12"/>
        <rFont val="BIZ UDPゴシック"/>
        <family val="3"/>
        <charset val="128"/>
      </rPr>
      <t>セルに入力してください。※「（入力不要）」と記載のシートへの入力は不要です。</t>
    </r>
    <rPh sb="2" eb="3">
      <t>カク</t>
    </rPh>
    <rPh sb="11" eb="13">
      <t>アミカ</t>
    </rPh>
    <rPh sb="26" eb="28">
      <t>ニュウリョク</t>
    </rPh>
    <rPh sb="38" eb="40">
      <t>ニュウリョク</t>
    </rPh>
    <rPh sb="40" eb="42">
      <t>フヨウ</t>
    </rPh>
    <rPh sb="45" eb="47">
      <t>キサイ</t>
    </rPh>
    <rPh sb="53" eb="55">
      <t>ニュウリョク</t>
    </rPh>
    <rPh sb="56" eb="58">
      <t>フヨウ</t>
    </rPh>
    <phoneticPr fontId="2"/>
  </si>
  <si>
    <t>「令和７年度性被害防止対策支援事業補助金申請書類　在中」　と御記載願います。</t>
    <rPh sb="1" eb="3">
      <t>レイワ</t>
    </rPh>
    <rPh sb="4" eb="5">
      <t>ネン</t>
    </rPh>
    <rPh sb="5" eb="6">
      <t>ド</t>
    </rPh>
    <rPh sb="6" eb="7">
      <t>セイ</t>
    </rPh>
    <rPh sb="7" eb="9">
      <t>ヒガイ</t>
    </rPh>
    <rPh sb="9" eb="11">
      <t>ボウシ</t>
    </rPh>
    <rPh sb="11" eb="13">
      <t>タイサク</t>
    </rPh>
    <rPh sb="13" eb="15">
      <t>シエン</t>
    </rPh>
    <rPh sb="15" eb="17">
      <t>ジギョウ</t>
    </rPh>
    <rPh sb="17" eb="20">
      <t>ホジョキン</t>
    </rPh>
    <rPh sb="20" eb="22">
      <t>シンセイ</t>
    </rPh>
    <rPh sb="22" eb="24">
      <t>ショルイ</t>
    </rPh>
    <rPh sb="25" eb="27">
      <t>ザイチュウ</t>
    </rPh>
    <rPh sb="30" eb="31">
      <t>ゴ</t>
    </rPh>
    <rPh sb="31" eb="33">
      <t>キサイ</t>
    </rPh>
    <rPh sb="33" eb="34">
      <t>ネガ</t>
    </rPh>
    <phoneticPr fontId="2"/>
  </si>
  <si>
    <t>郵送してください。</t>
    <rPh sb="0" eb="2">
      <t>ユウソウ</t>
    </rPh>
    <phoneticPr fontId="2"/>
  </si>
  <si>
    <r>
      <t>法人所在地を</t>
    </r>
    <r>
      <rPr>
        <u/>
        <sz val="11"/>
        <color rgb="FFFF0000"/>
        <rFont val="BIZ UDPゴシック"/>
        <family val="3"/>
        <charset val="128"/>
      </rPr>
      <t>印鑑証明書に記載のとおり</t>
    </r>
    <r>
      <rPr>
        <sz val="11"/>
        <rFont val="BIZ UDPゴシック"/>
        <family val="3"/>
        <charset val="128"/>
      </rPr>
      <t>御記入ください。</t>
    </r>
    <rPh sb="6" eb="11">
      <t>インカンショウメイショ</t>
    </rPh>
    <rPh sb="12" eb="14">
      <t>キサイ</t>
    </rPh>
    <rPh sb="18" eb="21">
      <t>ゴキニュウ</t>
    </rPh>
    <phoneticPr fontId="2"/>
  </si>
  <si>
    <r>
      <t>法人名を</t>
    </r>
    <r>
      <rPr>
        <u/>
        <sz val="11"/>
        <color rgb="FFFF0000"/>
        <rFont val="BIZ UDPゴシック"/>
        <family val="3"/>
        <charset val="128"/>
      </rPr>
      <t>印鑑証明書に記載のとおり</t>
    </r>
    <r>
      <rPr>
        <sz val="11"/>
        <rFont val="BIZ UDPゴシック"/>
        <family val="3"/>
        <charset val="128"/>
      </rPr>
      <t>御記入ください。</t>
    </r>
    <rPh sb="2" eb="3">
      <t>メイ</t>
    </rPh>
    <rPh sb="4" eb="9">
      <t>インカンショウメイショ</t>
    </rPh>
    <rPh sb="10" eb="12">
      <t>キサイ</t>
    </rPh>
    <rPh sb="16" eb="19">
      <t>ゴキニュウ</t>
    </rPh>
    <phoneticPr fontId="2"/>
  </si>
  <si>
    <r>
      <t>代表者職・氏名を</t>
    </r>
    <r>
      <rPr>
        <u/>
        <sz val="11"/>
        <color rgb="FFFF0000"/>
        <rFont val="BIZ UDPゴシック"/>
        <family val="3"/>
        <charset val="128"/>
      </rPr>
      <t>印鑑証明書に記載のとおり</t>
    </r>
    <r>
      <rPr>
        <sz val="11"/>
        <rFont val="BIZ UDPゴシック"/>
        <family val="3"/>
        <charset val="128"/>
      </rPr>
      <t>御記入ください。</t>
    </r>
    <rPh sb="0" eb="3">
      <t>ダイヒョウシャ</t>
    </rPh>
    <rPh sb="3" eb="4">
      <t>ショク</t>
    </rPh>
    <rPh sb="5" eb="7">
      <t>シメイ</t>
    </rPh>
    <rPh sb="8" eb="13">
      <t>インカンショウメイショ</t>
    </rPh>
    <rPh sb="14" eb="16">
      <t>キサイ</t>
    </rPh>
    <rPh sb="20" eb="23">
      <t>ゴキニュウ</t>
    </rPh>
    <phoneticPr fontId="2"/>
  </si>
  <si>
    <t>私立（社会福祉法人・株式会社・特定非営利活動法人・学校法人等）</t>
    <rPh sb="15" eb="17">
      <t>トクテイ</t>
    </rPh>
    <rPh sb="17" eb="20">
      <t>ヒエイリ</t>
    </rPh>
    <rPh sb="20" eb="22">
      <t>カツドウ</t>
    </rPh>
    <rPh sb="22" eb="24">
      <t>ホウジン</t>
    </rPh>
    <phoneticPr fontId="2"/>
  </si>
  <si>
    <t>特に担当部署がない場合は、「補助金担当」と御記入ください。</t>
    <rPh sb="0" eb="1">
      <t>トク</t>
    </rPh>
    <rPh sb="2" eb="4">
      <t>タントウ</t>
    </rPh>
    <rPh sb="4" eb="6">
      <t>ブショ</t>
    </rPh>
    <rPh sb="9" eb="11">
      <t>バアイ</t>
    </rPh>
    <rPh sb="14" eb="17">
      <t>ホジョキン</t>
    </rPh>
    <rPh sb="17" eb="19">
      <t>タントウ</t>
    </rPh>
    <rPh sb="21" eb="24">
      <t>ゴキニュウ</t>
    </rPh>
    <phoneticPr fontId="2"/>
  </si>
  <si>
    <t>E-mail</t>
    <phoneticPr fontId="2"/>
  </si>
  <si>
    <t>性被害防止対策に係る設備等支援事業補助金の交付申請について</t>
    <rPh sb="12" eb="13">
      <t>トウ</t>
    </rPh>
    <phoneticPr fontId="2"/>
  </si>
  <si>
    <t>第１号様式（１）　所要額調書_施設個票</t>
    <rPh sb="0" eb="1">
      <t>ダイ</t>
    </rPh>
    <rPh sb="2" eb="3">
      <t>ゴウ</t>
    </rPh>
    <rPh sb="3" eb="5">
      <t>ヨウシキ</t>
    </rPh>
    <rPh sb="9" eb="11">
      <t>ショヨウ</t>
    </rPh>
    <rPh sb="11" eb="12">
      <t>ガク</t>
    </rPh>
    <rPh sb="12" eb="14">
      <t>チョウショ</t>
    </rPh>
    <rPh sb="15" eb="17">
      <t>シセツ</t>
    </rPh>
    <rPh sb="17" eb="19">
      <t>コヒョウ</t>
    </rPh>
    <phoneticPr fontId="2"/>
  </si>
  <si>
    <t>第１号様式（２）　事業計画書</t>
    <rPh sb="0" eb="1">
      <t>ダイ</t>
    </rPh>
    <rPh sb="2" eb="3">
      <t>ゴウ</t>
    </rPh>
    <rPh sb="3" eb="5">
      <t>ヨウシキ</t>
    </rPh>
    <rPh sb="9" eb="11">
      <t>ジギョウ</t>
    </rPh>
    <rPh sb="11" eb="14">
      <t>ケイカクショ</t>
    </rPh>
    <phoneticPr fontId="2"/>
  </si>
  <si>
    <t>第１号様式(３)　誓約書</t>
    <rPh sb="0" eb="1">
      <t>ダイ</t>
    </rPh>
    <rPh sb="2" eb="3">
      <t>ゴウ</t>
    </rPh>
    <rPh sb="3" eb="5">
      <t>ヨウシキ</t>
    </rPh>
    <rPh sb="9" eb="12">
      <t>セイヤクショ</t>
    </rPh>
    <phoneticPr fontId="2"/>
  </si>
  <si>
    <t>予　算　額</t>
    <rPh sb="0" eb="1">
      <t>ヨ</t>
    </rPh>
    <rPh sb="2" eb="3">
      <t>サン</t>
    </rPh>
    <rPh sb="4" eb="5">
      <t>ガク</t>
    </rPh>
    <phoneticPr fontId="2"/>
  </si>
  <si>
    <t>　令和７年度障害児通所支援事業所等における性被害防止対策に係る設備支援事業補助要綱（令和７年８月４日付７福祉障施第1310号）第５条の規定に基づく補助金交付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16" eb="17">
      <t>トウ</t>
    </rPh>
    <rPh sb="21" eb="22">
      <t>セイ</t>
    </rPh>
    <rPh sb="22" eb="24">
      <t>ヒガイ</t>
    </rPh>
    <rPh sb="24" eb="26">
      <t>ボウシ</t>
    </rPh>
    <rPh sb="26" eb="28">
      <t>タイサク</t>
    </rPh>
    <rPh sb="29" eb="30">
      <t>カカ</t>
    </rPh>
    <rPh sb="31" eb="33">
      <t>セツビ</t>
    </rPh>
    <rPh sb="33" eb="35">
      <t>シエン</t>
    </rPh>
    <rPh sb="35" eb="37">
      <t>ジギョウ</t>
    </rPh>
    <rPh sb="37" eb="39">
      <t>ホジョ</t>
    </rPh>
    <rPh sb="39" eb="41">
      <t>ヨウコウ</t>
    </rPh>
    <rPh sb="42" eb="43">
      <t>レイ</t>
    </rPh>
    <rPh sb="43" eb="44">
      <t>ワ</t>
    </rPh>
    <rPh sb="45" eb="46">
      <t>ネン</t>
    </rPh>
    <rPh sb="47" eb="48">
      <t>ガツ</t>
    </rPh>
    <rPh sb="49" eb="50">
      <t>ニチ</t>
    </rPh>
    <rPh sb="50" eb="51">
      <t>ヅ</t>
    </rPh>
    <rPh sb="52" eb="54">
      <t>フクシ</t>
    </rPh>
    <rPh sb="61" eb="62">
      <t>ゴウ</t>
    </rPh>
    <rPh sb="63" eb="64">
      <t>ダイ</t>
    </rPh>
    <rPh sb="65" eb="66">
      <t>ジョウ</t>
    </rPh>
    <rPh sb="84" eb="85">
      <t>ア</t>
    </rPh>
    <rPh sb="287" eb="289">
      <t>ベッキ</t>
    </rPh>
    <rPh sb="290" eb="292">
      <t>ホジョ</t>
    </rPh>
    <rPh sb="292" eb="294">
      <t>ジョウケン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</si>
</sst>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quot;¥&quot;\-#,##0"/>
    <numFmt numFmtId="176" formatCode="#,##0_);[Red]\(#,##0\)"/>
    <numFmt numFmtId="177" formatCode="[DBNum3]\ [$-411]ggge&quot;年&quot;m&quot;月&quot;d&quot;日&quot;"/>
    <numFmt numFmtId="178" formatCode="0;0;"/>
    <numFmt numFmtId="179" formatCode="#,##0_ ;[Red]\-#,##0\ "/>
    <numFmt numFmtId="180" formatCode="#,##0_ "/>
  </numFmts>
  <fonts count="56">
    <font>
      <sz val="11"/>
      <name val="ＭＳ Ｐゴシック"/>
      <family val="3"/>
      <charset val="128"/>
    </font>
    <font>
      <sz val="11"/>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sz val="14"/>
      <name val="ＭＳ Ｐゴシック"/>
      <family val="3"/>
      <charset val="128"/>
    </font>
    <font>
      <sz val="16"/>
      <name val="ＭＳ Ｐゴシック"/>
      <family val="3"/>
      <charset val="128"/>
    </font>
    <font>
      <sz val="11"/>
      <name val="ＭＳ 明朝"/>
      <family val="1"/>
      <charset val="128"/>
    </font>
    <font>
      <b/>
      <sz val="9"/>
      <color indexed="81"/>
      <name val="MS P ゴシック"/>
      <family val="3"/>
      <charset val="128"/>
    </font>
    <font>
      <sz val="11"/>
      <name val="ＭＳ Ｐ明朝"/>
      <family val="1"/>
      <charset val="128"/>
    </font>
    <font>
      <sz val="11"/>
      <color rgb="FFFF0000"/>
      <name val="ＭＳ Ｐゴシック"/>
      <family val="3"/>
      <charset val="128"/>
    </font>
    <font>
      <u/>
      <sz val="10"/>
      <name val="ＭＳ 明朝"/>
      <family val="1"/>
      <charset val="128"/>
    </font>
    <font>
      <u/>
      <sz val="11"/>
      <name val="ＭＳ 明朝"/>
      <family val="1"/>
      <charset val="128"/>
    </font>
    <font>
      <sz val="11"/>
      <color theme="1"/>
      <name val="ＭＳ Ｐゴシック"/>
      <family val="3"/>
      <charset val="128"/>
    </font>
    <font>
      <sz val="11"/>
      <color rgb="FF000000"/>
      <name val="ＭＳ Ｐゴシック"/>
      <family val="3"/>
      <charset val="128"/>
    </font>
    <font>
      <sz val="14"/>
      <color theme="1"/>
      <name val="ＭＳ Ｐゴシック"/>
      <family val="3"/>
      <charset val="128"/>
    </font>
    <font>
      <sz val="12"/>
      <color rgb="FF000000"/>
      <name val="ＭＳ Ｐゴシック"/>
      <family val="3"/>
      <charset val="128"/>
    </font>
    <font>
      <sz val="10"/>
      <color rgb="FF000000"/>
      <name val="ＭＳ Ｐゴシック"/>
      <family val="3"/>
      <charset val="128"/>
    </font>
    <font>
      <sz val="10"/>
      <color theme="1"/>
      <name val="ＭＳ Ｐゴシック"/>
      <family val="3"/>
      <charset val="128"/>
    </font>
    <font>
      <b/>
      <sz val="11"/>
      <color rgb="FF000000"/>
      <name val="ＭＳ Ｐゴシック"/>
      <family val="3"/>
      <charset val="128"/>
    </font>
    <font>
      <sz val="9"/>
      <color rgb="FF000000"/>
      <name val="ＭＳ Ｐゴシック"/>
      <family val="3"/>
      <charset val="128"/>
    </font>
    <font>
      <b/>
      <sz val="9"/>
      <color rgb="FF000000"/>
      <name val="MS P ゴシック"/>
      <family val="3"/>
      <charset val="128"/>
    </font>
    <font>
      <sz val="9"/>
      <color rgb="FF000000"/>
      <name val="MS P ゴシック"/>
      <family val="3"/>
      <charset val="128"/>
    </font>
    <font>
      <sz val="11"/>
      <name val="ＭＳ Ｐゴシック"/>
      <family val="3"/>
      <charset val="128"/>
      <scheme val="minor"/>
    </font>
    <font>
      <b/>
      <sz val="11"/>
      <name val="ＭＳ Ｐゴシック"/>
      <family val="3"/>
      <charset val="128"/>
      <scheme val="minor"/>
    </font>
    <font>
      <sz val="11"/>
      <color rgb="FFFF0000"/>
      <name val="ＭＳ Ｐゴシック"/>
      <family val="3"/>
      <charset val="128"/>
      <scheme val="minor"/>
    </font>
    <font>
      <sz val="8"/>
      <name val="ＭＳ Ｐゴシック"/>
      <family val="3"/>
      <charset val="128"/>
    </font>
    <font>
      <sz val="18"/>
      <color theme="3"/>
      <name val="ＭＳ Ｐゴシック"/>
      <family val="2"/>
      <charset val="128"/>
      <scheme val="major"/>
    </font>
    <font>
      <b/>
      <sz val="11"/>
      <color theme="1"/>
      <name val="ＭＳ Ｐゴシック"/>
      <family val="2"/>
      <charset val="128"/>
      <scheme val="minor"/>
    </font>
    <font>
      <sz val="20"/>
      <name val="HGS創英角ｺﾞｼｯｸUB"/>
      <family val="3"/>
      <charset val="128"/>
    </font>
    <font>
      <sz val="14"/>
      <color theme="0"/>
      <name val="HGS創英角ｺﾞｼｯｸUB"/>
      <family val="3"/>
      <charset val="128"/>
    </font>
    <font>
      <sz val="11"/>
      <color theme="0"/>
      <name val="ＭＳ Ｐゴシック"/>
      <family val="3"/>
      <charset val="128"/>
    </font>
    <font>
      <u/>
      <sz val="11"/>
      <color theme="10"/>
      <name val="ＭＳ Ｐゴシック"/>
      <family val="3"/>
      <charset val="128"/>
    </font>
    <font>
      <b/>
      <sz val="12"/>
      <color rgb="FFFF0000"/>
      <name val="ＭＳ Ｐゴシック"/>
      <family val="3"/>
      <charset val="128"/>
    </font>
    <font>
      <sz val="11"/>
      <name val="HGP創英角ｺﾞｼｯｸUB"/>
      <family val="3"/>
      <charset val="128"/>
    </font>
    <font>
      <sz val="9"/>
      <name val="ＭＳ Ｐゴシック"/>
      <family val="3"/>
      <charset val="128"/>
    </font>
    <font>
      <sz val="6"/>
      <name val="ＭＳ Ｐゴシック"/>
      <family val="2"/>
      <charset val="128"/>
      <scheme val="minor"/>
    </font>
    <font>
      <sz val="14"/>
      <color theme="0"/>
      <name val="HGP創英角ｺﾞｼｯｸUB"/>
      <family val="3"/>
      <charset val="128"/>
    </font>
    <font>
      <sz val="8"/>
      <name val="游ゴシック"/>
      <family val="3"/>
      <charset val="128"/>
    </font>
    <font>
      <sz val="10"/>
      <name val="ＭＳ Ｐゴシック"/>
      <family val="3"/>
      <charset val="128"/>
    </font>
    <font>
      <sz val="9"/>
      <color indexed="81"/>
      <name val="MS P ゴシック"/>
      <family val="3"/>
      <charset val="128"/>
    </font>
    <font>
      <sz val="12"/>
      <name val="BIZ UDPゴシック"/>
      <family val="3"/>
      <charset val="128"/>
    </font>
    <font>
      <sz val="11"/>
      <name val="BIZ UDPゴシック"/>
      <family val="3"/>
      <charset val="128"/>
    </font>
    <font>
      <sz val="12"/>
      <color theme="1"/>
      <name val="BIZ UDPゴシック"/>
      <family val="3"/>
      <charset val="128"/>
    </font>
    <font>
      <b/>
      <sz val="14"/>
      <color rgb="FF0000FF"/>
      <name val="BIZ UDPゴシック"/>
      <family val="3"/>
      <charset val="128"/>
    </font>
    <font>
      <b/>
      <sz val="20"/>
      <color theme="10"/>
      <name val="BIZ UDPゴシック"/>
      <family val="3"/>
      <charset val="128"/>
    </font>
    <font>
      <b/>
      <sz val="12"/>
      <color rgb="FFFF0000"/>
      <name val="BIZ UDPゴシック"/>
      <family val="3"/>
      <charset val="128"/>
    </font>
    <font>
      <sz val="12"/>
      <color rgb="FFFF0000"/>
      <name val="BIZ UDPゴシック"/>
      <family val="3"/>
      <charset val="128"/>
    </font>
    <font>
      <sz val="18"/>
      <name val="BIZ UDPゴシック"/>
      <family val="3"/>
      <charset val="128"/>
    </font>
    <font>
      <u/>
      <sz val="11"/>
      <color rgb="FFFF0000"/>
      <name val="BIZ UDPゴシック"/>
      <family val="3"/>
      <charset val="128"/>
    </font>
    <font>
      <b/>
      <u/>
      <sz val="12"/>
      <color rgb="FFFF0000"/>
      <name val="BIZ UDPゴシック"/>
      <family val="3"/>
      <charset val="128"/>
    </font>
    <font>
      <sz val="11"/>
      <color theme="1"/>
      <name val="BIZ UDPゴシック"/>
      <family val="3"/>
      <charset val="128"/>
    </font>
    <font>
      <sz val="11"/>
      <color rgb="FFFF0000"/>
      <name val="BIZ UDPゴシック"/>
      <family val="3"/>
      <charset val="128"/>
    </font>
    <font>
      <sz val="8"/>
      <color theme="1"/>
      <name val="BIZ UDPゴシック"/>
      <family val="3"/>
      <charset val="128"/>
    </font>
    <font>
      <b/>
      <sz val="12"/>
      <color theme="8"/>
      <name val="BIZ UDPゴシック"/>
      <family val="3"/>
      <charset val="128"/>
    </font>
  </fonts>
  <fills count="17">
    <fill>
      <patternFill patternType="none"/>
    </fill>
    <fill>
      <patternFill patternType="gray125"/>
    </fill>
    <fill>
      <patternFill patternType="solid">
        <fgColor rgb="FFCCFFFF"/>
        <bgColor indexed="64"/>
      </patternFill>
    </fill>
    <fill>
      <patternFill patternType="solid">
        <fgColor rgb="FFFFFFFF"/>
        <bgColor rgb="FF000000"/>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CCFFCC"/>
        <bgColor indexed="64"/>
      </patternFill>
    </fill>
    <fill>
      <patternFill patternType="solid">
        <fgColor rgb="FFFFFF99"/>
        <bgColor indexed="64"/>
      </patternFill>
    </fill>
    <fill>
      <patternFill patternType="solid">
        <fgColor rgb="FF66FFFF"/>
        <bgColor indexed="64"/>
      </patternFill>
    </fill>
    <fill>
      <patternFill patternType="solid">
        <fgColor rgb="FF66FF33"/>
        <bgColor indexed="64"/>
      </patternFill>
    </fill>
    <fill>
      <patternFill patternType="solid">
        <fgColor rgb="FF99FF99"/>
        <bgColor indexed="64"/>
      </patternFill>
    </fill>
    <fill>
      <patternFill patternType="solid">
        <fgColor rgb="FFFFFF66"/>
        <bgColor indexed="64"/>
      </patternFill>
    </fill>
    <fill>
      <patternFill patternType="solid">
        <fgColor rgb="FFFFCCCC"/>
        <bgColor indexed="64"/>
      </patternFill>
    </fill>
    <fill>
      <patternFill patternType="solid">
        <fgColor rgb="FFEBFFEB"/>
        <bgColor indexed="64"/>
      </patternFill>
    </fill>
    <fill>
      <patternFill patternType="solid">
        <fgColor theme="8" tint="0.79998168889431442"/>
        <bgColor indexed="64"/>
      </patternFill>
    </fill>
  </fills>
  <borders count="10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55"/>
      </left>
      <right/>
      <top style="hair">
        <color indexed="55"/>
      </top>
      <bottom/>
      <diagonal/>
    </border>
    <border>
      <left/>
      <right/>
      <top style="hair">
        <color indexed="55"/>
      </top>
      <bottom/>
      <diagonal/>
    </border>
    <border>
      <left/>
      <right/>
      <top style="hair">
        <color indexed="55"/>
      </top>
      <bottom style="medium">
        <color indexed="55"/>
      </bottom>
      <diagonal/>
    </border>
    <border>
      <left/>
      <right/>
      <top style="medium">
        <color indexed="55"/>
      </top>
      <bottom/>
      <diagonal/>
    </border>
    <border>
      <left style="thin">
        <color indexed="55"/>
      </left>
      <right/>
      <top style="medium">
        <color indexed="55"/>
      </top>
      <bottom style="hair">
        <color indexed="55"/>
      </bottom>
      <diagonal/>
    </border>
    <border>
      <left/>
      <right/>
      <top style="medium">
        <color indexed="55"/>
      </top>
      <bottom style="hair">
        <color indexed="55"/>
      </bottom>
      <diagonal/>
    </border>
    <border>
      <left/>
      <right style="medium">
        <color indexed="55"/>
      </right>
      <top style="medium">
        <color indexed="55"/>
      </top>
      <bottom style="hair">
        <color indexed="55"/>
      </bottom>
      <diagonal/>
    </border>
    <border>
      <left style="thin">
        <color indexed="55"/>
      </left>
      <right/>
      <top/>
      <bottom style="hair">
        <color indexed="55"/>
      </bottom>
      <diagonal/>
    </border>
    <border>
      <left/>
      <right/>
      <top/>
      <bottom style="hair">
        <color indexed="55"/>
      </bottom>
      <diagonal/>
    </border>
    <border>
      <left/>
      <right style="medium">
        <color indexed="55"/>
      </right>
      <top/>
      <bottom style="hair">
        <color indexed="55"/>
      </bottom>
      <diagonal/>
    </border>
    <border>
      <left style="thin">
        <color indexed="55"/>
      </left>
      <right/>
      <top style="hair">
        <color indexed="55"/>
      </top>
      <bottom style="hair">
        <color indexed="55"/>
      </bottom>
      <diagonal/>
    </border>
    <border>
      <left/>
      <right/>
      <top style="hair">
        <color indexed="55"/>
      </top>
      <bottom style="hair">
        <color indexed="55"/>
      </bottom>
      <diagonal/>
    </border>
    <border>
      <left/>
      <right style="medium">
        <color indexed="55"/>
      </right>
      <top style="hair">
        <color indexed="55"/>
      </top>
      <bottom style="hair">
        <color indexed="55"/>
      </bottom>
      <diagonal/>
    </border>
    <border>
      <left style="thin">
        <color indexed="55"/>
      </left>
      <right/>
      <top style="hair">
        <color indexed="55"/>
      </top>
      <bottom/>
      <diagonal/>
    </border>
    <border>
      <left/>
      <right style="medium">
        <color indexed="55"/>
      </right>
      <top style="hair">
        <color indexed="55"/>
      </top>
      <bottom/>
      <diagonal/>
    </border>
    <border>
      <left style="thin">
        <color indexed="55"/>
      </left>
      <right/>
      <top style="hair">
        <color indexed="55"/>
      </top>
      <bottom style="medium">
        <color indexed="55"/>
      </bottom>
      <diagonal/>
    </border>
    <border>
      <left/>
      <right style="medium">
        <color indexed="55"/>
      </right>
      <top style="hair">
        <color indexed="55"/>
      </top>
      <bottom style="medium">
        <color indexed="55"/>
      </bottom>
      <diagonal/>
    </border>
    <border>
      <left style="medium">
        <color indexed="55"/>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medium">
        <color indexed="55"/>
      </top>
      <bottom style="hair">
        <color indexed="55"/>
      </bottom>
      <diagonal/>
    </border>
    <border>
      <left style="medium">
        <color indexed="55"/>
      </left>
      <right/>
      <top style="hair">
        <color indexed="55"/>
      </top>
      <bottom style="hair">
        <color indexed="55"/>
      </bottom>
      <diagonal/>
    </border>
    <border>
      <left style="medium">
        <color indexed="55"/>
      </left>
      <right/>
      <top/>
      <bottom style="hair">
        <color indexed="55"/>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hair">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bottom/>
      <diagonal/>
    </border>
    <border>
      <left/>
      <right style="thin">
        <color indexed="55"/>
      </right>
      <top style="hair">
        <color indexed="55"/>
      </top>
      <bottom/>
      <diagonal/>
    </border>
    <border>
      <left/>
      <right style="thin">
        <color indexed="55"/>
      </right>
      <top/>
      <bottom style="medium">
        <color indexed="55"/>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38" fontId="1" fillId="0" borderId="0" applyFont="0" applyFill="0" applyBorder="0" applyAlignment="0" applyProtection="0"/>
    <xf numFmtId="0" fontId="1" fillId="0" borderId="0"/>
    <xf numFmtId="0" fontId="1" fillId="0" borderId="0">
      <alignment vertical="center"/>
    </xf>
    <xf numFmtId="0" fontId="33" fillId="0" borderId="0" applyNumberFormat="0" applyFill="0" applyBorder="0" applyAlignment="0" applyProtection="0"/>
  </cellStyleXfs>
  <cellXfs count="409">
    <xf numFmtId="0" fontId="0" fillId="0" borderId="0" xfId="0"/>
    <xf numFmtId="49" fontId="5" fillId="0" borderId="0" xfId="0" applyNumberFormat="1" applyFont="1"/>
    <xf numFmtId="0" fontId="8" fillId="0" borderId="0" xfId="2" applyFont="1" applyAlignment="1">
      <alignment vertical="center"/>
    </xf>
    <xf numFmtId="0" fontId="8" fillId="0" borderId="0" xfId="2" applyFont="1" applyAlignment="1">
      <alignment horizontal="right" vertical="center"/>
    </xf>
    <xf numFmtId="0" fontId="10" fillId="0" borderId="0" xfId="3" applyFont="1">
      <alignment vertical="center"/>
    </xf>
    <xf numFmtId="0" fontId="10" fillId="0" borderId="0" xfId="3" applyFont="1" applyAlignment="1">
      <alignment horizontal="right" vertical="center"/>
    </xf>
    <xf numFmtId="38" fontId="5" fillId="0" borderId="0" xfId="1" applyFont="1" applyFill="1" applyBorder="1"/>
    <xf numFmtId="0" fontId="5" fillId="0" borderId="0" xfId="0" applyFont="1" applyAlignment="1">
      <alignment horizontal="left" vertical="center" wrapText="1"/>
    </xf>
    <xf numFmtId="49" fontId="5" fillId="0" borderId="0" xfId="0" applyNumberFormat="1" applyFont="1" applyAlignment="1">
      <alignment vertical="center"/>
    </xf>
    <xf numFmtId="0" fontId="0" fillId="0" borderId="0" xfId="0" applyAlignment="1">
      <alignment vertical="center"/>
    </xf>
    <xf numFmtId="49" fontId="3" fillId="0" borderId="0" xfId="0" applyNumberFormat="1" applyFont="1" applyAlignment="1">
      <alignment horizontal="center" vertical="center"/>
    </xf>
    <xf numFmtId="49" fontId="6" fillId="0" borderId="0" xfId="0" applyNumberFormat="1" applyFont="1" applyAlignment="1">
      <alignment horizontal="center" vertical="center"/>
    </xf>
    <xf numFmtId="0" fontId="0" fillId="0" borderId="0" xfId="0" applyAlignment="1">
      <alignment horizontal="center" vertical="center"/>
    </xf>
    <xf numFmtId="49" fontId="6" fillId="0" borderId="0" xfId="0" applyNumberFormat="1" applyFont="1" applyAlignment="1">
      <alignment horizontal="left" vertical="center"/>
    </xf>
    <xf numFmtId="0" fontId="0" fillId="0" borderId="0" xfId="0" quotePrefix="1" applyAlignment="1">
      <alignment horizontal="center" vertical="center"/>
    </xf>
    <xf numFmtId="0" fontId="0" fillId="0" borderId="0" xfId="0" applyAlignment="1">
      <alignment horizontal="left" vertical="center"/>
    </xf>
    <xf numFmtId="0" fontId="0" fillId="0" borderId="0" xfId="3" applyFont="1">
      <alignment vertical="center"/>
    </xf>
    <xf numFmtId="0" fontId="6" fillId="0" borderId="0" xfId="0" applyFont="1" applyAlignment="1">
      <alignment vertical="center"/>
    </xf>
    <xf numFmtId="0" fontId="0" fillId="0" borderId="0" xfId="0" applyAlignment="1">
      <alignment horizontal="center" vertical="center" shrinkToFit="1"/>
    </xf>
    <xf numFmtId="0" fontId="7" fillId="0" borderId="0" xfId="0" applyFont="1" applyAlignment="1">
      <alignment horizontal="center" vertical="center"/>
    </xf>
    <xf numFmtId="0" fontId="8" fillId="0" borderId="5" xfId="2" applyFont="1" applyBorder="1" applyAlignment="1">
      <alignment horizontal="left" vertical="center"/>
    </xf>
    <xf numFmtId="0" fontId="8" fillId="0" borderId="6" xfId="2" applyFont="1" applyBorder="1" applyAlignment="1">
      <alignment horizontal="left" vertical="center"/>
    </xf>
    <xf numFmtId="0" fontId="8" fillId="0" borderId="7" xfId="2" applyFont="1" applyBorder="1" applyAlignment="1">
      <alignment horizontal="left" vertical="center"/>
    </xf>
    <xf numFmtId="0" fontId="8" fillId="0" borderId="8" xfId="2" applyFont="1" applyBorder="1" applyAlignment="1">
      <alignment horizontal="left" vertical="center"/>
    </xf>
    <xf numFmtId="0" fontId="8" fillId="0" borderId="0" xfId="2" applyFont="1" applyAlignment="1">
      <alignment horizontal="left" vertical="center"/>
    </xf>
    <xf numFmtId="0" fontId="8" fillId="0" borderId="9" xfId="2" applyFont="1" applyBorder="1" applyAlignment="1">
      <alignment horizontal="left" vertical="center"/>
    </xf>
    <xf numFmtId="0" fontId="8" fillId="0" borderId="10" xfId="2" applyFont="1" applyBorder="1" applyAlignment="1">
      <alignment horizontal="left" vertical="center"/>
    </xf>
    <xf numFmtId="0" fontId="8" fillId="0" borderId="11" xfId="2" applyFont="1" applyBorder="1" applyAlignment="1">
      <alignment horizontal="left" vertical="center"/>
    </xf>
    <xf numFmtId="49" fontId="5" fillId="0" borderId="0" xfId="0" applyNumberFormat="1" applyFont="1" applyAlignment="1">
      <alignment horizontal="right"/>
    </xf>
    <xf numFmtId="0" fontId="14" fillId="0" borderId="0" xfId="0" applyFont="1" applyAlignment="1">
      <alignment vertical="center"/>
    </xf>
    <xf numFmtId="0" fontId="16" fillId="0" borderId="0" xfId="0" applyFont="1" applyAlignment="1">
      <alignment vertical="center"/>
    </xf>
    <xf numFmtId="0" fontId="15" fillId="0" borderId="0" xfId="0" applyFont="1" applyAlignment="1">
      <alignment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7" xfId="0" applyFont="1" applyBorder="1" applyAlignment="1">
      <alignment horizontal="center" vertical="center" wrapText="1"/>
    </xf>
    <xf numFmtId="0" fontId="19" fillId="0" borderId="0" xfId="0" applyFont="1" applyAlignment="1">
      <alignment vertical="center"/>
    </xf>
    <xf numFmtId="0" fontId="18" fillId="0" borderId="48" xfId="0" applyFont="1" applyBorder="1" applyAlignment="1">
      <alignment horizontal="center" vertical="center" wrapText="1"/>
    </xf>
    <xf numFmtId="176" fontId="18" fillId="0" borderId="1" xfId="0" applyNumberFormat="1" applyFont="1" applyBorder="1" applyAlignment="1">
      <alignment vertical="center"/>
    </xf>
    <xf numFmtId="176" fontId="18" fillId="0" borderId="1" xfId="1" applyNumberFormat="1" applyFont="1" applyFill="1" applyBorder="1" applyAlignment="1">
      <alignment vertical="center"/>
    </xf>
    <xf numFmtId="176" fontId="18" fillId="0" borderId="3" xfId="0" applyNumberFormat="1" applyFont="1" applyBorder="1" applyAlignment="1">
      <alignment vertical="center"/>
    </xf>
    <xf numFmtId="0" fontId="20" fillId="0" borderId="0" xfId="0" applyFont="1" applyAlignment="1">
      <alignment vertical="center"/>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15" fillId="3" borderId="0" xfId="0" applyFont="1" applyFill="1" applyAlignment="1">
      <alignment vertical="center"/>
    </xf>
    <xf numFmtId="0" fontId="15" fillId="3" borderId="0" xfId="0" applyFont="1" applyFill="1" applyAlignment="1">
      <alignment horizontal="right" vertical="center"/>
    </xf>
    <xf numFmtId="0" fontId="15" fillId="3" borderId="12" xfId="0" applyFont="1" applyFill="1" applyBorder="1" applyAlignment="1">
      <alignment horizontal="center" vertical="center" wrapText="1"/>
    </xf>
    <xf numFmtId="0" fontId="15" fillId="3" borderId="1" xfId="0" applyFont="1" applyFill="1" applyBorder="1" applyAlignment="1">
      <alignment horizontal="center" vertical="center"/>
    </xf>
    <xf numFmtId="0" fontId="15" fillId="3" borderId="56" xfId="0" applyFont="1" applyFill="1" applyBorder="1" applyAlignment="1">
      <alignment vertical="center"/>
    </xf>
    <xf numFmtId="0" fontId="15" fillId="3" borderId="57" xfId="0" applyFont="1" applyFill="1" applyBorder="1" applyAlignment="1">
      <alignment vertical="center"/>
    </xf>
    <xf numFmtId="0" fontId="15" fillId="3" borderId="58" xfId="0" applyFont="1" applyFill="1" applyBorder="1" applyAlignment="1">
      <alignment vertical="center"/>
    </xf>
    <xf numFmtId="38" fontId="15" fillId="3" borderId="59" xfId="1" applyFont="1" applyFill="1" applyBorder="1" applyAlignment="1">
      <alignment horizontal="center" vertical="center"/>
    </xf>
    <xf numFmtId="38" fontId="15" fillId="3" borderId="60" xfId="1" applyFont="1" applyFill="1" applyBorder="1" applyAlignment="1">
      <alignment horizontal="center" vertical="center"/>
    </xf>
    <xf numFmtId="0" fontId="15" fillId="3" borderId="58" xfId="0" applyFont="1" applyFill="1" applyBorder="1" applyAlignment="1">
      <alignment horizontal="right" vertical="center"/>
    </xf>
    <xf numFmtId="178" fontId="15" fillId="3" borderId="59" xfId="1" applyNumberFormat="1" applyFont="1" applyFill="1" applyBorder="1" applyAlignment="1">
      <alignment vertical="center"/>
    </xf>
    <xf numFmtId="178" fontId="15" fillId="3" borderId="60" xfId="1" applyNumberFormat="1" applyFont="1" applyFill="1" applyBorder="1" applyAlignment="1">
      <alignment vertical="center"/>
    </xf>
    <xf numFmtId="0" fontId="15" fillId="0" borderId="58" xfId="0" applyFont="1" applyBorder="1" applyAlignment="1">
      <alignment vertical="center"/>
    </xf>
    <xf numFmtId="0" fontId="15" fillId="0" borderId="61" xfId="0" applyFont="1" applyBorder="1" applyAlignment="1">
      <alignment vertical="center"/>
    </xf>
    <xf numFmtId="0" fontId="15" fillId="3" borderId="58" xfId="0" applyFont="1" applyFill="1" applyBorder="1" applyAlignment="1">
      <alignment vertical="center" shrinkToFit="1"/>
    </xf>
    <xf numFmtId="0" fontId="15" fillId="3" borderId="64" xfId="0" applyFont="1" applyFill="1" applyBorder="1" applyAlignment="1">
      <alignment vertical="center"/>
    </xf>
    <xf numFmtId="0" fontId="15" fillId="3" borderId="44" xfId="0" applyFont="1" applyFill="1" applyBorder="1" applyAlignment="1">
      <alignment horizontal="center" vertical="center"/>
    </xf>
    <xf numFmtId="0" fontId="0" fillId="3" borderId="0" xfId="0" applyFill="1" applyAlignment="1">
      <alignment vertical="center"/>
    </xf>
    <xf numFmtId="0" fontId="11" fillId="3" borderId="0" xfId="0" applyFont="1" applyFill="1" applyAlignment="1">
      <alignment vertical="center"/>
    </xf>
    <xf numFmtId="0" fontId="24" fillId="0" borderId="0" xfId="0" applyFont="1" applyAlignment="1">
      <alignment vertical="center"/>
    </xf>
    <xf numFmtId="49" fontId="24" fillId="0" borderId="0" xfId="0" applyNumberFormat="1" applyFont="1" applyAlignment="1">
      <alignment horizontal="left" vertical="center"/>
    </xf>
    <xf numFmtId="49" fontId="25" fillId="0" borderId="0" xfId="0" applyNumberFormat="1" applyFont="1" applyAlignment="1">
      <alignment horizontal="center" vertical="center"/>
    </xf>
    <xf numFmtId="0" fontId="26" fillId="0" borderId="0" xfId="0" applyFont="1" applyAlignment="1">
      <alignment horizontal="left" vertical="center" shrinkToFit="1"/>
    </xf>
    <xf numFmtId="0" fontId="0" fillId="0" borderId="0" xfId="0" applyAlignment="1">
      <alignment horizontal="left" vertical="center" shrinkToFit="1"/>
    </xf>
    <xf numFmtId="0" fontId="0" fillId="0" borderId="0" xfId="0" applyAlignment="1" applyProtection="1">
      <alignment horizontal="left" vertical="center"/>
      <protection locked="0"/>
    </xf>
    <xf numFmtId="0" fontId="0" fillId="0" borderId="0" xfId="0" applyAlignment="1" applyProtection="1">
      <alignment horizontal="center" vertical="center" wrapText="1"/>
      <protection locked="0"/>
    </xf>
    <xf numFmtId="0" fontId="0" fillId="0" borderId="0" xfId="0" applyAlignment="1" applyProtection="1">
      <alignment horizontal="left" vertical="center" wrapText="1"/>
      <protection locked="0"/>
    </xf>
    <xf numFmtId="5" fontId="0" fillId="0" borderId="0" xfId="0" applyNumberFormat="1" applyAlignment="1">
      <alignment horizontal="center" vertical="center"/>
    </xf>
    <xf numFmtId="0" fontId="8" fillId="0" borderId="0" xfId="0" applyFont="1" applyAlignment="1">
      <alignment vertical="center"/>
    </xf>
    <xf numFmtId="0" fontId="8" fillId="0" borderId="0" xfId="0" applyFont="1" applyAlignment="1">
      <alignment horizontal="right" vertical="center"/>
    </xf>
    <xf numFmtId="0" fontId="8" fillId="0" borderId="3" xfId="2" applyFont="1" applyBorder="1" applyAlignment="1">
      <alignment horizontal="left" vertical="center"/>
    </xf>
    <xf numFmtId="0" fontId="8" fillId="0" borderId="4" xfId="2" applyFont="1" applyBorder="1" applyAlignment="1">
      <alignment horizontal="left" vertical="center"/>
    </xf>
    <xf numFmtId="0" fontId="8" fillId="0" borderId="2" xfId="2" applyFont="1" applyBorder="1" applyAlignment="1">
      <alignment horizontal="left" vertical="center"/>
    </xf>
    <xf numFmtId="0" fontId="8" fillId="0" borderId="0" xfId="2" applyFont="1" applyAlignment="1">
      <alignment horizontal="center" vertical="center"/>
    </xf>
    <xf numFmtId="0" fontId="8" fillId="0" borderId="8" xfId="2" applyFont="1" applyBorder="1" applyAlignment="1">
      <alignment vertical="center" wrapText="1"/>
    </xf>
    <xf numFmtId="0" fontId="8" fillId="0" borderId="0" xfId="2" applyFont="1" applyAlignment="1">
      <alignment vertical="center" wrapText="1"/>
    </xf>
    <xf numFmtId="0" fontId="8" fillId="0" borderId="9" xfId="2" applyFont="1" applyBorder="1" applyAlignment="1">
      <alignment vertical="center" wrapText="1"/>
    </xf>
    <xf numFmtId="49" fontId="4" fillId="0" borderId="0" xfId="0" applyNumberFormat="1" applyFont="1" applyAlignment="1">
      <alignment horizontal="left" vertical="center"/>
    </xf>
    <xf numFmtId="49" fontId="4" fillId="0" borderId="0" xfId="0" applyNumberFormat="1" applyFont="1" applyAlignment="1">
      <alignment horizontal="center" vertical="center"/>
    </xf>
    <xf numFmtId="0" fontId="12" fillId="0" borderId="0" xfId="0" applyFont="1" applyAlignment="1">
      <alignment vertical="center" shrinkToFit="1"/>
    </xf>
    <xf numFmtId="177" fontId="10" fillId="0" borderId="0" xfId="3" applyNumberFormat="1" applyFont="1" applyAlignment="1">
      <alignment horizontal="left" vertical="center"/>
    </xf>
    <xf numFmtId="176" fontId="14" fillId="0" borderId="0" xfId="0" applyNumberFormat="1" applyFont="1" applyAlignment="1">
      <alignment vertical="center"/>
    </xf>
    <xf numFmtId="56" fontId="14" fillId="0" borderId="0" xfId="0" applyNumberFormat="1" applyFont="1" applyAlignment="1">
      <alignment vertical="center"/>
    </xf>
    <xf numFmtId="0" fontId="0" fillId="0" borderId="1" xfId="0" applyBorder="1" applyAlignment="1">
      <alignment vertical="center"/>
    </xf>
    <xf numFmtId="0" fontId="0" fillId="0" borderId="0" xfId="0" applyAlignment="1">
      <alignment vertical="center" wrapText="1"/>
    </xf>
    <xf numFmtId="0" fontId="31" fillId="4" borderId="95" xfId="0" applyFont="1" applyFill="1" applyBorder="1" applyAlignment="1">
      <alignment vertical="center" wrapText="1"/>
    </xf>
    <xf numFmtId="0" fontId="32" fillId="4" borderId="96" xfId="0" applyFont="1" applyFill="1" applyBorder="1" applyAlignment="1">
      <alignment vertical="center"/>
    </xf>
    <xf numFmtId="0" fontId="32" fillId="4" borderId="97" xfId="0" applyFont="1" applyFill="1" applyBorder="1" applyAlignment="1">
      <alignment vertical="center"/>
    </xf>
    <xf numFmtId="0" fontId="34" fillId="0" borderId="0" xfId="0" applyFont="1" applyAlignment="1">
      <alignment vertical="center"/>
    </xf>
    <xf numFmtId="0" fontId="0" fillId="0" borderId="1" xfId="0" applyBorder="1" applyAlignment="1">
      <alignment vertical="center" wrapText="1"/>
    </xf>
    <xf numFmtId="0" fontId="0" fillId="0" borderId="0" xfId="0" applyAlignment="1">
      <alignment wrapText="1"/>
    </xf>
    <xf numFmtId="0" fontId="0" fillId="8" borderId="6" xfId="0" applyFill="1" applyBorder="1" applyAlignment="1">
      <alignment horizontal="left" vertical="center" wrapText="1"/>
    </xf>
    <xf numFmtId="0" fontId="0" fillId="8" borderId="2" xfId="0" applyFill="1" applyBorder="1" applyAlignment="1">
      <alignment horizontal="left" vertical="center" wrapText="1"/>
    </xf>
    <xf numFmtId="0" fontId="0" fillId="8" borderId="4" xfId="0" applyFill="1" applyBorder="1" applyAlignment="1">
      <alignment horizontal="center" vertical="center" wrapText="1"/>
    </xf>
    <xf numFmtId="0" fontId="0" fillId="9" borderId="1" xfId="0" applyFill="1" applyBorder="1" applyAlignment="1">
      <alignment horizontal="center" vertical="center" wrapText="1"/>
    </xf>
    <xf numFmtId="0" fontId="0" fillId="2" borderId="1" xfId="0" applyFill="1" applyBorder="1" applyAlignment="1">
      <alignment horizontal="center" vertical="center" wrapText="1"/>
    </xf>
    <xf numFmtId="0" fontId="36" fillId="2" borderId="1" xfId="0" applyFont="1" applyFill="1" applyBorder="1" applyAlignment="1">
      <alignment horizontal="center" vertical="center" wrapText="1"/>
    </xf>
    <xf numFmtId="0" fontId="27" fillId="15" borderId="1" xfId="0" applyFont="1" applyFill="1" applyBorder="1" applyAlignment="1">
      <alignment horizontal="center" vertical="center" wrapText="1"/>
    </xf>
    <xf numFmtId="177" fontId="0" fillId="0" borderId="1" xfId="0" applyNumberFormat="1" applyBorder="1" applyAlignment="1">
      <alignment vertical="center" shrinkToFit="1"/>
    </xf>
    <xf numFmtId="0" fontId="0" fillId="0" borderId="1" xfId="0" applyBorder="1" applyAlignment="1">
      <alignment horizontal="center" vertical="center" wrapText="1"/>
    </xf>
    <xf numFmtId="38" fontId="0" fillId="0" borderId="1" xfId="1" applyFont="1" applyBorder="1" applyAlignment="1">
      <alignment horizontal="right" vertical="center" wrapText="1"/>
    </xf>
    <xf numFmtId="57" fontId="0" fillId="0" borderId="1" xfId="0" applyNumberFormat="1" applyBorder="1" applyAlignment="1">
      <alignment horizontal="center" vertical="center" shrinkToFit="1"/>
    </xf>
    <xf numFmtId="38" fontId="0" fillId="0" borderId="1" xfId="1" applyFont="1" applyBorder="1" applyAlignment="1">
      <alignment horizontal="right" vertical="center"/>
    </xf>
    <xf numFmtId="38" fontId="0" fillId="0" borderId="1" xfId="0" applyNumberFormat="1" applyBorder="1" applyAlignment="1">
      <alignment horizontal="right" vertical="center"/>
    </xf>
    <xf numFmtId="38" fontId="0" fillId="0" borderId="1" xfId="1" applyFont="1" applyBorder="1" applyAlignment="1">
      <alignment vertical="center"/>
    </xf>
    <xf numFmtId="38" fontId="0" fillId="0" borderId="1" xfId="0" applyNumberFormat="1" applyBorder="1" applyAlignment="1">
      <alignment vertical="center"/>
    </xf>
    <xf numFmtId="14" fontId="0" fillId="0" borderId="1" xfId="0" applyNumberFormat="1" applyBorder="1" applyAlignment="1">
      <alignment vertical="center"/>
    </xf>
    <xf numFmtId="0" fontId="30" fillId="0" borderId="0" xfId="0" applyFont="1" applyAlignment="1">
      <alignment horizontal="left" vertical="center"/>
    </xf>
    <xf numFmtId="0" fontId="35" fillId="5" borderId="1" xfId="0" applyFont="1" applyFill="1" applyBorder="1" applyAlignment="1">
      <alignment horizontal="center" vertical="center" shrinkToFit="1"/>
    </xf>
    <xf numFmtId="0" fontId="38" fillId="4" borderId="95" xfId="0" applyFont="1" applyFill="1" applyBorder="1" applyAlignment="1">
      <alignment vertical="center" wrapText="1"/>
    </xf>
    <xf numFmtId="0" fontId="0" fillId="4" borderId="96" xfId="0" applyFill="1" applyBorder="1" applyAlignment="1">
      <alignment vertical="center"/>
    </xf>
    <xf numFmtId="0" fontId="0" fillId="4" borderId="97" xfId="0" applyFill="1" applyBorder="1" applyAlignment="1">
      <alignment vertical="center"/>
    </xf>
    <xf numFmtId="0" fontId="35" fillId="5" borderId="93" xfId="0" applyFont="1" applyFill="1" applyBorder="1" applyAlignment="1">
      <alignment horizontal="center" vertical="center" wrapText="1"/>
    </xf>
    <xf numFmtId="177" fontId="5" fillId="0" borderId="0" xfId="0" applyNumberFormat="1" applyFont="1" applyAlignment="1">
      <alignment vertical="center" shrinkToFit="1"/>
    </xf>
    <xf numFmtId="177" fontId="5" fillId="0" borderId="0" xfId="0" applyNumberFormat="1" applyFont="1" applyAlignment="1">
      <alignment vertical="center"/>
    </xf>
    <xf numFmtId="177" fontId="5" fillId="0" borderId="0" xfId="0" applyNumberFormat="1" applyFont="1" applyAlignment="1">
      <alignment horizontal="center" vertical="center"/>
    </xf>
    <xf numFmtId="0" fontId="18" fillId="0" borderId="1" xfId="0" applyFont="1" applyBorder="1" applyAlignment="1">
      <alignment vertical="center" wrapText="1"/>
    </xf>
    <xf numFmtId="0" fontId="0" fillId="0" borderId="3" xfId="0" applyBorder="1" applyAlignment="1" applyProtection="1">
      <alignment vertical="center" wrapText="1"/>
      <protection locked="0"/>
    </xf>
    <xf numFmtId="0" fontId="0" fillId="0" borderId="4" xfId="0" applyBorder="1" applyAlignment="1" applyProtection="1">
      <alignment vertical="center" wrapText="1"/>
      <protection locked="0"/>
    </xf>
    <xf numFmtId="0" fontId="0" fillId="0" borderId="94" xfId="0" applyBorder="1" applyAlignment="1" applyProtection="1">
      <alignment vertical="center" wrapText="1"/>
      <protection locked="0"/>
    </xf>
    <xf numFmtId="49" fontId="4" fillId="0" borderId="0" xfId="0" applyNumberFormat="1" applyFont="1" applyAlignment="1">
      <alignment horizontal="right" vertical="center"/>
    </xf>
    <xf numFmtId="177" fontId="10" fillId="0" borderId="0" xfId="3" applyNumberFormat="1" applyFont="1" applyAlignment="1">
      <alignment horizontal="right" vertical="center"/>
    </xf>
    <xf numFmtId="0" fontId="39" fillId="0" borderId="0" xfId="0" applyFont="1" applyAlignment="1">
      <alignment horizontal="center"/>
    </xf>
    <xf numFmtId="0" fontId="40" fillId="0" borderId="14" xfId="0" applyFont="1" applyBorder="1" applyAlignment="1">
      <alignment horizontal="left" vertical="center" shrinkToFit="1"/>
    </xf>
    <xf numFmtId="0" fontId="40" fillId="0" borderId="27" xfId="0" applyFont="1" applyBorder="1" applyAlignment="1">
      <alignment horizontal="left" vertical="center" shrinkToFit="1"/>
    </xf>
    <xf numFmtId="179" fontId="18" fillId="0" borderId="1" xfId="0" applyNumberFormat="1" applyFont="1" applyBorder="1" applyAlignment="1">
      <alignment vertical="center"/>
    </xf>
    <xf numFmtId="0" fontId="39" fillId="0" borderId="1" xfId="0" applyFont="1" applyBorder="1" applyAlignment="1">
      <alignment horizontal="center"/>
    </xf>
    <xf numFmtId="5" fontId="39" fillId="0" borderId="1" xfId="0" applyNumberFormat="1" applyFont="1" applyBorder="1" applyAlignment="1">
      <alignment horizontal="center"/>
    </xf>
    <xf numFmtId="0" fontId="39" fillId="9" borderId="1" xfId="0" applyFont="1" applyFill="1" applyBorder="1" applyAlignment="1">
      <alignment horizontal="center"/>
    </xf>
    <xf numFmtId="3" fontId="39" fillId="0" borderId="1" xfId="0" applyNumberFormat="1" applyFont="1" applyBorder="1" applyAlignment="1">
      <alignment horizontal="center"/>
    </xf>
    <xf numFmtId="56" fontId="39" fillId="9" borderId="1" xfId="0" applyNumberFormat="1" applyFont="1" applyFill="1" applyBorder="1" applyAlignment="1">
      <alignment horizontal="center"/>
    </xf>
    <xf numFmtId="0" fontId="42" fillId="0" borderId="46" xfId="0" applyFont="1" applyBorder="1"/>
    <xf numFmtId="0" fontId="43" fillId="0" borderId="0" xfId="0" applyFont="1" applyAlignment="1">
      <alignment vertical="center"/>
    </xf>
    <xf numFmtId="0" fontId="43" fillId="0" borderId="98" xfId="0" applyFont="1" applyBorder="1" applyAlignment="1">
      <alignment vertical="center"/>
    </xf>
    <xf numFmtId="0" fontId="42" fillId="0" borderId="46" xfId="0" applyFont="1" applyBorder="1" applyAlignment="1">
      <alignment wrapText="1"/>
    </xf>
    <xf numFmtId="0" fontId="44" fillId="0" borderId="46" xfId="0" applyFont="1" applyBorder="1" applyAlignment="1">
      <alignment vertical="center"/>
    </xf>
    <xf numFmtId="0" fontId="45" fillId="0" borderId="46" xfId="4" applyFont="1" applyFill="1" applyBorder="1" applyAlignment="1">
      <alignment horizontal="left"/>
    </xf>
    <xf numFmtId="0" fontId="46" fillId="0" borderId="0" xfId="4" applyFont="1" applyBorder="1" applyAlignment="1"/>
    <xf numFmtId="0" fontId="46" fillId="0" borderId="98" xfId="4" applyFont="1" applyBorder="1" applyAlignment="1"/>
    <xf numFmtId="0" fontId="42" fillId="0" borderId="46" xfId="0" applyFont="1" applyBorder="1" applyAlignment="1">
      <alignment vertical="center"/>
    </xf>
    <xf numFmtId="0" fontId="43" fillId="0" borderId="46" xfId="0" applyFont="1" applyBorder="1" applyAlignment="1">
      <alignment horizontal="right" vertical="center"/>
    </xf>
    <xf numFmtId="0" fontId="42" fillId="0" borderId="0" xfId="0" applyFont="1" applyAlignment="1">
      <alignment vertical="center"/>
    </xf>
    <xf numFmtId="0" fontId="47" fillId="0" borderId="40" xfId="0" applyFont="1" applyBorder="1" applyAlignment="1">
      <alignment vertical="center"/>
    </xf>
    <xf numFmtId="0" fontId="42" fillId="0" borderId="41" xfId="0" applyFont="1" applyBorder="1" applyAlignment="1">
      <alignment vertical="center"/>
    </xf>
    <xf numFmtId="0" fontId="43" fillId="0" borderId="41" xfId="0" applyFont="1" applyBorder="1" applyAlignment="1">
      <alignment vertical="center"/>
    </xf>
    <xf numFmtId="0" fontId="43" fillId="0" borderId="99" xfId="0" applyFont="1" applyBorder="1" applyAlignment="1">
      <alignment vertical="center"/>
    </xf>
    <xf numFmtId="0" fontId="49" fillId="0" borderId="0" xfId="0" applyFont="1" applyAlignment="1">
      <alignment horizontal="left" vertical="center"/>
    </xf>
    <xf numFmtId="0" fontId="43" fillId="0" borderId="0" xfId="0" applyFont="1"/>
    <xf numFmtId="0" fontId="43" fillId="0" borderId="1" xfId="0" applyFont="1" applyBorder="1" applyAlignment="1">
      <alignment horizontal="left" vertical="center" shrinkToFit="1"/>
    </xf>
    <xf numFmtId="0" fontId="43" fillId="0" borderId="2" xfId="0" applyFont="1" applyBorder="1" applyAlignment="1">
      <alignment horizontal="left" vertical="center"/>
    </xf>
    <xf numFmtId="0" fontId="43" fillId="0" borderId="1" xfId="0" applyFont="1" applyBorder="1" applyAlignment="1">
      <alignment vertical="center"/>
    </xf>
    <xf numFmtId="180" fontId="43" fillId="16" borderId="1" xfId="0" applyNumberFormat="1" applyFont="1" applyFill="1" applyBorder="1" applyAlignment="1" applyProtection="1">
      <alignment horizontal="right" vertical="center"/>
      <protection locked="0"/>
    </xf>
    <xf numFmtId="0" fontId="43" fillId="0" borderId="1" xfId="0" applyFont="1" applyBorder="1" applyAlignment="1" applyProtection="1">
      <alignment horizontal="center" vertical="center"/>
      <protection locked="0"/>
    </xf>
    <xf numFmtId="0" fontId="43" fillId="0" borderId="1" xfId="0" applyFont="1" applyBorder="1" applyAlignment="1">
      <alignment horizontal="left" vertical="center"/>
    </xf>
    <xf numFmtId="0" fontId="43" fillId="0" borderId="1" xfId="0" applyFont="1" applyBorder="1" applyAlignment="1">
      <alignment vertical="center" wrapText="1"/>
    </xf>
    <xf numFmtId="0" fontId="43" fillId="0" borderId="1" xfId="0" applyFont="1" applyBorder="1" applyAlignment="1">
      <alignment horizontal="left" vertical="center" wrapText="1"/>
    </xf>
    <xf numFmtId="0" fontId="52" fillId="0" borderId="93" xfId="0" applyFont="1" applyBorder="1" applyAlignment="1">
      <alignment vertical="center" wrapText="1"/>
    </xf>
    <xf numFmtId="0" fontId="52" fillId="0" borderId="1" xfId="0" applyFont="1" applyBorder="1" applyAlignment="1">
      <alignment vertical="center" wrapText="1" shrinkToFit="1"/>
    </xf>
    <xf numFmtId="0" fontId="52" fillId="0" borderId="1" xfId="0" applyFont="1" applyBorder="1" applyAlignment="1">
      <alignment vertical="center" shrinkToFit="1"/>
    </xf>
    <xf numFmtId="0" fontId="52" fillId="0" borderId="72" xfId="0" applyFont="1" applyBorder="1" applyAlignment="1">
      <alignment vertical="center" wrapText="1"/>
    </xf>
    <xf numFmtId="0" fontId="52" fillId="0" borderId="74" xfId="0" applyFont="1" applyBorder="1" applyAlignment="1">
      <alignment vertical="center" shrinkToFit="1"/>
    </xf>
    <xf numFmtId="0" fontId="8" fillId="0" borderId="5" xfId="2" applyFont="1" applyBorder="1" applyAlignment="1" applyProtection="1">
      <alignment vertical="center"/>
      <protection locked="0"/>
    </xf>
    <xf numFmtId="0" fontId="8" fillId="0" borderId="6" xfId="2" applyFont="1" applyBorder="1" applyAlignment="1" applyProtection="1">
      <alignment vertical="center"/>
      <protection locked="0"/>
    </xf>
    <xf numFmtId="0" fontId="8" fillId="0" borderId="7" xfId="2" applyFont="1" applyBorder="1" applyAlignment="1" applyProtection="1">
      <alignment vertical="center"/>
      <protection locked="0"/>
    </xf>
    <xf numFmtId="179" fontId="18" fillId="0" borderId="106" xfId="0" applyNumberFormat="1" applyFont="1" applyBorder="1" applyAlignment="1">
      <alignment vertical="center"/>
    </xf>
    <xf numFmtId="0" fontId="35" fillId="5" borderId="4" xfId="0" applyFont="1" applyFill="1" applyBorder="1" applyAlignment="1">
      <alignment horizontal="center" vertical="center" shrinkToFit="1"/>
    </xf>
    <xf numFmtId="0" fontId="35" fillId="5" borderId="94" xfId="0" applyFont="1" applyFill="1" applyBorder="1" applyAlignment="1">
      <alignment horizontal="center" vertical="center" shrinkToFit="1"/>
    </xf>
    <xf numFmtId="0" fontId="52" fillId="0" borderId="4" xfId="0" applyFont="1" applyBorder="1" applyAlignment="1">
      <alignment horizontal="left" vertical="center" shrinkToFit="1"/>
    </xf>
    <xf numFmtId="0" fontId="52" fillId="0" borderId="94" xfId="0" applyFont="1" applyBorder="1" applyAlignment="1">
      <alignment horizontal="left" vertical="center" shrinkToFit="1"/>
    </xf>
    <xf numFmtId="0" fontId="52" fillId="0" borderId="104" xfId="0" applyFont="1" applyBorder="1" applyAlignment="1">
      <alignment horizontal="left" vertical="center" shrinkToFit="1"/>
    </xf>
    <xf numFmtId="0" fontId="52" fillId="0" borderId="105" xfId="0" applyFont="1" applyBorder="1" applyAlignment="1">
      <alignment horizontal="left" vertical="center" shrinkToFit="1"/>
    </xf>
    <xf numFmtId="0" fontId="0" fillId="0" borderId="0" xfId="0" applyAlignment="1">
      <alignment horizontal="center" vertical="center"/>
    </xf>
    <xf numFmtId="0" fontId="52" fillId="0" borderId="3" xfId="0" applyFont="1" applyBorder="1" applyAlignment="1">
      <alignment vertical="center" wrapText="1" shrinkToFit="1"/>
    </xf>
    <xf numFmtId="0" fontId="52" fillId="0" borderId="4" xfId="0" applyFont="1" applyBorder="1" applyAlignment="1">
      <alignment vertical="center" shrinkToFit="1"/>
    </xf>
    <xf numFmtId="0" fontId="52" fillId="0" borderId="2" xfId="0" applyFont="1" applyBorder="1" applyAlignment="1">
      <alignment vertical="center" shrinkToFit="1"/>
    </xf>
    <xf numFmtId="0" fontId="0" fillId="10" borderId="1" xfId="0" applyFill="1" applyBorder="1" applyAlignment="1">
      <alignment horizontal="center" vertical="center"/>
    </xf>
    <xf numFmtId="0" fontId="0" fillId="10" borderId="3" xfId="0" applyFill="1" applyBorder="1" applyAlignment="1">
      <alignment horizontal="center" vertical="center" wrapText="1"/>
    </xf>
    <xf numFmtId="0" fontId="0" fillId="10" borderId="4" xfId="0" applyFill="1" applyBorder="1" applyAlignment="1">
      <alignment horizontal="center" vertical="center" wrapText="1"/>
    </xf>
    <xf numFmtId="0" fontId="0" fillId="10" borderId="2" xfId="0" applyFill="1" applyBorder="1" applyAlignment="1">
      <alignment horizontal="center" vertical="center" wrapText="1"/>
    </xf>
    <xf numFmtId="0" fontId="0" fillId="2" borderId="1" xfId="0" applyFill="1" applyBorder="1" applyAlignment="1">
      <alignment horizontal="center" vertical="center" wrapText="1"/>
    </xf>
    <xf numFmtId="0" fontId="0" fillId="2" borderId="12" xfId="0" applyFill="1" applyBorder="1" applyAlignment="1">
      <alignment horizontal="center" vertical="center" wrapText="1"/>
    </xf>
    <xf numFmtId="0" fontId="0" fillId="2" borderId="100" xfId="0" applyFill="1" applyBorder="1" applyAlignment="1">
      <alignment horizontal="center" vertical="center" wrapText="1"/>
    </xf>
    <xf numFmtId="0" fontId="0" fillId="2" borderId="43" xfId="0" applyFill="1" applyBorder="1" applyAlignment="1">
      <alignment horizontal="center" vertical="center" wrapText="1"/>
    </xf>
    <xf numFmtId="0" fontId="0" fillId="10" borderId="12" xfId="0" applyFill="1" applyBorder="1" applyAlignment="1">
      <alignment horizontal="center" vertical="center" textRotation="255" wrapText="1"/>
    </xf>
    <xf numFmtId="0" fontId="0" fillId="10" borderId="100" xfId="0" applyFill="1" applyBorder="1" applyAlignment="1">
      <alignment horizontal="center" vertical="center" textRotation="255" wrapText="1"/>
    </xf>
    <xf numFmtId="0" fontId="0" fillId="10" borderId="43" xfId="0" applyFill="1" applyBorder="1" applyAlignment="1">
      <alignment horizontal="center" vertical="center" textRotation="255" wrapText="1"/>
    </xf>
    <xf numFmtId="0" fontId="0" fillId="11" borderId="3" xfId="0" applyFill="1" applyBorder="1" applyAlignment="1">
      <alignment horizontal="center" vertical="center" wrapText="1"/>
    </xf>
    <xf numFmtId="0" fontId="0" fillId="11" borderId="4" xfId="0" applyFill="1" applyBorder="1" applyAlignment="1">
      <alignment horizontal="center" vertical="center" wrapText="1"/>
    </xf>
    <xf numFmtId="0" fontId="0" fillId="11" borderId="2" xfId="0" applyFill="1" applyBorder="1" applyAlignment="1">
      <alignment horizontal="center" vertical="center" wrapText="1"/>
    </xf>
    <xf numFmtId="0" fontId="0" fillId="6" borderId="3"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xf>
    <xf numFmtId="0" fontId="32" fillId="7" borderId="1" xfId="0" applyFont="1" applyFill="1" applyBorder="1" applyAlignment="1">
      <alignment horizontal="center"/>
    </xf>
    <xf numFmtId="0" fontId="0" fillId="2" borderId="12" xfId="0" applyFill="1" applyBorder="1" applyAlignment="1">
      <alignment horizontal="center" vertical="center" textRotation="255" wrapText="1"/>
    </xf>
    <xf numFmtId="0" fontId="0" fillId="2" borderId="100" xfId="0" applyFill="1" applyBorder="1" applyAlignment="1">
      <alignment horizontal="center" vertical="center" textRotation="255" wrapText="1"/>
    </xf>
    <xf numFmtId="0" fontId="0" fillId="2" borderId="43" xfId="0" applyFill="1" applyBorder="1" applyAlignment="1">
      <alignment horizontal="center" vertical="center" textRotation="255"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wrapText="1"/>
    </xf>
    <xf numFmtId="0" fontId="0" fillId="12" borderId="3" xfId="0" applyFill="1" applyBorder="1" applyAlignment="1">
      <alignment horizontal="left" vertical="center" wrapText="1"/>
    </xf>
    <xf numFmtId="0" fontId="0" fillId="12" borderId="4" xfId="0" applyFill="1" applyBorder="1" applyAlignment="1">
      <alignment horizontal="left" vertical="center" wrapText="1"/>
    </xf>
    <xf numFmtId="0" fontId="0" fillId="12" borderId="2" xfId="0" applyFill="1" applyBorder="1" applyAlignment="1">
      <alignment horizontal="left" vertical="center" wrapText="1"/>
    </xf>
    <xf numFmtId="0" fontId="0" fillId="12" borderId="1" xfId="0" applyFill="1" applyBorder="1" applyAlignment="1">
      <alignment horizontal="center"/>
    </xf>
    <xf numFmtId="0" fontId="0" fillId="8" borderId="5" xfId="0" applyFill="1" applyBorder="1" applyAlignment="1">
      <alignment horizontal="left" vertical="center" wrapText="1"/>
    </xf>
    <xf numFmtId="0" fontId="0" fillId="8" borderId="100" xfId="0" applyFill="1" applyBorder="1" applyAlignment="1">
      <alignment horizontal="left" vertical="center" wrapText="1"/>
    </xf>
    <xf numFmtId="0" fontId="0" fillId="8" borderId="43" xfId="0" applyFill="1" applyBorder="1" applyAlignment="1">
      <alignment horizontal="left" vertical="center" wrapText="1"/>
    </xf>
    <xf numFmtId="0" fontId="0" fillId="8" borderId="8" xfId="0" applyFill="1" applyBorder="1" applyAlignment="1">
      <alignment horizontal="left" vertical="center" wrapText="1"/>
    </xf>
    <xf numFmtId="0" fontId="0" fillId="8" borderId="10" xfId="0" applyFill="1" applyBorder="1" applyAlignment="1">
      <alignment horizontal="left" vertical="center" wrapText="1"/>
    </xf>
    <xf numFmtId="0" fontId="0" fillId="14" borderId="1" xfId="0" applyFill="1" applyBorder="1" applyAlignment="1">
      <alignment horizontal="center" vertical="center" wrapText="1"/>
    </xf>
    <xf numFmtId="0" fontId="29" fillId="13" borderId="1" xfId="0" applyFont="1" applyFill="1" applyBorder="1" applyAlignment="1">
      <alignment horizontal="center" vertical="center" wrapText="1"/>
    </xf>
    <xf numFmtId="0" fontId="0" fillId="13" borderId="1" xfId="0" applyFill="1" applyBorder="1" applyAlignment="1">
      <alignment horizontal="center" vertical="center"/>
    </xf>
    <xf numFmtId="0" fontId="0" fillId="8" borderId="6" xfId="0" applyFill="1" applyBorder="1" applyAlignment="1">
      <alignment horizontal="left" vertical="center" wrapText="1"/>
    </xf>
    <xf numFmtId="0" fontId="0" fillId="8" borderId="7" xfId="0" applyFill="1" applyBorder="1" applyAlignment="1">
      <alignment horizontal="left" vertical="center" wrapText="1"/>
    </xf>
    <xf numFmtId="0" fontId="0" fillId="9" borderId="1" xfId="0" applyFill="1" applyBorder="1" applyAlignment="1">
      <alignment horizontal="center" vertical="center" wrapText="1"/>
    </xf>
    <xf numFmtId="0" fontId="0" fillId="15" borderId="1" xfId="0" applyFill="1" applyBorder="1" applyAlignment="1">
      <alignment horizontal="center" vertical="center" wrapText="1"/>
    </xf>
    <xf numFmtId="0" fontId="0" fillId="15" borderId="1" xfId="0" applyFill="1" applyBorder="1" applyAlignment="1">
      <alignment horizontal="center" vertical="center"/>
    </xf>
    <xf numFmtId="0" fontId="0" fillId="15" borderId="12" xfId="0" applyFill="1" applyBorder="1" applyAlignment="1">
      <alignment horizontal="center" vertical="center" wrapText="1"/>
    </xf>
    <xf numFmtId="0" fontId="0" fillId="15" borderId="100" xfId="0" applyFill="1" applyBorder="1" applyAlignment="1">
      <alignment horizontal="center" vertical="center" wrapText="1"/>
    </xf>
    <xf numFmtId="0" fontId="0" fillId="15" borderId="43" xfId="0" applyFill="1" applyBorder="1" applyAlignment="1">
      <alignment horizontal="center" vertical="center" wrapText="1"/>
    </xf>
    <xf numFmtId="0" fontId="0" fillId="15" borderId="3"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2" xfId="0" applyFill="1" applyBorder="1" applyAlignment="1">
      <alignment horizontal="center" vertical="center" wrapText="1"/>
    </xf>
    <xf numFmtId="0" fontId="0" fillId="2" borderId="1" xfId="0" applyFill="1" applyBorder="1" applyAlignment="1">
      <alignment horizontal="center" vertical="center"/>
    </xf>
    <xf numFmtId="0" fontId="0" fillId="15" borderId="1" xfId="0" applyFill="1" applyBorder="1" applyAlignment="1">
      <alignment horizontal="center" vertical="center" textRotation="255" wrapText="1"/>
    </xf>
    <xf numFmtId="0" fontId="36" fillId="15" borderId="1" xfId="0" applyFont="1" applyFill="1" applyBorder="1" applyAlignment="1">
      <alignment horizontal="center" vertical="center" wrapText="1"/>
    </xf>
    <xf numFmtId="0" fontId="35" fillId="5" borderId="3" xfId="0" applyFont="1" applyFill="1" applyBorder="1" applyAlignment="1">
      <alignment horizontal="center" vertical="center" shrinkToFit="1"/>
    </xf>
    <xf numFmtId="0" fontId="35" fillId="5" borderId="2" xfId="0" applyFont="1" applyFill="1" applyBorder="1" applyAlignment="1">
      <alignment horizontal="center" vertical="center" shrinkToFit="1"/>
    </xf>
    <xf numFmtId="0" fontId="52" fillId="0" borderId="3" xfId="0" applyFont="1" applyBorder="1" applyAlignment="1">
      <alignment vertical="center" shrinkToFit="1"/>
    </xf>
    <xf numFmtId="0" fontId="52" fillId="0" borderId="103" xfId="0" applyFont="1" applyBorder="1" applyAlignment="1">
      <alignment vertical="center" wrapText="1" shrinkToFit="1"/>
    </xf>
    <xf numFmtId="0" fontId="52" fillId="0" borderId="104" xfId="0" applyFont="1" applyBorder="1" applyAlignment="1">
      <alignment vertical="center" wrapText="1" shrinkToFit="1"/>
    </xf>
    <xf numFmtId="0" fontId="52" fillId="0" borderId="73" xfId="0" applyFont="1" applyBorder="1" applyAlignment="1">
      <alignment vertical="center" wrapText="1" shrinkToFit="1"/>
    </xf>
    <xf numFmtId="0" fontId="52" fillId="0" borderId="4" xfId="0" applyFont="1" applyBorder="1" applyAlignment="1">
      <alignment vertical="center" wrapText="1" shrinkToFit="1"/>
    </xf>
    <xf numFmtId="0" fontId="52" fillId="0" borderId="2" xfId="0" applyFont="1" applyBorder="1" applyAlignment="1">
      <alignment vertical="center" wrapText="1" shrinkToFit="1"/>
    </xf>
    <xf numFmtId="0" fontId="43" fillId="16" borderId="3" xfId="0" applyFont="1" applyFill="1" applyBorder="1" applyAlignment="1" applyProtection="1">
      <alignment horizontal="left" vertical="center" wrapText="1"/>
      <protection locked="0"/>
    </xf>
    <xf numFmtId="0" fontId="43" fillId="0" borderId="2" xfId="0" applyFont="1" applyBorder="1" applyAlignment="1" applyProtection="1">
      <alignment horizontal="left" vertical="center" wrapText="1"/>
      <protection locked="0"/>
    </xf>
    <xf numFmtId="0" fontId="43" fillId="16" borderId="2" xfId="0" applyFont="1" applyFill="1" applyBorder="1" applyAlignment="1" applyProtection="1">
      <alignment horizontal="left" vertical="center" wrapText="1"/>
      <protection locked="0"/>
    </xf>
    <xf numFmtId="0" fontId="43" fillId="16" borderId="1" xfId="0" applyFont="1" applyFill="1" applyBorder="1" applyAlignment="1" applyProtection="1">
      <alignment horizontal="left" vertical="center" wrapText="1"/>
      <protection locked="0"/>
    </xf>
    <xf numFmtId="0" fontId="43" fillId="16" borderId="4" xfId="0" applyFont="1" applyFill="1" applyBorder="1" applyAlignment="1" applyProtection="1">
      <alignment horizontal="left" vertical="center" wrapText="1"/>
      <protection locked="0"/>
    </xf>
    <xf numFmtId="5" fontId="0" fillId="0" borderId="83" xfId="0" applyNumberFormat="1" applyBorder="1" applyAlignment="1">
      <alignment horizontal="center" vertical="center"/>
    </xf>
    <xf numFmtId="5" fontId="0" fillId="0" borderId="84" xfId="0" applyNumberFormat="1" applyBorder="1" applyAlignment="1">
      <alignment horizontal="center" vertical="center"/>
    </xf>
    <xf numFmtId="0" fontId="0" fillId="0" borderId="82" xfId="0" applyBorder="1" applyAlignment="1">
      <alignment horizontal="center" vertical="center"/>
    </xf>
    <xf numFmtId="0" fontId="0" fillId="0" borderId="83" xfId="0" applyBorder="1" applyAlignment="1">
      <alignment horizontal="center" vertical="center"/>
    </xf>
    <xf numFmtId="5" fontId="0" fillId="0" borderId="85" xfId="0" applyNumberFormat="1" applyBorder="1" applyAlignment="1">
      <alignment horizontal="center" vertical="center"/>
    </xf>
    <xf numFmtId="5" fontId="0" fillId="0" borderId="86" xfId="0" applyNumberFormat="1"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89" xfId="0" applyBorder="1" applyAlignment="1">
      <alignment horizontal="center" vertical="center"/>
    </xf>
    <xf numFmtId="5" fontId="0" fillId="0" borderId="77" xfId="0" applyNumberFormat="1" applyBorder="1" applyAlignment="1">
      <alignment horizontal="center" vertical="center"/>
    </xf>
    <xf numFmtId="5" fontId="0" fillId="0" borderId="81" xfId="0" applyNumberFormat="1" applyBorder="1" applyAlignment="1">
      <alignment horizontal="center" vertical="center"/>
    </xf>
    <xf numFmtId="0" fontId="0" fillId="0" borderId="80" xfId="0" applyBorder="1" applyAlignment="1">
      <alignment horizontal="center" vertical="center"/>
    </xf>
    <xf numFmtId="0" fontId="0" fillId="0" borderId="77" xfId="0" applyBorder="1" applyAlignment="1">
      <alignment horizontal="center" vertical="center"/>
    </xf>
    <xf numFmtId="0" fontId="0" fillId="0" borderId="68" xfId="0" applyBorder="1" applyAlignment="1">
      <alignment horizontal="center" vertical="center"/>
    </xf>
    <xf numFmtId="0" fontId="0" fillId="0" borderId="70" xfId="0" applyBorder="1" applyAlignment="1">
      <alignment horizontal="center" vertical="center"/>
    </xf>
    <xf numFmtId="0" fontId="0" fillId="0" borderId="87" xfId="0" applyBorder="1" applyAlignment="1">
      <alignment horizontal="center" vertical="center"/>
    </xf>
    <xf numFmtId="0" fontId="0" fillId="0" borderId="88" xfId="0" applyBorder="1" applyAlignment="1">
      <alignment horizontal="center" vertical="center"/>
    </xf>
    <xf numFmtId="0" fontId="0" fillId="0" borderId="71" xfId="0" applyBorder="1" applyAlignment="1">
      <alignment horizontal="center" vertical="center"/>
    </xf>
    <xf numFmtId="0" fontId="0" fillId="0" borderId="78" xfId="0" applyBorder="1" applyAlignment="1">
      <alignment horizontal="center" vertical="center"/>
    </xf>
    <xf numFmtId="0" fontId="0" fillId="0" borderId="76" xfId="0" applyBorder="1" applyAlignment="1">
      <alignment horizontal="center" vertical="center"/>
    </xf>
    <xf numFmtId="5" fontId="0" fillId="0" borderId="76" xfId="0" applyNumberFormat="1" applyBorder="1" applyAlignment="1">
      <alignment horizontal="center" vertical="center"/>
    </xf>
    <xf numFmtId="5" fontId="0" fillId="0" borderId="79" xfId="0" applyNumberFormat="1" applyBorder="1" applyAlignment="1">
      <alignment horizontal="center" vertical="center"/>
    </xf>
    <xf numFmtId="0" fontId="0" fillId="0" borderId="90" xfId="0" applyBorder="1" applyAlignment="1">
      <alignment vertical="center" wrapText="1"/>
    </xf>
    <xf numFmtId="0" fontId="0" fillId="0" borderId="91" xfId="0" applyBorder="1" applyAlignment="1">
      <alignment vertical="center" wrapText="1"/>
    </xf>
    <xf numFmtId="0" fontId="0" fillId="0" borderId="69" xfId="0" applyBorder="1" applyAlignment="1">
      <alignment vertical="center" wrapText="1"/>
    </xf>
    <xf numFmtId="0" fontId="0" fillId="0" borderId="87" xfId="0" applyBorder="1" applyAlignment="1" applyProtection="1">
      <alignment horizontal="left" vertical="center" wrapText="1"/>
      <protection locked="0"/>
    </xf>
    <xf numFmtId="0" fontId="0" fillId="0" borderId="91" xfId="0" applyBorder="1" applyAlignment="1" applyProtection="1">
      <alignment horizontal="left" vertical="center"/>
      <protection locked="0"/>
    </xf>
    <xf numFmtId="0" fontId="0" fillId="0" borderId="92" xfId="0" applyBorder="1" applyAlignment="1" applyProtection="1">
      <alignment horizontal="left" vertical="center"/>
      <protection locked="0"/>
    </xf>
    <xf numFmtId="0" fontId="0" fillId="0" borderId="93" xfId="0" applyBorder="1" applyAlignment="1">
      <alignment vertical="center"/>
    </xf>
    <xf numFmtId="0" fontId="0" fillId="0" borderId="2" xfId="0" applyBorder="1" applyAlignment="1">
      <alignment vertical="center"/>
    </xf>
    <xf numFmtId="0" fontId="0" fillId="0" borderId="1" xfId="0" applyBorder="1" applyAlignment="1">
      <alignment vertical="center"/>
    </xf>
    <xf numFmtId="0" fontId="0" fillId="0" borderId="72" xfId="0" applyBorder="1" applyAlignment="1">
      <alignment vertical="center" wrapText="1"/>
    </xf>
    <xf numFmtId="0" fontId="0" fillId="0" borderId="73" xfId="0" applyBorder="1" applyAlignment="1">
      <alignment vertical="center" wrapText="1"/>
    </xf>
    <xf numFmtId="0" fontId="0" fillId="0" borderId="74" xfId="0" applyBorder="1" applyAlignment="1">
      <alignment vertical="center" wrapText="1"/>
    </xf>
    <xf numFmtId="0" fontId="0" fillId="0" borderId="74" xfId="0" applyBorder="1" applyAlignment="1" applyProtection="1">
      <alignment horizontal="left" vertical="center" wrapText="1"/>
      <protection locked="0"/>
    </xf>
    <xf numFmtId="0" fontId="0" fillId="0" borderId="75" xfId="0" applyBorder="1" applyAlignment="1" applyProtection="1">
      <alignment horizontal="left" vertical="center" wrapText="1"/>
      <protection locked="0"/>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2" xfId="0" applyBorder="1" applyAlignment="1">
      <alignment horizontal="center" vertical="center" shrinkToFit="1"/>
    </xf>
    <xf numFmtId="49" fontId="24" fillId="0" borderId="0" xfId="0" applyNumberFormat="1" applyFont="1" applyAlignment="1">
      <alignment horizontal="center" vertical="center"/>
    </xf>
    <xf numFmtId="0" fontId="26" fillId="0" borderId="0" xfId="0" applyFont="1" applyAlignment="1">
      <alignment horizontal="left" vertical="center" shrinkToFit="1"/>
    </xf>
    <xf numFmtId="49" fontId="7" fillId="0" borderId="0" xfId="0" applyNumberFormat="1" applyFont="1" applyAlignment="1">
      <alignment horizontal="center" vertical="center"/>
    </xf>
    <xf numFmtId="0" fontId="7" fillId="0" borderId="0" xfId="0" applyFont="1" applyAlignment="1">
      <alignment horizontal="center" vertical="center"/>
    </xf>
    <xf numFmtId="0" fontId="4" fillId="0" borderId="28" xfId="0" applyFont="1" applyBorder="1" applyAlignment="1">
      <alignment horizontal="left" vertical="center" wrapText="1"/>
    </xf>
    <xf numFmtId="0" fontId="40" fillId="0" borderId="15" xfId="0" applyFont="1" applyBorder="1" applyAlignment="1">
      <alignment horizontal="left" vertical="center" wrapText="1"/>
    </xf>
    <xf numFmtId="0" fontId="40" fillId="0" borderId="29" xfId="0" applyFont="1" applyBorder="1" applyAlignment="1">
      <alignment horizontal="left" vertical="center" wrapText="1"/>
    </xf>
    <xf numFmtId="49" fontId="5" fillId="0" borderId="30" xfId="0" applyNumberFormat="1" applyFont="1" applyBorder="1" applyAlignment="1">
      <alignment horizontal="center" vertical="center"/>
    </xf>
    <xf numFmtId="49" fontId="5" fillId="0" borderId="16" xfId="0" applyNumberFormat="1" applyFont="1" applyBorder="1" applyAlignment="1">
      <alignment horizontal="center" vertical="center"/>
    </xf>
    <xf numFmtId="49" fontId="5" fillId="0" borderId="31" xfId="0" applyNumberFormat="1" applyFont="1" applyBorder="1" applyAlignment="1">
      <alignment horizontal="center" vertical="center"/>
    </xf>
    <xf numFmtId="49" fontId="5" fillId="0" borderId="32"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33" xfId="0" applyNumberFormat="1" applyFont="1" applyBorder="1" applyAlignment="1">
      <alignment horizontal="center" vertical="center"/>
    </xf>
    <xf numFmtId="49" fontId="5" fillId="0" borderId="34" xfId="0" applyNumberFormat="1" applyFont="1" applyBorder="1" applyAlignment="1">
      <alignment horizontal="center" vertical="center"/>
    </xf>
    <xf numFmtId="49" fontId="5" fillId="0" borderId="35" xfId="0" applyNumberFormat="1" applyFont="1" applyBorder="1" applyAlignment="1">
      <alignment horizontal="center" vertical="center"/>
    </xf>
    <xf numFmtId="49" fontId="5" fillId="0" borderId="36" xfId="0" applyNumberFormat="1" applyFont="1" applyBorder="1" applyAlignment="1">
      <alignment horizontal="center" vertical="center"/>
    </xf>
    <xf numFmtId="49" fontId="5" fillId="0" borderId="37" xfId="0" applyNumberFormat="1" applyFont="1" applyBorder="1" applyAlignment="1">
      <alignment horizontal="center" vertical="center"/>
    </xf>
    <xf numFmtId="49" fontId="5" fillId="0" borderId="18" xfId="0" applyNumberFormat="1" applyFont="1" applyBorder="1" applyAlignment="1">
      <alignment horizontal="center" vertical="center"/>
    </xf>
    <xf numFmtId="49" fontId="5" fillId="0" borderId="38"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39" xfId="0" applyNumberFormat="1" applyFont="1" applyBorder="1" applyAlignment="1">
      <alignment horizontal="center" vertical="center"/>
    </xf>
    <xf numFmtId="49" fontId="5" fillId="0" borderId="21" xfId="0" applyNumberFormat="1" applyFont="1" applyBorder="1" applyAlignment="1">
      <alignment horizontal="center" vertical="center"/>
    </xf>
    <xf numFmtId="49" fontId="5" fillId="0" borderId="13" xfId="0" applyNumberFormat="1" applyFont="1" applyBorder="1" applyAlignment="1">
      <alignment horizontal="center" vertical="center"/>
    </xf>
    <xf numFmtId="0" fontId="0" fillId="0" borderId="14" xfId="0" applyBorder="1" applyAlignment="1">
      <alignment horizontal="center" vertical="center"/>
    </xf>
    <xf numFmtId="0" fontId="5" fillId="0" borderId="17" xfId="0" applyFont="1" applyBorder="1" applyAlignment="1">
      <alignment horizontal="left" vertical="center" shrinkToFit="1"/>
    </xf>
    <xf numFmtId="0" fontId="0" fillId="0" borderId="18" xfId="0" applyBorder="1" applyAlignment="1">
      <alignment horizontal="left" vertical="center" shrinkToFit="1"/>
    </xf>
    <xf numFmtId="0" fontId="0" fillId="0" borderId="19" xfId="0" applyBorder="1" applyAlignment="1">
      <alignment horizontal="left" vertical="center" shrinkToFit="1"/>
    </xf>
    <xf numFmtId="0" fontId="5" fillId="0" borderId="20" xfId="0" applyFont="1" applyBorder="1" applyAlignment="1">
      <alignment horizontal="left" vertical="center" shrinkToFit="1"/>
    </xf>
    <xf numFmtId="0" fontId="0" fillId="0" borderId="21" xfId="0" applyBorder="1" applyAlignment="1">
      <alignment horizontal="left" vertical="center" shrinkToFit="1"/>
    </xf>
    <xf numFmtId="0" fontId="0" fillId="0" borderId="22" xfId="0" applyBorder="1" applyAlignment="1">
      <alignment horizontal="left" vertical="center" shrinkToFit="1"/>
    </xf>
    <xf numFmtId="0" fontId="5" fillId="0" borderId="23" xfId="0" applyFont="1" applyBorder="1" applyAlignment="1">
      <alignment horizontal="left" vertical="center" shrinkToFit="1"/>
    </xf>
    <xf numFmtId="0" fontId="0" fillId="0" borderId="24" xfId="0" applyBorder="1" applyAlignment="1">
      <alignment horizontal="left" vertical="center" shrinkToFit="1"/>
    </xf>
    <xf numFmtId="0" fontId="0" fillId="0" borderId="25" xfId="0" applyBorder="1" applyAlignment="1">
      <alignment horizontal="left" vertical="center" shrinkToFit="1"/>
    </xf>
    <xf numFmtId="0" fontId="0" fillId="0" borderId="101"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102" xfId="0" applyBorder="1" applyAlignment="1">
      <alignment horizontal="center" vertical="center"/>
    </xf>
    <xf numFmtId="0" fontId="4" fillId="0" borderId="23" xfId="0" applyFont="1" applyBorder="1" applyAlignment="1">
      <alignment horizontal="center" vertical="center" shrinkToFit="1"/>
    </xf>
    <xf numFmtId="0" fontId="40" fillId="0" borderId="24" xfId="0" applyFont="1" applyBorder="1" applyAlignment="1">
      <alignment horizontal="center" vertical="center" shrinkToFit="1"/>
    </xf>
    <xf numFmtId="0" fontId="40" fillId="0" borderId="24" xfId="0" applyFont="1" applyBorder="1" applyAlignment="1">
      <alignment horizontal="left" vertical="center" shrinkToFit="1"/>
    </xf>
    <xf numFmtId="0" fontId="5" fillId="0" borderId="0" xfId="0" applyFont="1" applyAlignment="1">
      <alignment horizontal="center" vertical="center" shrinkToFit="1"/>
    </xf>
    <xf numFmtId="0" fontId="5" fillId="0" borderId="0" xfId="0" applyFont="1" applyAlignment="1">
      <alignment horizontal="left" vertical="center" shrinkToFit="1"/>
    </xf>
    <xf numFmtId="0" fontId="5" fillId="0" borderId="26" xfId="0" applyFont="1" applyBorder="1" applyAlignment="1">
      <alignment horizontal="left" vertical="center" shrinkToFit="1"/>
    </xf>
    <xf numFmtId="0" fontId="0" fillId="0" borderId="14" xfId="0" applyBorder="1" applyAlignment="1">
      <alignment horizontal="left" vertical="center" shrinkToFit="1"/>
    </xf>
    <xf numFmtId="0" fontId="0" fillId="0" borderId="27" xfId="0" applyBorder="1" applyAlignment="1">
      <alignment horizontal="left" vertical="center" shrinkToFit="1"/>
    </xf>
    <xf numFmtId="0" fontId="5" fillId="0" borderId="0" xfId="0" applyFont="1" applyAlignment="1">
      <alignment vertical="top" wrapText="1"/>
    </xf>
    <xf numFmtId="3" fontId="5" fillId="0" borderId="0" xfId="1" applyNumberFormat="1" applyFont="1" applyFill="1" applyBorder="1" applyAlignment="1">
      <alignment horizontal="center" shrinkToFit="1"/>
    </xf>
    <xf numFmtId="3" fontId="1" fillId="0" borderId="0" xfId="1" applyNumberFormat="1" applyFont="1" applyFill="1" applyBorder="1" applyAlignment="1">
      <alignment horizontal="center" shrinkToFit="1"/>
    </xf>
    <xf numFmtId="0" fontId="5" fillId="0" borderId="0" xfId="0" applyFont="1" applyAlignment="1">
      <alignment horizontal="left" vertical="center" wrapText="1" shrinkToFit="1"/>
    </xf>
    <xf numFmtId="49" fontId="5" fillId="0" borderId="0" xfId="0" applyNumberFormat="1" applyFont="1" applyAlignment="1">
      <alignment horizontal="center"/>
    </xf>
    <xf numFmtId="49" fontId="5" fillId="0" borderId="0" xfId="0" applyNumberFormat="1" applyFont="1" applyAlignment="1">
      <alignment vertical="center" shrinkToFit="1"/>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 xfId="2" applyFont="1" applyBorder="1" applyAlignment="1">
      <alignment horizontal="center" vertical="center"/>
    </xf>
    <xf numFmtId="38" fontId="8" fillId="0" borderId="8" xfId="1" applyFont="1" applyFill="1" applyBorder="1" applyAlignment="1">
      <alignment horizontal="right" vertical="center" indent="1"/>
    </xf>
    <xf numFmtId="38" fontId="8" fillId="0" borderId="0" xfId="1" applyFont="1" applyFill="1" applyBorder="1" applyAlignment="1">
      <alignment horizontal="right" vertical="center" indent="1"/>
    </xf>
    <xf numFmtId="38" fontId="8" fillId="0" borderId="9" xfId="1" applyFont="1" applyFill="1" applyBorder="1" applyAlignment="1">
      <alignment horizontal="right" vertical="center" indent="1"/>
    </xf>
    <xf numFmtId="0" fontId="8" fillId="0" borderId="8" xfId="2" applyFont="1" applyBorder="1" applyAlignment="1">
      <alignment horizontal="center" vertical="center"/>
    </xf>
    <xf numFmtId="0" fontId="8" fillId="0" borderId="0" xfId="2" applyFont="1" applyAlignment="1">
      <alignment horizontal="center" vertical="center"/>
    </xf>
    <xf numFmtId="0" fontId="8" fillId="0" borderId="9" xfId="2" applyFont="1" applyBorder="1" applyAlignment="1">
      <alignment horizontal="center" vertical="center"/>
    </xf>
    <xf numFmtId="0" fontId="8" fillId="0" borderId="8" xfId="2" applyFont="1" applyBorder="1" applyAlignment="1">
      <alignment horizontal="center" vertical="center" wrapText="1"/>
    </xf>
    <xf numFmtId="0" fontId="8" fillId="0" borderId="0" xfId="2" applyFont="1" applyAlignment="1">
      <alignment horizontal="center" vertical="center" wrapText="1"/>
    </xf>
    <xf numFmtId="0" fontId="8" fillId="0" borderId="9" xfId="2" applyFont="1" applyBorder="1" applyAlignment="1">
      <alignment horizontal="center" vertical="center" wrapText="1"/>
    </xf>
    <xf numFmtId="0" fontId="8" fillId="0" borderId="8" xfId="2" applyFont="1" applyBorder="1" applyAlignment="1" applyProtection="1">
      <alignment vertical="center"/>
      <protection locked="0"/>
    </xf>
    <xf numFmtId="0" fontId="8" fillId="0" borderId="0" xfId="2" applyFont="1" applyAlignment="1" applyProtection="1">
      <alignment vertical="center"/>
      <protection locked="0"/>
    </xf>
    <xf numFmtId="0" fontId="8" fillId="0" borderId="9" xfId="2" applyFont="1" applyBorder="1" applyAlignment="1" applyProtection="1">
      <alignment vertical="center"/>
      <protection locked="0"/>
    </xf>
    <xf numFmtId="0" fontId="8" fillId="0" borderId="10" xfId="2" applyFont="1" applyBorder="1" applyAlignment="1" applyProtection="1">
      <alignment vertical="center"/>
      <protection locked="0"/>
    </xf>
    <xf numFmtId="0" fontId="8" fillId="0" borderId="11" xfId="2" applyFont="1" applyBorder="1" applyAlignment="1" applyProtection="1">
      <alignment vertical="center"/>
      <protection locked="0"/>
    </xf>
    <xf numFmtId="0" fontId="8" fillId="0" borderId="42" xfId="2" applyFont="1" applyBorder="1" applyAlignment="1" applyProtection="1">
      <alignment vertical="center"/>
      <protection locked="0"/>
    </xf>
    <xf numFmtId="38" fontId="8" fillId="0" borderId="3" xfId="1" applyFont="1" applyFill="1" applyBorder="1" applyAlignment="1">
      <alignment horizontal="right" vertical="center" indent="1"/>
    </xf>
    <xf numFmtId="38" fontId="8" fillId="0" borderId="4" xfId="1" applyFont="1" applyFill="1" applyBorder="1" applyAlignment="1">
      <alignment horizontal="right" vertical="center" indent="1"/>
    </xf>
    <xf numFmtId="38" fontId="8" fillId="0" borderId="2" xfId="1" applyFont="1" applyFill="1" applyBorder="1" applyAlignment="1">
      <alignment horizontal="right" vertical="center" indent="1"/>
    </xf>
    <xf numFmtId="0" fontId="8" fillId="0" borderId="52" xfId="0" applyFont="1" applyBorder="1" applyAlignment="1">
      <alignment horizontal="center" vertical="center"/>
    </xf>
    <xf numFmtId="0" fontId="13" fillId="0" borderId="52" xfId="2" applyFont="1" applyBorder="1" applyAlignment="1">
      <alignment horizontal="left" vertical="center" shrinkToFit="1"/>
    </xf>
    <xf numFmtId="177" fontId="8" fillId="0" borderId="0" xfId="2" applyNumberFormat="1" applyFont="1" applyAlignment="1" applyProtection="1">
      <alignment horizontal="left" vertical="center" shrinkToFit="1"/>
      <protection locked="0"/>
    </xf>
    <xf numFmtId="0" fontId="8" fillId="0" borderId="0" xfId="2" applyFont="1" applyAlignment="1" applyProtection="1">
      <alignment vertical="center" shrinkToFit="1"/>
      <protection locked="0"/>
    </xf>
    <xf numFmtId="0" fontId="8" fillId="0" borderId="0" xfId="2" applyFont="1" applyAlignment="1" applyProtection="1">
      <alignment horizontal="left" vertical="center"/>
      <protection locked="0"/>
    </xf>
    <xf numFmtId="0" fontId="8" fillId="0" borderId="0" xfId="2" applyFont="1" applyAlignment="1">
      <alignment horizontal="left" vertical="center"/>
    </xf>
    <xf numFmtId="0" fontId="0" fillId="0" borderId="0" xfId="0" applyAlignment="1">
      <alignment horizontal="left" vertical="center"/>
    </xf>
    <xf numFmtId="0" fontId="8" fillId="0" borderId="8" xfId="2" applyFont="1" applyBorder="1" applyAlignment="1">
      <alignment vertical="center" wrapText="1"/>
    </xf>
    <xf numFmtId="0" fontId="8" fillId="0" borderId="0" xfId="2" applyFont="1" applyAlignment="1">
      <alignment vertical="center" wrapText="1"/>
    </xf>
    <xf numFmtId="0" fontId="8" fillId="0" borderId="9" xfId="2" applyFont="1" applyBorder="1" applyAlignment="1">
      <alignment vertical="center" wrapText="1"/>
    </xf>
    <xf numFmtId="178" fontId="15" fillId="3" borderId="67" xfId="1" applyNumberFormat="1" applyFont="1" applyFill="1" applyBorder="1" applyAlignment="1">
      <alignment vertical="center"/>
    </xf>
    <xf numFmtId="178" fontId="15" fillId="3" borderId="45" xfId="1" applyNumberFormat="1" applyFont="1" applyFill="1" applyBorder="1" applyAlignment="1">
      <alignment vertical="center"/>
    </xf>
    <xf numFmtId="0" fontId="15" fillId="3" borderId="56" xfId="0" applyFont="1" applyFill="1" applyBorder="1" applyAlignment="1">
      <alignment vertical="center"/>
    </xf>
    <xf numFmtId="0" fontId="15" fillId="3" borderId="57" xfId="0" applyFont="1" applyFill="1" applyBorder="1" applyAlignment="1">
      <alignment vertical="center"/>
    </xf>
    <xf numFmtId="38" fontId="15" fillId="3" borderId="59" xfId="1" applyFont="1" applyFill="1" applyBorder="1" applyAlignment="1">
      <alignment vertical="center"/>
    </xf>
    <xf numFmtId="38" fontId="15" fillId="3" borderId="60" xfId="1" applyFont="1" applyFill="1" applyBorder="1" applyAlignment="1">
      <alignment vertical="center"/>
    </xf>
    <xf numFmtId="0" fontId="15" fillId="3" borderId="62" xfId="0" applyFont="1" applyFill="1" applyBorder="1" applyAlignment="1">
      <alignment vertical="center"/>
    </xf>
    <xf numFmtId="0" fontId="15" fillId="3" borderId="63" xfId="0" applyFont="1" applyFill="1" applyBorder="1" applyAlignment="1">
      <alignment vertical="center"/>
    </xf>
    <xf numFmtId="38" fontId="15" fillId="3" borderId="65" xfId="1" applyFont="1" applyFill="1" applyBorder="1" applyAlignment="1">
      <alignment vertical="center"/>
    </xf>
    <xf numFmtId="38" fontId="15" fillId="3" borderId="66" xfId="1" applyFont="1" applyFill="1" applyBorder="1" applyAlignment="1">
      <alignment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8" xfId="0" applyFont="1" applyFill="1" applyBorder="1" applyAlignment="1">
      <alignment vertical="center"/>
    </xf>
    <xf numFmtId="38" fontId="15" fillId="3" borderId="59" xfId="1" applyFont="1" applyFill="1" applyBorder="1" applyAlignment="1">
      <alignment horizontal="center" vertical="center"/>
    </xf>
    <xf numFmtId="38" fontId="15" fillId="3" borderId="60" xfId="1" applyFont="1" applyFill="1" applyBorder="1" applyAlignment="1">
      <alignment horizontal="center" vertical="center"/>
    </xf>
    <xf numFmtId="178" fontId="15" fillId="3" borderId="59" xfId="1" applyNumberFormat="1" applyFont="1" applyFill="1" applyBorder="1" applyAlignment="1">
      <alignment vertical="center"/>
    </xf>
    <xf numFmtId="178" fontId="15" fillId="3" borderId="60" xfId="1" applyNumberFormat="1" applyFont="1" applyFill="1" applyBorder="1" applyAlignment="1">
      <alignment vertical="center"/>
    </xf>
    <xf numFmtId="0" fontId="15" fillId="3" borderId="51" xfId="0" applyFont="1" applyFill="1" applyBorder="1" applyAlignment="1">
      <alignment vertical="center"/>
    </xf>
    <xf numFmtId="0" fontId="15" fillId="3" borderId="52" xfId="0" applyFont="1" applyFill="1" applyBorder="1" applyAlignment="1">
      <alignment vertical="center"/>
    </xf>
    <xf numFmtId="0" fontId="15" fillId="3" borderId="53" xfId="0" applyFont="1" applyFill="1" applyBorder="1" applyAlignment="1">
      <alignment vertical="center"/>
    </xf>
    <xf numFmtId="38" fontId="15" fillId="3" borderId="54" xfId="1" applyFont="1" applyFill="1" applyBorder="1" applyAlignment="1">
      <alignment horizontal="center" vertical="center"/>
    </xf>
    <xf numFmtId="38" fontId="15" fillId="3" borderId="55" xfId="1" applyFont="1" applyFill="1" applyBorder="1" applyAlignment="1">
      <alignment horizontal="center" vertical="center"/>
    </xf>
    <xf numFmtId="0" fontId="15" fillId="3" borderId="1" xfId="0" applyFont="1" applyFill="1" applyBorder="1" applyAlignment="1">
      <alignment horizontal="center" vertical="center"/>
    </xf>
    <xf numFmtId="0" fontId="18" fillId="3" borderId="5" xfId="0" applyFont="1" applyFill="1" applyBorder="1" applyAlignment="1">
      <alignment horizontal="left" vertical="center" wrapText="1"/>
    </xf>
    <xf numFmtId="0" fontId="18" fillId="3" borderId="6" xfId="0" applyFont="1" applyFill="1" applyBorder="1" applyAlignment="1">
      <alignment horizontal="left" vertical="center" wrapText="1"/>
    </xf>
    <xf numFmtId="0" fontId="18" fillId="3" borderId="7" xfId="0" applyFont="1" applyFill="1" applyBorder="1" applyAlignment="1">
      <alignment horizontal="left" vertical="center" wrapText="1"/>
    </xf>
    <xf numFmtId="0" fontId="18" fillId="3" borderId="10" xfId="0" applyFont="1" applyFill="1" applyBorder="1" applyAlignment="1">
      <alignment horizontal="left" vertical="center" wrapText="1"/>
    </xf>
    <xf numFmtId="0" fontId="18" fillId="3" borderId="11" xfId="0" applyFont="1" applyFill="1" applyBorder="1" applyAlignment="1">
      <alignment horizontal="left" vertical="center" wrapText="1"/>
    </xf>
    <xf numFmtId="0" fontId="18" fillId="3" borderId="42" xfId="0" applyFont="1" applyFill="1" applyBorder="1" applyAlignment="1">
      <alignment horizontal="left" vertical="center" wrapText="1"/>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0" fontId="15" fillId="3" borderId="2" xfId="0" applyFont="1" applyFill="1" applyBorder="1" applyAlignment="1">
      <alignment horizontal="center" vertical="center"/>
    </xf>
    <xf numFmtId="0" fontId="17" fillId="3" borderId="0" xfId="0" applyFont="1" applyFill="1" applyAlignment="1">
      <alignment horizontal="center" vertical="center"/>
    </xf>
    <xf numFmtId="0" fontId="15" fillId="3" borderId="11" xfId="0" applyFont="1" applyFill="1" applyBorder="1" applyAlignment="1">
      <alignment vertical="center" shrinkToFit="1"/>
    </xf>
    <xf numFmtId="0" fontId="15" fillId="3" borderId="4" xfId="0" applyFont="1" applyFill="1" applyBorder="1" applyAlignment="1">
      <alignment vertical="center" shrinkToFit="1"/>
    </xf>
    <xf numFmtId="0" fontId="15" fillId="3" borderId="3" xfId="0" applyFont="1" applyFill="1" applyBorder="1" applyAlignment="1">
      <alignment horizontal="center" vertical="center" wrapText="1"/>
    </xf>
    <xf numFmtId="0" fontId="12" fillId="0" borderId="0" xfId="0" applyFont="1" applyAlignment="1">
      <alignment horizontal="left" vertical="center" shrinkToFit="1"/>
    </xf>
    <xf numFmtId="0" fontId="7" fillId="0" borderId="0" xfId="3" applyFont="1" applyAlignment="1">
      <alignment horizontal="center" vertical="center"/>
    </xf>
    <xf numFmtId="0" fontId="0" fillId="0" borderId="0" xfId="0" applyAlignment="1">
      <alignment vertical="center"/>
    </xf>
    <xf numFmtId="0" fontId="10" fillId="0" borderId="0" xfId="3" applyFont="1" applyAlignment="1">
      <alignment vertical="center" wrapText="1"/>
    </xf>
    <xf numFmtId="0" fontId="8" fillId="0" borderId="0" xfId="0" applyFont="1" applyAlignment="1">
      <alignment horizontal="left" vertical="center"/>
    </xf>
    <xf numFmtId="0" fontId="0" fillId="0" borderId="0" xfId="3" applyFont="1" applyAlignment="1">
      <alignment horizontal="left" vertical="center"/>
    </xf>
    <xf numFmtId="0" fontId="39" fillId="9" borderId="1" xfId="0" applyFont="1" applyFill="1" applyBorder="1" applyAlignment="1">
      <alignment horizontal="center"/>
    </xf>
    <xf numFmtId="0" fontId="0" fillId="9" borderId="1" xfId="0" applyFill="1" applyBorder="1" applyAlignment="1">
      <alignment horizontal="center"/>
    </xf>
  </cellXfs>
  <cellStyles count="5">
    <cellStyle name="ハイパーリンク" xfId="4" builtinId="8"/>
    <cellStyle name="桁区切り" xfId="1" builtinId="6"/>
    <cellStyle name="標準" xfId="0" builtinId="0"/>
    <cellStyle name="標準 2" xfId="2" xr:uid="{00000000-0005-0000-0000-000003000000}"/>
    <cellStyle name="標準 9" xfId="3" xr:uid="{00000000-0005-0000-0000-000004000000}"/>
  </cellStyles>
  <dxfs count="16">
    <dxf>
      <fill>
        <patternFill>
          <bgColor theme="8" tint="0.79998168889431442"/>
        </patternFill>
      </fill>
    </dxf>
    <dxf>
      <fill>
        <patternFill>
          <bgColor theme="8" tint="0.79998168889431442"/>
        </patternFill>
      </fill>
    </dxf>
    <dxf>
      <fill>
        <patternFill>
          <bgColor theme="8" tint="0.79998168889431442"/>
        </patternFill>
      </fill>
    </dxf>
    <dxf>
      <fill>
        <patternFill>
          <bgColor theme="9" tint="0.79998168889431442"/>
        </patternFill>
      </fill>
    </dxf>
    <dxf>
      <fill>
        <patternFill>
          <bgColor theme="8"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ont>
        <b/>
        <i val="0"/>
        <color rgb="FFFF0000"/>
      </font>
    </dxf>
    <dxf>
      <font>
        <b val="0"/>
        <i val="0"/>
        <color theme="1"/>
      </font>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dxf>
    <dxf>
      <font>
        <b val="0"/>
        <i val="0"/>
        <color theme="1"/>
      </font>
    </dxf>
    <dxf>
      <font>
        <b/>
        <i val="0"/>
        <color rgb="FFFF0000"/>
      </font>
      <fill>
        <patternFill patternType="none">
          <bgColor auto="1"/>
        </patternFill>
      </fill>
    </dxf>
  </dxfs>
  <tableStyles count="0" defaultTableStyle="TableStyleMedium2" defaultPivotStyle="PivotStyleLight16"/>
  <colors>
    <mruColors>
      <color rgb="FF0000FF"/>
      <color rgb="FFCCFFFF"/>
      <color rgb="FF66FFFF"/>
      <color rgb="FFFFFF99"/>
      <color rgb="FF99FF99"/>
      <color rgb="FFCCFFCC"/>
      <color rgb="FFEBFFEB"/>
      <color rgb="FFFFFF66"/>
      <color rgb="FF66FF33"/>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7620</xdr:colOff>
      <xdr:row>1</xdr:row>
      <xdr:rowOff>160020</xdr:rowOff>
    </xdr:from>
    <xdr:to>
      <xdr:col>4</xdr:col>
      <xdr:colOff>0</xdr:colOff>
      <xdr:row>2</xdr:row>
      <xdr:rowOff>350520</xdr:rowOff>
    </xdr:to>
    <xdr:sp macro="" textlink="">
      <xdr:nvSpPr>
        <xdr:cNvPr id="2" name="テキスト ボックス 1">
          <a:extLst>
            <a:ext uri="{FF2B5EF4-FFF2-40B4-BE49-F238E27FC236}">
              <a16:creationId xmlns:a16="http://schemas.microsoft.com/office/drawing/2014/main" id="{3EC19DEC-8321-4C51-8C8D-8AFD4D35E48B}"/>
            </a:ext>
          </a:extLst>
        </xdr:cNvPr>
        <xdr:cNvSpPr txBox="1"/>
      </xdr:nvSpPr>
      <xdr:spPr>
        <a:xfrm>
          <a:off x="2590800" y="327660"/>
          <a:ext cx="4076700" cy="35814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latin typeface="BIZ UDPゴシック" panose="020B0400000000000000" pitchFamily="50" charset="-128"/>
              <a:ea typeface="BIZ UDPゴシック" panose="020B0400000000000000" pitchFamily="50" charset="-128"/>
            </a:rPr>
            <a:t>ブルーに色付けされたセルに必要事項を入力してください。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403264</xdr:colOff>
      <xdr:row>2</xdr:row>
      <xdr:rowOff>69850</xdr:rowOff>
    </xdr:from>
    <xdr:to>
      <xdr:col>18</xdr:col>
      <xdr:colOff>410130</xdr:colOff>
      <xdr:row>4</xdr:row>
      <xdr:rowOff>73366</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6473864" y="533400"/>
          <a:ext cx="2337316" cy="473416"/>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latin typeface="BIZ UDPゴシック" panose="020B0400000000000000" pitchFamily="50" charset="-128"/>
              <a:ea typeface="BIZ UDPゴシック" panose="020B0400000000000000" pitchFamily="50" charset="-128"/>
            </a:rPr>
            <a:t>ブルーに色付けされたセルに必要事項を入力してください</a:t>
          </a:r>
        </a:p>
      </xdr:txBody>
    </xdr:sp>
    <xdr:clientData/>
  </xdr:twoCellAnchor>
  <xdr:twoCellAnchor>
    <xdr:from>
      <xdr:col>14</xdr:col>
      <xdr:colOff>394334</xdr:colOff>
      <xdr:row>14</xdr:row>
      <xdr:rowOff>396240</xdr:rowOff>
    </xdr:from>
    <xdr:to>
      <xdr:col>21</xdr:col>
      <xdr:colOff>302559</xdr:colOff>
      <xdr:row>16</xdr:row>
      <xdr:rowOff>819150</xdr:rowOff>
    </xdr:to>
    <xdr:sp macro="" textlink="">
      <xdr:nvSpPr>
        <xdr:cNvPr id="4" name="テキスト ボックス 3">
          <a:extLst>
            <a:ext uri="{FF2B5EF4-FFF2-40B4-BE49-F238E27FC236}">
              <a16:creationId xmlns:a16="http://schemas.microsoft.com/office/drawing/2014/main" id="{08A5CDD3-D8A4-4D2C-BD1A-F8B93C7596DF}"/>
            </a:ext>
          </a:extLst>
        </xdr:cNvPr>
        <xdr:cNvSpPr txBox="1"/>
      </xdr:nvSpPr>
      <xdr:spPr>
        <a:xfrm>
          <a:off x="6411893" y="3612328"/>
          <a:ext cx="3998372" cy="12969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latin typeface="BIZ UDPゴシック" panose="020B0400000000000000" pitchFamily="50" charset="-128"/>
              <a:ea typeface="BIZ UDPゴシック" panose="020B0400000000000000" pitchFamily="50" charset="-128"/>
            </a:rPr>
            <a:t>完了年月日が令和８年３月</a:t>
          </a:r>
          <a:r>
            <a:rPr kumimoji="1" lang="en-US" altLang="ja-JP" sz="2000" b="1">
              <a:solidFill>
                <a:srgbClr val="FF0000"/>
              </a:solidFill>
              <a:latin typeface="BIZ UDPゴシック" panose="020B0400000000000000" pitchFamily="50" charset="-128"/>
              <a:ea typeface="BIZ UDPゴシック" panose="020B0400000000000000" pitchFamily="50" charset="-128"/>
            </a:rPr>
            <a:t>31</a:t>
          </a:r>
          <a:r>
            <a:rPr kumimoji="1" lang="ja-JP" altLang="en-US" sz="2000" b="1">
              <a:solidFill>
                <a:srgbClr val="FF0000"/>
              </a:solidFill>
              <a:latin typeface="BIZ UDPゴシック" panose="020B0400000000000000" pitchFamily="50" charset="-128"/>
              <a:ea typeface="BIZ UDPゴシック" panose="020B0400000000000000" pitchFamily="50" charset="-128"/>
            </a:rPr>
            <a:t>日を過ぎるものは受け付けられません。</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34</xdr:col>
      <xdr:colOff>38100</xdr:colOff>
      <xdr:row>8</xdr:row>
      <xdr:rowOff>228600</xdr:rowOff>
    </xdr:from>
    <xdr:to>
      <xdr:col>36</xdr:col>
      <xdr:colOff>82550</xdr:colOff>
      <xdr:row>10</xdr:row>
      <xdr:rowOff>95250</xdr:rowOff>
    </xdr:to>
    <xdr:sp macro="" textlink="">
      <xdr:nvSpPr>
        <xdr:cNvPr id="3" name="楕円 2">
          <a:extLst>
            <a:ext uri="{FF2B5EF4-FFF2-40B4-BE49-F238E27FC236}">
              <a16:creationId xmlns:a16="http://schemas.microsoft.com/office/drawing/2014/main" id="{00000000-0008-0000-0100-000003000000}"/>
            </a:ext>
          </a:extLst>
        </xdr:cNvPr>
        <xdr:cNvSpPr/>
      </xdr:nvSpPr>
      <xdr:spPr bwMode="auto">
        <a:xfrm>
          <a:off x="5651500" y="230505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17</xdr:col>
      <xdr:colOff>38100</xdr:colOff>
      <xdr:row>0</xdr:row>
      <xdr:rowOff>152400</xdr:rowOff>
    </xdr:from>
    <xdr:to>
      <xdr:col>20</xdr:col>
      <xdr:colOff>19050</xdr:colOff>
      <xdr:row>2</xdr:row>
      <xdr:rowOff>158750</xdr:rowOff>
    </xdr:to>
    <xdr:sp macro="" textlink="">
      <xdr:nvSpPr>
        <xdr:cNvPr id="5" name="楕円 4">
          <a:extLst>
            <a:ext uri="{FF2B5EF4-FFF2-40B4-BE49-F238E27FC236}">
              <a16:creationId xmlns:a16="http://schemas.microsoft.com/office/drawing/2014/main" id="{00000000-0008-0000-0100-000005000000}"/>
            </a:ext>
          </a:extLst>
        </xdr:cNvPr>
        <xdr:cNvSpPr/>
      </xdr:nvSpPr>
      <xdr:spPr bwMode="auto">
        <a:xfrm>
          <a:off x="2844800" y="15240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18415</xdr:colOff>
      <xdr:row>0</xdr:row>
      <xdr:rowOff>201930</xdr:rowOff>
    </xdr:from>
    <xdr:to>
      <xdr:col>58</xdr:col>
      <xdr:colOff>67236</xdr:colOff>
      <xdr:row>2</xdr:row>
      <xdr:rowOff>40005</xdr:rowOff>
    </xdr:to>
    <xdr:sp macro="" textlink="">
      <xdr:nvSpPr>
        <xdr:cNvPr id="8" name="テキスト ボックス 7">
          <a:extLst>
            <a:ext uri="{FF2B5EF4-FFF2-40B4-BE49-F238E27FC236}">
              <a16:creationId xmlns:a16="http://schemas.microsoft.com/office/drawing/2014/main" id="{FE534A62-597E-4EF6-BA56-26A294B5AED1}"/>
            </a:ext>
          </a:extLst>
        </xdr:cNvPr>
        <xdr:cNvSpPr txBox="1"/>
      </xdr:nvSpPr>
      <xdr:spPr>
        <a:xfrm>
          <a:off x="6080797" y="201930"/>
          <a:ext cx="3186468" cy="286310"/>
        </a:xfrm>
        <a:prstGeom prst="rect">
          <a:avLst/>
        </a:prstGeom>
        <a:solidFill>
          <a:schemeClr val="bg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0000FF"/>
              </a:solidFill>
              <a:latin typeface="BIZ UDPゴシック" panose="020B0400000000000000" pitchFamily="50" charset="-128"/>
              <a:ea typeface="BIZ UDPゴシック" panose="020B0400000000000000" pitchFamily="50" charset="-128"/>
            </a:rPr>
            <a:t>※</a:t>
          </a:r>
          <a:r>
            <a:rPr kumimoji="1" lang="ja-JP" altLang="en-US" sz="1100" b="1">
              <a:solidFill>
                <a:srgbClr val="0000FF"/>
              </a:solidFill>
              <a:latin typeface="BIZ UDPゴシック" panose="020B0400000000000000" pitchFamily="50" charset="-128"/>
              <a:ea typeface="BIZ UDPゴシック" panose="020B0400000000000000" pitchFamily="50" charset="-128"/>
            </a:rPr>
            <a:t>申請日は無記入（空欄）のままでお願いします。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55</xdr:col>
      <xdr:colOff>60959</xdr:colOff>
      <xdr:row>5</xdr:row>
      <xdr:rowOff>152400</xdr:rowOff>
    </xdr:from>
    <xdr:to>
      <xdr:col>61</xdr:col>
      <xdr:colOff>217170</xdr:colOff>
      <xdr:row>11</xdr:row>
      <xdr:rowOff>92570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347459" y="1400175"/>
          <a:ext cx="2613661" cy="13117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rPr>
            <a:t>特記事項がある場合は、「備考」欄に記入してください。</a:t>
          </a:r>
        </a:p>
      </xdr:txBody>
    </xdr:sp>
    <xdr:clientData/>
  </xdr:twoCellAnchor>
  <xdr:twoCellAnchor>
    <xdr:from>
      <xdr:col>40</xdr:col>
      <xdr:colOff>95250</xdr:colOff>
      <xdr:row>39</xdr:row>
      <xdr:rowOff>120650</xdr:rowOff>
    </xdr:from>
    <xdr:to>
      <xdr:col>45</xdr:col>
      <xdr:colOff>0</xdr:colOff>
      <xdr:row>41</xdr:row>
      <xdr:rowOff>127000</xdr:rowOff>
    </xdr:to>
    <xdr:sp macro="" textlink="">
      <xdr:nvSpPr>
        <xdr:cNvPr id="3" name="楕円 2">
          <a:extLst>
            <a:ext uri="{FF2B5EF4-FFF2-40B4-BE49-F238E27FC236}">
              <a16:creationId xmlns:a16="http://schemas.microsoft.com/office/drawing/2014/main" id="{00000000-0008-0000-0200-000003000000}"/>
            </a:ext>
          </a:extLst>
        </xdr:cNvPr>
        <xdr:cNvSpPr/>
      </xdr:nvSpPr>
      <xdr:spPr bwMode="auto">
        <a:xfrm>
          <a:off x="4667250" y="913765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48</xdr:col>
      <xdr:colOff>76200</xdr:colOff>
      <xdr:row>1</xdr:row>
      <xdr:rowOff>114300</xdr:rowOff>
    </xdr:from>
    <xdr:to>
      <xdr:col>52</xdr:col>
      <xdr:colOff>95250</xdr:colOff>
      <xdr:row>3</xdr:row>
      <xdr:rowOff>120650</xdr:rowOff>
    </xdr:to>
    <xdr:sp macro="" textlink="">
      <xdr:nvSpPr>
        <xdr:cNvPr id="5" name="楕円 4">
          <a:extLst>
            <a:ext uri="{FF2B5EF4-FFF2-40B4-BE49-F238E27FC236}">
              <a16:creationId xmlns:a16="http://schemas.microsoft.com/office/drawing/2014/main" id="{00000000-0008-0000-0200-000005000000}"/>
            </a:ext>
          </a:extLst>
        </xdr:cNvPr>
        <xdr:cNvSpPr/>
      </xdr:nvSpPr>
      <xdr:spPr bwMode="auto">
        <a:xfrm>
          <a:off x="5562600" y="444500"/>
          <a:ext cx="476250" cy="46355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56</xdr:col>
      <xdr:colOff>57150</xdr:colOff>
      <xdr:row>34</xdr:row>
      <xdr:rowOff>133350</xdr:rowOff>
    </xdr:from>
    <xdr:to>
      <xdr:col>62</xdr:col>
      <xdr:colOff>549910</xdr:colOff>
      <xdr:row>35</xdr:row>
      <xdr:rowOff>174171</xdr:rowOff>
    </xdr:to>
    <xdr:sp macro="" textlink="">
      <xdr:nvSpPr>
        <xdr:cNvPr id="7" name="テキスト ボックス 6">
          <a:extLst>
            <a:ext uri="{FF2B5EF4-FFF2-40B4-BE49-F238E27FC236}">
              <a16:creationId xmlns:a16="http://schemas.microsoft.com/office/drawing/2014/main" id="{E5213461-401B-49FA-A364-E53AEB67094B}"/>
            </a:ext>
          </a:extLst>
        </xdr:cNvPr>
        <xdr:cNvSpPr txBox="1"/>
      </xdr:nvSpPr>
      <xdr:spPr>
        <a:xfrm>
          <a:off x="6457950" y="8010525"/>
          <a:ext cx="3578860" cy="269421"/>
        </a:xfrm>
        <a:prstGeom prst="rect">
          <a:avLst/>
        </a:prstGeom>
        <a:solidFill>
          <a:sysClr val="window" lastClr="FFFFFF"/>
        </a:solidFill>
        <a:ln w="28575"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　日付は無記入（空欄）のままでお願いします。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219075</xdr:colOff>
      <xdr:row>15</xdr:row>
      <xdr:rowOff>161925</xdr:rowOff>
    </xdr:from>
    <xdr:to>
      <xdr:col>16</xdr:col>
      <xdr:colOff>466725</xdr:colOff>
      <xdr:row>18</xdr:row>
      <xdr:rowOff>133350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753725" y="4257675"/>
          <a:ext cx="2876550" cy="485775"/>
        </a:xfrm>
        <a:prstGeom prst="rect">
          <a:avLst/>
        </a:prstGeom>
        <a:solidFill>
          <a:schemeClr val="lt1"/>
        </a:solidFill>
        <a:ln w="635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1">
              <a:solidFill>
                <a:srgbClr val="FF0000"/>
              </a:solidFill>
              <a:effectLst/>
              <a:latin typeface="BIZ UDPゴシック" panose="020B0400000000000000" pitchFamily="50" charset="-128"/>
              <a:ea typeface="BIZ UDPゴシック" panose="020B0400000000000000" pitchFamily="50" charset="-128"/>
              <a:cs typeface="+mn-cs"/>
            </a:rPr>
            <a:t>総事業費</a:t>
          </a:r>
          <a:r>
            <a:rPr kumimoji="1" lang="ja-JP" altLang="en-US" sz="1100" b="1">
              <a:solidFill>
                <a:srgbClr val="FF0000"/>
              </a:solidFill>
              <a:effectLst/>
              <a:latin typeface="BIZ UDPゴシック" panose="020B0400000000000000" pitchFamily="50" charset="-128"/>
              <a:ea typeface="BIZ UDPゴシック" panose="020B0400000000000000" pitchFamily="50" charset="-128"/>
              <a:cs typeface="+mn-cs"/>
            </a:rPr>
            <a:t>の金額は、</a:t>
          </a:r>
          <a:r>
            <a:rPr kumimoji="1" lang="en-US" altLang="ja-JP" sz="1100" b="1">
              <a:solidFill>
                <a:srgbClr val="FF0000"/>
              </a:solidFill>
              <a:effectLst/>
              <a:latin typeface="BIZ UDPゴシック" panose="020B0400000000000000" pitchFamily="50" charset="-128"/>
              <a:ea typeface="BIZ UDPゴシック" panose="020B0400000000000000" pitchFamily="50" charset="-128"/>
              <a:cs typeface="+mn-cs"/>
            </a:rPr>
            <a:t>[</a:t>
          </a:r>
          <a:r>
            <a:rPr kumimoji="1" lang="ja-JP" altLang="en-US" sz="1100" b="1">
              <a:solidFill>
                <a:srgbClr val="FF0000"/>
              </a:solidFill>
              <a:effectLst/>
              <a:latin typeface="BIZ UDPゴシック" panose="020B0400000000000000" pitchFamily="50" charset="-128"/>
              <a:ea typeface="BIZ UDPゴシック" panose="020B0400000000000000" pitchFamily="50" charset="-128"/>
              <a:cs typeface="+mn-cs"/>
            </a:rPr>
            <a:t>（２）事業計画書</a:t>
          </a:r>
          <a:r>
            <a:rPr kumimoji="1" lang="en-US" altLang="ja-JP" sz="1100" b="1">
              <a:solidFill>
                <a:srgbClr val="FF0000"/>
              </a:solidFill>
              <a:effectLst/>
              <a:latin typeface="BIZ UDPゴシック" panose="020B0400000000000000" pitchFamily="50" charset="-128"/>
              <a:ea typeface="BIZ UDPゴシック" panose="020B0400000000000000" pitchFamily="50" charset="-128"/>
              <a:cs typeface="+mn-cs"/>
            </a:rPr>
            <a:t>]</a:t>
          </a:r>
          <a:r>
            <a:rPr kumimoji="1" lang="ja-JP" altLang="ja-JP" sz="1100" b="1">
              <a:solidFill>
                <a:srgbClr val="FF0000"/>
              </a:solidFill>
              <a:effectLst/>
              <a:latin typeface="BIZ UDPゴシック" panose="020B0400000000000000" pitchFamily="50" charset="-128"/>
              <a:ea typeface="BIZ UDPゴシック" panose="020B0400000000000000" pitchFamily="50" charset="-128"/>
              <a:cs typeface="+mn-cs"/>
            </a:rPr>
            <a:t>の</a:t>
          </a:r>
          <a:r>
            <a:rPr kumimoji="1" lang="ja-JP" altLang="en-US" sz="1100" b="1">
              <a:solidFill>
                <a:srgbClr val="FF0000"/>
              </a:solidFill>
              <a:effectLst/>
              <a:latin typeface="BIZ UDPゴシック" panose="020B0400000000000000" pitchFamily="50" charset="-128"/>
              <a:ea typeface="BIZ UDPゴシック" panose="020B0400000000000000" pitchFamily="50" charset="-128"/>
              <a:cs typeface="+mn-cs"/>
            </a:rPr>
            <a:t>支出（予定）</a:t>
          </a:r>
          <a:r>
            <a:rPr kumimoji="1" lang="ja-JP" altLang="ja-JP" sz="1100" b="1">
              <a:solidFill>
                <a:srgbClr val="FF0000"/>
              </a:solidFill>
              <a:effectLst/>
              <a:latin typeface="BIZ UDPゴシック" panose="020B0400000000000000" pitchFamily="50" charset="-128"/>
              <a:ea typeface="BIZ UDPゴシック" panose="020B0400000000000000" pitchFamily="50" charset="-128"/>
              <a:cs typeface="+mn-cs"/>
            </a:rPr>
            <a:t>額と一致させてください。</a:t>
          </a:r>
          <a:endParaRPr lang="ja-JP" altLang="ja-JP" b="1">
            <a:solidFill>
              <a:srgbClr val="FF0000"/>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556260</xdr:colOff>
      <xdr:row>3</xdr:row>
      <xdr:rowOff>68580</xdr:rowOff>
    </xdr:from>
    <xdr:to>
      <xdr:col>13</xdr:col>
      <xdr:colOff>106680</xdr:colOff>
      <xdr:row>6</xdr:row>
      <xdr:rowOff>388620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7193280" y="868680"/>
          <a:ext cx="3870960" cy="960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rPr>
            <a:t>施設ごとに作成する</a:t>
          </a:r>
        </a:p>
      </xdr:txBody>
    </xdr:sp>
    <xdr:clientData/>
  </xdr:twoCellAnchor>
  <xdr:twoCellAnchor>
    <xdr:from>
      <xdr:col>6</xdr:col>
      <xdr:colOff>381000</xdr:colOff>
      <xdr:row>31</xdr:row>
      <xdr:rowOff>22860</xdr:rowOff>
    </xdr:from>
    <xdr:to>
      <xdr:col>10</xdr:col>
      <xdr:colOff>251460</xdr:colOff>
      <xdr:row>34</xdr:row>
      <xdr:rowOff>137160</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7018020" y="9395460"/>
          <a:ext cx="2339340" cy="822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事業費合計金額は、</a:t>
          </a:r>
          <a:r>
            <a:rPr kumimoji="1" lang="en-US" altLang="ja-JP" sz="1100" b="1">
              <a:solidFill>
                <a:srgbClr val="FF0000"/>
              </a:solidFill>
            </a:rPr>
            <a:t>[</a:t>
          </a:r>
          <a:r>
            <a:rPr kumimoji="1" lang="ja-JP" altLang="en-US" sz="1100" b="1">
              <a:solidFill>
                <a:srgbClr val="FF0000"/>
              </a:solidFill>
            </a:rPr>
            <a:t>別紙</a:t>
          </a:r>
          <a:r>
            <a:rPr kumimoji="1" lang="en-US" altLang="ja-JP" sz="1100" b="1">
              <a:solidFill>
                <a:srgbClr val="FF0000"/>
              </a:solidFill>
            </a:rPr>
            <a:t>1</a:t>
          </a:r>
          <a:r>
            <a:rPr kumimoji="1" lang="ja-JP" altLang="en-US" sz="1100" b="1">
              <a:solidFill>
                <a:srgbClr val="FF0000"/>
              </a:solidFill>
            </a:rPr>
            <a:t>所要額調書（施設個票）</a:t>
          </a:r>
          <a:r>
            <a:rPr kumimoji="1" lang="en-US" altLang="ja-JP" sz="1100" b="1">
              <a:solidFill>
                <a:srgbClr val="FF0000"/>
              </a:solidFill>
            </a:rPr>
            <a:t>]</a:t>
          </a:r>
          <a:r>
            <a:rPr kumimoji="1" lang="ja-JP" altLang="en-US" sz="1100" b="1">
              <a:solidFill>
                <a:srgbClr val="FF0000"/>
              </a:solidFill>
            </a:rPr>
            <a:t>の総事業費の額と一致させてください。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478155</xdr:colOff>
      <xdr:row>10</xdr:row>
      <xdr:rowOff>87630</xdr:rowOff>
    </xdr:from>
    <xdr:to>
      <xdr:col>26</xdr:col>
      <xdr:colOff>344170</xdr:colOff>
      <xdr:row>12</xdr:row>
      <xdr:rowOff>10341</xdr:rowOff>
    </xdr:to>
    <xdr:sp macro="" textlink="">
      <xdr:nvSpPr>
        <xdr:cNvPr id="2" name="テキスト ボックス 1">
          <a:extLst>
            <a:ext uri="{FF2B5EF4-FFF2-40B4-BE49-F238E27FC236}">
              <a16:creationId xmlns:a16="http://schemas.microsoft.com/office/drawing/2014/main" id="{30699094-255B-497A-9602-E91CD7613D56}"/>
            </a:ext>
          </a:extLst>
        </xdr:cNvPr>
        <xdr:cNvSpPr txBox="1"/>
      </xdr:nvSpPr>
      <xdr:spPr>
        <a:xfrm>
          <a:off x="6621780" y="4088130"/>
          <a:ext cx="3580765" cy="265611"/>
        </a:xfrm>
        <a:prstGeom prst="rect">
          <a:avLst/>
        </a:prstGeom>
        <a:solidFill>
          <a:sysClr val="window" lastClr="FFFFFF"/>
        </a:solidFill>
        <a:ln w="28575"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　日付は無記入（空欄）のままでお願いします。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327660</xdr:colOff>
      <xdr:row>6</xdr:row>
      <xdr:rowOff>7620</xdr:rowOff>
    </xdr:from>
    <xdr:to>
      <xdr:col>4</xdr:col>
      <xdr:colOff>571500</xdr:colOff>
      <xdr:row>12</xdr:row>
      <xdr:rowOff>129540</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937260" y="1036320"/>
          <a:ext cx="4381500" cy="1127760"/>
        </a:xfrm>
        <a:prstGeom prst="rect">
          <a:avLst/>
        </a:prstGeom>
        <a:solidFill>
          <a:schemeClr val="lt1"/>
        </a:solidFill>
        <a:ln w="762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このシートは集計用です。今回の交付申請では使用しません。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EU78"/>
  <sheetViews>
    <sheetView view="pageBreakPreview" zoomScale="85" zoomScaleNormal="100" zoomScaleSheetLayoutView="85" workbookViewId="0">
      <selection activeCell="A5" sqref="A5"/>
    </sheetView>
  </sheetViews>
  <sheetFormatPr defaultRowHeight="13.2"/>
  <cols>
    <col min="1" max="1" width="41.88671875" style="94" customWidth="1"/>
    <col min="2" max="2" width="6.109375" customWidth="1"/>
    <col min="3" max="3" width="3.33203125" bestFit="1" customWidth="1"/>
    <col min="4" max="4" width="8.77734375" customWidth="1"/>
    <col min="5" max="5" width="3.88671875" customWidth="1"/>
    <col min="6" max="6" width="19.88671875" customWidth="1"/>
    <col min="7" max="7" width="12.77734375" customWidth="1"/>
    <col min="8" max="8" width="11.5546875" customWidth="1"/>
    <col min="9" max="10" width="10.109375" customWidth="1"/>
    <col min="11" max="11" width="19.88671875" customWidth="1"/>
    <col min="12" max="12" width="11.109375" hidden="1" customWidth="1"/>
    <col min="13" max="13" width="9" hidden="1" customWidth="1"/>
    <col min="14" max="14" width="14.44140625" hidden="1" customWidth="1"/>
    <col min="15" max="22" width="19.44140625" hidden="1" customWidth="1"/>
    <col min="23" max="23" width="28.6640625" hidden="1" customWidth="1"/>
    <col min="24" max="24" width="16.88671875" hidden="1" customWidth="1"/>
    <col min="25" max="25" width="7.33203125" hidden="1" customWidth="1"/>
    <col min="26" max="29" width="5.33203125" hidden="1" customWidth="1"/>
    <col min="30" max="39" width="9.88671875" hidden="1" customWidth="1"/>
    <col min="40" max="41" width="9" hidden="1" customWidth="1"/>
    <col min="42" max="45" width="9.88671875" hidden="1" customWidth="1"/>
    <col min="46" max="46" width="15.88671875" hidden="1" customWidth="1"/>
    <col min="47" max="47" width="8.33203125" hidden="1" customWidth="1"/>
    <col min="48" max="49" width="9.88671875" hidden="1" customWidth="1"/>
    <col min="50" max="50" width="15.77734375" hidden="1" customWidth="1"/>
    <col min="51" max="51" width="12" hidden="1" customWidth="1"/>
    <col min="52" max="53" width="9.88671875" hidden="1" customWidth="1"/>
    <col min="54" max="55" width="16.44140625" hidden="1" customWidth="1"/>
    <col min="56" max="56" width="16.6640625" hidden="1" customWidth="1"/>
    <col min="57" max="57" width="14" hidden="1" customWidth="1"/>
    <col min="58" max="58" width="14.21875" hidden="1" customWidth="1"/>
    <col min="59" max="59" width="13.88671875" hidden="1" customWidth="1"/>
    <col min="60" max="65" width="11" hidden="1" customWidth="1"/>
    <col min="66" max="66" width="16.44140625" hidden="1" customWidth="1"/>
    <col min="67" max="68" width="11" hidden="1" customWidth="1"/>
    <col min="69" max="69" width="13.6640625" hidden="1" customWidth="1"/>
    <col min="70" max="74" width="11" hidden="1" customWidth="1"/>
    <col min="75" max="75" width="16.33203125" hidden="1" customWidth="1"/>
    <col min="76" max="85" width="9" hidden="1" customWidth="1"/>
    <col min="86" max="88" width="5.21875" hidden="1" customWidth="1"/>
    <col min="89" max="90" width="7.33203125" hidden="1" customWidth="1"/>
    <col min="91" max="150" width="5.21875" hidden="1" customWidth="1"/>
    <col min="151" max="151" width="4.6640625" hidden="1" customWidth="1"/>
  </cols>
  <sheetData>
    <row r="1" spans="1:12" ht="24.75" customHeight="1">
      <c r="A1" s="111" t="s">
        <v>233</v>
      </c>
    </row>
    <row r="2" spans="1:12" s="9" customFormat="1" ht="16.5" customHeight="1" thickBot="1">
      <c r="A2" s="88"/>
    </row>
    <row r="3" spans="1:12" s="9" customFormat="1" ht="20.25" customHeight="1">
      <c r="A3" s="89" t="s">
        <v>234</v>
      </c>
      <c r="B3" s="90"/>
      <c r="C3" s="90"/>
      <c r="D3" s="90"/>
      <c r="E3" s="90"/>
      <c r="F3" s="90"/>
      <c r="G3" s="90"/>
      <c r="H3" s="90"/>
      <c r="I3" s="90"/>
      <c r="J3" s="91"/>
    </row>
    <row r="4" spans="1:12" s="9" customFormat="1" ht="16.5" customHeight="1">
      <c r="A4" s="135" t="s">
        <v>316</v>
      </c>
      <c r="B4" s="136"/>
      <c r="C4" s="136"/>
      <c r="D4" s="136"/>
      <c r="E4" s="136"/>
      <c r="F4" s="136"/>
      <c r="G4" s="136"/>
      <c r="H4" s="136"/>
      <c r="I4" s="136"/>
      <c r="J4" s="137"/>
    </row>
    <row r="5" spans="1:12" s="9" customFormat="1" ht="16.5" customHeight="1">
      <c r="A5" s="138" t="s">
        <v>290</v>
      </c>
      <c r="B5" s="136"/>
      <c r="C5" s="136"/>
      <c r="D5" s="136"/>
      <c r="E5" s="136"/>
      <c r="F5" s="136"/>
      <c r="G5" s="136"/>
      <c r="H5" s="136"/>
      <c r="I5" s="136"/>
      <c r="J5" s="137"/>
    </row>
    <row r="6" spans="1:12" s="9" customFormat="1" ht="18" customHeight="1">
      <c r="A6" s="139" t="s">
        <v>309</v>
      </c>
      <c r="B6" s="136"/>
      <c r="C6" s="136"/>
      <c r="D6" s="136"/>
      <c r="E6" s="136"/>
      <c r="F6" s="136"/>
      <c r="G6" s="136"/>
      <c r="H6" s="136"/>
      <c r="I6" s="136"/>
      <c r="J6" s="137"/>
    </row>
    <row r="7" spans="1:12" s="9" customFormat="1" ht="18" customHeight="1">
      <c r="A7" s="140" t="s">
        <v>291</v>
      </c>
      <c r="B7" s="136"/>
      <c r="C7" s="136"/>
      <c r="D7" s="136"/>
      <c r="E7" s="136"/>
      <c r="F7" s="136"/>
      <c r="G7" s="136"/>
      <c r="H7" s="136"/>
      <c r="I7" s="136"/>
      <c r="J7" s="137"/>
    </row>
    <row r="8" spans="1:12" s="9" customFormat="1" ht="18" customHeight="1">
      <c r="A8" s="140" t="s">
        <v>294</v>
      </c>
      <c r="B8" s="141"/>
      <c r="C8" s="141"/>
      <c r="D8" s="141"/>
      <c r="E8" s="141"/>
      <c r="F8" s="141"/>
      <c r="G8" s="141"/>
      <c r="H8" s="141"/>
      <c r="I8" s="141"/>
      <c r="J8" s="142"/>
    </row>
    <row r="9" spans="1:12" s="9" customFormat="1" ht="18" customHeight="1">
      <c r="A9" s="143" t="s">
        <v>310</v>
      </c>
      <c r="B9" s="136"/>
      <c r="C9" s="136"/>
      <c r="D9" s="136"/>
      <c r="E9" s="136"/>
      <c r="F9" s="136"/>
      <c r="G9" s="136"/>
      <c r="H9" s="136"/>
      <c r="I9" s="136"/>
      <c r="J9" s="137"/>
    </row>
    <row r="10" spans="1:12" s="9" customFormat="1" ht="18" customHeight="1">
      <c r="A10" s="143" t="s">
        <v>311</v>
      </c>
      <c r="B10" s="136"/>
      <c r="C10" s="136"/>
      <c r="D10" s="136"/>
      <c r="E10" s="136"/>
      <c r="F10" s="136"/>
      <c r="G10" s="136"/>
      <c r="H10" s="136"/>
      <c r="I10" s="136"/>
      <c r="J10" s="137"/>
    </row>
    <row r="11" spans="1:12" s="9" customFormat="1" ht="18" customHeight="1">
      <c r="A11" s="144" t="s">
        <v>235</v>
      </c>
      <c r="B11" s="145" t="s">
        <v>293</v>
      </c>
      <c r="C11" s="136"/>
      <c r="D11" s="136"/>
      <c r="E11" s="136"/>
      <c r="F11" s="136"/>
      <c r="G11" s="136"/>
      <c r="H11" s="136"/>
      <c r="I11" s="136"/>
      <c r="J11" s="137"/>
    </row>
    <row r="12" spans="1:12" s="9" customFormat="1" ht="18" customHeight="1">
      <c r="A12" s="143"/>
      <c r="B12" s="145" t="s">
        <v>292</v>
      </c>
      <c r="C12" s="136"/>
      <c r="D12" s="136"/>
      <c r="E12" s="136"/>
      <c r="F12" s="136"/>
      <c r="G12" s="136"/>
      <c r="H12" s="136"/>
      <c r="I12" s="136"/>
      <c r="J12" s="137"/>
    </row>
    <row r="13" spans="1:12" s="9" customFormat="1" ht="16.5" customHeight="1" thickBot="1">
      <c r="A13" s="146"/>
      <c r="B13" s="147" t="s">
        <v>317</v>
      </c>
      <c r="C13" s="148"/>
      <c r="D13" s="148"/>
      <c r="E13" s="148"/>
      <c r="F13" s="148"/>
      <c r="G13" s="148"/>
      <c r="H13" s="148"/>
      <c r="I13" s="148"/>
      <c r="J13" s="149"/>
    </row>
    <row r="14" spans="1:12" s="9" customFormat="1" ht="16.5" customHeight="1" thickBot="1">
      <c r="A14" s="92"/>
      <c r="L14" s="9" t="e">
        <f>SUM(L15:L96,#REF!)</f>
        <v>#REF!</v>
      </c>
    </row>
    <row r="15" spans="1:12" s="9" customFormat="1" ht="21" customHeight="1">
      <c r="A15" s="113" t="s">
        <v>242</v>
      </c>
      <c r="B15" s="114"/>
      <c r="C15" s="114"/>
      <c r="D15" s="114"/>
      <c r="E15" s="114"/>
      <c r="F15" s="114"/>
      <c r="G15" s="114"/>
      <c r="H15" s="114"/>
      <c r="I15" s="114"/>
      <c r="J15" s="115"/>
    </row>
    <row r="16" spans="1:12" s="9" customFormat="1" ht="33.6" customHeight="1">
      <c r="A16" s="116" t="s">
        <v>236</v>
      </c>
      <c r="B16" s="229" t="s">
        <v>237</v>
      </c>
      <c r="C16" s="169"/>
      <c r="D16" s="169"/>
      <c r="E16" s="169"/>
      <c r="F16" s="169"/>
      <c r="G16" s="230"/>
      <c r="H16" s="112" t="s">
        <v>244</v>
      </c>
      <c r="I16" s="169" t="s">
        <v>238</v>
      </c>
      <c r="J16" s="170"/>
    </row>
    <row r="17" spans="1:108" s="9" customFormat="1" ht="33.6" customHeight="1">
      <c r="A17" s="160" t="s">
        <v>256</v>
      </c>
      <c r="B17" s="231" t="s">
        <v>239</v>
      </c>
      <c r="C17" s="177"/>
      <c r="D17" s="177"/>
      <c r="E17" s="177"/>
      <c r="F17" s="177"/>
      <c r="G17" s="178"/>
      <c r="H17" s="161" t="s">
        <v>314</v>
      </c>
      <c r="I17" s="171" t="s">
        <v>318</v>
      </c>
      <c r="J17" s="172"/>
    </row>
    <row r="18" spans="1:108" s="9" customFormat="1" ht="33.6" customHeight="1">
      <c r="A18" s="160" t="s">
        <v>240</v>
      </c>
      <c r="B18" s="231" t="s">
        <v>241</v>
      </c>
      <c r="C18" s="177"/>
      <c r="D18" s="177"/>
      <c r="E18" s="177"/>
      <c r="F18" s="177"/>
      <c r="G18" s="178"/>
      <c r="H18" s="161" t="s">
        <v>314</v>
      </c>
      <c r="I18" s="171" t="s">
        <v>318</v>
      </c>
      <c r="J18" s="172"/>
      <c r="L18" s="9" t="e">
        <f>IF(B18=#REF!,1,0)</f>
        <v>#REF!</v>
      </c>
    </row>
    <row r="19" spans="1:108" s="9" customFormat="1" ht="33.6" customHeight="1">
      <c r="A19" s="160" t="s">
        <v>326</v>
      </c>
      <c r="B19" s="231"/>
      <c r="C19" s="177"/>
      <c r="D19" s="177"/>
      <c r="E19" s="177"/>
      <c r="F19" s="177"/>
      <c r="G19" s="178"/>
      <c r="H19" s="162"/>
      <c r="I19" s="171" t="s">
        <v>318</v>
      </c>
      <c r="J19" s="172"/>
      <c r="L19" s="9" t="e">
        <f>IF(B19=#REF!,1,0)</f>
        <v>#REF!</v>
      </c>
    </row>
    <row r="20" spans="1:108" s="9" customFormat="1" ht="33.6" customHeight="1">
      <c r="A20" s="160" t="s">
        <v>327</v>
      </c>
      <c r="B20" s="231"/>
      <c r="C20" s="177"/>
      <c r="D20" s="177"/>
      <c r="E20" s="177"/>
      <c r="F20" s="177"/>
      <c r="G20" s="178"/>
      <c r="H20" s="162"/>
      <c r="I20" s="171" t="s">
        <v>318</v>
      </c>
      <c r="J20" s="172"/>
      <c r="L20" s="9" t="e">
        <f>IF(B20=#REF!,1,0)</f>
        <v>#REF!</v>
      </c>
    </row>
    <row r="21" spans="1:108" s="9" customFormat="1" ht="33.6" customHeight="1">
      <c r="A21" s="160" t="s">
        <v>328</v>
      </c>
      <c r="B21" s="231"/>
      <c r="C21" s="177"/>
      <c r="D21" s="177"/>
      <c r="E21" s="177"/>
      <c r="F21" s="177"/>
      <c r="G21" s="178"/>
      <c r="H21" s="162"/>
      <c r="I21" s="171" t="s">
        <v>318</v>
      </c>
      <c r="J21" s="172"/>
      <c r="L21" s="9" t="e">
        <f>IF(B21=#REF!,1,0)</f>
        <v>#REF!</v>
      </c>
    </row>
    <row r="22" spans="1:108" s="9" customFormat="1" ht="33.6" customHeight="1">
      <c r="A22" s="160" t="s">
        <v>243</v>
      </c>
      <c r="B22" s="176" t="s">
        <v>287</v>
      </c>
      <c r="C22" s="235"/>
      <c r="D22" s="235"/>
      <c r="E22" s="235"/>
      <c r="F22" s="235"/>
      <c r="G22" s="236"/>
      <c r="H22" s="162"/>
      <c r="I22" s="171" t="s">
        <v>318</v>
      </c>
      <c r="J22" s="172"/>
      <c r="L22" s="9" t="e">
        <f>IF(B22=#REF!,1,0)</f>
        <v>#REF!</v>
      </c>
    </row>
    <row r="23" spans="1:108" s="9" customFormat="1" ht="33.6" customHeight="1">
      <c r="A23" s="160" t="s">
        <v>258</v>
      </c>
      <c r="B23" s="176" t="s">
        <v>315</v>
      </c>
      <c r="C23" s="177"/>
      <c r="D23" s="177"/>
      <c r="E23" s="177"/>
      <c r="F23" s="177"/>
      <c r="G23" s="178"/>
      <c r="H23" s="162"/>
      <c r="I23" s="171"/>
      <c r="J23" s="172"/>
      <c r="L23" s="9" t="e">
        <f>IF(B23=#REF!,1,0)</f>
        <v>#REF!</v>
      </c>
    </row>
    <row r="24" spans="1:108" s="9" customFormat="1" ht="33.6" customHeight="1" thickBot="1">
      <c r="A24" s="163" t="s">
        <v>257</v>
      </c>
      <c r="B24" s="232" t="s">
        <v>259</v>
      </c>
      <c r="C24" s="233"/>
      <c r="D24" s="233"/>
      <c r="E24" s="233"/>
      <c r="F24" s="233"/>
      <c r="G24" s="234"/>
      <c r="H24" s="164"/>
      <c r="I24" s="173"/>
      <c r="J24" s="174"/>
      <c r="L24" s="9" t="e">
        <f>IF(B24=#REF!,1,0)</f>
        <v>#REF!</v>
      </c>
    </row>
    <row r="25" spans="1:108" s="9" customFormat="1" ht="16.5" customHeight="1">
      <c r="A25" s="88"/>
    </row>
    <row r="29" spans="1:108">
      <c r="CY29" t="s">
        <v>134</v>
      </c>
      <c r="DB29" t="s">
        <v>134</v>
      </c>
      <c r="DC29" t="s">
        <v>132</v>
      </c>
      <c r="DD29" t="s">
        <v>17</v>
      </c>
    </row>
    <row r="30" spans="1:108">
      <c r="CY30" t="s">
        <v>132</v>
      </c>
    </row>
    <row r="31" spans="1:108">
      <c r="CY31" t="s">
        <v>17</v>
      </c>
    </row>
    <row r="38" spans="1:151">
      <c r="M38" s="175"/>
      <c r="N38" s="179" t="s">
        <v>135</v>
      </c>
      <c r="O38" s="180" t="s">
        <v>136</v>
      </c>
      <c r="P38" s="181"/>
      <c r="Q38" s="181"/>
      <c r="R38" s="181"/>
      <c r="S38" s="181"/>
      <c r="T38" s="181"/>
      <c r="U38" s="181"/>
      <c r="V38" s="181"/>
      <c r="W38" s="181"/>
      <c r="X38" s="181"/>
      <c r="Y38" s="181"/>
      <c r="Z38" s="181"/>
      <c r="AA38" s="181"/>
      <c r="AB38" s="182"/>
      <c r="AC38" s="187" t="s">
        <v>137</v>
      </c>
      <c r="AD38" s="190" t="s">
        <v>138</v>
      </c>
      <c r="AE38" s="191"/>
      <c r="AF38" s="191"/>
      <c r="AG38" s="191"/>
      <c r="AH38" s="191"/>
      <c r="AI38" s="191"/>
      <c r="AJ38" s="191"/>
      <c r="AK38" s="191"/>
      <c r="AL38" s="191"/>
      <c r="AM38" s="191"/>
      <c r="AN38" s="191"/>
      <c r="AO38" s="191"/>
      <c r="AP38" s="191"/>
      <c r="AQ38" s="191"/>
      <c r="AR38" s="191"/>
      <c r="AS38" s="191"/>
      <c r="AT38" s="191"/>
      <c r="AU38" s="191"/>
      <c r="AV38" s="191"/>
      <c r="AW38" s="191"/>
      <c r="AX38" s="191"/>
      <c r="AY38" s="191"/>
      <c r="AZ38" s="191"/>
      <c r="BA38" s="192"/>
      <c r="BB38" s="193" t="s">
        <v>139</v>
      </c>
      <c r="BC38" s="194"/>
      <c r="BD38" s="194"/>
      <c r="BE38" s="194"/>
      <c r="BF38" s="194"/>
      <c r="BG38" s="194"/>
      <c r="BH38" s="194"/>
      <c r="BI38" s="194"/>
      <c r="BJ38" s="194"/>
      <c r="BK38" s="194"/>
      <c r="BL38" s="194"/>
      <c r="BM38" s="194"/>
      <c r="BN38" s="194"/>
      <c r="BO38" s="194"/>
      <c r="BP38" s="194"/>
      <c r="BQ38" s="194"/>
      <c r="BR38" s="194"/>
      <c r="BS38" s="194"/>
      <c r="BT38" s="194"/>
      <c r="BU38" s="194"/>
      <c r="BV38" s="194"/>
      <c r="BW38" s="194"/>
      <c r="BX38" s="194"/>
      <c r="BY38" s="195"/>
      <c r="BZ38" s="196" t="s">
        <v>140</v>
      </c>
      <c r="CA38" s="196"/>
      <c r="CB38" s="196"/>
      <c r="CC38" s="196"/>
      <c r="CD38" s="196"/>
      <c r="CE38" s="196"/>
      <c r="CF38" s="196"/>
      <c r="CG38" s="196"/>
      <c r="CH38" s="206" t="s">
        <v>141</v>
      </c>
      <c r="CI38" s="206"/>
      <c r="CJ38" s="206"/>
      <c r="CK38" s="206"/>
      <c r="CL38" s="206"/>
      <c r="CM38" s="206"/>
      <c r="CN38" s="206"/>
      <c r="CO38" s="206"/>
      <c r="CP38" s="206"/>
      <c r="CQ38" s="206"/>
      <c r="CR38" s="206"/>
      <c r="CS38" s="206"/>
      <c r="CT38" s="206"/>
      <c r="CU38" s="206"/>
      <c r="CV38" s="206"/>
      <c r="CW38" s="206"/>
      <c r="CX38" s="206"/>
      <c r="CY38" s="206"/>
      <c r="CZ38" s="206"/>
      <c r="DA38" s="206"/>
      <c r="DB38" s="206"/>
      <c r="DC38" s="206"/>
      <c r="DD38" s="206"/>
      <c r="DE38" s="206"/>
      <c r="DF38" s="206"/>
      <c r="DG38" s="206"/>
      <c r="DH38" s="206"/>
      <c r="DI38" s="206"/>
      <c r="DJ38" s="206"/>
      <c r="DK38" s="206"/>
      <c r="DL38" s="206"/>
      <c r="DM38" s="206"/>
      <c r="DN38" s="206"/>
      <c r="DO38" s="206"/>
      <c r="DP38" s="206"/>
      <c r="DQ38" s="206"/>
      <c r="DR38" s="206"/>
      <c r="DS38" s="206"/>
      <c r="DT38" s="206"/>
      <c r="DU38" s="206"/>
      <c r="DV38" s="206"/>
      <c r="DW38" s="206"/>
      <c r="DX38" s="206"/>
      <c r="DY38" s="206"/>
      <c r="DZ38" s="206"/>
      <c r="EA38" s="206"/>
      <c r="EB38" s="206"/>
      <c r="EC38" s="206"/>
      <c r="ED38" s="206"/>
      <c r="EE38" s="206"/>
      <c r="EF38" s="206"/>
      <c r="EG38" s="206"/>
      <c r="EH38" s="206"/>
      <c r="EI38" s="206"/>
      <c r="EJ38" s="206"/>
      <c r="EK38" s="206"/>
      <c r="EL38" s="206"/>
      <c r="EM38" s="206"/>
      <c r="EN38" s="206"/>
      <c r="EO38" s="206"/>
      <c r="EP38" s="206"/>
      <c r="EQ38" s="206"/>
      <c r="ER38" s="206"/>
      <c r="ES38" s="206"/>
      <c r="ET38" s="206"/>
      <c r="EU38" s="206"/>
    </row>
    <row r="39" spans="1:151" ht="26.25" customHeight="1">
      <c r="M39" s="175"/>
      <c r="N39" s="179"/>
      <c r="O39" s="183" t="s">
        <v>142</v>
      </c>
      <c r="P39" s="183" t="s">
        <v>143</v>
      </c>
      <c r="Q39" s="183" t="s">
        <v>144</v>
      </c>
      <c r="R39" s="184" t="s">
        <v>145</v>
      </c>
      <c r="S39" s="184" t="s">
        <v>146</v>
      </c>
      <c r="T39" s="184" t="s">
        <v>147</v>
      </c>
      <c r="U39" s="184" t="s">
        <v>148</v>
      </c>
      <c r="V39" s="184" t="s">
        <v>149</v>
      </c>
      <c r="W39" s="183" t="s">
        <v>150</v>
      </c>
      <c r="X39" s="184" t="s">
        <v>7</v>
      </c>
      <c r="Y39" s="197" t="s">
        <v>151</v>
      </c>
      <c r="Z39" s="200" t="s">
        <v>16</v>
      </c>
      <c r="AA39" s="201"/>
      <c r="AB39" s="202"/>
      <c r="AC39" s="188"/>
      <c r="AD39" s="203" t="s">
        <v>152</v>
      </c>
      <c r="AE39" s="204"/>
      <c r="AF39" s="204"/>
      <c r="AG39" s="204"/>
      <c r="AH39" s="204"/>
      <c r="AI39" s="204"/>
      <c r="AJ39" s="204"/>
      <c r="AK39" s="204"/>
      <c r="AL39" s="204"/>
      <c r="AM39" s="204"/>
      <c r="AN39" s="204"/>
      <c r="AO39" s="204"/>
      <c r="AP39" s="204"/>
      <c r="AQ39" s="204"/>
      <c r="AR39" s="204"/>
      <c r="AS39" s="205"/>
      <c r="AT39" s="203" t="s">
        <v>122</v>
      </c>
      <c r="AU39" s="204"/>
      <c r="AV39" s="204"/>
      <c r="AW39" s="204"/>
      <c r="AX39" s="204"/>
      <c r="AY39" s="204"/>
      <c r="AZ39" s="204"/>
      <c r="BA39" s="205"/>
      <c r="BB39" s="213" t="s">
        <v>153</v>
      </c>
      <c r="BC39" s="213" t="s">
        <v>154</v>
      </c>
      <c r="BD39" s="213" t="s">
        <v>155</v>
      </c>
      <c r="BE39" s="214" t="s">
        <v>156</v>
      </c>
      <c r="BF39" s="214"/>
      <c r="BG39" s="214"/>
      <c r="BH39" s="214"/>
      <c r="BI39" s="214"/>
      <c r="BJ39" s="214"/>
      <c r="BK39" s="214"/>
      <c r="BL39" s="214"/>
      <c r="BM39" s="214"/>
      <c r="BN39" s="214"/>
      <c r="BO39" s="214"/>
      <c r="BP39" s="214"/>
      <c r="BQ39" s="214"/>
      <c r="BR39" s="214"/>
      <c r="BS39" s="214"/>
      <c r="BT39" s="214"/>
      <c r="BU39" s="214"/>
      <c r="BV39" s="214"/>
      <c r="BW39" s="214"/>
      <c r="BX39" s="214" t="s">
        <v>157</v>
      </c>
      <c r="BY39" s="214"/>
      <c r="BZ39" s="212" t="s">
        <v>158</v>
      </c>
      <c r="CA39" s="212" t="s">
        <v>159</v>
      </c>
      <c r="CB39" s="212" t="s">
        <v>160</v>
      </c>
      <c r="CC39" s="212" t="s">
        <v>161</v>
      </c>
      <c r="CD39" s="212" t="s">
        <v>162</v>
      </c>
      <c r="CE39" s="212" t="s">
        <v>163</v>
      </c>
      <c r="CF39" s="212" t="s">
        <v>164</v>
      </c>
      <c r="CG39" s="212" t="s">
        <v>165</v>
      </c>
      <c r="CH39" s="218" t="s">
        <v>152</v>
      </c>
      <c r="CI39" s="218"/>
      <c r="CJ39" s="218"/>
      <c r="CK39" s="218"/>
      <c r="CL39" s="218"/>
      <c r="CM39" s="218"/>
      <c r="CN39" s="218"/>
      <c r="CO39" s="218"/>
      <c r="CP39" s="218"/>
      <c r="CQ39" s="218"/>
      <c r="CR39" s="218"/>
      <c r="CS39" s="218"/>
      <c r="CT39" s="218"/>
      <c r="CU39" s="218"/>
      <c r="CV39" s="218"/>
      <c r="CW39" s="218"/>
      <c r="CX39" s="218"/>
      <c r="CY39" s="218"/>
      <c r="CZ39" s="218"/>
      <c r="DA39" s="218"/>
      <c r="DB39" s="218"/>
      <c r="DC39" s="218"/>
      <c r="DD39" s="218"/>
      <c r="DE39" s="218"/>
      <c r="DF39" s="218"/>
      <c r="DG39" s="218"/>
      <c r="DH39" s="218"/>
      <c r="DI39" s="218" t="s">
        <v>122</v>
      </c>
      <c r="DJ39" s="218"/>
      <c r="DK39" s="218"/>
      <c r="DL39" s="218"/>
      <c r="DM39" s="218"/>
      <c r="DN39" s="218"/>
      <c r="DO39" s="218"/>
      <c r="DP39" s="218"/>
      <c r="DQ39" s="218"/>
      <c r="DR39" s="218"/>
      <c r="DS39" s="218"/>
      <c r="DT39" s="218"/>
      <c r="DU39" s="218"/>
      <c r="DV39" s="218"/>
      <c r="DW39" s="218"/>
      <c r="DX39" s="218"/>
      <c r="DY39" s="218"/>
      <c r="DZ39" s="218"/>
      <c r="EA39" s="218"/>
      <c r="EB39" s="218"/>
      <c r="EC39" s="218"/>
      <c r="ED39" s="218"/>
      <c r="EE39" s="218"/>
      <c r="EF39" s="218"/>
      <c r="EG39" s="218"/>
      <c r="EH39" s="218"/>
      <c r="EI39" s="218"/>
      <c r="EJ39" s="218"/>
      <c r="EK39" s="218"/>
      <c r="EL39" s="218"/>
      <c r="EM39" s="218"/>
      <c r="EN39" s="218"/>
      <c r="EO39" s="218"/>
      <c r="EP39" s="218"/>
      <c r="EQ39" s="218"/>
      <c r="ER39" s="218"/>
      <c r="ES39" s="218"/>
      <c r="ET39" s="218"/>
      <c r="EU39" s="218"/>
    </row>
    <row r="40" spans="1:151" ht="54" customHeight="1">
      <c r="M40" s="175"/>
      <c r="N40" s="179"/>
      <c r="O40" s="183"/>
      <c r="P40" s="183"/>
      <c r="Q40" s="183"/>
      <c r="R40" s="185"/>
      <c r="S40" s="185"/>
      <c r="T40" s="185"/>
      <c r="U40" s="185"/>
      <c r="V40" s="185"/>
      <c r="W40" s="183"/>
      <c r="X40" s="185"/>
      <c r="Y40" s="198"/>
      <c r="Z40" s="197" t="s">
        <v>166</v>
      </c>
      <c r="AA40" s="197" t="s">
        <v>167</v>
      </c>
      <c r="AB40" s="197" t="s">
        <v>168</v>
      </c>
      <c r="AC40" s="188"/>
      <c r="AD40" s="207" t="s">
        <v>119</v>
      </c>
      <c r="AE40" s="95"/>
      <c r="AF40" s="95"/>
      <c r="AG40" s="95"/>
      <c r="AH40" s="95"/>
      <c r="AI40" s="95"/>
      <c r="AJ40" s="95"/>
      <c r="AK40" s="95"/>
      <c r="AL40" s="95"/>
      <c r="AM40" s="95"/>
      <c r="AN40" s="95"/>
      <c r="AO40" s="95"/>
      <c r="AP40" s="207" t="s">
        <v>120</v>
      </c>
      <c r="AQ40" s="96"/>
      <c r="AR40" s="207" t="s">
        <v>121</v>
      </c>
      <c r="AS40" s="96"/>
      <c r="AT40" s="207" t="s">
        <v>123</v>
      </c>
      <c r="AU40" s="215"/>
      <c r="AV40" s="215"/>
      <c r="AW40" s="215"/>
      <c r="AX40" s="215"/>
      <c r="AY40" s="216"/>
      <c r="AZ40" s="207" t="s">
        <v>127</v>
      </c>
      <c r="BA40" s="96"/>
      <c r="BB40" s="213"/>
      <c r="BC40" s="213"/>
      <c r="BD40" s="213"/>
      <c r="BE40" s="217" t="s">
        <v>169</v>
      </c>
      <c r="BF40" s="217"/>
      <c r="BG40" s="217"/>
      <c r="BH40" s="217"/>
      <c r="BI40" s="217"/>
      <c r="BJ40" s="217"/>
      <c r="BK40" s="217"/>
      <c r="BL40" s="217"/>
      <c r="BM40" s="217"/>
      <c r="BN40" s="217"/>
      <c r="BO40" s="217" t="s">
        <v>170</v>
      </c>
      <c r="BP40" s="217"/>
      <c r="BQ40" s="217"/>
      <c r="BR40" s="217"/>
      <c r="BS40" s="217"/>
      <c r="BT40" s="217"/>
      <c r="BU40" s="217"/>
      <c r="BV40" s="217"/>
      <c r="BW40" s="217"/>
      <c r="BX40" s="217" t="s">
        <v>171</v>
      </c>
      <c r="BY40" s="217" t="s">
        <v>172</v>
      </c>
      <c r="BZ40" s="212"/>
      <c r="CA40" s="212"/>
      <c r="CB40" s="212"/>
      <c r="CC40" s="212"/>
      <c r="CD40" s="212"/>
      <c r="CE40" s="212"/>
      <c r="CF40" s="212"/>
      <c r="CG40" s="212"/>
      <c r="CH40" s="218" t="s">
        <v>120</v>
      </c>
      <c r="CI40" s="218"/>
      <c r="CJ40" s="218"/>
      <c r="CK40" s="218"/>
      <c r="CL40" s="218"/>
      <c r="CM40" s="218"/>
      <c r="CN40" s="218"/>
      <c r="CO40" s="218"/>
      <c r="CP40" s="218"/>
      <c r="CQ40" s="218"/>
      <c r="CR40" s="218"/>
      <c r="CS40" s="218"/>
      <c r="CT40" s="218"/>
      <c r="CU40" s="218"/>
      <c r="CV40" s="218"/>
      <c r="CW40" s="218"/>
      <c r="CX40" s="218"/>
      <c r="CY40" s="218"/>
      <c r="CZ40" s="218" t="s">
        <v>121</v>
      </c>
      <c r="DA40" s="218"/>
      <c r="DB40" s="218"/>
      <c r="DC40" s="218"/>
      <c r="DD40" s="218"/>
      <c r="DE40" s="218"/>
      <c r="DF40" s="218"/>
      <c r="DG40" s="218"/>
      <c r="DH40" s="218"/>
      <c r="DI40" s="218" t="s">
        <v>123</v>
      </c>
      <c r="DJ40" s="218"/>
      <c r="DK40" s="218"/>
      <c r="DL40" s="218"/>
      <c r="DM40" s="218"/>
      <c r="DN40" s="218"/>
      <c r="DO40" s="218"/>
      <c r="DP40" s="218"/>
      <c r="DQ40" s="218"/>
      <c r="DR40" s="218"/>
      <c r="DS40" s="218"/>
      <c r="DT40" s="218"/>
      <c r="DU40" s="218"/>
      <c r="DV40" s="218"/>
      <c r="DW40" s="218"/>
      <c r="DX40" s="218"/>
      <c r="DY40" s="218"/>
      <c r="DZ40" s="218"/>
      <c r="EA40" s="218"/>
      <c r="EB40" s="218"/>
      <c r="EC40" s="218"/>
      <c r="ED40" s="218"/>
      <c r="EE40" s="218"/>
      <c r="EF40" s="218"/>
      <c r="EG40" s="218"/>
      <c r="EH40" s="218"/>
      <c r="EI40" s="218"/>
      <c r="EJ40" s="218" t="s">
        <v>127</v>
      </c>
      <c r="EK40" s="218"/>
      <c r="EL40" s="218"/>
      <c r="EM40" s="218"/>
      <c r="EN40" s="218"/>
      <c r="EO40" s="218"/>
      <c r="EP40" s="218"/>
      <c r="EQ40" s="218"/>
      <c r="ER40" s="218"/>
      <c r="ES40" s="218"/>
      <c r="ET40" s="218"/>
      <c r="EU40" s="218"/>
    </row>
    <row r="41" spans="1:151" ht="13.5" customHeight="1">
      <c r="M41" s="175"/>
      <c r="N41" s="179"/>
      <c r="O41" s="183"/>
      <c r="P41" s="183"/>
      <c r="Q41" s="183"/>
      <c r="R41" s="185"/>
      <c r="S41" s="185"/>
      <c r="T41" s="185"/>
      <c r="U41" s="185"/>
      <c r="V41" s="185"/>
      <c r="W41" s="183"/>
      <c r="X41" s="185"/>
      <c r="Y41" s="198"/>
      <c r="Z41" s="198"/>
      <c r="AA41" s="198"/>
      <c r="AB41" s="198"/>
      <c r="AC41" s="188"/>
      <c r="AD41" s="208"/>
      <c r="AE41" s="220" t="s">
        <v>173</v>
      </c>
      <c r="AF41" s="220" t="s">
        <v>174</v>
      </c>
      <c r="AG41" s="220" t="s">
        <v>175</v>
      </c>
      <c r="AH41" s="220" t="s">
        <v>118</v>
      </c>
      <c r="AI41" s="223" t="s">
        <v>176</v>
      </c>
      <c r="AJ41" s="224"/>
      <c r="AK41" s="224"/>
      <c r="AL41" s="225"/>
      <c r="AM41" s="220" t="s">
        <v>177</v>
      </c>
      <c r="AN41" s="220" t="s">
        <v>178</v>
      </c>
      <c r="AO41" s="220" t="s">
        <v>179</v>
      </c>
      <c r="AP41" s="208"/>
      <c r="AQ41" s="220" t="s">
        <v>173</v>
      </c>
      <c r="AR41" s="210"/>
      <c r="AS41" s="220" t="s">
        <v>173</v>
      </c>
      <c r="AT41" s="207" t="s">
        <v>124</v>
      </c>
      <c r="AU41" s="97"/>
      <c r="AV41" s="207" t="s">
        <v>125</v>
      </c>
      <c r="AW41" s="97"/>
      <c r="AX41" s="207" t="s">
        <v>126</v>
      </c>
      <c r="AY41" s="96"/>
      <c r="AZ41" s="208"/>
      <c r="BA41" s="220" t="s">
        <v>173</v>
      </c>
      <c r="BB41" s="213"/>
      <c r="BC41" s="213"/>
      <c r="BD41" s="213"/>
      <c r="BE41" s="98" t="s">
        <v>180</v>
      </c>
      <c r="BF41" s="98" t="s">
        <v>181</v>
      </c>
      <c r="BG41" s="98" t="s">
        <v>182</v>
      </c>
      <c r="BH41" s="98" t="s">
        <v>183</v>
      </c>
      <c r="BI41" s="98" t="s">
        <v>184</v>
      </c>
      <c r="BJ41" s="98" t="s">
        <v>185</v>
      </c>
      <c r="BK41" s="98" t="s">
        <v>186</v>
      </c>
      <c r="BL41" s="98" t="s">
        <v>187</v>
      </c>
      <c r="BM41" s="98" t="s">
        <v>188</v>
      </c>
      <c r="BN41" s="98" t="s">
        <v>189</v>
      </c>
      <c r="BO41" s="98" t="s">
        <v>190</v>
      </c>
      <c r="BP41" s="98" t="s">
        <v>191</v>
      </c>
      <c r="BQ41" s="98" t="s">
        <v>192</v>
      </c>
      <c r="BR41" s="98" t="s">
        <v>193</v>
      </c>
      <c r="BS41" s="98" t="s">
        <v>194</v>
      </c>
      <c r="BT41" s="98" t="s">
        <v>195</v>
      </c>
      <c r="BU41" s="98" t="s">
        <v>196</v>
      </c>
      <c r="BV41" s="98" t="s">
        <v>197</v>
      </c>
      <c r="BW41" s="98" t="s">
        <v>198</v>
      </c>
      <c r="BX41" s="217"/>
      <c r="BY41" s="217"/>
      <c r="BZ41" s="212"/>
      <c r="CA41" s="212"/>
      <c r="CB41" s="212"/>
      <c r="CC41" s="212"/>
      <c r="CD41" s="212"/>
      <c r="CE41" s="212"/>
      <c r="CF41" s="212"/>
      <c r="CG41" s="212"/>
      <c r="CH41" s="219" t="s">
        <v>199</v>
      </c>
      <c r="CI41" s="219"/>
      <c r="CJ41" s="219"/>
      <c r="CK41" s="219"/>
      <c r="CL41" s="219"/>
      <c r="CM41" s="219"/>
      <c r="CN41" s="219" t="s">
        <v>200</v>
      </c>
      <c r="CO41" s="219"/>
      <c r="CP41" s="219"/>
      <c r="CQ41" s="219"/>
      <c r="CR41" s="219"/>
      <c r="CS41" s="219"/>
      <c r="CT41" s="219" t="s">
        <v>201</v>
      </c>
      <c r="CU41" s="219"/>
      <c r="CV41" s="219"/>
      <c r="CW41" s="219"/>
      <c r="CX41" s="219"/>
      <c r="CY41" s="219"/>
      <c r="CZ41" s="219" t="s">
        <v>199</v>
      </c>
      <c r="DA41" s="219"/>
      <c r="DB41" s="219"/>
      <c r="DC41" s="219" t="s">
        <v>202</v>
      </c>
      <c r="DD41" s="219"/>
      <c r="DE41" s="219"/>
      <c r="DF41" s="219" t="s">
        <v>201</v>
      </c>
      <c r="DG41" s="219"/>
      <c r="DH41" s="219"/>
      <c r="DI41" s="218" t="s">
        <v>124</v>
      </c>
      <c r="DJ41" s="218"/>
      <c r="DK41" s="218"/>
      <c r="DL41" s="218"/>
      <c r="DM41" s="218"/>
      <c r="DN41" s="218"/>
      <c r="DO41" s="218"/>
      <c r="DP41" s="218"/>
      <c r="DQ41" s="218"/>
      <c r="DR41" s="218" t="s">
        <v>125</v>
      </c>
      <c r="DS41" s="218"/>
      <c r="DT41" s="218"/>
      <c r="DU41" s="218"/>
      <c r="DV41" s="218"/>
      <c r="DW41" s="218"/>
      <c r="DX41" s="218"/>
      <c r="DY41" s="218"/>
      <c r="DZ41" s="218"/>
      <c r="EA41" s="218" t="s">
        <v>126</v>
      </c>
      <c r="EB41" s="218"/>
      <c r="EC41" s="218"/>
      <c r="ED41" s="218"/>
      <c r="EE41" s="218"/>
      <c r="EF41" s="218"/>
      <c r="EG41" s="218"/>
      <c r="EH41" s="218"/>
      <c r="EI41" s="218"/>
      <c r="EJ41" s="219" t="s">
        <v>199</v>
      </c>
      <c r="EK41" s="219"/>
      <c r="EL41" s="219"/>
      <c r="EM41" s="219"/>
      <c r="EN41" s="219" t="s">
        <v>202</v>
      </c>
      <c r="EO41" s="219"/>
      <c r="EP41" s="219"/>
      <c r="EQ41" s="219"/>
      <c r="ER41" s="219" t="s">
        <v>201</v>
      </c>
      <c r="ES41" s="219"/>
      <c r="ET41" s="219"/>
      <c r="EU41" s="219"/>
    </row>
    <row r="42" spans="1:151" ht="28.5" customHeight="1">
      <c r="M42" s="175"/>
      <c r="N42" s="179"/>
      <c r="O42" s="183"/>
      <c r="P42" s="183"/>
      <c r="Q42" s="183"/>
      <c r="R42" s="185"/>
      <c r="S42" s="185"/>
      <c r="T42" s="185"/>
      <c r="U42" s="185"/>
      <c r="V42" s="185"/>
      <c r="W42" s="183"/>
      <c r="X42" s="185"/>
      <c r="Y42" s="198"/>
      <c r="Z42" s="198"/>
      <c r="AA42" s="198"/>
      <c r="AB42" s="198"/>
      <c r="AC42" s="188"/>
      <c r="AD42" s="208"/>
      <c r="AE42" s="221"/>
      <c r="AF42" s="221"/>
      <c r="AG42" s="221"/>
      <c r="AH42" s="221"/>
      <c r="AI42" s="221" t="s">
        <v>203</v>
      </c>
      <c r="AJ42" s="220" t="s">
        <v>204</v>
      </c>
      <c r="AK42" s="220" t="s">
        <v>205</v>
      </c>
      <c r="AL42" s="220" t="s">
        <v>206</v>
      </c>
      <c r="AM42" s="221"/>
      <c r="AN42" s="221"/>
      <c r="AO42" s="221"/>
      <c r="AP42" s="208"/>
      <c r="AQ42" s="221"/>
      <c r="AR42" s="210"/>
      <c r="AS42" s="221"/>
      <c r="AT42" s="208"/>
      <c r="AU42" s="221" t="s">
        <v>207</v>
      </c>
      <c r="AV42" s="208"/>
      <c r="AW42" s="221" t="s">
        <v>207</v>
      </c>
      <c r="AX42" s="208"/>
      <c r="AY42" s="221" t="s">
        <v>207</v>
      </c>
      <c r="AZ42" s="208"/>
      <c r="BA42" s="221"/>
      <c r="BB42" s="213"/>
      <c r="BC42" s="213"/>
      <c r="BD42" s="213"/>
      <c r="BE42" s="183" t="s">
        <v>208</v>
      </c>
      <c r="BF42" s="183" t="s">
        <v>209</v>
      </c>
      <c r="BG42" s="99" t="s">
        <v>210</v>
      </c>
      <c r="BH42" s="183" t="s">
        <v>211</v>
      </c>
      <c r="BI42" s="226" t="s">
        <v>212</v>
      </c>
      <c r="BJ42" s="183" t="s">
        <v>213</v>
      </c>
      <c r="BK42" s="99" t="s">
        <v>214</v>
      </c>
      <c r="BL42" s="99" t="s">
        <v>115</v>
      </c>
      <c r="BM42" s="183" t="s">
        <v>215</v>
      </c>
      <c r="BN42" s="99" t="s">
        <v>216</v>
      </c>
      <c r="BO42" s="183" t="s">
        <v>208</v>
      </c>
      <c r="BP42" s="183" t="s">
        <v>209</v>
      </c>
      <c r="BQ42" s="99" t="s">
        <v>210</v>
      </c>
      <c r="BR42" s="183" t="s">
        <v>217</v>
      </c>
      <c r="BS42" s="183" t="s">
        <v>213</v>
      </c>
      <c r="BT42" s="99" t="s">
        <v>218</v>
      </c>
      <c r="BU42" s="99" t="s">
        <v>115</v>
      </c>
      <c r="BV42" s="183" t="s">
        <v>215</v>
      </c>
      <c r="BW42" s="99" t="s">
        <v>216</v>
      </c>
      <c r="BX42" s="217"/>
      <c r="BY42" s="217"/>
      <c r="BZ42" s="212"/>
      <c r="CA42" s="212"/>
      <c r="CB42" s="212"/>
      <c r="CC42" s="212"/>
      <c r="CD42" s="212"/>
      <c r="CE42" s="212"/>
      <c r="CF42" s="212"/>
      <c r="CG42" s="212"/>
      <c r="CH42" s="227" t="s">
        <v>128</v>
      </c>
      <c r="CI42" s="227" t="s">
        <v>129</v>
      </c>
      <c r="CJ42" s="227" t="s">
        <v>130</v>
      </c>
      <c r="CK42" s="227" t="s">
        <v>132</v>
      </c>
      <c r="CL42" s="227" t="s">
        <v>133</v>
      </c>
      <c r="CM42" s="227" t="s">
        <v>131</v>
      </c>
      <c r="CN42" s="227" t="s">
        <v>128</v>
      </c>
      <c r="CO42" s="227" t="s">
        <v>129</v>
      </c>
      <c r="CP42" s="227" t="s">
        <v>130</v>
      </c>
      <c r="CQ42" s="227" t="s">
        <v>132</v>
      </c>
      <c r="CR42" s="227" t="s">
        <v>133</v>
      </c>
      <c r="CS42" s="227" t="s">
        <v>131</v>
      </c>
      <c r="CT42" s="227" t="s">
        <v>128</v>
      </c>
      <c r="CU42" s="227" t="s">
        <v>129</v>
      </c>
      <c r="CV42" s="227" t="s">
        <v>130</v>
      </c>
      <c r="CW42" s="227" t="s">
        <v>132</v>
      </c>
      <c r="CX42" s="227" t="s">
        <v>133</v>
      </c>
      <c r="CY42" s="227" t="s">
        <v>131</v>
      </c>
      <c r="CZ42" s="227" t="s">
        <v>134</v>
      </c>
      <c r="DA42" s="227" t="s">
        <v>132</v>
      </c>
      <c r="DB42" s="227" t="s">
        <v>17</v>
      </c>
      <c r="DC42" s="227" t="s">
        <v>134</v>
      </c>
      <c r="DD42" s="227" t="s">
        <v>132</v>
      </c>
      <c r="DE42" s="227" t="s">
        <v>17</v>
      </c>
      <c r="DF42" s="227" t="s">
        <v>134</v>
      </c>
      <c r="DG42" s="227" t="s">
        <v>132</v>
      </c>
      <c r="DH42" s="227" t="s">
        <v>17</v>
      </c>
      <c r="DI42" s="219" t="s">
        <v>199</v>
      </c>
      <c r="DJ42" s="219"/>
      <c r="DK42" s="219"/>
      <c r="DL42" s="219" t="s">
        <v>202</v>
      </c>
      <c r="DM42" s="219"/>
      <c r="DN42" s="219"/>
      <c r="DO42" s="219" t="s">
        <v>201</v>
      </c>
      <c r="DP42" s="219"/>
      <c r="DQ42" s="219"/>
      <c r="DR42" s="219" t="s">
        <v>199</v>
      </c>
      <c r="DS42" s="219"/>
      <c r="DT42" s="219"/>
      <c r="DU42" s="219" t="s">
        <v>202</v>
      </c>
      <c r="DV42" s="219"/>
      <c r="DW42" s="219"/>
      <c r="DX42" s="219" t="s">
        <v>201</v>
      </c>
      <c r="DY42" s="219"/>
      <c r="DZ42" s="219"/>
      <c r="EA42" s="219" t="s">
        <v>199</v>
      </c>
      <c r="EB42" s="219"/>
      <c r="EC42" s="219"/>
      <c r="ED42" s="219" t="s">
        <v>202</v>
      </c>
      <c r="EE42" s="219"/>
      <c r="EF42" s="219"/>
      <c r="EG42" s="219" t="s">
        <v>201</v>
      </c>
      <c r="EH42" s="219"/>
      <c r="EI42" s="219"/>
      <c r="EJ42" s="228" t="s">
        <v>219</v>
      </c>
      <c r="EK42" s="228" t="s">
        <v>220</v>
      </c>
      <c r="EL42" s="228" t="s">
        <v>221</v>
      </c>
      <c r="EM42" s="228" t="s">
        <v>222</v>
      </c>
      <c r="EN42" s="228" t="s">
        <v>219</v>
      </c>
      <c r="EO42" s="228" t="s">
        <v>220</v>
      </c>
      <c r="EP42" s="228" t="s">
        <v>221</v>
      </c>
      <c r="EQ42" s="228" t="s">
        <v>222</v>
      </c>
      <c r="ER42" s="228" t="s">
        <v>219</v>
      </c>
      <c r="ES42" s="228" t="s">
        <v>220</v>
      </c>
      <c r="ET42" s="228" t="s">
        <v>221</v>
      </c>
      <c r="EU42" s="228" t="s">
        <v>222</v>
      </c>
    </row>
    <row r="43" spans="1:151" ht="31.5" customHeight="1">
      <c r="N43" s="179"/>
      <c r="O43" s="183"/>
      <c r="P43" s="183"/>
      <c r="Q43" s="183"/>
      <c r="R43" s="186"/>
      <c r="S43" s="186"/>
      <c r="T43" s="186"/>
      <c r="U43" s="186"/>
      <c r="V43" s="186"/>
      <c r="W43" s="183"/>
      <c r="X43" s="186"/>
      <c r="Y43" s="199"/>
      <c r="Z43" s="199"/>
      <c r="AA43" s="199"/>
      <c r="AB43" s="199"/>
      <c r="AC43" s="189"/>
      <c r="AD43" s="209"/>
      <c r="AE43" s="222"/>
      <c r="AF43" s="222"/>
      <c r="AG43" s="222"/>
      <c r="AH43" s="222"/>
      <c r="AI43" s="222"/>
      <c r="AJ43" s="222"/>
      <c r="AK43" s="222"/>
      <c r="AL43" s="222"/>
      <c r="AM43" s="222"/>
      <c r="AN43" s="222"/>
      <c r="AO43" s="222"/>
      <c r="AP43" s="209"/>
      <c r="AQ43" s="222"/>
      <c r="AR43" s="211"/>
      <c r="AS43" s="222"/>
      <c r="AT43" s="209"/>
      <c r="AU43" s="222"/>
      <c r="AV43" s="209"/>
      <c r="AW43" s="222"/>
      <c r="AX43" s="209"/>
      <c r="AY43" s="222"/>
      <c r="AZ43" s="209"/>
      <c r="BA43" s="222"/>
      <c r="BB43" s="213"/>
      <c r="BC43" s="213"/>
      <c r="BD43" s="213"/>
      <c r="BE43" s="183"/>
      <c r="BF43" s="183"/>
      <c r="BG43" s="99" t="s">
        <v>223</v>
      </c>
      <c r="BH43" s="183"/>
      <c r="BI43" s="226"/>
      <c r="BJ43" s="183"/>
      <c r="BK43" s="100" t="s">
        <v>224</v>
      </c>
      <c r="BL43" s="100" t="s">
        <v>225</v>
      </c>
      <c r="BM43" s="183"/>
      <c r="BN43" s="100" t="s">
        <v>226</v>
      </c>
      <c r="BO43" s="183"/>
      <c r="BP43" s="183"/>
      <c r="BQ43" s="100" t="s">
        <v>227</v>
      </c>
      <c r="BR43" s="183"/>
      <c r="BS43" s="183"/>
      <c r="BT43" s="100" t="s">
        <v>228</v>
      </c>
      <c r="BU43" s="100" t="s">
        <v>229</v>
      </c>
      <c r="BV43" s="183"/>
      <c r="BW43" s="100" t="s">
        <v>230</v>
      </c>
      <c r="BX43" s="217"/>
      <c r="BY43" s="217"/>
      <c r="BZ43" s="212"/>
      <c r="CA43" s="212"/>
      <c r="CB43" s="212"/>
      <c r="CC43" s="212"/>
      <c r="CD43" s="212"/>
      <c r="CE43" s="212"/>
      <c r="CF43" s="212"/>
      <c r="CG43" s="212"/>
      <c r="CH43" s="227"/>
      <c r="CI43" s="227"/>
      <c r="CJ43" s="227"/>
      <c r="CK43" s="227"/>
      <c r="CL43" s="227"/>
      <c r="CM43" s="227"/>
      <c r="CN43" s="227"/>
      <c r="CO43" s="227"/>
      <c r="CP43" s="227"/>
      <c r="CQ43" s="227"/>
      <c r="CR43" s="227"/>
      <c r="CS43" s="227"/>
      <c r="CT43" s="227"/>
      <c r="CU43" s="227"/>
      <c r="CV43" s="227"/>
      <c r="CW43" s="227"/>
      <c r="CX43" s="227"/>
      <c r="CY43" s="227"/>
      <c r="CZ43" s="227"/>
      <c r="DA43" s="227"/>
      <c r="DB43" s="227"/>
      <c r="DC43" s="227"/>
      <c r="DD43" s="227"/>
      <c r="DE43" s="227"/>
      <c r="DF43" s="227"/>
      <c r="DG43" s="227"/>
      <c r="DH43" s="227"/>
      <c r="DI43" s="101" t="s">
        <v>231</v>
      </c>
      <c r="DJ43" s="101" t="s">
        <v>220</v>
      </c>
      <c r="DK43" s="101" t="s">
        <v>232</v>
      </c>
      <c r="DL43" s="101" t="s">
        <v>231</v>
      </c>
      <c r="DM43" s="101" t="s">
        <v>220</v>
      </c>
      <c r="DN43" s="101" t="s">
        <v>232</v>
      </c>
      <c r="DO43" s="101" t="s">
        <v>231</v>
      </c>
      <c r="DP43" s="101" t="s">
        <v>220</v>
      </c>
      <c r="DQ43" s="101" t="s">
        <v>232</v>
      </c>
      <c r="DR43" s="101" t="s">
        <v>231</v>
      </c>
      <c r="DS43" s="101" t="s">
        <v>220</v>
      </c>
      <c r="DT43" s="101" t="s">
        <v>232</v>
      </c>
      <c r="DU43" s="101" t="s">
        <v>231</v>
      </c>
      <c r="DV43" s="101" t="s">
        <v>220</v>
      </c>
      <c r="DW43" s="101" t="s">
        <v>232</v>
      </c>
      <c r="DX43" s="101" t="s">
        <v>231</v>
      </c>
      <c r="DY43" s="101" t="s">
        <v>220</v>
      </c>
      <c r="DZ43" s="101" t="s">
        <v>232</v>
      </c>
      <c r="EA43" s="101" t="s">
        <v>134</v>
      </c>
      <c r="EB43" s="101" t="s">
        <v>132</v>
      </c>
      <c r="EC43" s="101" t="s">
        <v>17</v>
      </c>
      <c r="ED43" s="101" t="s">
        <v>134</v>
      </c>
      <c r="EE43" s="101" t="s">
        <v>132</v>
      </c>
      <c r="EF43" s="101" t="s">
        <v>17</v>
      </c>
      <c r="EG43" s="101" t="s">
        <v>134</v>
      </c>
      <c r="EH43" s="101" t="s">
        <v>132</v>
      </c>
      <c r="EI43" s="101" t="s">
        <v>17</v>
      </c>
      <c r="EJ43" s="228"/>
      <c r="EK43" s="228"/>
      <c r="EL43" s="228"/>
      <c r="EM43" s="228"/>
      <c r="EN43" s="228"/>
      <c r="EO43" s="228"/>
      <c r="EP43" s="228"/>
      <c r="EQ43" s="228"/>
      <c r="ER43" s="228"/>
      <c r="ES43" s="228"/>
      <c r="ET43" s="228"/>
      <c r="EU43" s="228"/>
    </row>
    <row r="44" spans="1:151" s="9" customFormat="1" ht="43.5" customHeight="1">
      <c r="A44" s="88"/>
      <c r="N44" s="102" t="s">
        <v>254</v>
      </c>
      <c r="O44" s="87" t="e">
        <f>#REF!</f>
        <v>#REF!</v>
      </c>
      <c r="P44" s="87" t="e">
        <f>#REF!</f>
        <v>#REF!</v>
      </c>
      <c r="Q44" s="87" t="e">
        <f>#REF!</f>
        <v>#REF!</v>
      </c>
      <c r="R44" s="87" t="e">
        <f>#REF!</f>
        <v>#REF!</v>
      </c>
      <c r="S44" s="87" t="e">
        <f>#REF!</f>
        <v>#REF!</v>
      </c>
      <c r="T44" s="87" t="e">
        <f>#REF!</f>
        <v>#REF!</v>
      </c>
      <c r="U44" s="93" t="e">
        <f>#REF!</f>
        <v>#REF!</v>
      </c>
      <c r="V44" s="93" t="e">
        <f>#REF!</f>
        <v>#REF!</v>
      </c>
      <c r="W44" s="93" t="e">
        <f>#REF!</f>
        <v>#REF!</v>
      </c>
      <c r="X44" s="93" t="e">
        <f>#REF!</f>
        <v>#REF!</v>
      </c>
      <c r="Y44" s="103" t="e">
        <f>IF(#REF!="","",IF(#REF!="公立：自治体（東京都、○区、○市等）による設置","公立","私立"))</f>
        <v>#REF!</v>
      </c>
      <c r="Z44" s="103" t="e">
        <f>IF(OR(#REF!="",#REF!="実施なし"),"",IF(#REF!="実施あり：児童発達支援センター","","○"))</f>
        <v>#REF!</v>
      </c>
      <c r="AA44" s="103" t="e">
        <f>IF(OR(#REF!="",#REF!="実施なし"),"",IF(#REF!="実施あり：児童発達支援事業所","","○"))</f>
        <v>#REF!</v>
      </c>
      <c r="AB44" s="103" t="e">
        <f>IF(#REF!="実施あり","○","")</f>
        <v>#REF!</v>
      </c>
      <c r="AC44" s="103" t="e">
        <f>IF(#REF!="実施あり","○","")</f>
        <v>#REF!</v>
      </c>
      <c r="AD44" s="103" t="e">
        <f>IF(#REF!="実施あり（今後実施も含む）","○","×")</f>
        <v>#REF!</v>
      </c>
      <c r="AE44" s="104">
        <v>0</v>
      </c>
      <c r="AF44" s="104" t="e">
        <f>IF(OR(#REF!="",#REF!=0),"",VLOOKUP(#REF!,AE47:AF56,2,FALSE))</f>
        <v>#REF!</v>
      </c>
      <c r="AG44" s="104" t="e">
        <f>IF(OR(#REF!="",#REF!=0),"",VLOOKUP(#REF!,AE58:AF67,2,FALSE))</f>
        <v>#REF!</v>
      </c>
      <c r="AH44" s="104" t="e">
        <f>IF(OR(#REF!="",#REF!=0),"",VLOOKUP(#REF!,AE69:AF78,2,FALSE))</f>
        <v>#REF!</v>
      </c>
      <c r="AI44" s="103" t="e">
        <v>#REF!</v>
      </c>
      <c r="AJ44" s="103" t="s">
        <v>254</v>
      </c>
      <c r="AK44" s="103" t="s">
        <v>254</v>
      </c>
      <c r="AL44" s="103" t="s">
        <v>254</v>
      </c>
      <c r="AM44" s="103" t="s">
        <v>254</v>
      </c>
      <c r="AN44" s="105" t="s">
        <v>254</v>
      </c>
      <c r="AO44" s="105" t="s">
        <v>254</v>
      </c>
      <c r="AP44" s="103" t="e">
        <f>IF(#REF!="実施あり（今後実施も含む）","○","×")</f>
        <v>#REF!</v>
      </c>
      <c r="AQ44" s="104">
        <v>0</v>
      </c>
      <c r="AR44" s="103" t="e">
        <f>IF(#REF!="実施あり（今後実施も含む）","○","×")</f>
        <v>#REF!</v>
      </c>
      <c r="AS44" s="104">
        <v>0</v>
      </c>
      <c r="AT44" s="103" t="e">
        <f>IF(#REF!="実施あり（今後実施も含む）","○","×")</f>
        <v>#REF!</v>
      </c>
      <c r="AU44" s="104" t="e">
        <f>IF(#REF!=0,0,#REF!)</f>
        <v>#REF!</v>
      </c>
      <c r="AV44" s="103" t="e">
        <f>IF(#REF!="実施あり（今後実施も含む）","○","×")</f>
        <v>#REF!</v>
      </c>
      <c r="AW44" s="104">
        <v>0</v>
      </c>
      <c r="AX44" s="103" t="e">
        <f>IF(#REF!="実施あり（今後実施も含む）","○","×")</f>
        <v>#REF!</v>
      </c>
      <c r="AY44" s="104">
        <v>0</v>
      </c>
      <c r="AZ44" s="103" t="e">
        <f>IF(#REF!="実施あり（今後実施も含む）","○","×")</f>
        <v>#REF!</v>
      </c>
      <c r="BA44" s="104">
        <v>0</v>
      </c>
      <c r="BB44" s="104">
        <v>0</v>
      </c>
      <c r="BC44" s="104">
        <v>0</v>
      </c>
      <c r="BD44" s="106">
        <v>0</v>
      </c>
      <c r="BE44" s="106">
        <v>0</v>
      </c>
      <c r="BF44" s="106">
        <v>0</v>
      </c>
      <c r="BG44" s="106">
        <v>0</v>
      </c>
      <c r="BH44" s="106">
        <v>0</v>
      </c>
      <c r="BI44" s="106">
        <v>0</v>
      </c>
      <c r="BJ44" s="106">
        <v>0</v>
      </c>
      <c r="BK44" s="106">
        <v>0</v>
      </c>
      <c r="BL44" s="106">
        <v>0</v>
      </c>
      <c r="BM44" s="106">
        <v>0</v>
      </c>
      <c r="BN44" s="106">
        <v>0</v>
      </c>
      <c r="BO44" s="107">
        <v>0</v>
      </c>
      <c r="BP44" s="107">
        <v>0</v>
      </c>
      <c r="BQ44" s="107">
        <v>0</v>
      </c>
      <c r="BR44" s="107">
        <v>0</v>
      </c>
      <c r="BS44" s="107">
        <v>0</v>
      </c>
      <c r="BT44" s="107">
        <v>0</v>
      </c>
      <c r="BU44" s="107">
        <v>0</v>
      </c>
      <c r="BV44" s="107">
        <v>0</v>
      </c>
      <c r="BW44" s="107">
        <v>0</v>
      </c>
      <c r="BX44" s="108">
        <v>0</v>
      </c>
      <c r="BY44" s="109">
        <f>BD44-BX44</f>
        <v>0</v>
      </c>
      <c r="BZ44" s="87" t="s">
        <v>254</v>
      </c>
      <c r="CA44" s="87">
        <v>0</v>
      </c>
      <c r="CB44" s="87" t="s">
        <v>254</v>
      </c>
      <c r="CC44" s="87">
        <v>0</v>
      </c>
      <c r="CD44" s="87">
        <v>0</v>
      </c>
      <c r="CE44" s="87">
        <v>0</v>
      </c>
      <c r="CF44" s="87">
        <v>0</v>
      </c>
      <c r="CG44" s="87" t="e">
        <f>#REF!</f>
        <v>#REF!</v>
      </c>
      <c r="CH44" s="87" t="s">
        <v>254</v>
      </c>
      <c r="CI44" s="87" t="s">
        <v>254</v>
      </c>
      <c r="CJ44" s="87" t="s">
        <v>254</v>
      </c>
      <c r="CK44" s="110" t="s">
        <v>254</v>
      </c>
      <c r="CL44" s="87" t="s">
        <v>254</v>
      </c>
      <c r="CM44" s="87" t="s">
        <v>254</v>
      </c>
      <c r="CN44" s="87" t="s">
        <v>254</v>
      </c>
      <c r="CO44" s="87" t="s">
        <v>254</v>
      </c>
      <c r="CP44" s="87" t="s">
        <v>254</v>
      </c>
      <c r="CQ44" s="110" t="s">
        <v>254</v>
      </c>
      <c r="CR44" s="87" t="s">
        <v>254</v>
      </c>
      <c r="CS44" s="87" t="s">
        <v>254</v>
      </c>
      <c r="CT44" s="87" t="s">
        <v>254</v>
      </c>
      <c r="CU44" s="87" t="s">
        <v>254</v>
      </c>
      <c r="CV44" s="87" t="s">
        <v>254</v>
      </c>
      <c r="CW44" s="110" t="s">
        <v>254</v>
      </c>
      <c r="CX44" s="87" t="s">
        <v>254</v>
      </c>
      <c r="CY44" s="87" t="s">
        <v>254</v>
      </c>
      <c r="CZ44" s="87" t="s">
        <v>254</v>
      </c>
      <c r="DA44" s="110" t="s">
        <v>254</v>
      </c>
      <c r="DB44" s="87" t="s">
        <v>254</v>
      </c>
      <c r="DC44" s="87" t="s">
        <v>254</v>
      </c>
      <c r="DD44" s="110" t="s">
        <v>254</v>
      </c>
      <c r="DE44" s="87" t="s">
        <v>254</v>
      </c>
      <c r="DF44" s="87" t="s">
        <v>254</v>
      </c>
      <c r="DG44" s="110" t="s">
        <v>254</v>
      </c>
      <c r="DH44" s="87" t="s">
        <v>254</v>
      </c>
      <c r="DI44" s="87" t="s">
        <v>254</v>
      </c>
      <c r="DJ44" s="87" t="s">
        <v>254</v>
      </c>
      <c r="DK44" s="87" t="s">
        <v>254</v>
      </c>
      <c r="DL44" s="87" t="s">
        <v>254</v>
      </c>
      <c r="DM44" s="87" t="s">
        <v>254</v>
      </c>
      <c r="DN44" s="87" t="s">
        <v>254</v>
      </c>
      <c r="DO44" s="87" t="s">
        <v>254</v>
      </c>
      <c r="DP44" s="87" t="s">
        <v>254</v>
      </c>
      <c r="DQ44" s="87" t="s">
        <v>254</v>
      </c>
      <c r="DR44" s="87" t="s">
        <v>254</v>
      </c>
      <c r="DS44" s="87" t="s">
        <v>254</v>
      </c>
      <c r="DT44" s="87" t="s">
        <v>254</v>
      </c>
      <c r="DU44" s="87" t="s">
        <v>254</v>
      </c>
      <c r="DV44" s="87" t="s">
        <v>254</v>
      </c>
      <c r="DW44" s="87" t="s">
        <v>254</v>
      </c>
      <c r="DX44" s="87" t="s">
        <v>254</v>
      </c>
      <c r="DY44" s="87" t="s">
        <v>254</v>
      </c>
      <c r="DZ44" s="87" t="s">
        <v>254</v>
      </c>
      <c r="EA44" s="87" t="s">
        <v>254</v>
      </c>
      <c r="EB44" s="110" t="s">
        <v>254</v>
      </c>
      <c r="EC44" s="87" t="s">
        <v>254</v>
      </c>
      <c r="ED44" s="87" t="s">
        <v>254</v>
      </c>
      <c r="EE44" s="110" t="s">
        <v>254</v>
      </c>
      <c r="EF44" s="87" t="s">
        <v>254</v>
      </c>
      <c r="EG44" s="87" t="s">
        <v>254</v>
      </c>
      <c r="EH44" s="110" t="s">
        <v>254</v>
      </c>
      <c r="EI44" s="87" t="s">
        <v>254</v>
      </c>
      <c r="EJ44" s="87" t="s">
        <v>254</v>
      </c>
      <c r="EK44" s="87" t="s">
        <v>254</v>
      </c>
      <c r="EL44" s="87" t="s">
        <v>254</v>
      </c>
      <c r="EM44" s="87" t="s">
        <v>254</v>
      </c>
      <c r="EN44" s="87" t="s">
        <v>254</v>
      </c>
      <c r="EO44" s="87" t="s">
        <v>254</v>
      </c>
      <c r="EP44" s="87" t="s">
        <v>254</v>
      </c>
      <c r="EQ44" s="87" t="s">
        <v>254</v>
      </c>
      <c r="ER44" s="87" t="s">
        <v>254</v>
      </c>
      <c r="ES44" s="87" t="s">
        <v>254</v>
      </c>
      <c r="ET44" s="87" t="s">
        <v>254</v>
      </c>
      <c r="EU44" s="87" t="s">
        <v>254</v>
      </c>
    </row>
    <row r="47" spans="1:151">
      <c r="AE47">
        <v>1</v>
      </c>
      <c r="AF47" t="e">
        <f>"車両a："&amp;#REF!</f>
        <v>#REF!</v>
      </c>
    </row>
    <row r="48" spans="1:151">
      <c r="AE48">
        <v>2</v>
      </c>
      <c r="AF48" t="e">
        <f>"車両a："&amp;#REF!&amp;CHAR(10)&amp;"車両b："&amp;#REF!</f>
        <v>#REF!</v>
      </c>
    </row>
    <row r="49" spans="31:34">
      <c r="AE49">
        <v>3</v>
      </c>
      <c r="AF49" t="e">
        <f>"車両a："&amp;#REF!&amp;CHAR(10)&amp;"車両b："&amp;#REF!&amp;CHAR(10)&amp;"車両c："&amp;#REF!</f>
        <v>#REF!</v>
      </c>
    </row>
    <row r="50" spans="31:34">
      <c r="AE50">
        <v>4</v>
      </c>
      <c r="AF50" t="e">
        <f>"車両a："&amp;#REF!&amp;CHAR(10)&amp;"車両b："&amp;#REF!&amp;CHAR(10)&amp;"車両c："&amp;#REF!&amp;CHAR(10)&amp;"車両d："&amp;#REF!</f>
        <v>#REF!</v>
      </c>
    </row>
    <row r="51" spans="31:34">
      <c r="AE51">
        <v>5</v>
      </c>
      <c r="AF51" t="e">
        <f>"車両a："&amp;#REF!&amp;CHAR(10)&amp;"車両b："&amp;#REF!&amp;CHAR(10)&amp;"車両c："&amp;#REF!&amp;CHAR(10)&amp;"車両d："&amp;#REF!&amp;CHAR(10)&amp;"車両e："&amp;#REF!</f>
        <v>#REF!</v>
      </c>
    </row>
    <row r="52" spans="31:34">
      <c r="AE52">
        <v>6</v>
      </c>
      <c r="AF52" t="e">
        <f>"車両a："&amp;#REF!&amp;CHAR(10)&amp;"車両b："&amp;#REF!&amp;CHAR(10)&amp;"車両c："&amp;#REF!&amp;CHAR(10)&amp;"車両d："&amp;#REF!&amp;CHAR(10)&amp;"車両e："&amp;#REF!&amp;CHAR(10)&amp;"車両f："&amp;#REF!</f>
        <v>#REF!</v>
      </c>
    </row>
    <row r="53" spans="31:34">
      <c r="AE53">
        <v>7</v>
      </c>
      <c r="AF53" t="e">
        <f>"車両a："&amp;#REF!&amp;CHAR(10)&amp;"車両b："&amp;#REF!&amp;CHAR(10)&amp;"車両c："&amp;#REF!&amp;CHAR(10)&amp;"車両d："&amp;#REF!&amp;CHAR(10)&amp;"車両e："&amp;#REF!&amp;CHAR(10)&amp;"車両f："&amp;#REF!&amp;CHAR(10)&amp;"車両g："&amp;#REF!</f>
        <v>#REF!</v>
      </c>
    </row>
    <row r="54" spans="31:34">
      <c r="AE54">
        <v>8</v>
      </c>
      <c r="AF54" t="e">
        <f>"車両a："&amp;#REF!&amp;CHAR(10)&amp;"車両b："&amp;#REF!&amp;CHAR(10)&amp;"車両c："&amp;#REF!&amp;CHAR(10)&amp;"車両d："&amp;#REF!&amp;CHAR(10)&amp;"車両e："&amp;#REF!&amp;CHAR(10)&amp;"車両f："&amp;#REF!&amp;CHAR(10)&amp;"車両g："&amp;#REF!&amp;CHAR(10)&amp;"車両h："&amp;#REF!</f>
        <v>#REF!</v>
      </c>
    </row>
    <row r="55" spans="31:34">
      <c r="AE55">
        <v>9</v>
      </c>
      <c r="AF55" t="e">
        <f>"車両a："&amp;#REF!&amp;CHAR(10)&amp;"車両b："&amp;#REF!&amp;CHAR(10)&amp;"車両c："&amp;#REF!&amp;CHAR(10)&amp;"車両d："&amp;#REF!&amp;CHAR(10)&amp;"車両e："&amp;#REF!&amp;CHAR(10)&amp;"車両f："&amp;#REF!&amp;CHAR(10)&amp;"車両g："&amp;#REF!&amp;CHAR(10)&amp;"車両h："&amp;#REF!&amp;CHAR(10)&amp;"車両i："&amp;#REF!</f>
        <v>#REF!</v>
      </c>
    </row>
    <row r="56" spans="31:34">
      <c r="AE56">
        <v>10</v>
      </c>
      <c r="AF56" t="e">
        <f>"車両a："&amp;#REF!&amp;CHAR(10)&amp;"車両b："&amp;#REF!&amp;CHAR(10)&amp;"車両c："&amp;#REF!&amp;CHAR(10)&amp;"車両d："&amp;#REF!&amp;CHAR(10)&amp;"車両e："&amp;#REF!&amp;CHAR(10)&amp;"車両f："&amp;#REF!&amp;CHAR(10)&amp;"車両g："&amp;#REF!&amp;CHAR(10)&amp;"車両h："&amp;#REF!&amp;CHAR(10)&amp;"車両i："&amp;#REF!&amp;CHAR(10)&amp;"車両j："&amp;#REF!</f>
        <v>#REF!</v>
      </c>
    </row>
    <row r="57" spans="31:34">
      <c r="AF57" s="94"/>
      <c r="AG57" s="94"/>
      <c r="AH57" s="94"/>
    </row>
    <row r="58" spans="31:34">
      <c r="AE58">
        <v>1</v>
      </c>
      <c r="AF58" t="e">
        <f>"車両a："&amp;#REF!</f>
        <v>#REF!</v>
      </c>
    </row>
    <row r="59" spans="31:34">
      <c r="AE59">
        <v>2</v>
      </c>
      <c r="AF59" t="e">
        <f>"車両a："&amp;#REF!&amp;CHAR(10)&amp;"車両b："&amp;#REF!</f>
        <v>#REF!</v>
      </c>
    </row>
    <row r="60" spans="31:34">
      <c r="AE60">
        <v>3</v>
      </c>
      <c r="AF60" t="e">
        <f>"車両a："&amp;#REF!&amp;CHAR(10)&amp;"車両b："&amp;#REF!&amp;CHAR(10)&amp;"車両c："&amp;#REF!</f>
        <v>#REF!</v>
      </c>
    </row>
    <row r="61" spans="31:34">
      <c r="AE61">
        <v>4</v>
      </c>
      <c r="AF61" t="e">
        <f>"車両a："&amp;#REF!&amp;CHAR(10)&amp;"車両b："&amp;#REF!&amp;CHAR(10)&amp;"車両c："&amp;#REF!&amp;CHAR(10)&amp;"車両d："&amp;#REF!</f>
        <v>#REF!</v>
      </c>
    </row>
    <row r="62" spans="31:34">
      <c r="AE62">
        <v>5</v>
      </c>
      <c r="AF62" t="e">
        <f>"車両a："&amp;#REF!&amp;CHAR(10)&amp;"車両b："&amp;#REF!&amp;CHAR(10)&amp;"車両c："&amp;#REF!&amp;CHAR(10)&amp;"車両d："&amp;#REF!&amp;CHAR(10)&amp;"車両e："&amp;#REF!</f>
        <v>#REF!</v>
      </c>
    </row>
    <row r="63" spans="31:34">
      <c r="AE63">
        <v>6</v>
      </c>
      <c r="AF63" t="e">
        <f>"車両a："&amp;#REF!&amp;CHAR(10)&amp;"車両b："&amp;#REF!&amp;CHAR(10)&amp;"車両c："&amp;#REF!&amp;CHAR(10)&amp;"車両d："&amp;#REF!&amp;CHAR(10)&amp;"車両e："&amp;#REF!&amp;CHAR(10)&amp;"車両f："&amp;#REF!</f>
        <v>#REF!</v>
      </c>
    </row>
    <row r="64" spans="31:34">
      <c r="AE64">
        <v>7</v>
      </c>
      <c r="AF64" t="e">
        <f>"車両a："&amp;#REF!&amp;CHAR(10)&amp;"車両b："&amp;#REF!&amp;CHAR(10)&amp;"車両c："&amp;#REF!&amp;CHAR(10)&amp;"車両d："&amp;#REF!&amp;CHAR(10)&amp;"車両e："&amp;#REF!&amp;CHAR(10)&amp;"車両f："&amp;#REF!&amp;CHAR(10)&amp;"車両g："&amp;#REF!</f>
        <v>#REF!</v>
      </c>
    </row>
    <row r="65" spans="31:32">
      <c r="AE65">
        <v>8</v>
      </c>
      <c r="AF65" t="e">
        <f>"車両a："&amp;#REF!&amp;CHAR(10)&amp;"車両b："&amp;#REF!&amp;CHAR(10)&amp;"車両c："&amp;#REF!&amp;CHAR(10)&amp;"車両d："&amp;#REF!&amp;CHAR(10)&amp;"車両e："&amp;#REF!&amp;CHAR(10)&amp;"車両f："&amp;#REF!&amp;CHAR(10)&amp;"車両g："&amp;#REF!&amp;CHAR(10)&amp;"車両h："&amp;#REF!</f>
        <v>#REF!</v>
      </c>
    </row>
    <row r="66" spans="31:32">
      <c r="AE66">
        <v>9</v>
      </c>
      <c r="AF66" t="e">
        <f>"車両a："&amp;#REF!&amp;CHAR(10)&amp;"車両b："&amp;#REF!&amp;CHAR(10)&amp;"車両c："&amp;#REF!&amp;CHAR(10)&amp;"車両d："&amp;#REF!&amp;CHAR(10)&amp;"車両e："&amp;#REF!&amp;CHAR(10)&amp;"車両f："&amp;#REF!&amp;CHAR(10)&amp;"車両g："&amp;#REF!&amp;CHAR(10)&amp;"車両h："&amp;#REF!&amp;CHAR(10)&amp;"車両i："&amp;#REF!</f>
        <v>#REF!</v>
      </c>
    </row>
    <row r="67" spans="31:32">
      <c r="AE67">
        <v>10</v>
      </c>
      <c r="AF67" t="e">
        <f>"車両a："&amp;#REF!&amp;CHAR(10)&amp;"車両b："&amp;#REF!&amp;CHAR(10)&amp;"車両c："&amp;#REF!&amp;CHAR(10)&amp;"車両d："&amp;#REF!&amp;CHAR(10)&amp;"車両e："&amp;#REF!&amp;CHAR(10)&amp;"車両f："&amp;#REF!&amp;CHAR(10)&amp;"車両g："&amp;#REF!&amp;CHAR(10)&amp;"車両h："&amp;#REF!&amp;CHAR(10)&amp;"車両i："&amp;#REF!&amp;CHAR(10)&amp;"車両j："&amp;#REF!</f>
        <v>#REF!</v>
      </c>
    </row>
    <row r="69" spans="31:32">
      <c r="AE69">
        <v>1</v>
      </c>
      <c r="AF69" t="e">
        <f>"車両a："&amp;#REF!</f>
        <v>#REF!</v>
      </c>
    </row>
    <row r="70" spans="31:32">
      <c r="AE70">
        <v>2</v>
      </c>
      <c r="AF70" t="e">
        <f>"車両a："&amp;#REF!&amp;CHAR(10)&amp;"車両b："&amp;#REF!</f>
        <v>#REF!</v>
      </c>
    </row>
    <row r="71" spans="31:32">
      <c r="AE71">
        <v>3</v>
      </c>
      <c r="AF71" t="e">
        <f>"車両a："&amp;#REF!&amp;CHAR(10)&amp;"車両b："&amp;#REF!&amp;CHAR(10)&amp;"車両c："&amp;#REF!</f>
        <v>#REF!</v>
      </c>
    </row>
    <row r="72" spans="31:32">
      <c r="AE72">
        <v>4</v>
      </c>
      <c r="AF72" t="e">
        <f>"車両a："&amp;#REF!&amp;CHAR(10)&amp;"車両b："&amp;#REF!&amp;CHAR(10)&amp;"車両c："&amp;#REF!&amp;CHAR(10)&amp;"車両d："&amp;#REF!</f>
        <v>#REF!</v>
      </c>
    </row>
    <row r="73" spans="31:32">
      <c r="AE73">
        <v>5</v>
      </c>
      <c r="AF73" t="e">
        <f>"車両a："&amp;#REF!&amp;CHAR(10)&amp;"車両b："&amp;#REF!&amp;CHAR(10)&amp;"車両c："&amp;#REF!&amp;CHAR(10)&amp;"車両d："&amp;#REF!&amp;CHAR(10)&amp;"車両e："&amp;#REF!</f>
        <v>#REF!</v>
      </c>
    </row>
    <row r="74" spans="31:32">
      <c r="AE74">
        <v>6</v>
      </c>
      <c r="AF74" t="e">
        <f>"車両a："&amp;#REF!&amp;CHAR(10)&amp;"車両b："&amp;#REF!&amp;CHAR(10)&amp;"車両c："&amp;#REF!&amp;CHAR(10)&amp;"車両d："&amp;#REF!&amp;CHAR(10)&amp;"車両e："&amp;#REF!&amp;CHAR(10)&amp;"車両f："&amp;#REF!</f>
        <v>#REF!</v>
      </c>
    </row>
    <row r="75" spans="31:32">
      <c r="AE75">
        <v>7</v>
      </c>
      <c r="AF75" t="e">
        <f>"車両a："&amp;#REF!&amp;CHAR(10)&amp;"車両b："&amp;#REF!&amp;CHAR(10)&amp;"車両c："&amp;#REF!&amp;CHAR(10)&amp;"車両d："&amp;#REF!&amp;CHAR(10)&amp;"車両e："&amp;#REF!&amp;CHAR(10)&amp;"車両f："&amp;#REF!&amp;CHAR(10)&amp;"車両g："&amp;#REF!</f>
        <v>#REF!</v>
      </c>
    </row>
    <row r="76" spans="31:32">
      <c r="AE76">
        <v>8</v>
      </c>
      <c r="AF76" t="e">
        <f>"車両a："&amp;#REF!&amp;CHAR(10)&amp;"車両b："&amp;#REF!&amp;CHAR(10)&amp;"車両c："&amp;#REF!&amp;CHAR(10)&amp;"車両d："&amp;#REF!&amp;CHAR(10)&amp;"車両e："&amp;#REF!&amp;CHAR(10)&amp;"車両f："&amp;#REF!&amp;CHAR(10)&amp;"車両g："&amp;#REF!&amp;CHAR(10)&amp;"車両h："&amp;#REF!</f>
        <v>#REF!</v>
      </c>
    </row>
    <row r="77" spans="31:32">
      <c r="AE77">
        <v>9</v>
      </c>
      <c r="AF77" t="e">
        <f>"車両a："&amp;#REF!&amp;CHAR(10)&amp;"車両b："&amp;#REF!&amp;CHAR(10)&amp;"車両c："&amp;#REF!&amp;CHAR(10)&amp;"車両d："&amp;#REF!&amp;CHAR(10)&amp;"車両e："&amp;#REF!&amp;CHAR(10)&amp;"車両f："&amp;#REF!&amp;CHAR(10)&amp;"車両g："&amp;#REF!&amp;CHAR(10)&amp;"車両h："&amp;#REF!&amp;CHAR(10)&amp;"車両i："&amp;#REF!</f>
        <v>#REF!</v>
      </c>
    </row>
    <row r="78" spans="31:32">
      <c r="AE78">
        <v>10</v>
      </c>
      <c r="AF78" t="e">
        <f>"車両a："&amp;#REF!&amp;CHAR(10)&amp;"車両b："&amp;#REF!&amp;CHAR(10)&amp;"車両c："&amp;#REF!&amp;CHAR(10)&amp;"車両d："&amp;#REF!&amp;CHAR(10)&amp;"車両e："&amp;#REF!&amp;CHAR(10)&amp;"車両f："&amp;#REF!&amp;CHAR(10)&amp;"車両g："&amp;#REF!&amp;CHAR(10)&amp;"車両h："&amp;#REF!&amp;CHAR(10)&amp;"車両i："&amp;#REF!&amp;CHAR(10)&amp;"車両j："&amp;#REF!</f>
        <v>#REF!</v>
      </c>
    </row>
  </sheetData>
  <mergeCells count="163">
    <mergeCell ref="ET42:ET43"/>
    <mergeCell ref="EU42:EU43"/>
    <mergeCell ref="B16:G16"/>
    <mergeCell ref="B17:G17"/>
    <mergeCell ref="B18:G18"/>
    <mergeCell ref="B19:G19"/>
    <mergeCell ref="B24:G24"/>
    <mergeCell ref="B20:G20"/>
    <mergeCell ref="B21:G21"/>
    <mergeCell ref="B22:G22"/>
    <mergeCell ref="EN42:EN43"/>
    <mergeCell ref="EO42:EO43"/>
    <mergeCell ref="EP42:EP43"/>
    <mergeCell ref="EQ42:EQ43"/>
    <mergeCell ref="ER42:ER43"/>
    <mergeCell ref="ES42:ES43"/>
    <mergeCell ref="ED42:EF42"/>
    <mergeCell ref="EG42:EI42"/>
    <mergeCell ref="EJ42:EJ43"/>
    <mergeCell ref="EK42:EK43"/>
    <mergeCell ref="EL42:EL43"/>
    <mergeCell ref="EM42:EM43"/>
    <mergeCell ref="DL42:DN42"/>
    <mergeCell ref="DO42:DQ42"/>
    <mergeCell ref="CV42:CV43"/>
    <mergeCell ref="CW42:CW43"/>
    <mergeCell ref="DR42:DT42"/>
    <mergeCell ref="DU42:DW42"/>
    <mergeCell ref="DX42:DZ42"/>
    <mergeCell ref="EA42:EC42"/>
    <mergeCell ref="DD42:DD43"/>
    <mergeCell ref="DE42:DE43"/>
    <mergeCell ref="DF42:DF43"/>
    <mergeCell ref="DG42:DG43"/>
    <mergeCell ref="DH42:DH43"/>
    <mergeCell ref="DI42:DK42"/>
    <mergeCell ref="EJ41:EM41"/>
    <mergeCell ref="EN41:EQ41"/>
    <mergeCell ref="CL42:CL43"/>
    <mergeCell ref="CM42:CM43"/>
    <mergeCell ref="CN42:CN43"/>
    <mergeCell ref="CO42:CO43"/>
    <mergeCell ref="CP42:CP43"/>
    <mergeCell ref="CQ42:CQ43"/>
    <mergeCell ref="BS42:BS43"/>
    <mergeCell ref="BV42:BV43"/>
    <mergeCell ref="CH42:CH43"/>
    <mergeCell ref="CI42:CI43"/>
    <mergeCell ref="CJ42:CJ43"/>
    <mergeCell ref="CK42:CK43"/>
    <mergeCell ref="CX42:CX43"/>
    <mergeCell ref="CY42:CY43"/>
    <mergeCell ref="CZ42:CZ43"/>
    <mergeCell ref="DA42:DA43"/>
    <mergeCell ref="DB42:DB43"/>
    <mergeCell ref="DC42:DC43"/>
    <mergeCell ref="CR42:CR43"/>
    <mergeCell ref="CS42:CS43"/>
    <mergeCell ref="CT42:CT43"/>
    <mergeCell ref="CU42:CU43"/>
    <mergeCell ref="AN41:AN43"/>
    <mergeCell ref="AO41:AO43"/>
    <mergeCell ref="AQ41:AQ43"/>
    <mergeCell ref="AS41:AS43"/>
    <mergeCell ref="AT41:AT43"/>
    <mergeCell ref="AV41:AV43"/>
    <mergeCell ref="BI42:BI43"/>
    <mergeCell ref="BJ42:BJ43"/>
    <mergeCell ref="BM42:BM43"/>
    <mergeCell ref="AE41:AE43"/>
    <mergeCell ref="AF41:AF43"/>
    <mergeCell ref="AG41:AG43"/>
    <mergeCell ref="AH41:AH43"/>
    <mergeCell ref="AI41:AL41"/>
    <mergeCell ref="AM41:AM43"/>
    <mergeCell ref="BX40:BX43"/>
    <mergeCell ref="BY40:BY43"/>
    <mergeCell ref="CH40:CY40"/>
    <mergeCell ref="CC39:CC43"/>
    <mergeCell ref="CD39:CD43"/>
    <mergeCell ref="CE39:CE43"/>
    <mergeCell ref="AI42:AI43"/>
    <mergeCell ref="AJ42:AJ43"/>
    <mergeCell ref="AK42:AK43"/>
    <mergeCell ref="AL42:AL43"/>
    <mergeCell ref="AU42:AU43"/>
    <mergeCell ref="AW42:AW43"/>
    <mergeCell ref="AX41:AX43"/>
    <mergeCell ref="BA41:BA43"/>
    <mergeCell ref="CH41:CM41"/>
    <mergeCell ref="CN41:CS41"/>
    <mergeCell ref="CT41:CY41"/>
    <mergeCell ref="AY42:AY43"/>
    <mergeCell ref="AT40:AY40"/>
    <mergeCell ref="AZ40:AZ43"/>
    <mergeCell ref="BE40:BN40"/>
    <mergeCell ref="BO40:BW40"/>
    <mergeCell ref="CZ40:DH40"/>
    <mergeCell ref="DI40:EI40"/>
    <mergeCell ref="EJ40:EU40"/>
    <mergeCell ref="DC41:DE41"/>
    <mergeCell ref="DF41:DH41"/>
    <mergeCell ref="DI41:DQ41"/>
    <mergeCell ref="DR41:DZ41"/>
    <mergeCell ref="CF39:CF43"/>
    <mergeCell ref="CG39:CG43"/>
    <mergeCell ref="CH39:DH39"/>
    <mergeCell ref="DI39:EU39"/>
    <mergeCell ref="ER41:EU41"/>
    <mergeCell ref="CZ41:DB41"/>
    <mergeCell ref="BE42:BE43"/>
    <mergeCell ref="BF42:BF43"/>
    <mergeCell ref="BH42:BH43"/>
    <mergeCell ref="BO42:BO43"/>
    <mergeCell ref="BP42:BP43"/>
    <mergeCell ref="BR42:BR43"/>
    <mergeCell ref="EA41:EI41"/>
    <mergeCell ref="AC38:AC43"/>
    <mergeCell ref="AD38:BA38"/>
    <mergeCell ref="BB38:BY38"/>
    <mergeCell ref="BZ38:CG38"/>
    <mergeCell ref="X39:X43"/>
    <mergeCell ref="Y39:Y43"/>
    <mergeCell ref="Z39:AB39"/>
    <mergeCell ref="AD39:AS39"/>
    <mergeCell ref="CH38:EU38"/>
    <mergeCell ref="Z40:Z43"/>
    <mergeCell ref="AA40:AA43"/>
    <mergeCell ref="AB40:AB43"/>
    <mergeCell ref="AD40:AD43"/>
    <mergeCell ref="AP40:AP43"/>
    <mergeCell ref="AR40:AR43"/>
    <mergeCell ref="BZ39:BZ43"/>
    <mergeCell ref="CA39:CA43"/>
    <mergeCell ref="CB39:CB43"/>
    <mergeCell ref="AT39:BA39"/>
    <mergeCell ref="BB39:BB43"/>
    <mergeCell ref="BC39:BC43"/>
    <mergeCell ref="BD39:BD43"/>
    <mergeCell ref="BE39:BW39"/>
    <mergeCell ref="BX39:BY39"/>
    <mergeCell ref="N38:N43"/>
    <mergeCell ref="O38:AB38"/>
    <mergeCell ref="O39:O43"/>
    <mergeCell ref="P39:P43"/>
    <mergeCell ref="Q39:Q43"/>
    <mergeCell ref="R39:R43"/>
    <mergeCell ref="S39:S43"/>
    <mergeCell ref="T39:T43"/>
    <mergeCell ref="U39:U43"/>
    <mergeCell ref="V39:V43"/>
    <mergeCell ref="W39:W43"/>
    <mergeCell ref="I16:J16"/>
    <mergeCell ref="I17:J17"/>
    <mergeCell ref="I18:J18"/>
    <mergeCell ref="I19:J19"/>
    <mergeCell ref="I24:J24"/>
    <mergeCell ref="I20:J20"/>
    <mergeCell ref="M38:M42"/>
    <mergeCell ref="B23:G23"/>
    <mergeCell ref="I21:J21"/>
    <mergeCell ref="I22:J22"/>
    <mergeCell ref="I23:J23"/>
  </mergeCells>
  <phoneticPr fontId="2"/>
  <conditionalFormatting sqref="B17:B19 B23">
    <cfRule type="expression" dxfId="15" priority="50">
      <formula>L14&lt;&gt;0</formula>
    </cfRule>
  </conditionalFormatting>
  <conditionalFormatting sqref="B17:B24">
    <cfRule type="expression" dxfId="14" priority="17">
      <formula>B17="入力が必要な箇所は全て入力されています。"</formula>
    </cfRule>
    <cfRule type="expression" dxfId="13" priority="18">
      <formula>B17=#REF!</formula>
    </cfRule>
  </conditionalFormatting>
  <conditionalFormatting sqref="B20:B21">
    <cfRule type="expression" dxfId="12" priority="19">
      <formula>L18&lt;&gt;0</formula>
    </cfRule>
  </conditionalFormatting>
  <conditionalFormatting sqref="B22">
    <cfRule type="expression" dxfId="11" priority="92">
      <formula>L24&lt;&gt;0</formula>
    </cfRule>
  </conditionalFormatting>
  <conditionalFormatting sqref="B24">
    <cfRule type="expression" dxfId="10" priority="25">
      <formula>L17&lt;&gt;0</formula>
    </cfRule>
  </conditionalFormatting>
  <conditionalFormatting sqref="H17:I24">
    <cfRule type="expression" dxfId="9" priority="15">
      <formula>H17="入力が必要な箇所は全て入力されています。"</formula>
    </cfRule>
    <cfRule type="expression" dxfId="8" priority="16">
      <formula>H17=#REF!</formula>
    </cfRule>
  </conditionalFormatting>
  <printOptions horizontalCentered="1"/>
  <pageMargins left="0.70866141732283472" right="0.70866141732283472" top="0.74803149606299213" bottom="0.74803149606299213" header="0.31496062992125984" footer="0.31496062992125984"/>
  <pageSetup paperSize="9" scale="68" orientation="portrait"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F2E77-E78A-4F03-B422-08C2CF53A46E}">
  <sheetPr>
    <tabColor rgb="FFCCFFFF"/>
    <pageSetUpPr fitToPage="1"/>
  </sheetPr>
  <dimension ref="B3:E18"/>
  <sheetViews>
    <sheetView view="pageBreakPreview" zoomScale="70" zoomScaleNormal="100" zoomScaleSheetLayoutView="70" workbookViewId="0">
      <selection activeCell="E12" sqref="E12"/>
    </sheetView>
  </sheetViews>
  <sheetFormatPr defaultRowHeight="12.6"/>
  <cols>
    <col min="1" max="1" width="8.88671875" style="151"/>
    <col min="2" max="2" width="28.77734375" style="151" customWidth="1"/>
    <col min="3" max="3" width="55" style="151" customWidth="1"/>
    <col min="4" max="4" width="4.5546875" style="151" customWidth="1"/>
    <col min="5" max="5" width="61.6640625" style="151" customWidth="1"/>
    <col min="6" max="16384" width="8.88671875" style="151"/>
  </cols>
  <sheetData>
    <row r="3" spans="2:5" ht="33" customHeight="1">
      <c r="B3" s="150" t="s">
        <v>295</v>
      </c>
    </row>
    <row r="4" spans="2:5" ht="37.799999999999997" customHeight="1">
      <c r="B4" s="152" t="s">
        <v>261</v>
      </c>
      <c r="C4" s="237"/>
      <c r="D4" s="239"/>
      <c r="E4" s="153" t="s">
        <v>319</v>
      </c>
    </row>
    <row r="5" spans="2:5" ht="37.799999999999997" customHeight="1">
      <c r="B5" s="152" t="s">
        <v>2</v>
      </c>
      <c r="C5" s="237"/>
      <c r="D5" s="239"/>
      <c r="E5" s="153" t="s">
        <v>320</v>
      </c>
    </row>
    <row r="6" spans="2:5" ht="37.799999999999997" customHeight="1">
      <c r="B6" s="152" t="s">
        <v>41</v>
      </c>
      <c r="C6" s="240"/>
      <c r="D6" s="240"/>
      <c r="E6" s="157" t="s">
        <v>321</v>
      </c>
    </row>
    <row r="7" spans="2:5" ht="37.799999999999997" customHeight="1">
      <c r="B7" s="152" t="s">
        <v>15</v>
      </c>
      <c r="C7" s="237"/>
      <c r="D7" s="241"/>
      <c r="E7" s="154"/>
    </row>
    <row r="8" spans="2:5" ht="37.799999999999997" customHeight="1">
      <c r="B8" s="152" t="s">
        <v>306</v>
      </c>
      <c r="C8" s="237"/>
      <c r="D8" s="239"/>
      <c r="E8" s="158" t="s">
        <v>307</v>
      </c>
    </row>
    <row r="9" spans="2:5" ht="37.799999999999997" customHeight="1">
      <c r="B9" s="152" t="s">
        <v>7</v>
      </c>
      <c r="C9" s="237"/>
      <c r="D9" s="241"/>
      <c r="E9" s="154"/>
    </row>
    <row r="10" spans="2:5" ht="37.799999999999997" customHeight="1">
      <c r="B10" s="152" t="s">
        <v>296</v>
      </c>
      <c r="C10" s="237"/>
      <c r="D10" s="238"/>
      <c r="E10" s="154" t="s">
        <v>322</v>
      </c>
    </row>
    <row r="11" spans="2:5" ht="37.799999999999997" customHeight="1">
      <c r="B11" s="152" t="s">
        <v>50</v>
      </c>
      <c r="C11" s="237"/>
      <c r="D11" s="238"/>
      <c r="E11" s="154"/>
    </row>
    <row r="12" spans="2:5" ht="37.799999999999997" customHeight="1">
      <c r="B12" s="152" t="s">
        <v>9</v>
      </c>
      <c r="C12" s="237"/>
      <c r="D12" s="241"/>
      <c r="E12" s="154" t="s">
        <v>323</v>
      </c>
    </row>
    <row r="13" spans="2:5" ht="37.799999999999997" customHeight="1">
      <c r="B13" s="152" t="s">
        <v>297</v>
      </c>
      <c r="C13" s="237"/>
      <c r="D13" s="241"/>
      <c r="E13" s="154"/>
    </row>
    <row r="14" spans="2:5" ht="37.799999999999997" customHeight="1">
      <c r="B14" s="152" t="s">
        <v>300</v>
      </c>
      <c r="C14" s="237"/>
      <c r="D14" s="241"/>
      <c r="E14" s="158" t="s">
        <v>303</v>
      </c>
    </row>
    <row r="15" spans="2:5" ht="37.799999999999997" customHeight="1">
      <c r="B15" s="152" t="s">
        <v>301</v>
      </c>
      <c r="C15" s="237"/>
      <c r="D15" s="239"/>
      <c r="E15" s="154" t="s">
        <v>304</v>
      </c>
    </row>
    <row r="16" spans="2:5" ht="37.799999999999997" customHeight="1">
      <c r="B16" s="152" t="s">
        <v>298</v>
      </c>
      <c r="C16" s="237"/>
      <c r="D16" s="241"/>
      <c r="E16" s="158" t="s">
        <v>305</v>
      </c>
    </row>
    <row r="17" spans="2:5" ht="37.799999999999997" customHeight="1">
      <c r="B17" s="152" t="s">
        <v>299</v>
      </c>
      <c r="C17" s="237"/>
      <c r="D17" s="241"/>
      <c r="E17" s="154"/>
    </row>
    <row r="18" spans="2:5" ht="37.799999999999997" customHeight="1">
      <c r="B18" s="152" t="s">
        <v>40</v>
      </c>
      <c r="C18" s="155"/>
      <c r="D18" s="156" t="s">
        <v>112</v>
      </c>
      <c r="E18" s="159" t="s">
        <v>302</v>
      </c>
    </row>
  </sheetData>
  <mergeCells count="14">
    <mergeCell ref="C17:D17"/>
    <mergeCell ref="C11:D11"/>
    <mergeCell ref="C12:D12"/>
    <mergeCell ref="C13:D13"/>
    <mergeCell ref="C14:D14"/>
    <mergeCell ref="C15:D15"/>
    <mergeCell ref="C16:D16"/>
    <mergeCell ref="C10:D10"/>
    <mergeCell ref="C4:D4"/>
    <mergeCell ref="C5:D5"/>
    <mergeCell ref="C6:D6"/>
    <mergeCell ref="C7:D7"/>
    <mergeCell ref="C9:D9"/>
    <mergeCell ref="C8:D8"/>
  </mergeCells>
  <phoneticPr fontId="2"/>
  <dataValidations count="2">
    <dataValidation type="list" allowBlank="1" showInputMessage="1" showErrorMessage="1" sqref="C11:D11" xr:uid="{A76D6A22-C497-4AB1-AA14-BB229217D8DE}">
      <formula1>"児童発達支援事業所,児童発達支援センター,放課後等デイサービス,児童発達支援事業所及び放課後等デイサービス,児童発達支援事業所・児童発達支援センター,児童発達支援事業所・児童発達支援センター・放課後等デイサービス,児童発達支援センター・放課後等デイサービス"</formula1>
    </dataValidation>
    <dataValidation type="list" allowBlank="1" showInputMessage="1" showErrorMessage="1" sqref="C10:D10" xr:uid="{D0E97C36-611D-4CBF-8EE2-5816F2D4BC8A}">
      <formula1>"公立,私立"</formula1>
    </dataValidation>
  </dataValidations>
  <printOptions horizontalCentered="1"/>
  <pageMargins left="0.70866141732283472" right="0.70866141732283472" top="0.74803149606299213" bottom="0.74803149606299213" header="0.31496062992125984" footer="0.31496062992125984"/>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FFFF"/>
  </sheetPr>
  <dimension ref="B1:AI35"/>
  <sheetViews>
    <sheetView view="pageBreakPreview" zoomScale="85" zoomScaleNormal="100" zoomScaleSheetLayoutView="85" workbookViewId="0">
      <selection activeCell="F15" sqref="F15"/>
    </sheetView>
  </sheetViews>
  <sheetFormatPr defaultColWidth="8.88671875" defaultRowHeight="13.2"/>
  <cols>
    <col min="1" max="1" width="1.109375" style="9" customWidth="1"/>
    <col min="2" max="2" width="6.21875" style="9" customWidth="1"/>
    <col min="3" max="15" width="6.6640625" style="9" customWidth="1"/>
    <col min="16" max="16384" width="8.88671875" style="9"/>
  </cols>
  <sheetData>
    <row r="1" spans="2:35" s="63" customFormat="1" ht="13.5" customHeight="1">
      <c r="B1" s="64" t="s">
        <v>8</v>
      </c>
      <c r="C1" s="65"/>
      <c r="D1" s="65"/>
      <c r="E1" s="65"/>
      <c r="F1" s="65"/>
      <c r="G1" s="65"/>
      <c r="H1" s="281"/>
      <c r="I1" s="281"/>
      <c r="J1" s="282"/>
      <c r="K1" s="282"/>
      <c r="L1" s="282"/>
      <c r="M1" s="282"/>
      <c r="N1" s="282"/>
      <c r="O1" s="66"/>
      <c r="P1" s="65"/>
      <c r="Q1" s="65"/>
      <c r="R1" s="65"/>
      <c r="S1" s="65"/>
      <c r="T1" s="65"/>
      <c r="U1" s="65"/>
      <c r="V1" s="65"/>
      <c r="W1" s="65"/>
      <c r="X1" s="65"/>
      <c r="Y1" s="65"/>
      <c r="Z1" s="65"/>
      <c r="AA1" s="65"/>
      <c r="AB1" s="65"/>
      <c r="AC1" s="65"/>
      <c r="AD1" s="65"/>
      <c r="AE1" s="65"/>
      <c r="AF1" s="65"/>
      <c r="AG1" s="65"/>
      <c r="AH1" s="65"/>
      <c r="AI1" s="65"/>
    </row>
    <row r="2" spans="2:35" ht="23.4" customHeight="1">
      <c r="B2" s="283" t="s">
        <v>14</v>
      </c>
      <c r="C2" s="284"/>
      <c r="D2" s="284"/>
      <c r="E2" s="284"/>
      <c r="F2" s="284"/>
      <c r="G2" s="284"/>
      <c r="H2" s="284"/>
      <c r="I2" s="284"/>
      <c r="J2" s="284"/>
      <c r="K2" s="284"/>
      <c r="L2" s="284"/>
      <c r="M2" s="284"/>
      <c r="N2" s="284"/>
      <c r="O2" s="19"/>
      <c r="P2" s="10"/>
      <c r="Q2" s="10"/>
      <c r="R2" s="10"/>
      <c r="S2" s="10"/>
      <c r="T2" s="10"/>
      <c r="U2" s="10"/>
      <c r="V2" s="10"/>
      <c r="W2" s="10"/>
      <c r="X2" s="10"/>
      <c r="Y2" s="10"/>
      <c r="Z2" s="10"/>
      <c r="AA2" s="10"/>
      <c r="AB2" s="10"/>
      <c r="AC2" s="10"/>
      <c r="AD2" s="10"/>
      <c r="AE2" s="10"/>
      <c r="AF2" s="10"/>
      <c r="AG2" s="10"/>
    </row>
    <row r="3" spans="2:35" ht="13.2" customHeight="1">
      <c r="B3" s="11"/>
      <c r="C3" s="12"/>
      <c r="D3" s="12"/>
      <c r="E3" s="12"/>
      <c r="F3" s="12"/>
      <c r="G3" s="12"/>
      <c r="H3" s="12"/>
      <c r="I3" s="12"/>
      <c r="J3" s="12"/>
      <c r="K3" s="12"/>
      <c r="L3" s="12"/>
      <c r="M3" s="12"/>
      <c r="N3" s="12"/>
      <c r="O3" s="12"/>
      <c r="P3" s="10"/>
      <c r="Q3" s="10"/>
      <c r="R3" s="10"/>
      <c r="S3" s="10"/>
      <c r="T3" s="10"/>
      <c r="U3" s="10"/>
      <c r="V3" s="10"/>
      <c r="W3" s="10"/>
      <c r="X3" s="10"/>
      <c r="Y3" s="10"/>
      <c r="Z3" s="10"/>
      <c r="AA3" s="10"/>
      <c r="AB3" s="10"/>
      <c r="AC3" s="10"/>
      <c r="AD3" s="10"/>
      <c r="AE3" s="10"/>
      <c r="AF3" s="10"/>
      <c r="AG3" s="10"/>
    </row>
    <row r="4" spans="2:35" ht="24" customHeight="1">
      <c r="B4" s="13" t="s">
        <v>43</v>
      </c>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spans="2:35" ht="8.4" customHeight="1"/>
    <row r="6" spans="2:35" ht="23.7" customHeight="1">
      <c r="B6" s="14">
        <v>1</v>
      </c>
      <c r="C6" s="15" t="s">
        <v>15</v>
      </c>
      <c r="E6" s="278">
        <f>基本情報!C7</f>
        <v>0</v>
      </c>
      <c r="F6" s="279"/>
      <c r="G6" s="279"/>
      <c r="H6" s="279"/>
      <c r="I6" s="279"/>
      <c r="J6" s="279"/>
      <c r="K6" s="279"/>
      <c r="L6" s="279"/>
      <c r="M6" s="279"/>
      <c r="N6" s="280"/>
      <c r="O6" s="67"/>
    </row>
    <row r="7" spans="2:35" ht="10.199999999999999" customHeight="1"/>
    <row r="8" spans="2:35" ht="23.7" customHeight="1">
      <c r="B8" s="14">
        <v>2</v>
      </c>
      <c r="C8" s="15" t="s">
        <v>7</v>
      </c>
      <c r="E8" s="278">
        <f>基本情報!C9</f>
        <v>0</v>
      </c>
      <c r="F8" s="279"/>
      <c r="G8" s="279"/>
      <c r="H8" s="279"/>
      <c r="I8" s="279"/>
      <c r="J8" s="279"/>
      <c r="K8" s="279"/>
      <c r="L8" s="279"/>
      <c r="M8" s="279"/>
      <c r="N8" s="280"/>
      <c r="O8" s="67"/>
    </row>
    <row r="9" spans="2:35" ht="7.95" customHeight="1"/>
    <row r="10" spans="2:35" ht="23.25" customHeight="1">
      <c r="B10" s="14">
        <v>3</v>
      </c>
      <c r="C10" s="15" t="s">
        <v>16</v>
      </c>
      <c r="E10" s="278">
        <f>基本情報!C11</f>
        <v>0</v>
      </c>
      <c r="F10" s="279"/>
      <c r="G10" s="279"/>
      <c r="H10" s="279"/>
      <c r="I10" s="279"/>
      <c r="J10" s="279"/>
      <c r="K10" s="279"/>
      <c r="L10" s="279"/>
      <c r="M10" s="279"/>
      <c r="N10" s="280"/>
      <c r="O10" s="18"/>
    </row>
    <row r="11" spans="2:35" ht="15" customHeight="1"/>
    <row r="12" spans="2:35" ht="12.6" customHeight="1"/>
    <row r="13" spans="2:35" ht="23.25" customHeight="1" thickBot="1">
      <c r="B13" s="17" t="s">
        <v>105</v>
      </c>
    </row>
    <row r="14" spans="2:35" ht="34.200000000000003" customHeight="1">
      <c r="B14" s="264" t="s">
        <v>102</v>
      </c>
      <c r="C14" s="265"/>
      <c r="D14" s="266"/>
      <c r="E14" s="267" t="s">
        <v>103</v>
      </c>
      <c r="F14" s="268"/>
      <c r="G14" s="268"/>
      <c r="H14" s="268"/>
      <c r="I14" s="268"/>
      <c r="J14" s="268"/>
      <c r="K14" s="268"/>
      <c r="L14" s="268"/>
      <c r="M14" s="268"/>
      <c r="N14" s="269"/>
      <c r="O14" s="68"/>
    </row>
    <row r="15" spans="2:35" ht="34.200000000000003" customHeight="1">
      <c r="B15" s="270" t="s">
        <v>35</v>
      </c>
      <c r="C15" s="271"/>
      <c r="D15" s="272"/>
      <c r="E15" s="121" t="s">
        <v>248</v>
      </c>
      <c r="F15" s="122"/>
      <c r="G15" s="122" t="s">
        <v>245</v>
      </c>
      <c r="H15" s="122"/>
      <c r="I15" s="122" t="s">
        <v>246</v>
      </c>
      <c r="J15" s="122"/>
      <c r="K15" s="122" t="s">
        <v>250</v>
      </c>
      <c r="L15" s="122"/>
      <c r="M15" s="122"/>
      <c r="N15" s="123"/>
      <c r="O15" s="69"/>
    </row>
    <row r="16" spans="2:35" ht="34.200000000000003" customHeight="1">
      <c r="B16" s="270" t="s">
        <v>104</v>
      </c>
      <c r="C16" s="271"/>
      <c r="D16" s="272"/>
      <c r="E16" s="121" t="s">
        <v>248</v>
      </c>
      <c r="F16" s="122"/>
      <c r="G16" s="122" t="s">
        <v>245</v>
      </c>
      <c r="H16" s="122"/>
      <c r="I16" s="122" t="s">
        <v>246</v>
      </c>
      <c r="J16" s="122"/>
      <c r="K16" s="122" t="s">
        <v>250</v>
      </c>
      <c r="L16" s="122"/>
      <c r="M16" s="122"/>
      <c r="N16" s="123"/>
      <c r="O16" s="69"/>
    </row>
    <row r="17" spans="2:15" ht="88.8" customHeight="1" thickBot="1">
      <c r="B17" s="273" t="s">
        <v>17</v>
      </c>
      <c r="C17" s="274"/>
      <c r="D17" s="275"/>
      <c r="E17" s="276"/>
      <c r="F17" s="276"/>
      <c r="G17" s="276"/>
      <c r="H17" s="276"/>
      <c r="I17" s="276"/>
      <c r="J17" s="276"/>
      <c r="K17" s="276"/>
      <c r="L17" s="276"/>
      <c r="M17" s="276"/>
      <c r="N17" s="277"/>
      <c r="O17" s="70"/>
    </row>
    <row r="19" spans="2:15" ht="23.25" customHeight="1" thickBot="1">
      <c r="B19" s="17" t="s">
        <v>106</v>
      </c>
    </row>
    <row r="20" spans="2:15" ht="23.4" customHeight="1">
      <c r="B20" s="255" t="s">
        <v>107</v>
      </c>
      <c r="C20" s="256"/>
      <c r="D20" s="256"/>
      <c r="E20" s="256"/>
      <c r="F20" s="256"/>
      <c r="G20" s="256"/>
      <c r="H20" s="256"/>
      <c r="I20" s="256"/>
      <c r="J20" s="256"/>
      <c r="K20" s="256"/>
      <c r="L20" s="257"/>
      <c r="M20" s="258" t="s">
        <v>108</v>
      </c>
      <c r="N20" s="259"/>
      <c r="O20" s="12"/>
    </row>
    <row r="21" spans="2:15" ht="23.4" customHeight="1">
      <c r="B21" s="260"/>
      <c r="C21" s="261"/>
      <c r="D21" s="261"/>
      <c r="E21" s="261"/>
      <c r="F21" s="261"/>
      <c r="G21" s="261"/>
      <c r="H21" s="261"/>
      <c r="I21" s="261"/>
      <c r="J21" s="261"/>
      <c r="K21" s="261"/>
      <c r="L21" s="261"/>
      <c r="M21" s="262"/>
      <c r="N21" s="263"/>
      <c r="O21" s="71"/>
    </row>
    <row r="22" spans="2:15" ht="23.4" customHeight="1">
      <c r="B22" s="253"/>
      <c r="C22" s="254"/>
      <c r="D22" s="254"/>
      <c r="E22" s="254"/>
      <c r="F22" s="254"/>
      <c r="G22" s="254"/>
      <c r="H22" s="254"/>
      <c r="I22" s="254"/>
      <c r="J22" s="254"/>
      <c r="K22" s="254"/>
      <c r="L22" s="254"/>
      <c r="M22" s="251"/>
      <c r="N22" s="252"/>
      <c r="O22" s="71"/>
    </row>
    <row r="23" spans="2:15" ht="23.4" customHeight="1">
      <c r="B23" s="253"/>
      <c r="C23" s="254"/>
      <c r="D23" s="254"/>
      <c r="E23" s="254"/>
      <c r="F23" s="254"/>
      <c r="G23" s="254"/>
      <c r="H23" s="254"/>
      <c r="I23" s="254"/>
      <c r="J23" s="254"/>
      <c r="K23" s="254"/>
      <c r="L23" s="254"/>
      <c r="M23" s="251"/>
      <c r="N23" s="252"/>
      <c r="O23" s="71"/>
    </row>
    <row r="24" spans="2:15" ht="23.4" customHeight="1">
      <c r="B24" s="253"/>
      <c r="C24" s="254"/>
      <c r="D24" s="254"/>
      <c r="E24" s="254"/>
      <c r="F24" s="254"/>
      <c r="G24" s="254"/>
      <c r="H24" s="254"/>
      <c r="I24" s="254"/>
      <c r="J24" s="254"/>
      <c r="K24" s="254"/>
      <c r="L24" s="254"/>
      <c r="M24" s="251"/>
      <c r="N24" s="252"/>
      <c r="O24" s="71"/>
    </row>
    <row r="25" spans="2:15" ht="23.4" customHeight="1">
      <c r="B25" s="253"/>
      <c r="C25" s="254"/>
      <c r="D25" s="254"/>
      <c r="E25" s="254"/>
      <c r="F25" s="254"/>
      <c r="G25" s="254"/>
      <c r="H25" s="254"/>
      <c r="I25" s="254"/>
      <c r="J25" s="254"/>
      <c r="K25" s="254"/>
      <c r="L25" s="254"/>
      <c r="M25" s="251"/>
      <c r="N25" s="252"/>
      <c r="O25" s="71"/>
    </row>
    <row r="26" spans="2:15" ht="23.4" customHeight="1">
      <c r="B26" s="253"/>
      <c r="C26" s="254"/>
      <c r="D26" s="254"/>
      <c r="E26" s="254"/>
      <c r="F26" s="254"/>
      <c r="G26" s="254"/>
      <c r="H26" s="254"/>
      <c r="I26" s="254"/>
      <c r="J26" s="254"/>
      <c r="K26" s="254"/>
      <c r="L26" s="254"/>
      <c r="M26" s="251"/>
      <c r="N26" s="252"/>
      <c r="O26" s="71"/>
    </row>
    <row r="27" spans="2:15" ht="23.4" customHeight="1">
      <c r="B27" s="253"/>
      <c r="C27" s="254"/>
      <c r="D27" s="254"/>
      <c r="E27" s="254"/>
      <c r="F27" s="254"/>
      <c r="G27" s="254"/>
      <c r="H27" s="254"/>
      <c r="I27" s="254"/>
      <c r="J27" s="254"/>
      <c r="K27" s="254"/>
      <c r="L27" s="254"/>
      <c r="M27" s="251"/>
      <c r="N27" s="252"/>
      <c r="O27" s="71"/>
    </row>
    <row r="28" spans="2:15" ht="23.4" customHeight="1">
      <c r="B28" s="253"/>
      <c r="C28" s="254"/>
      <c r="D28" s="254"/>
      <c r="E28" s="254"/>
      <c r="F28" s="254"/>
      <c r="G28" s="254"/>
      <c r="H28" s="254"/>
      <c r="I28" s="254"/>
      <c r="J28" s="254"/>
      <c r="K28" s="254"/>
      <c r="L28" s="254"/>
      <c r="M28" s="251"/>
      <c r="N28" s="252"/>
      <c r="O28" s="71"/>
    </row>
    <row r="29" spans="2:15" ht="23.4" customHeight="1" thickBot="1">
      <c r="B29" s="244"/>
      <c r="C29" s="245"/>
      <c r="D29" s="245"/>
      <c r="E29" s="245"/>
      <c r="F29" s="245"/>
      <c r="G29" s="245"/>
      <c r="H29" s="245"/>
      <c r="I29" s="245"/>
      <c r="J29" s="245"/>
      <c r="K29" s="245"/>
      <c r="L29" s="245"/>
      <c r="M29" s="242"/>
      <c r="N29" s="243"/>
      <c r="O29" s="71"/>
    </row>
    <row r="30" spans="2:15" ht="23.4" customHeight="1" thickBot="1">
      <c r="J30" s="248" t="s">
        <v>109</v>
      </c>
      <c r="K30" s="249"/>
      <c r="L30" s="250"/>
      <c r="M30" s="246">
        <f>SUM(M21:N29)</f>
        <v>0</v>
      </c>
      <c r="N30" s="247"/>
      <c r="O30" s="71"/>
    </row>
    <row r="31" spans="2:15">
      <c r="B31" s="44" t="s">
        <v>85</v>
      </c>
    </row>
    <row r="32" spans="2:15">
      <c r="B32" s="61" t="s">
        <v>86</v>
      </c>
    </row>
    <row r="33" spans="2:2">
      <c r="B33" s="61" t="s">
        <v>87</v>
      </c>
    </row>
    <row r="34" spans="2:2">
      <c r="B34" s="61" t="s">
        <v>260</v>
      </c>
    </row>
    <row r="35" spans="2:2">
      <c r="B35" s="61" t="s">
        <v>88</v>
      </c>
    </row>
  </sheetData>
  <sheetProtection selectLockedCells="1" selectUnlockedCells="1"/>
  <mergeCells count="34">
    <mergeCell ref="E10:N10"/>
    <mergeCell ref="H1:I1"/>
    <mergeCell ref="J1:N1"/>
    <mergeCell ref="B2:N2"/>
    <mergeCell ref="E6:N6"/>
    <mergeCell ref="E8:N8"/>
    <mergeCell ref="B14:D14"/>
    <mergeCell ref="E14:N14"/>
    <mergeCell ref="B16:D16"/>
    <mergeCell ref="B17:D17"/>
    <mergeCell ref="E17:N17"/>
    <mergeCell ref="B15:D15"/>
    <mergeCell ref="B20:L20"/>
    <mergeCell ref="M20:N20"/>
    <mergeCell ref="B21:L21"/>
    <mergeCell ref="B22:L22"/>
    <mergeCell ref="B23:L23"/>
    <mergeCell ref="M21:N21"/>
    <mergeCell ref="M22:N22"/>
    <mergeCell ref="M23:N23"/>
    <mergeCell ref="M29:N29"/>
    <mergeCell ref="B29:L29"/>
    <mergeCell ref="M30:N30"/>
    <mergeCell ref="J30:L30"/>
    <mergeCell ref="M24:N24"/>
    <mergeCell ref="M25:N25"/>
    <mergeCell ref="M26:N26"/>
    <mergeCell ref="M27:N27"/>
    <mergeCell ref="M28:N28"/>
    <mergeCell ref="B24:L24"/>
    <mergeCell ref="B25:L25"/>
    <mergeCell ref="B26:L26"/>
    <mergeCell ref="B27:L27"/>
    <mergeCell ref="B28:L28"/>
  </mergeCells>
  <phoneticPr fontId="2"/>
  <conditionalFormatting sqref="B15:E16">
    <cfRule type="expression" dxfId="7" priority="2">
      <formula>#REF!="実施なし"</formula>
    </cfRule>
  </conditionalFormatting>
  <conditionalFormatting sqref="B17:O17 B14:O14">
    <cfRule type="expression" dxfId="6" priority="22">
      <formula>#REF!="実施なし"</formula>
    </cfRule>
  </conditionalFormatting>
  <conditionalFormatting sqref="E15:E16">
    <cfRule type="expression" dxfId="5" priority="3">
      <formula>AND(#REF!="実施あり",E15="")</formula>
    </cfRule>
  </conditionalFormatting>
  <conditionalFormatting sqref="E6:N6 E8:N8 E10:N10 F15:F16 H15:H16 J15:J16 E17:N17 B21:N29">
    <cfRule type="containsBlanks" dxfId="4" priority="1">
      <formula>LEN(TRIM(B6))=0</formula>
    </cfRule>
  </conditionalFormatting>
  <conditionalFormatting sqref="E14:O14 E17:O17">
    <cfRule type="expression" dxfId="3" priority="23">
      <formula>AND(#REF!="実施あり",E14="")</formula>
    </cfRule>
  </conditionalFormatting>
  <dataValidations count="1">
    <dataValidation allowBlank="1" showInputMessage="1" sqref="L11:M11" xr:uid="{00000000-0002-0000-0500-000000000000}"/>
  </dataValidations>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J38"/>
  <sheetViews>
    <sheetView view="pageBreakPreview" topLeftCell="A11" zoomScale="85" zoomScaleNormal="100" zoomScaleSheetLayoutView="85" workbookViewId="0">
      <selection activeCell="O37" sqref="O37:AI37"/>
    </sheetView>
  </sheetViews>
  <sheetFormatPr defaultColWidth="2.33203125" defaultRowHeight="18" customHeight="1"/>
  <cols>
    <col min="1" max="29" width="2.33203125" style="1"/>
    <col min="30" max="30" width="2.33203125" style="1" customWidth="1"/>
    <col min="31" max="32" width="2.33203125" style="1"/>
    <col min="33" max="33" width="2.33203125" style="1" customWidth="1"/>
    <col min="34" max="35" width="2.33203125" style="1"/>
    <col min="36" max="36" width="3.77734375" style="1" customWidth="1"/>
    <col min="37" max="16384" width="2.33203125" style="1"/>
  </cols>
  <sheetData>
    <row r="1" spans="2:36" ht="18" customHeight="1">
      <c r="B1" s="1" t="s">
        <v>6</v>
      </c>
      <c r="AJ1" s="28"/>
    </row>
    <row r="2" spans="2:36" ht="18" customHeight="1">
      <c r="S2" s="1" t="s">
        <v>288</v>
      </c>
      <c r="Y2" s="118" t="s">
        <v>248</v>
      </c>
      <c r="Z2" s="117"/>
      <c r="AA2" s="321" t="s">
        <v>308</v>
      </c>
      <c r="AB2" s="321"/>
      <c r="AC2" s="119" t="s">
        <v>245</v>
      </c>
      <c r="AD2" s="321"/>
      <c r="AE2" s="321"/>
      <c r="AF2" s="118" t="s">
        <v>246</v>
      </c>
      <c r="AG2" s="321"/>
      <c r="AH2" s="321"/>
      <c r="AI2" s="118" t="s">
        <v>247</v>
      </c>
      <c r="AJ2" s="117"/>
    </row>
    <row r="5" spans="2:36" ht="18" customHeight="1">
      <c r="C5" s="1" t="s">
        <v>0</v>
      </c>
    </row>
    <row r="7" spans="2:36" ht="18" customHeight="1">
      <c r="N7" s="1" t="s">
        <v>1</v>
      </c>
    </row>
    <row r="8" spans="2:36" ht="37.5" customHeight="1">
      <c r="N8" s="329">
        <f>基本情報!C4</f>
        <v>0</v>
      </c>
      <c r="O8" s="329"/>
      <c r="P8" s="329"/>
      <c r="Q8" s="329"/>
      <c r="R8" s="329"/>
      <c r="S8" s="329"/>
      <c r="T8" s="329"/>
      <c r="U8" s="329"/>
      <c r="V8" s="329"/>
      <c r="W8" s="329"/>
      <c r="X8" s="329"/>
      <c r="Y8" s="329"/>
      <c r="Z8" s="329"/>
      <c r="AA8" s="329"/>
      <c r="AB8" s="329"/>
      <c r="AC8" s="329"/>
      <c r="AD8" s="329"/>
      <c r="AE8" s="329"/>
      <c r="AF8" s="329"/>
      <c r="AG8" s="329"/>
      <c r="AH8" s="329"/>
      <c r="AI8" s="329"/>
    </row>
    <row r="9" spans="2:36" ht="21" customHeight="1">
      <c r="N9" s="8" t="s">
        <v>2</v>
      </c>
      <c r="O9" s="8"/>
      <c r="P9" s="8"/>
      <c r="Q9" s="8"/>
      <c r="R9" s="322">
        <f>基本情報!C5</f>
        <v>0</v>
      </c>
      <c r="S9" s="322"/>
      <c r="T9" s="322"/>
      <c r="U9" s="322"/>
      <c r="V9" s="322"/>
      <c r="W9" s="322"/>
      <c r="X9" s="322"/>
      <c r="Y9" s="322"/>
      <c r="Z9" s="322"/>
      <c r="AA9" s="322"/>
      <c r="AB9" s="322"/>
      <c r="AC9" s="322"/>
      <c r="AD9" s="322"/>
      <c r="AE9" s="322"/>
      <c r="AF9" s="322"/>
      <c r="AG9" s="322"/>
      <c r="AH9" s="322"/>
      <c r="AI9" s="322"/>
    </row>
    <row r="10" spans="2:36" ht="26.25" customHeight="1">
      <c r="N10" s="331" t="s">
        <v>41</v>
      </c>
      <c r="O10" s="331"/>
      <c r="P10" s="331"/>
      <c r="Q10" s="331"/>
      <c r="R10" s="331"/>
      <c r="S10" s="331"/>
      <c r="T10" s="331"/>
      <c r="U10" s="322">
        <f>基本情報!C6</f>
        <v>0</v>
      </c>
      <c r="V10" s="322"/>
      <c r="W10" s="322"/>
      <c r="X10" s="322"/>
      <c r="Y10" s="322"/>
      <c r="Z10" s="322"/>
      <c r="AA10" s="322"/>
      <c r="AB10" s="322"/>
      <c r="AC10" s="322"/>
      <c r="AD10" s="322"/>
      <c r="AE10" s="322"/>
      <c r="AF10" s="322"/>
      <c r="AG10" s="322"/>
      <c r="AH10" s="322"/>
      <c r="AI10" s="322"/>
      <c r="AJ10" s="8" t="s">
        <v>3</v>
      </c>
    </row>
    <row r="12" spans="2:36" ht="12" customHeight="1"/>
    <row r="13" spans="2:36" ht="18" customHeight="1">
      <c r="E13" s="330" t="s">
        <v>312</v>
      </c>
      <c r="F13" s="330"/>
      <c r="G13" s="330"/>
      <c r="H13" s="330"/>
      <c r="I13" s="330"/>
      <c r="J13" s="330"/>
      <c r="K13" s="330"/>
      <c r="L13" s="330"/>
      <c r="M13" s="330"/>
      <c r="N13" s="330"/>
      <c r="O13" s="330"/>
      <c r="P13" s="330"/>
      <c r="Q13" s="330"/>
      <c r="R13" s="330"/>
      <c r="S13" s="330"/>
      <c r="T13" s="330"/>
      <c r="U13" s="330"/>
      <c r="V13" s="330"/>
      <c r="W13" s="330"/>
      <c r="X13" s="330"/>
      <c r="Y13" s="330"/>
      <c r="Z13" s="330"/>
      <c r="AA13" s="330"/>
      <c r="AB13" s="330"/>
      <c r="AC13" s="330"/>
      <c r="AD13" s="330"/>
      <c r="AE13" s="330"/>
    </row>
    <row r="14" spans="2:36" ht="18" customHeight="1">
      <c r="E14" s="1" t="s">
        <v>325</v>
      </c>
    </row>
    <row r="16" spans="2:36" ht="8.25" customHeight="1"/>
    <row r="17" spans="1:36" ht="18" customHeight="1">
      <c r="B17" s="326" t="s">
        <v>10</v>
      </c>
      <c r="C17" s="326"/>
      <c r="D17" s="326"/>
      <c r="E17" s="326"/>
      <c r="F17" s="326"/>
      <c r="G17" s="326"/>
      <c r="H17" s="326"/>
      <c r="I17" s="326"/>
      <c r="J17" s="326"/>
      <c r="K17" s="326"/>
      <c r="L17" s="326"/>
      <c r="M17" s="326"/>
      <c r="N17" s="326"/>
      <c r="O17" s="326"/>
      <c r="P17" s="326"/>
      <c r="Q17" s="326"/>
      <c r="R17" s="326"/>
      <c r="S17" s="326"/>
      <c r="T17" s="326"/>
      <c r="U17" s="326"/>
      <c r="V17" s="326"/>
      <c r="W17" s="326"/>
      <c r="X17" s="326"/>
      <c r="Y17" s="326"/>
      <c r="Z17" s="326"/>
      <c r="AA17" s="326"/>
      <c r="AB17" s="326"/>
      <c r="AC17" s="326"/>
      <c r="AD17" s="326"/>
      <c r="AE17" s="326"/>
      <c r="AF17" s="326"/>
      <c r="AG17" s="326"/>
      <c r="AH17" s="326"/>
    </row>
    <row r="18" spans="1:36" ht="18" customHeight="1">
      <c r="B18" s="326"/>
      <c r="C18" s="326"/>
      <c r="D18" s="326"/>
      <c r="E18" s="326"/>
      <c r="F18" s="326"/>
      <c r="G18" s="326"/>
      <c r="H18" s="326"/>
      <c r="I18" s="326"/>
      <c r="J18" s="326"/>
      <c r="K18" s="326"/>
      <c r="L18" s="326"/>
      <c r="M18" s="326"/>
      <c r="N18" s="326"/>
      <c r="O18" s="326"/>
      <c r="P18" s="326"/>
      <c r="Q18" s="326"/>
      <c r="R18" s="326"/>
      <c r="S18" s="326"/>
      <c r="T18" s="326"/>
      <c r="U18" s="326"/>
      <c r="V18" s="326"/>
      <c r="W18" s="326"/>
      <c r="X18" s="326"/>
      <c r="Y18" s="326"/>
      <c r="Z18" s="326"/>
      <c r="AA18" s="326"/>
      <c r="AB18" s="326"/>
      <c r="AC18" s="326"/>
      <c r="AD18" s="326"/>
      <c r="AE18" s="326"/>
      <c r="AF18" s="326"/>
      <c r="AG18" s="326"/>
      <c r="AH18" s="326"/>
    </row>
    <row r="19" spans="1:36" ht="18" customHeight="1">
      <c r="A19" s="292" t="s">
        <v>12</v>
      </c>
      <c r="B19" s="175"/>
      <c r="C19" s="175"/>
      <c r="D19" s="175"/>
      <c r="E19" s="175"/>
      <c r="F19" s="175"/>
      <c r="G19" s="175"/>
      <c r="H19" s="175"/>
      <c r="I19" s="175"/>
      <c r="J19" s="175"/>
      <c r="K19" s="175"/>
      <c r="L19" s="175"/>
      <c r="M19" s="175"/>
      <c r="N19" s="175"/>
      <c r="O19" s="175"/>
      <c r="P19" s="175"/>
      <c r="Q19" s="175"/>
      <c r="R19" s="175"/>
      <c r="S19" s="175"/>
      <c r="T19" s="175"/>
      <c r="U19" s="175"/>
      <c r="V19" s="175"/>
      <c r="W19" s="175"/>
      <c r="X19" s="175"/>
      <c r="Y19" s="175"/>
      <c r="Z19" s="175"/>
      <c r="AA19" s="175"/>
      <c r="AB19" s="175"/>
      <c r="AC19" s="175"/>
      <c r="AD19" s="175"/>
      <c r="AE19" s="175"/>
      <c r="AF19" s="175"/>
      <c r="AG19" s="175"/>
      <c r="AH19" s="175"/>
      <c r="AI19" s="175"/>
      <c r="AJ19" s="175"/>
    </row>
    <row r="20" spans="1:36" ht="18" customHeight="1">
      <c r="L20" s="7"/>
      <c r="M20" s="7"/>
      <c r="N20" s="7"/>
      <c r="O20" s="7"/>
      <c r="P20" s="7"/>
      <c r="Q20" s="7"/>
      <c r="R20" s="7"/>
      <c r="S20" s="7"/>
      <c r="T20" s="7"/>
      <c r="U20" s="7"/>
      <c r="V20" s="7"/>
      <c r="W20" s="7"/>
      <c r="X20" s="7"/>
      <c r="Y20" s="7"/>
      <c r="Z20" s="7"/>
      <c r="AA20" s="7"/>
      <c r="AB20" s="7"/>
      <c r="AC20" s="7"/>
      <c r="AD20" s="7"/>
      <c r="AE20" s="7"/>
      <c r="AF20" s="7"/>
      <c r="AG20" s="7"/>
      <c r="AH20" s="7"/>
      <c r="AI20" s="7"/>
    </row>
    <row r="21" spans="1:36" ht="18" customHeight="1">
      <c r="D21" s="1" t="s">
        <v>38</v>
      </c>
      <c r="F21" s="1" t="s">
        <v>37</v>
      </c>
      <c r="L21" s="1" t="s">
        <v>39</v>
      </c>
      <c r="M21" s="327" t="str">
        <f>IF('【第１号様式（１）】申請額調書_施設個票（入力不要）'!K6=0,"",'【第１号様式（１）】申請額調書_施設個票（入力不要）'!K6)</f>
        <v/>
      </c>
      <c r="N21" s="328"/>
      <c r="O21" s="328"/>
      <c r="P21" s="328"/>
      <c r="Q21" s="328"/>
      <c r="R21" s="328"/>
      <c r="S21" s="328"/>
      <c r="T21" s="328"/>
      <c r="U21" s="328"/>
      <c r="V21" s="328"/>
      <c r="W21" s="328"/>
      <c r="X21" s="6" t="s">
        <v>112</v>
      </c>
    </row>
    <row r="22" spans="1:36" ht="14.25" customHeight="1"/>
    <row r="23" spans="1:36" ht="18" customHeight="1">
      <c r="D23" s="1" t="s">
        <v>111</v>
      </c>
      <c r="F23" s="1" t="s">
        <v>110</v>
      </c>
    </row>
    <row r="25" spans="1:36" ht="18" customHeight="1">
      <c r="F25" s="1" t="s">
        <v>98</v>
      </c>
    </row>
    <row r="26" spans="1:36" ht="18" customHeight="1">
      <c r="F26" s="1" t="s">
        <v>99</v>
      </c>
    </row>
    <row r="27" spans="1:36" ht="18" customHeight="1">
      <c r="F27" s="1" t="s">
        <v>100</v>
      </c>
    </row>
    <row r="28" spans="1:36" ht="18" customHeight="1">
      <c r="F28" s="1" t="s">
        <v>23</v>
      </c>
    </row>
    <row r="30" spans="1:36" ht="18" customHeight="1">
      <c r="F30" s="1" t="s">
        <v>47</v>
      </c>
    </row>
    <row r="32" spans="1:36" ht="18" customHeight="1" thickBot="1"/>
    <row r="33" spans="3:35" ht="24" customHeight="1">
      <c r="C33" s="288" t="s">
        <v>4</v>
      </c>
      <c r="D33" s="289"/>
      <c r="E33" s="289"/>
      <c r="F33" s="289"/>
      <c r="G33" s="290"/>
      <c r="H33" s="297" t="s">
        <v>9</v>
      </c>
      <c r="I33" s="298"/>
      <c r="J33" s="298"/>
      <c r="K33" s="298"/>
      <c r="L33" s="298"/>
      <c r="M33" s="298"/>
      <c r="N33" s="298"/>
      <c r="O33" s="305">
        <f>基本情報!C12</f>
        <v>0</v>
      </c>
      <c r="P33" s="306"/>
      <c r="Q33" s="306"/>
      <c r="R33" s="306"/>
      <c r="S33" s="306"/>
      <c r="T33" s="306"/>
      <c r="U33" s="306"/>
      <c r="V33" s="306"/>
      <c r="W33" s="306"/>
      <c r="X33" s="306"/>
      <c r="Y33" s="306"/>
      <c r="Z33" s="306"/>
      <c r="AA33" s="306"/>
      <c r="AB33" s="306"/>
      <c r="AC33" s="306"/>
      <c r="AD33" s="306"/>
      <c r="AE33" s="306"/>
      <c r="AF33" s="306"/>
      <c r="AG33" s="306"/>
      <c r="AH33" s="306"/>
      <c r="AI33" s="307"/>
    </row>
    <row r="34" spans="3:35" ht="24" customHeight="1">
      <c r="C34" s="291"/>
      <c r="D34" s="292"/>
      <c r="E34" s="292"/>
      <c r="F34" s="292"/>
      <c r="G34" s="293"/>
      <c r="H34" s="301" t="s">
        <v>42</v>
      </c>
      <c r="I34" s="302"/>
      <c r="J34" s="302"/>
      <c r="K34" s="302"/>
      <c r="L34" s="302"/>
      <c r="M34" s="302"/>
      <c r="N34" s="302"/>
      <c r="O34" s="308">
        <f>基本情報!C13</f>
        <v>0</v>
      </c>
      <c r="P34" s="309"/>
      <c r="Q34" s="309"/>
      <c r="R34" s="309"/>
      <c r="S34" s="309"/>
      <c r="T34" s="309"/>
      <c r="U34" s="309"/>
      <c r="V34" s="309"/>
      <c r="W34" s="309"/>
      <c r="X34" s="309"/>
      <c r="Y34" s="309"/>
      <c r="Z34" s="309"/>
      <c r="AA34" s="309"/>
      <c r="AB34" s="309"/>
      <c r="AC34" s="309"/>
      <c r="AD34" s="309"/>
      <c r="AE34" s="309"/>
      <c r="AF34" s="309"/>
      <c r="AG34" s="309"/>
      <c r="AH34" s="309"/>
      <c r="AI34" s="310"/>
    </row>
    <row r="35" spans="3:35" ht="24" customHeight="1">
      <c r="C35" s="291"/>
      <c r="D35" s="292"/>
      <c r="E35" s="292"/>
      <c r="F35" s="292"/>
      <c r="G35" s="293"/>
      <c r="H35" s="299" t="s">
        <v>5</v>
      </c>
      <c r="I35" s="300"/>
      <c r="J35" s="300"/>
      <c r="K35" s="300"/>
      <c r="L35" s="300"/>
      <c r="M35" s="300"/>
      <c r="N35" s="300"/>
      <c r="O35" s="311">
        <f>基本情報!C14</f>
        <v>0</v>
      </c>
      <c r="P35" s="312"/>
      <c r="Q35" s="312"/>
      <c r="R35" s="312"/>
      <c r="S35" s="312"/>
      <c r="T35" s="312"/>
      <c r="U35" s="312"/>
      <c r="V35" s="312"/>
      <c r="W35" s="312"/>
      <c r="X35" s="312"/>
      <c r="Y35" s="312"/>
      <c r="Z35" s="312"/>
      <c r="AA35" s="312"/>
      <c r="AB35" s="312"/>
      <c r="AC35" s="312"/>
      <c r="AD35" s="312"/>
      <c r="AE35" s="312"/>
      <c r="AF35" s="312"/>
      <c r="AG35" s="312"/>
      <c r="AH35" s="312"/>
      <c r="AI35" s="313"/>
    </row>
    <row r="36" spans="3:35" ht="24" customHeight="1">
      <c r="C36" s="291"/>
      <c r="D36" s="292"/>
      <c r="E36" s="292"/>
      <c r="F36" s="292"/>
      <c r="G36" s="293"/>
      <c r="H36" s="303" t="s">
        <v>324</v>
      </c>
      <c r="I36" s="304"/>
      <c r="J36" s="304"/>
      <c r="K36" s="304"/>
      <c r="L36" s="304"/>
      <c r="M36" s="304"/>
      <c r="N36" s="304"/>
      <c r="O36" s="323">
        <f>基本情報!C15</f>
        <v>0</v>
      </c>
      <c r="P36" s="324"/>
      <c r="Q36" s="324"/>
      <c r="R36" s="324"/>
      <c r="S36" s="324"/>
      <c r="T36" s="324"/>
      <c r="U36" s="324"/>
      <c r="V36" s="324"/>
      <c r="W36" s="324"/>
      <c r="X36" s="324"/>
      <c r="Y36" s="324"/>
      <c r="Z36" s="324"/>
      <c r="AA36" s="324"/>
      <c r="AB36" s="324"/>
      <c r="AC36" s="324"/>
      <c r="AD36" s="324"/>
      <c r="AE36" s="324"/>
      <c r="AF36" s="324"/>
      <c r="AG36" s="324"/>
      <c r="AH36" s="324"/>
      <c r="AI36" s="325"/>
    </row>
    <row r="37" spans="3:35" ht="24" customHeight="1">
      <c r="C37" s="291"/>
      <c r="D37" s="292"/>
      <c r="E37" s="292"/>
      <c r="F37" s="292"/>
      <c r="G37" s="293"/>
      <c r="H37" s="303" t="s">
        <v>11</v>
      </c>
      <c r="I37" s="304"/>
      <c r="J37" s="304"/>
      <c r="K37" s="304"/>
      <c r="L37" s="304"/>
      <c r="M37" s="304"/>
      <c r="N37" s="314"/>
      <c r="O37" s="318" t="s">
        <v>269</v>
      </c>
      <c r="P37" s="319"/>
      <c r="Q37" s="319"/>
      <c r="R37" s="319"/>
      <c r="S37" s="319"/>
      <c r="T37" s="127" t="s">
        <v>270</v>
      </c>
      <c r="U37" s="320">
        <f>基本情報!C16</f>
        <v>0</v>
      </c>
      <c r="V37" s="320"/>
      <c r="W37" s="320"/>
      <c r="X37" s="320"/>
      <c r="Y37" s="320"/>
      <c r="Z37" s="320"/>
      <c r="AA37" s="320"/>
      <c r="AB37" s="127" t="s">
        <v>271</v>
      </c>
      <c r="AC37" s="127"/>
      <c r="AD37" s="127"/>
      <c r="AE37" s="127"/>
      <c r="AF37" s="127"/>
      <c r="AG37" s="127"/>
      <c r="AH37" s="127"/>
      <c r="AI37" s="128"/>
    </row>
    <row r="38" spans="3:35" ht="40.200000000000003" customHeight="1" thickBot="1">
      <c r="C38" s="294"/>
      <c r="D38" s="295"/>
      <c r="E38" s="295"/>
      <c r="F38" s="295"/>
      <c r="G38" s="296"/>
      <c r="H38" s="315"/>
      <c r="I38" s="316"/>
      <c r="J38" s="316"/>
      <c r="K38" s="316"/>
      <c r="L38" s="316"/>
      <c r="M38" s="316"/>
      <c r="N38" s="317"/>
      <c r="O38" s="285">
        <f>基本情報!C17</f>
        <v>0</v>
      </c>
      <c r="P38" s="286"/>
      <c r="Q38" s="286"/>
      <c r="R38" s="286"/>
      <c r="S38" s="286"/>
      <c r="T38" s="286"/>
      <c r="U38" s="286"/>
      <c r="V38" s="286"/>
      <c r="W38" s="286"/>
      <c r="X38" s="286"/>
      <c r="Y38" s="286"/>
      <c r="Z38" s="286"/>
      <c r="AA38" s="286"/>
      <c r="AB38" s="286"/>
      <c r="AC38" s="286"/>
      <c r="AD38" s="286"/>
      <c r="AE38" s="286"/>
      <c r="AF38" s="286"/>
      <c r="AG38" s="286"/>
      <c r="AH38" s="286"/>
      <c r="AI38" s="287"/>
    </row>
  </sheetData>
  <mergeCells count="24">
    <mergeCell ref="AA2:AB2"/>
    <mergeCell ref="AD2:AE2"/>
    <mergeCell ref="AG2:AH2"/>
    <mergeCell ref="U10:AI10"/>
    <mergeCell ref="O36:AI36"/>
    <mergeCell ref="B17:AH18"/>
    <mergeCell ref="A19:AJ19"/>
    <mergeCell ref="M21:W21"/>
    <mergeCell ref="N8:AI8"/>
    <mergeCell ref="R9:AI9"/>
    <mergeCell ref="E13:AE13"/>
    <mergeCell ref="N10:T10"/>
    <mergeCell ref="O38:AI38"/>
    <mergeCell ref="C33:G38"/>
    <mergeCell ref="H33:N33"/>
    <mergeCell ref="H35:N35"/>
    <mergeCell ref="H34:N34"/>
    <mergeCell ref="H36:N36"/>
    <mergeCell ref="O33:AI33"/>
    <mergeCell ref="O34:AI34"/>
    <mergeCell ref="O35:AI35"/>
    <mergeCell ref="H37:N38"/>
    <mergeCell ref="O37:S37"/>
    <mergeCell ref="U37:AA37"/>
  </mergeCells>
  <phoneticPr fontId="2"/>
  <conditionalFormatting sqref="AI2 N8:AI8 R9:AI9 U10:AI10 O33:AI36 O37 T37:U37 AB37 O38:AI38">
    <cfRule type="containsBlanks" dxfId="2" priority="1">
      <formula>LEN(TRIM(N2))=0</formula>
    </cfRule>
    <cfRule type="containsBlanks" priority="2">
      <formula>LEN(TRIM(N2))=0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ignoredErrors>
    <ignoredError sqref="D21 D23" numberStoredAsText="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BG135"/>
  <sheetViews>
    <sheetView view="pageBreakPreview" zoomScaleNormal="100" zoomScaleSheetLayoutView="100" workbookViewId="0">
      <selection activeCell="S8" sqref="S8:AI8"/>
    </sheetView>
  </sheetViews>
  <sheetFormatPr defaultColWidth="9" defaultRowHeight="13.2"/>
  <cols>
    <col min="1" max="57" width="1.6640625" style="2" customWidth="1"/>
    <col min="58" max="58" width="10.77734375" style="2" customWidth="1"/>
    <col min="59" max="59" width="10.77734375" style="2" hidden="1" customWidth="1"/>
    <col min="60" max="76" width="10.77734375" style="2" customWidth="1"/>
    <col min="77" max="178" width="1.6640625" style="2" customWidth="1"/>
    <col min="179" max="16384" width="9" style="2"/>
  </cols>
  <sheetData>
    <row r="1" spans="1:59" ht="26.4" customHeight="1">
      <c r="B1" s="72" t="s">
        <v>36</v>
      </c>
      <c r="Y1" s="353" t="s">
        <v>15</v>
      </c>
      <c r="Z1" s="353"/>
      <c r="AA1" s="353"/>
      <c r="AB1" s="353"/>
      <c r="AC1" s="353"/>
      <c r="AD1" s="353"/>
      <c r="AE1" s="353"/>
      <c r="AF1" s="354">
        <f>'【第１号様式（１）】申請額調書_施設個票（入力不要）'!A6</f>
        <v>0</v>
      </c>
      <c r="AG1" s="354"/>
      <c r="AH1" s="354"/>
      <c r="AI1" s="354"/>
      <c r="AJ1" s="354"/>
      <c r="AK1" s="354"/>
      <c r="AL1" s="354"/>
      <c r="AM1" s="354"/>
      <c r="AN1" s="354"/>
      <c r="AO1" s="354"/>
      <c r="AP1" s="354"/>
      <c r="AQ1" s="354"/>
      <c r="AR1" s="354"/>
      <c r="AS1" s="354"/>
      <c r="AT1" s="354"/>
      <c r="AU1" s="354"/>
      <c r="AV1" s="354"/>
      <c r="AW1" s="354"/>
      <c r="AX1" s="354"/>
      <c r="AY1" s="354"/>
      <c r="AZ1" s="354"/>
    </row>
    <row r="2" spans="1:59" ht="18" customHeight="1">
      <c r="AK2" s="73"/>
      <c r="AL2" s="24"/>
      <c r="AM2" s="24"/>
      <c r="AN2" s="24"/>
      <c r="AO2" s="24"/>
      <c r="AP2" s="24"/>
      <c r="AQ2" s="24"/>
      <c r="AR2" s="24"/>
      <c r="AS2" s="24"/>
      <c r="AT2" s="24"/>
      <c r="AU2" s="24"/>
      <c r="AV2" s="24"/>
      <c r="AW2" s="24"/>
      <c r="AX2" s="24"/>
      <c r="AY2" s="24"/>
      <c r="AZ2" s="24"/>
      <c r="BG2" s="72" t="s">
        <v>21</v>
      </c>
    </row>
    <row r="3" spans="1:59" ht="18" customHeight="1">
      <c r="AY3" s="2" t="s">
        <v>288</v>
      </c>
      <c r="BG3" s="2" t="s">
        <v>22</v>
      </c>
    </row>
    <row r="4" spans="1:59" ht="18" customHeight="1">
      <c r="A4" s="339" t="s">
        <v>23</v>
      </c>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G4" s="2" t="s">
        <v>24</v>
      </c>
    </row>
    <row r="5" spans="1:59" ht="18" customHeight="1">
      <c r="BG5" s="2" t="s">
        <v>25</v>
      </c>
    </row>
    <row r="6" spans="1:59" ht="18" customHeight="1">
      <c r="A6" s="24"/>
      <c r="B6" s="24" t="s">
        <v>26</v>
      </c>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row>
    <row r="7" spans="1:59" ht="18" customHeigh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3" t="s">
        <v>13</v>
      </c>
    </row>
    <row r="8" spans="1:59" ht="18" customHeight="1">
      <c r="A8" s="24"/>
      <c r="D8" s="332" t="s">
        <v>27</v>
      </c>
      <c r="E8" s="333"/>
      <c r="F8" s="333"/>
      <c r="G8" s="333"/>
      <c r="H8" s="333"/>
      <c r="I8" s="333"/>
      <c r="J8" s="333"/>
      <c r="K8" s="333"/>
      <c r="L8" s="333"/>
      <c r="M8" s="333"/>
      <c r="N8" s="333"/>
      <c r="O8" s="333"/>
      <c r="P8" s="333"/>
      <c r="Q8" s="333"/>
      <c r="R8" s="334"/>
      <c r="S8" s="332" t="s">
        <v>329</v>
      </c>
      <c r="T8" s="333"/>
      <c r="U8" s="333"/>
      <c r="V8" s="333"/>
      <c r="W8" s="333"/>
      <c r="X8" s="333"/>
      <c r="Y8" s="333"/>
      <c r="Z8" s="333"/>
      <c r="AA8" s="333"/>
      <c r="AB8" s="333"/>
      <c r="AC8" s="333"/>
      <c r="AD8" s="333"/>
      <c r="AE8" s="333"/>
      <c r="AF8" s="333"/>
      <c r="AG8" s="333"/>
      <c r="AH8" s="333"/>
      <c r="AI8" s="334"/>
      <c r="AJ8" s="332" t="s">
        <v>28</v>
      </c>
      <c r="AK8" s="333"/>
      <c r="AL8" s="333"/>
      <c r="AM8" s="333"/>
      <c r="AN8" s="333"/>
      <c r="AO8" s="333"/>
      <c r="AP8" s="333"/>
      <c r="AQ8" s="333"/>
      <c r="AR8" s="333"/>
      <c r="AS8" s="333"/>
      <c r="AT8" s="333"/>
      <c r="AU8" s="333"/>
      <c r="AV8" s="333"/>
      <c r="AW8" s="333"/>
      <c r="AX8" s="333"/>
      <c r="AY8" s="333"/>
      <c r="AZ8" s="334"/>
    </row>
    <row r="9" spans="1:59" ht="18" customHeight="1">
      <c r="A9" s="24"/>
      <c r="B9" s="24"/>
      <c r="C9" s="24"/>
      <c r="D9" s="20"/>
      <c r="E9" s="21"/>
      <c r="F9" s="21"/>
      <c r="G9" s="21"/>
      <c r="H9" s="21"/>
      <c r="I9" s="21"/>
      <c r="J9" s="21"/>
      <c r="K9" s="21"/>
      <c r="L9" s="21"/>
      <c r="M9" s="21"/>
      <c r="N9" s="21"/>
      <c r="O9" s="21"/>
      <c r="P9" s="21"/>
      <c r="Q9" s="21"/>
      <c r="R9" s="22"/>
      <c r="S9" s="20"/>
      <c r="T9" s="21"/>
      <c r="U9" s="21"/>
      <c r="V9" s="21"/>
      <c r="W9" s="21"/>
      <c r="X9" s="21"/>
      <c r="Y9" s="21"/>
      <c r="Z9" s="21"/>
      <c r="AA9" s="21"/>
      <c r="AB9" s="21"/>
      <c r="AC9" s="21"/>
      <c r="AD9" s="21"/>
      <c r="AE9" s="21"/>
      <c r="AF9" s="21"/>
      <c r="AG9" s="21"/>
      <c r="AH9" s="21"/>
      <c r="AI9" s="22"/>
      <c r="AJ9" s="165"/>
      <c r="AK9" s="166"/>
      <c r="AL9" s="166"/>
      <c r="AM9" s="166"/>
      <c r="AN9" s="166"/>
      <c r="AO9" s="166"/>
      <c r="AP9" s="166"/>
      <c r="AQ9" s="166"/>
      <c r="AR9" s="166"/>
      <c r="AS9" s="166"/>
      <c r="AT9" s="166"/>
      <c r="AU9" s="166"/>
      <c r="AV9" s="166"/>
      <c r="AW9" s="166"/>
      <c r="AX9" s="166"/>
      <c r="AY9" s="166"/>
      <c r="AZ9" s="167"/>
    </row>
    <row r="10" spans="1:59" ht="18" customHeight="1">
      <c r="A10" s="24"/>
      <c r="B10" s="24"/>
      <c r="C10" s="24"/>
      <c r="D10" s="338" t="s">
        <v>29</v>
      </c>
      <c r="E10" s="339"/>
      <c r="F10" s="339"/>
      <c r="G10" s="339"/>
      <c r="H10" s="339"/>
      <c r="I10" s="339"/>
      <c r="J10" s="339"/>
      <c r="K10" s="339"/>
      <c r="L10" s="339"/>
      <c r="M10" s="339"/>
      <c r="N10" s="339"/>
      <c r="O10" s="339"/>
      <c r="P10" s="339"/>
      <c r="Q10" s="339"/>
      <c r="R10" s="340"/>
      <c r="S10" s="335">
        <f>'【第１号様式（１）】申請額調書_施設個票（入力不要）'!K6</f>
        <v>0</v>
      </c>
      <c r="T10" s="336"/>
      <c r="U10" s="336"/>
      <c r="V10" s="336"/>
      <c r="W10" s="336"/>
      <c r="X10" s="336"/>
      <c r="Y10" s="336"/>
      <c r="Z10" s="336"/>
      <c r="AA10" s="336"/>
      <c r="AB10" s="336"/>
      <c r="AC10" s="336"/>
      <c r="AD10" s="336"/>
      <c r="AE10" s="336"/>
      <c r="AF10" s="336"/>
      <c r="AG10" s="336"/>
      <c r="AH10" s="336"/>
      <c r="AI10" s="337"/>
      <c r="AJ10" s="344"/>
      <c r="AK10" s="345"/>
      <c r="AL10" s="345"/>
      <c r="AM10" s="345"/>
      <c r="AN10" s="345"/>
      <c r="AO10" s="345"/>
      <c r="AP10" s="345"/>
      <c r="AQ10" s="345"/>
      <c r="AR10" s="345"/>
      <c r="AS10" s="345"/>
      <c r="AT10" s="345"/>
      <c r="AU10" s="345"/>
      <c r="AV10" s="345"/>
      <c r="AW10" s="345"/>
      <c r="AX10" s="345"/>
      <c r="AY10" s="345"/>
      <c r="AZ10" s="346"/>
    </row>
    <row r="11" spans="1:59" ht="18" customHeight="1">
      <c r="A11" s="24"/>
      <c r="B11" s="24"/>
      <c r="C11" s="24"/>
      <c r="D11" s="23"/>
      <c r="E11" s="24"/>
      <c r="F11" s="24"/>
      <c r="G11" s="24"/>
      <c r="H11" s="24"/>
      <c r="I11" s="24"/>
      <c r="J11" s="24"/>
      <c r="K11" s="24"/>
      <c r="L11" s="24"/>
      <c r="M11" s="24"/>
      <c r="N11" s="24"/>
      <c r="O11" s="24"/>
      <c r="P11" s="24"/>
      <c r="Q11" s="24"/>
      <c r="R11" s="25"/>
      <c r="S11" s="23"/>
      <c r="T11" s="24"/>
      <c r="U11" s="24"/>
      <c r="V11" s="24"/>
      <c r="W11" s="24"/>
      <c r="X11" s="24"/>
      <c r="Y11" s="24"/>
      <c r="Z11" s="24"/>
      <c r="AA11" s="24"/>
      <c r="AB11" s="24"/>
      <c r="AC11" s="24"/>
      <c r="AD11" s="24"/>
      <c r="AE11" s="24"/>
      <c r="AF11" s="24"/>
      <c r="AG11" s="24"/>
      <c r="AH11" s="24"/>
      <c r="AI11" s="25"/>
      <c r="AJ11" s="344"/>
      <c r="AK11" s="345"/>
      <c r="AL11" s="345"/>
      <c r="AM11" s="345"/>
      <c r="AN11" s="345"/>
      <c r="AO11" s="345"/>
      <c r="AP11" s="345"/>
      <c r="AQ11" s="345"/>
      <c r="AR11" s="345"/>
      <c r="AS11" s="345"/>
      <c r="AT11" s="345"/>
      <c r="AU11" s="345"/>
      <c r="AV11" s="345"/>
      <c r="AW11" s="345"/>
      <c r="AX11" s="345"/>
      <c r="AY11" s="345"/>
      <c r="AZ11" s="346"/>
    </row>
    <row r="12" spans="1:59" ht="18" customHeight="1">
      <c r="A12" s="24"/>
      <c r="B12" s="24"/>
      <c r="C12" s="24"/>
      <c r="D12" s="23"/>
      <c r="E12" s="24"/>
      <c r="F12" s="24"/>
      <c r="G12" s="24"/>
      <c r="H12" s="24"/>
      <c r="I12" s="24"/>
      <c r="J12" s="24"/>
      <c r="K12" s="24"/>
      <c r="L12" s="24"/>
      <c r="M12" s="24"/>
      <c r="N12" s="24"/>
      <c r="O12" s="24"/>
      <c r="P12" s="24"/>
      <c r="Q12" s="24"/>
      <c r="R12" s="25"/>
      <c r="S12" s="23"/>
      <c r="T12" s="24"/>
      <c r="U12" s="24"/>
      <c r="V12" s="24"/>
      <c r="W12" s="24"/>
      <c r="X12" s="24"/>
      <c r="Y12" s="24"/>
      <c r="Z12" s="24"/>
      <c r="AA12" s="24"/>
      <c r="AB12" s="24"/>
      <c r="AC12" s="24"/>
      <c r="AD12" s="24"/>
      <c r="AE12" s="24"/>
      <c r="AF12" s="24"/>
      <c r="AG12" s="24"/>
      <c r="AH12" s="24"/>
      <c r="AI12" s="25"/>
      <c r="AJ12" s="344"/>
      <c r="AK12" s="345"/>
      <c r="AL12" s="345"/>
      <c r="AM12" s="345"/>
      <c r="AN12" s="345"/>
      <c r="AO12" s="345"/>
      <c r="AP12" s="345"/>
      <c r="AQ12" s="345"/>
      <c r="AR12" s="345"/>
      <c r="AS12" s="345"/>
      <c r="AT12" s="345"/>
      <c r="AU12" s="345"/>
      <c r="AV12" s="345"/>
      <c r="AW12" s="345"/>
      <c r="AX12" s="345"/>
      <c r="AY12" s="345"/>
      <c r="AZ12" s="346"/>
    </row>
    <row r="13" spans="1:59" ht="18" customHeight="1">
      <c r="A13" s="24"/>
      <c r="B13" s="24"/>
      <c r="C13" s="24"/>
      <c r="D13" s="338" t="s">
        <v>30</v>
      </c>
      <c r="E13" s="339"/>
      <c r="F13" s="339"/>
      <c r="G13" s="339"/>
      <c r="H13" s="339"/>
      <c r="I13" s="339"/>
      <c r="J13" s="339"/>
      <c r="K13" s="339"/>
      <c r="L13" s="339"/>
      <c r="M13" s="339"/>
      <c r="N13" s="339"/>
      <c r="O13" s="339"/>
      <c r="P13" s="339"/>
      <c r="Q13" s="339"/>
      <c r="R13" s="340"/>
      <c r="S13" s="335">
        <f>S18-S16-S10</f>
        <v>0</v>
      </c>
      <c r="T13" s="336"/>
      <c r="U13" s="336"/>
      <c r="V13" s="336"/>
      <c r="W13" s="336"/>
      <c r="X13" s="336"/>
      <c r="Y13" s="336"/>
      <c r="Z13" s="336"/>
      <c r="AA13" s="336"/>
      <c r="AB13" s="336"/>
      <c r="AC13" s="336"/>
      <c r="AD13" s="336"/>
      <c r="AE13" s="336"/>
      <c r="AF13" s="336"/>
      <c r="AG13" s="336"/>
      <c r="AH13" s="336"/>
      <c r="AI13" s="337"/>
      <c r="AJ13" s="344"/>
      <c r="AK13" s="345"/>
      <c r="AL13" s="345"/>
      <c r="AM13" s="345"/>
      <c r="AN13" s="345"/>
      <c r="AO13" s="345"/>
      <c r="AP13" s="345"/>
      <c r="AQ13" s="345"/>
      <c r="AR13" s="345"/>
      <c r="AS13" s="345"/>
      <c r="AT13" s="345"/>
      <c r="AU13" s="345"/>
      <c r="AV13" s="345"/>
      <c r="AW13" s="345"/>
      <c r="AX13" s="345"/>
      <c r="AY13" s="345"/>
      <c r="AZ13" s="346"/>
    </row>
    <row r="14" spans="1:59" ht="18" customHeight="1">
      <c r="A14" s="24"/>
      <c r="B14" s="24"/>
      <c r="C14" s="24"/>
      <c r="D14" s="23"/>
      <c r="E14" s="24"/>
      <c r="F14" s="24"/>
      <c r="G14" s="24"/>
      <c r="H14" s="24"/>
      <c r="I14" s="24"/>
      <c r="J14" s="24"/>
      <c r="K14" s="24"/>
      <c r="L14" s="24"/>
      <c r="M14" s="24"/>
      <c r="N14" s="24"/>
      <c r="O14" s="24"/>
      <c r="P14" s="24"/>
      <c r="Q14" s="24"/>
      <c r="R14" s="25"/>
      <c r="S14" s="23"/>
      <c r="T14" s="24"/>
      <c r="U14" s="24"/>
      <c r="V14" s="24"/>
      <c r="W14" s="24"/>
      <c r="X14" s="24"/>
      <c r="Y14" s="24"/>
      <c r="Z14" s="24"/>
      <c r="AA14" s="24"/>
      <c r="AB14" s="24"/>
      <c r="AC14" s="24"/>
      <c r="AD14" s="24"/>
      <c r="AE14" s="24"/>
      <c r="AF14" s="24"/>
      <c r="AG14" s="24"/>
      <c r="AH14" s="24"/>
      <c r="AI14" s="25"/>
      <c r="AJ14" s="344"/>
      <c r="AK14" s="345"/>
      <c r="AL14" s="345"/>
      <c r="AM14" s="345"/>
      <c r="AN14" s="345"/>
      <c r="AO14" s="345"/>
      <c r="AP14" s="345"/>
      <c r="AQ14" s="345"/>
      <c r="AR14" s="345"/>
      <c r="AS14" s="345"/>
      <c r="AT14" s="345"/>
      <c r="AU14" s="345"/>
      <c r="AV14" s="345"/>
      <c r="AW14" s="345"/>
      <c r="AX14" s="345"/>
      <c r="AY14" s="345"/>
      <c r="AZ14" s="346"/>
    </row>
    <row r="15" spans="1:59" ht="18" customHeight="1">
      <c r="A15" s="24"/>
      <c r="B15" s="24"/>
      <c r="C15" s="24"/>
      <c r="D15" s="23"/>
      <c r="E15" s="24"/>
      <c r="F15" s="24"/>
      <c r="G15" s="24"/>
      <c r="H15" s="24"/>
      <c r="I15" s="24"/>
      <c r="J15" s="24"/>
      <c r="K15" s="24"/>
      <c r="L15" s="24"/>
      <c r="M15" s="24"/>
      <c r="N15" s="24"/>
      <c r="O15" s="24"/>
      <c r="P15" s="24"/>
      <c r="Q15" s="24"/>
      <c r="R15" s="25"/>
      <c r="S15" s="23"/>
      <c r="T15" s="24"/>
      <c r="U15" s="24"/>
      <c r="V15" s="24"/>
      <c r="W15" s="24"/>
      <c r="X15" s="24"/>
      <c r="Y15" s="24"/>
      <c r="Z15" s="24"/>
      <c r="AA15" s="24"/>
      <c r="AB15" s="24"/>
      <c r="AC15" s="24"/>
      <c r="AD15" s="24"/>
      <c r="AE15" s="24"/>
      <c r="AF15" s="24"/>
      <c r="AG15" s="24"/>
      <c r="AH15" s="24"/>
      <c r="AI15" s="25"/>
      <c r="AJ15" s="344"/>
      <c r="AK15" s="345"/>
      <c r="AL15" s="345"/>
      <c r="AM15" s="345"/>
      <c r="AN15" s="345"/>
      <c r="AO15" s="345"/>
      <c r="AP15" s="345"/>
      <c r="AQ15" s="345"/>
      <c r="AR15" s="345"/>
      <c r="AS15" s="345"/>
      <c r="AT15" s="345"/>
      <c r="AU15" s="345"/>
      <c r="AV15" s="345"/>
      <c r="AW15" s="345"/>
      <c r="AX15" s="345"/>
      <c r="AY15" s="345"/>
      <c r="AZ15" s="346"/>
    </row>
    <row r="16" spans="1:59" ht="18" customHeight="1">
      <c r="A16" s="24"/>
      <c r="B16" s="24"/>
      <c r="C16" s="24"/>
      <c r="D16" s="338" t="s">
        <v>40</v>
      </c>
      <c r="E16" s="339"/>
      <c r="F16" s="339"/>
      <c r="G16" s="339"/>
      <c r="H16" s="339"/>
      <c r="I16" s="339"/>
      <c r="J16" s="339"/>
      <c r="K16" s="339"/>
      <c r="L16" s="339"/>
      <c r="M16" s="339"/>
      <c r="N16" s="339"/>
      <c r="O16" s="339"/>
      <c r="P16" s="339"/>
      <c r="Q16" s="339"/>
      <c r="R16" s="340"/>
      <c r="S16" s="335">
        <f>'【第１号様式（１）】申請額調書_施設個票（入力不要）'!E6</f>
        <v>0</v>
      </c>
      <c r="T16" s="336"/>
      <c r="U16" s="336"/>
      <c r="V16" s="336"/>
      <c r="W16" s="336"/>
      <c r="X16" s="336"/>
      <c r="Y16" s="336"/>
      <c r="Z16" s="336"/>
      <c r="AA16" s="336"/>
      <c r="AB16" s="336"/>
      <c r="AC16" s="336"/>
      <c r="AD16" s="336"/>
      <c r="AE16" s="336"/>
      <c r="AF16" s="336"/>
      <c r="AG16" s="336"/>
      <c r="AH16" s="336"/>
      <c r="AI16" s="337"/>
      <c r="AJ16" s="344"/>
      <c r="AK16" s="345"/>
      <c r="AL16" s="345"/>
      <c r="AM16" s="345"/>
      <c r="AN16" s="345"/>
      <c r="AO16" s="345"/>
      <c r="AP16" s="345"/>
      <c r="AQ16" s="345"/>
      <c r="AR16" s="345"/>
      <c r="AS16" s="345"/>
      <c r="AT16" s="345"/>
      <c r="AU16" s="345"/>
      <c r="AV16" s="345"/>
      <c r="AW16" s="345"/>
      <c r="AX16" s="345"/>
      <c r="AY16" s="345"/>
      <c r="AZ16" s="346"/>
    </row>
    <row r="17" spans="1:52" ht="18" customHeight="1">
      <c r="A17" s="24"/>
      <c r="B17" s="24"/>
      <c r="C17" s="24"/>
      <c r="D17" s="23"/>
      <c r="E17" s="24"/>
      <c r="F17" s="24"/>
      <c r="G17" s="24"/>
      <c r="H17" s="24"/>
      <c r="I17" s="24"/>
      <c r="J17" s="24"/>
      <c r="K17" s="24"/>
      <c r="L17" s="24"/>
      <c r="M17" s="24"/>
      <c r="N17" s="24"/>
      <c r="O17" s="24"/>
      <c r="P17" s="24"/>
      <c r="Q17" s="24"/>
      <c r="R17" s="25"/>
      <c r="S17" s="23"/>
      <c r="T17" s="24"/>
      <c r="U17" s="24"/>
      <c r="V17" s="24"/>
      <c r="W17" s="24"/>
      <c r="X17" s="24"/>
      <c r="Y17" s="24"/>
      <c r="Z17" s="24"/>
      <c r="AA17" s="24"/>
      <c r="AB17" s="24"/>
      <c r="AC17" s="24"/>
      <c r="AD17" s="24"/>
      <c r="AE17" s="24"/>
      <c r="AF17" s="24"/>
      <c r="AG17" s="24"/>
      <c r="AH17" s="24"/>
      <c r="AI17" s="25"/>
      <c r="AJ17" s="347"/>
      <c r="AK17" s="348"/>
      <c r="AL17" s="348"/>
      <c r="AM17" s="348"/>
      <c r="AN17" s="348"/>
      <c r="AO17" s="348"/>
      <c r="AP17" s="348"/>
      <c r="AQ17" s="348"/>
      <c r="AR17" s="348"/>
      <c r="AS17" s="348"/>
      <c r="AT17" s="348"/>
      <c r="AU17" s="348"/>
      <c r="AV17" s="348"/>
      <c r="AW17" s="348"/>
      <c r="AX17" s="348"/>
      <c r="AY17" s="348"/>
      <c r="AZ17" s="349"/>
    </row>
    <row r="18" spans="1:52" ht="18" customHeight="1">
      <c r="A18" s="24"/>
      <c r="D18" s="332" t="s">
        <v>31</v>
      </c>
      <c r="E18" s="333"/>
      <c r="F18" s="333"/>
      <c r="G18" s="333"/>
      <c r="H18" s="333"/>
      <c r="I18" s="333"/>
      <c r="J18" s="333"/>
      <c r="K18" s="333"/>
      <c r="L18" s="333"/>
      <c r="M18" s="333"/>
      <c r="N18" s="333"/>
      <c r="O18" s="333"/>
      <c r="P18" s="333"/>
      <c r="Q18" s="333"/>
      <c r="R18" s="334"/>
      <c r="S18" s="350">
        <f>S32</f>
        <v>0</v>
      </c>
      <c r="T18" s="351"/>
      <c r="U18" s="351"/>
      <c r="V18" s="351"/>
      <c r="W18" s="351"/>
      <c r="X18" s="351"/>
      <c r="Y18" s="351"/>
      <c r="Z18" s="351"/>
      <c r="AA18" s="351"/>
      <c r="AB18" s="351"/>
      <c r="AC18" s="351"/>
      <c r="AD18" s="351"/>
      <c r="AE18" s="351"/>
      <c r="AF18" s="351"/>
      <c r="AG18" s="351"/>
      <c r="AH18" s="351"/>
      <c r="AI18" s="352"/>
      <c r="AJ18" s="74"/>
      <c r="AK18" s="75"/>
      <c r="AL18" s="75"/>
      <c r="AM18" s="75"/>
      <c r="AN18" s="75"/>
      <c r="AO18" s="75"/>
      <c r="AP18" s="75"/>
      <c r="AQ18" s="75"/>
      <c r="AR18" s="75"/>
      <c r="AS18" s="75"/>
      <c r="AT18" s="75"/>
      <c r="AU18" s="75"/>
      <c r="AV18" s="75"/>
      <c r="AW18" s="75"/>
      <c r="AX18" s="75"/>
      <c r="AY18" s="75"/>
      <c r="AZ18" s="76"/>
    </row>
    <row r="19" spans="1:52" ht="18" customHeight="1">
      <c r="A19" s="24"/>
      <c r="D19" s="77"/>
      <c r="E19" s="77"/>
      <c r="F19" s="77"/>
      <c r="G19" s="77"/>
      <c r="H19" s="77"/>
      <c r="I19" s="77"/>
      <c r="J19" s="77"/>
      <c r="K19" s="77"/>
      <c r="L19" s="77"/>
      <c r="M19" s="77"/>
      <c r="N19" s="77"/>
      <c r="O19" s="77"/>
      <c r="P19" s="77"/>
      <c r="Q19" s="77"/>
      <c r="R19" s="77"/>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row>
    <row r="20" spans="1:52" ht="18" customHeight="1">
      <c r="A20" s="24"/>
      <c r="B20" s="24" t="s">
        <v>32</v>
      </c>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row>
    <row r="21" spans="1:52" ht="18" customHeight="1">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row>
    <row r="22" spans="1:52" ht="18" customHeight="1">
      <c r="A22" s="24"/>
      <c r="D22" s="332" t="s">
        <v>27</v>
      </c>
      <c r="E22" s="333"/>
      <c r="F22" s="333"/>
      <c r="G22" s="333"/>
      <c r="H22" s="333"/>
      <c r="I22" s="333"/>
      <c r="J22" s="333"/>
      <c r="K22" s="333"/>
      <c r="L22" s="333"/>
      <c r="M22" s="333"/>
      <c r="N22" s="333"/>
      <c r="O22" s="333"/>
      <c r="P22" s="333"/>
      <c r="Q22" s="333"/>
      <c r="R22" s="334"/>
      <c r="S22" s="332" t="s">
        <v>329</v>
      </c>
      <c r="T22" s="333"/>
      <c r="U22" s="333"/>
      <c r="V22" s="333"/>
      <c r="W22" s="333"/>
      <c r="X22" s="333"/>
      <c r="Y22" s="333"/>
      <c r="Z22" s="333"/>
      <c r="AA22" s="333"/>
      <c r="AB22" s="333"/>
      <c r="AC22" s="333"/>
      <c r="AD22" s="333"/>
      <c r="AE22" s="333"/>
      <c r="AF22" s="333"/>
      <c r="AG22" s="333"/>
      <c r="AH22" s="333"/>
      <c r="AI22" s="334"/>
      <c r="AJ22" s="332" t="s">
        <v>28</v>
      </c>
      <c r="AK22" s="333"/>
      <c r="AL22" s="333"/>
      <c r="AM22" s="333"/>
      <c r="AN22" s="333"/>
      <c r="AO22" s="333"/>
      <c r="AP22" s="333"/>
      <c r="AQ22" s="333"/>
      <c r="AR22" s="333"/>
      <c r="AS22" s="333"/>
      <c r="AT22" s="333"/>
      <c r="AU22" s="333"/>
      <c r="AV22" s="333"/>
      <c r="AW22" s="333"/>
      <c r="AX22" s="333"/>
      <c r="AY22" s="333"/>
      <c r="AZ22" s="334"/>
    </row>
    <row r="23" spans="1:52" ht="18" customHeight="1">
      <c r="A23" s="24"/>
      <c r="B23" s="24"/>
      <c r="C23" s="24"/>
      <c r="D23" s="20"/>
      <c r="E23" s="21"/>
      <c r="F23" s="21"/>
      <c r="G23" s="21"/>
      <c r="H23" s="21"/>
      <c r="I23" s="21"/>
      <c r="J23" s="21"/>
      <c r="K23" s="21"/>
      <c r="L23" s="21"/>
      <c r="M23" s="21"/>
      <c r="N23" s="21"/>
      <c r="O23" s="21"/>
      <c r="P23" s="21"/>
      <c r="Q23" s="21"/>
      <c r="R23" s="22"/>
      <c r="S23" s="20"/>
      <c r="T23" s="21"/>
      <c r="U23" s="21"/>
      <c r="V23" s="21"/>
      <c r="W23" s="21"/>
      <c r="X23" s="21"/>
      <c r="Y23" s="21"/>
      <c r="Z23" s="21"/>
      <c r="AA23" s="21"/>
      <c r="AB23" s="21"/>
      <c r="AC23" s="21"/>
      <c r="AD23" s="21"/>
      <c r="AE23" s="21"/>
      <c r="AF23" s="21"/>
      <c r="AG23" s="21"/>
      <c r="AH23" s="21"/>
      <c r="AI23" s="22"/>
      <c r="AJ23" s="165"/>
      <c r="AK23" s="166"/>
      <c r="AL23" s="166"/>
      <c r="AM23" s="166"/>
      <c r="AN23" s="166"/>
      <c r="AO23" s="166"/>
      <c r="AP23" s="166"/>
      <c r="AQ23" s="166"/>
      <c r="AR23" s="166"/>
      <c r="AS23" s="166"/>
      <c r="AT23" s="166"/>
      <c r="AU23" s="166"/>
      <c r="AV23" s="166"/>
      <c r="AW23" s="166"/>
      <c r="AX23" s="166"/>
      <c r="AY23" s="166"/>
      <c r="AZ23" s="167"/>
    </row>
    <row r="24" spans="1:52" ht="18" customHeight="1">
      <c r="A24" s="24"/>
      <c r="B24" s="24"/>
      <c r="C24" s="24"/>
      <c r="D24" s="341" t="s">
        <v>48</v>
      </c>
      <c r="E24" s="342"/>
      <c r="F24" s="342"/>
      <c r="G24" s="342"/>
      <c r="H24" s="342"/>
      <c r="I24" s="342"/>
      <c r="J24" s="342"/>
      <c r="K24" s="342"/>
      <c r="L24" s="342"/>
      <c r="M24" s="342"/>
      <c r="N24" s="342"/>
      <c r="O24" s="342"/>
      <c r="P24" s="342"/>
      <c r="Q24" s="342"/>
      <c r="R24" s="343"/>
      <c r="S24" s="335">
        <f>'【第１号様式（１）】申請額調書_施設個票（入力不要）'!G6</f>
        <v>0</v>
      </c>
      <c r="T24" s="336"/>
      <c r="U24" s="336"/>
      <c r="V24" s="336"/>
      <c r="W24" s="336"/>
      <c r="X24" s="336"/>
      <c r="Y24" s="336"/>
      <c r="Z24" s="336"/>
      <c r="AA24" s="336"/>
      <c r="AB24" s="336"/>
      <c r="AC24" s="336"/>
      <c r="AD24" s="336"/>
      <c r="AE24" s="336"/>
      <c r="AF24" s="336"/>
      <c r="AG24" s="336"/>
      <c r="AH24" s="336"/>
      <c r="AI24" s="337"/>
      <c r="AJ24" s="344"/>
      <c r="AK24" s="345"/>
      <c r="AL24" s="345"/>
      <c r="AM24" s="345"/>
      <c r="AN24" s="345"/>
      <c r="AO24" s="345"/>
      <c r="AP24" s="345"/>
      <c r="AQ24" s="345"/>
      <c r="AR24" s="345"/>
      <c r="AS24" s="345"/>
      <c r="AT24" s="345"/>
      <c r="AU24" s="345"/>
      <c r="AV24" s="345"/>
      <c r="AW24" s="345"/>
      <c r="AX24" s="345"/>
      <c r="AY24" s="345"/>
      <c r="AZ24" s="346"/>
    </row>
    <row r="25" spans="1:52" ht="18" customHeight="1">
      <c r="A25" s="24"/>
      <c r="B25" s="24"/>
      <c r="C25" s="24"/>
      <c r="D25" s="78"/>
      <c r="E25" s="79"/>
      <c r="F25" s="79"/>
      <c r="G25" s="79"/>
      <c r="H25" s="79"/>
      <c r="I25" s="79"/>
      <c r="J25" s="79"/>
      <c r="K25" s="79"/>
      <c r="L25" s="79"/>
      <c r="M25" s="79"/>
      <c r="N25" s="79"/>
      <c r="O25" s="79"/>
      <c r="P25" s="79"/>
      <c r="Q25" s="79"/>
      <c r="R25" s="80"/>
      <c r="S25" s="23"/>
      <c r="T25" s="24"/>
      <c r="U25" s="24"/>
      <c r="V25" s="24"/>
      <c r="W25" s="24"/>
      <c r="X25" s="24"/>
      <c r="Y25" s="24"/>
      <c r="Z25" s="24"/>
      <c r="AA25" s="24"/>
      <c r="AB25" s="24"/>
      <c r="AC25" s="24"/>
      <c r="AD25" s="24"/>
      <c r="AE25" s="24"/>
      <c r="AF25" s="24"/>
      <c r="AG25" s="24"/>
      <c r="AH25" s="24"/>
      <c r="AI25" s="25"/>
      <c r="AJ25" s="344"/>
      <c r="AK25" s="345"/>
      <c r="AL25" s="345"/>
      <c r="AM25" s="345"/>
      <c r="AN25" s="345"/>
      <c r="AO25" s="345"/>
      <c r="AP25" s="345"/>
      <c r="AQ25" s="345"/>
      <c r="AR25" s="345"/>
      <c r="AS25" s="345"/>
      <c r="AT25" s="345"/>
      <c r="AU25" s="345"/>
      <c r="AV25" s="345"/>
      <c r="AW25" s="345"/>
      <c r="AX25" s="345"/>
      <c r="AY25" s="345"/>
      <c r="AZ25" s="346"/>
    </row>
    <row r="26" spans="1:52" ht="18" customHeight="1">
      <c r="A26" s="24"/>
      <c r="B26" s="24"/>
      <c r="C26" s="24"/>
      <c r="D26" s="23"/>
      <c r="E26" s="24"/>
      <c r="F26" s="24"/>
      <c r="G26" s="24"/>
      <c r="H26" s="24"/>
      <c r="I26" s="24"/>
      <c r="J26" s="24"/>
      <c r="K26" s="24"/>
      <c r="L26" s="24"/>
      <c r="M26" s="24"/>
      <c r="N26" s="24"/>
      <c r="O26" s="24"/>
      <c r="P26" s="24"/>
      <c r="Q26" s="24"/>
      <c r="R26" s="25"/>
      <c r="S26" s="23"/>
      <c r="T26" s="24"/>
      <c r="U26" s="24"/>
      <c r="V26" s="24"/>
      <c r="W26" s="24"/>
      <c r="X26" s="24"/>
      <c r="Y26" s="24"/>
      <c r="Z26" s="24"/>
      <c r="AA26" s="24"/>
      <c r="AB26" s="24"/>
      <c r="AC26" s="24"/>
      <c r="AD26" s="24"/>
      <c r="AE26" s="24"/>
      <c r="AF26" s="24"/>
      <c r="AG26" s="24"/>
      <c r="AH26" s="24"/>
      <c r="AI26" s="25"/>
      <c r="AJ26" s="344"/>
      <c r="AK26" s="345"/>
      <c r="AL26" s="345"/>
      <c r="AM26" s="345"/>
      <c r="AN26" s="345"/>
      <c r="AO26" s="345"/>
      <c r="AP26" s="345"/>
      <c r="AQ26" s="345"/>
      <c r="AR26" s="345"/>
      <c r="AS26" s="345"/>
      <c r="AT26" s="345"/>
      <c r="AU26" s="345"/>
      <c r="AV26" s="345"/>
      <c r="AW26" s="345"/>
      <c r="AX26" s="345"/>
      <c r="AY26" s="345"/>
      <c r="AZ26" s="346"/>
    </row>
    <row r="27" spans="1:52" ht="18" customHeight="1">
      <c r="A27" s="24"/>
      <c r="B27" s="24"/>
      <c r="C27" s="24"/>
      <c r="D27" s="360"/>
      <c r="E27" s="361"/>
      <c r="F27" s="361"/>
      <c r="G27" s="361"/>
      <c r="H27" s="361"/>
      <c r="I27" s="361"/>
      <c r="J27" s="361"/>
      <c r="K27" s="361"/>
      <c r="L27" s="361"/>
      <c r="M27" s="361"/>
      <c r="N27" s="361"/>
      <c r="O27" s="361"/>
      <c r="P27" s="361"/>
      <c r="Q27" s="361"/>
      <c r="R27" s="362"/>
      <c r="S27" s="335"/>
      <c r="T27" s="336"/>
      <c r="U27" s="336"/>
      <c r="V27" s="336"/>
      <c r="W27" s="336"/>
      <c r="X27" s="336"/>
      <c r="Y27" s="336"/>
      <c r="Z27" s="336"/>
      <c r="AA27" s="336"/>
      <c r="AB27" s="336"/>
      <c r="AC27" s="336"/>
      <c r="AD27" s="336"/>
      <c r="AE27" s="336"/>
      <c r="AF27" s="336"/>
      <c r="AG27" s="336"/>
      <c r="AH27" s="336"/>
      <c r="AI27" s="337"/>
      <c r="AJ27" s="344"/>
      <c r="AK27" s="345"/>
      <c r="AL27" s="345"/>
      <c r="AM27" s="345"/>
      <c r="AN27" s="345"/>
      <c r="AO27" s="345"/>
      <c r="AP27" s="345"/>
      <c r="AQ27" s="345"/>
      <c r="AR27" s="345"/>
      <c r="AS27" s="345"/>
      <c r="AT27" s="345"/>
      <c r="AU27" s="345"/>
      <c r="AV27" s="345"/>
      <c r="AW27" s="345"/>
      <c r="AX27" s="345"/>
      <c r="AY27" s="345"/>
      <c r="AZ27" s="346"/>
    </row>
    <row r="28" spans="1:52" ht="18" customHeight="1">
      <c r="A28" s="24"/>
      <c r="B28" s="24"/>
      <c r="C28" s="24"/>
      <c r="D28" s="360"/>
      <c r="E28" s="361"/>
      <c r="F28" s="361"/>
      <c r="G28" s="361"/>
      <c r="H28" s="361"/>
      <c r="I28" s="361"/>
      <c r="J28" s="361"/>
      <c r="K28" s="361"/>
      <c r="L28" s="361"/>
      <c r="M28" s="361"/>
      <c r="N28" s="361"/>
      <c r="O28" s="361"/>
      <c r="P28" s="361"/>
      <c r="Q28" s="361"/>
      <c r="R28" s="362"/>
      <c r="S28" s="23"/>
      <c r="T28" s="24"/>
      <c r="U28" s="24"/>
      <c r="V28" s="24"/>
      <c r="W28" s="24"/>
      <c r="X28" s="24"/>
      <c r="Y28" s="24"/>
      <c r="Z28" s="24"/>
      <c r="AA28" s="24"/>
      <c r="AB28" s="24"/>
      <c r="AC28" s="24"/>
      <c r="AD28" s="24"/>
      <c r="AE28" s="24"/>
      <c r="AF28" s="24"/>
      <c r="AG28" s="24"/>
      <c r="AH28" s="24"/>
      <c r="AI28" s="25"/>
      <c r="AJ28" s="344"/>
      <c r="AK28" s="345"/>
      <c r="AL28" s="345"/>
      <c r="AM28" s="345"/>
      <c r="AN28" s="345"/>
      <c r="AO28" s="345"/>
      <c r="AP28" s="345"/>
      <c r="AQ28" s="345"/>
      <c r="AR28" s="345"/>
      <c r="AS28" s="345"/>
      <c r="AT28" s="345"/>
      <c r="AU28" s="345"/>
      <c r="AV28" s="345"/>
      <c r="AW28" s="345"/>
      <c r="AX28" s="345"/>
      <c r="AY28" s="345"/>
      <c r="AZ28" s="346"/>
    </row>
    <row r="29" spans="1:52" ht="18" customHeight="1">
      <c r="A29" s="24"/>
      <c r="B29" s="24"/>
      <c r="C29" s="24"/>
      <c r="D29" s="23"/>
      <c r="E29" s="24"/>
      <c r="F29" s="24"/>
      <c r="G29" s="24"/>
      <c r="H29" s="24"/>
      <c r="I29" s="24"/>
      <c r="J29" s="24"/>
      <c r="K29" s="24"/>
      <c r="L29" s="24"/>
      <c r="M29" s="24"/>
      <c r="N29" s="24"/>
      <c r="O29" s="24"/>
      <c r="P29" s="24"/>
      <c r="Q29" s="24"/>
      <c r="R29" s="25"/>
      <c r="S29" s="23"/>
      <c r="T29" s="24"/>
      <c r="U29" s="24"/>
      <c r="V29" s="24"/>
      <c r="W29" s="24"/>
      <c r="X29" s="24"/>
      <c r="Y29" s="24"/>
      <c r="Z29" s="24"/>
      <c r="AA29" s="24"/>
      <c r="AB29" s="24"/>
      <c r="AC29" s="24"/>
      <c r="AD29" s="24"/>
      <c r="AE29" s="24"/>
      <c r="AF29" s="24"/>
      <c r="AG29" s="24"/>
      <c r="AH29" s="24"/>
      <c r="AI29" s="25"/>
      <c r="AJ29" s="344"/>
      <c r="AK29" s="345"/>
      <c r="AL29" s="345"/>
      <c r="AM29" s="345"/>
      <c r="AN29" s="345"/>
      <c r="AO29" s="345"/>
      <c r="AP29" s="345"/>
      <c r="AQ29" s="345"/>
      <c r="AR29" s="345"/>
      <c r="AS29" s="345"/>
      <c r="AT29" s="345"/>
      <c r="AU29" s="345"/>
      <c r="AV29" s="345"/>
      <c r="AW29" s="345"/>
      <c r="AX29" s="345"/>
      <c r="AY29" s="345"/>
      <c r="AZ29" s="346"/>
    </row>
    <row r="30" spans="1:52" ht="18" customHeight="1">
      <c r="A30" s="24"/>
      <c r="B30" s="24"/>
      <c r="C30" s="24"/>
      <c r="D30" s="360"/>
      <c r="E30" s="361"/>
      <c r="F30" s="361"/>
      <c r="G30" s="361"/>
      <c r="H30" s="361"/>
      <c r="I30" s="361"/>
      <c r="J30" s="361"/>
      <c r="K30" s="361"/>
      <c r="L30" s="361"/>
      <c r="M30" s="361"/>
      <c r="N30" s="361"/>
      <c r="O30" s="361"/>
      <c r="P30" s="361"/>
      <c r="Q30" s="361"/>
      <c r="R30" s="362"/>
      <c r="S30" s="23"/>
      <c r="T30" s="24"/>
      <c r="U30" s="24"/>
      <c r="V30" s="24"/>
      <c r="W30" s="24"/>
      <c r="X30" s="24"/>
      <c r="Y30" s="24"/>
      <c r="Z30" s="24"/>
      <c r="AA30" s="24"/>
      <c r="AB30" s="24"/>
      <c r="AC30" s="24"/>
      <c r="AD30" s="24"/>
      <c r="AE30" s="24"/>
      <c r="AF30" s="24"/>
      <c r="AG30" s="24"/>
      <c r="AH30" s="24"/>
      <c r="AI30" s="25"/>
      <c r="AJ30" s="344"/>
      <c r="AK30" s="345"/>
      <c r="AL30" s="345"/>
      <c r="AM30" s="345"/>
      <c r="AN30" s="345"/>
      <c r="AO30" s="345"/>
      <c r="AP30" s="345"/>
      <c r="AQ30" s="345"/>
      <c r="AR30" s="345"/>
      <c r="AS30" s="345"/>
      <c r="AT30" s="345"/>
      <c r="AU30" s="345"/>
      <c r="AV30" s="345"/>
      <c r="AW30" s="345"/>
      <c r="AX30" s="345"/>
      <c r="AY30" s="345"/>
      <c r="AZ30" s="346"/>
    </row>
    <row r="31" spans="1:52" ht="18" customHeight="1">
      <c r="A31" s="24"/>
      <c r="B31" s="24"/>
      <c r="C31" s="24"/>
      <c r="D31" s="26"/>
      <c r="E31" s="27"/>
      <c r="F31" s="24"/>
      <c r="G31" s="24"/>
      <c r="H31" s="24"/>
      <c r="I31" s="24"/>
      <c r="J31" s="24"/>
      <c r="K31" s="24"/>
      <c r="L31" s="24"/>
      <c r="M31" s="24"/>
      <c r="N31" s="24"/>
      <c r="O31" s="24"/>
      <c r="P31" s="24"/>
      <c r="Q31" s="24"/>
      <c r="R31" s="25"/>
      <c r="S31" s="23"/>
      <c r="T31" s="24"/>
      <c r="U31" s="24"/>
      <c r="V31" s="24"/>
      <c r="W31" s="24"/>
      <c r="X31" s="24"/>
      <c r="Y31" s="24"/>
      <c r="Z31" s="24"/>
      <c r="AA31" s="24"/>
      <c r="AB31" s="24"/>
      <c r="AC31" s="24"/>
      <c r="AD31" s="24"/>
      <c r="AE31" s="24"/>
      <c r="AF31" s="24"/>
      <c r="AG31" s="24"/>
      <c r="AH31" s="24"/>
      <c r="AI31" s="25"/>
      <c r="AJ31" s="347"/>
      <c r="AK31" s="348"/>
      <c r="AL31" s="348"/>
      <c r="AM31" s="348"/>
      <c r="AN31" s="348"/>
      <c r="AO31" s="348"/>
      <c r="AP31" s="348"/>
      <c r="AQ31" s="348"/>
      <c r="AR31" s="348"/>
      <c r="AS31" s="348"/>
      <c r="AT31" s="348"/>
      <c r="AU31" s="348"/>
      <c r="AV31" s="348"/>
      <c r="AW31" s="348"/>
      <c r="AX31" s="348"/>
      <c r="AY31" s="348"/>
      <c r="AZ31" s="349"/>
    </row>
    <row r="32" spans="1:52" ht="18" customHeight="1">
      <c r="A32" s="24"/>
      <c r="D32" s="332" t="s">
        <v>31</v>
      </c>
      <c r="E32" s="333"/>
      <c r="F32" s="333"/>
      <c r="G32" s="333"/>
      <c r="H32" s="333"/>
      <c r="I32" s="333"/>
      <c r="J32" s="333"/>
      <c r="K32" s="333"/>
      <c r="L32" s="333"/>
      <c r="M32" s="333"/>
      <c r="N32" s="333"/>
      <c r="O32" s="333"/>
      <c r="P32" s="333"/>
      <c r="Q32" s="333"/>
      <c r="R32" s="334"/>
      <c r="S32" s="350">
        <f>S24</f>
        <v>0</v>
      </c>
      <c r="T32" s="351"/>
      <c r="U32" s="351"/>
      <c r="V32" s="351"/>
      <c r="W32" s="351"/>
      <c r="X32" s="351"/>
      <c r="Y32" s="351"/>
      <c r="Z32" s="351"/>
      <c r="AA32" s="351"/>
      <c r="AB32" s="351"/>
      <c r="AC32" s="351"/>
      <c r="AD32" s="351"/>
      <c r="AE32" s="351"/>
      <c r="AF32" s="351"/>
      <c r="AG32" s="351"/>
      <c r="AH32" s="351"/>
      <c r="AI32" s="352"/>
      <c r="AJ32" s="74"/>
      <c r="AK32" s="75"/>
      <c r="AL32" s="75"/>
      <c r="AM32" s="75"/>
      <c r="AN32" s="75"/>
      <c r="AO32" s="75"/>
      <c r="AP32" s="75"/>
      <c r="AQ32" s="75"/>
      <c r="AR32" s="75"/>
      <c r="AS32" s="75"/>
      <c r="AT32" s="75"/>
      <c r="AU32" s="75"/>
      <c r="AV32" s="75"/>
      <c r="AW32" s="75"/>
      <c r="AX32" s="75"/>
      <c r="AY32" s="75"/>
      <c r="AZ32" s="76"/>
    </row>
    <row r="33" spans="1:52" ht="18" customHeight="1">
      <c r="A33" s="24"/>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row>
    <row r="34" spans="1:52" ht="18" customHeight="1">
      <c r="A34" s="24"/>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row>
    <row r="35" spans="1:52" ht="18" customHeight="1">
      <c r="A35" s="24"/>
      <c r="B35" s="24" t="s">
        <v>33</v>
      </c>
      <c r="C35" s="24" t="s">
        <v>34</v>
      </c>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row>
    <row r="36" spans="1:52" ht="18" customHeight="1">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row>
    <row r="37" spans="1:52" ht="18" customHeight="1">
      <c r="A37" s="24"/>
      <c r="B37" s="24"/>
      <c r="C37" s="355" t="s">
        <v>286</v>
      </c>
      <c r="D37" s="355"/>
      <c r="E37" s="355"/>
      <c r="F37" s="355"/>
      <c r="G37" s="355"/>
      <c r="H37" s="355"/>
      <c r="I37" s="355"/>
      <c r="J37" s="355"/>
      <c r="K37" s="355"/>
      <c r="L37" s="355"/>
      <c r="M37" s="355"/>
      <c r="N37" s="355"/>
      <c r="O37" s="355"/>
      <c r="P37" s="355"/>
      <c r="Q37" s="355"/>
      <c r="R37" s="355"/>
      <c r="S37" s="355"/>
      <c r="T37" s="355"/>
      <c r="U37" s="355"/>
      <c r="V37" s="355"/>
      <c r="W37" s="355"/>
      <c r="X37" s="355"/>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row>
    <row r="38" spans="1:52" ht="18" customHeight="1">
      <c r="A38" s="24"/>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row>
    <row r="39" spans="1:52" ht="18" customHeight="1">
      <c r="A39" s="24"/>
      <c r="B39" s="24"/>
      <c r="C39" s="357" t="s">
        <v>2</v>
      </c>
      <c r="D39" s="357"/>
      <c r="E39" s="357"/>
      <c r="F39" s="357"/>
      <c r="G39" s="357"/>
      <c r="H39" s="357"/>
      <c r="I39" s="357"/>
      <c r="J39" s="357"/>
      <c r="K39" s="357"/>
      <c r="L39" s="357">
        <f>'【要押印】別記第１号様式　交付申請書（入力不要）'!R9</f>
        <v>0</v>
      </c>
      <c r="M39" s="357"/>
      <c r="N39" s="357"/>
      <c r="O39" s="357"/>
      <c r="P39" s="357"/>
      <c r="Q39" s="357"/>
      <c r="R39" s="357"/>
      <c r="S39" s="357"/>
      <c r="T39" s="357"/>
      <c r="U39" s="357"/>
      <c r="V39" s="357"/>
      <c r="W39" s="357"/>
      <c r="X39" s="357"/>
      <c r="Y39" s="357"/>
      <c r="Z39" s="357"/>
      <c r="AA39" s="357"/>
      <c r="AB39" s="357"/>
      <c r="AC39" s="357"/>
      <c r="AD39" s="357"/>
      <c r="AE39" s="357"/>
      <c r="AF39" s="357"/>
      <c r="AG39" s="357"/>
      <c r="AH39" s="357"/>
      <c r="AI39" s="357"/>
      <c r="AJ39" s="357"/>
      <c r="AK39" s="357"/>
      <c r="AL39" s="357"/>
      <c r="AM39" s="357"/>
      <c r="AN39" s="357"/>
      <c r="AO39" s="357"/>
      <c r="AP39" s="357"/>
      <c r="AQ39" s="357"/>
      <c r="AR39" s="357"/>
      <c r="AS39" s="357"/>
      <c r="AT39" s="357"/>
      <c r="AU39" s="357"/>
      <c r="AV39" s="357"/>
      <c r="AW39" s="357"/>
      <c r="AX39" s="357"/>
      <c r="AY39" s="357"/>
      <c r="AZ39" s="357"/>
    </row>
    <row r="40" spans="1:52" ht="18" customHeight="1">
      <c r="A40" s="24"/>
      <c r="B40" s="24"/>
      <c r="C40" s="24"/>
      <c r="D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3"/>
      <c r="AE40" s="3"/>
      <c r="AF40" s="3"/>
      <c r="AG40" s="3"/>
      <c r="AH40" s="3"/>
      <c r="AI40" s="3"/>
      <c r="AJ40" s="3"/>
      <c r="AK40" s="3"/>
      <c r="AL40" s="3"/>
      <c r="AM40" s="3"/>
      <c r="AO40" s="3"/>
      <c r="AP40" s="3"/>
      <c r="AQ40" s="3"/>
      <c r="AR40" s="3"/>
      <c r="AS40" s="3"/>
    </row>
    <row r="41" spans="1:52" ht="18" customHeight="1">
      <c r="A41" s="24"/>
      <c r="B41" s="24"/>
      <c r="C41" s="356" t="s">
        <v>41</v>
      </c>
      <c r="D41" s="356"/>
      <c r="E41" s="356"/>
      <c r="F41" s="356"/>
      <c r="G41" s="356"/>
      <c r="H41" s="356"/>
      <c r="I41" s="356"/>
      <c r="J41" s="356"/>
      <c r="K41" s="356"/>
      <c r="L41" s="357">
        <f>'【要押印】別記第１号様式　交付申請書（入力不要）'!U10</f>
        <v>0</v>
      </c>
      <c r="M41" s="357"/>
      <c r="N41" s="357"/>
      <c r="O41" s="357"/>
      <c r="P41" s="357"/>
      <c r="Q41" s="357"/>
      <c r="R41" s="357"/>
      <c r="S41" s="357"/>
      <c r="T41" s="357"/>
      <c r="U41" s="357"/>
      <c r="V41" s="357"/>
      <c r="W41" s="357"/>
      <c r="X41" s="357"/>
      <c r="Y41" s="357"/>
      <c r="Z41" s="357"/>
      <c r="AA41" s="357"/>
      <c r="AB41" s="357"/>
      <c r="AC41" s="357"/>
      <c r="AD41" s="357"/>
      <c r="AE41" s="357"/>
      <c r="AF41" s="357"/>
      <c r="AG41" s="357"/>
      <c r="AH41" s="357"/>
      <c r="AI41" s="357"/>
      <c r="AJ41" s="357"/>
      <c r="AK41" s="357"/>
      <c r="AL41" s="357"/>
      <c r="AM41" s="357"/>
      <c r="AN41" s="357"/>
      <c r="AO41" s="357"/>
      <c r="AP41" s="357"/>
      <c r="AQ41" s="358" t="s">
        <v>3</v>
      </c>
      <c r="AR41" s="359"/>
      <c r="AS41" s="24"/>
      <c r="AT41" s="24"/>
      <c r="AU41" s="24"/>
      <c r="AV41" s="24"/>
      <c r="AW41" s="24"/>
      <c r="AX41" s="24"/>
      <c r="AY41" s="24"/>
      <c r="AZ41" s="24"/>
    </row>
    <row r="42" spans="1:52" ht="18" customHeight="1">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row>
    <row r="43" spans="1:52">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N43" s="24"/>
      <c r="AO43" s="24"/>
      <c r="AP43" s="24"/>
      <c r="AQ43" s="24"/>
      <c r="AR43" s="24"/>
      <c r="AS43" s="24"/>
      <c r="AT43" s="24"/>
      <c r="AU43" s="24"/>
      <c r="AV43" s="24"/>
      <c r="AW43" s="24"/>
      <c r="AX43" s="24"/>
      <c r="AY43" s="24"/>
      <c r="AZ43" s="24"/>
    </row>
    <row r="44" spans="1:52">
      <c r="A44" s="2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row>
    <row r="45" spans="1:52">
      <c r="A45" s="24"/>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row>
    <row r="46" spans="1:52">
      <c r="A46" s="24"/>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row>
    <row r="47" spans="1:52">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row>
    <row r="48" spans="1:52">
      <c r="A48" s="24"/>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row>
    <row r="49" spans="1:52">
      <c r="A49" s="24"/>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row>
    <row r="50" spans="1:52">
      <c r="A50" s="24"/>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row>
    <row r="51" spans="1:52">
      <c r="A51" s="24"/>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row>
    <row r="52" spans="1:52">
      <c r="A52" s="24"/>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row>
    <row r="53" spans="1:52">
      <c r="A53" s="24"/>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row>
    <row r="54" spans="1:52">
      <c r="A54" s="24"/>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row>
    <row r="55" spans="1:52">
      <c r="A55" s="24"/>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row>
    <row r="56" spans="1:52">
      <c r="A56" s="24"/>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row>
    <row r="57" spans="1:52">
      <c r="A57" s="24"/>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row>
    <row r="58" spans="1:52">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row>
    <row r="59" spans="1:52">
      <c r="A59" s="24"/>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row>
    <row r="60" spans="1:52">
      <c r="A60" s="24"/>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row>
    <row r="61" spans="1:52">
      <c r="A61" s="24"/>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row>
    <row r="62" spans="1:52">
      <c r="A62" s="24"/>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row>
    <row r="63" spans="1:52">
      <c r="A63" s="24"/>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row>
    <row r="64" spans="1:52">
      <c r="A64" s="24"/>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row>
    <row r="65" spans="1:52">
      <c r="A65" s="24"/>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row>
    <row r="66" spans="1:52">
      <c r="A66" s="24"/>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row>
    <row r="67" spans="1:52">
      <c r="A67" s="24"/>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row>
    <row r="68" spans="1:52">
      <c r="A68" s="24"/>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row>
    <row r="69" spans="1:52">
      <c r="A69" s="24"/>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row>
    <row r="70" spans="1:52">
      <c r="A70" s="24"/>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row>
    <row r="71" spans="1:52">
      <c r="A71" s="24"/>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row>
    <row r="72" spans="1:52">
      <c r="A72" s="24"/>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row>
    <row r="73" spans="1:52">
      <c r="A73" s="24"/>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row>
    <row r="74" spans="1:52">
      <c r="A74" s="24"/>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row>
    <row r="75" spans="1:52">
      <c r="A75" s="24"/>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row>
    <row r="76" spans="1:52">
      <c r="A76" s="24"/>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row>
    <row r="77" spans="1:52">
      <c r="A77" s="24"/>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row>
    <row r="78" spans="1:52">
      <c r="A78" s="24"/>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row>
    <row r="79" spans="1:52">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row>
    <row r="80" spans="1:52">
      <c r="A80" s="24"/>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row>
    <row r="81" spans="1:52">
      <c r="A81" s="24"/>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row>
    <row r="82" spans="1:52">
      <c r="A82" s="24"/>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row>
    <row r="83" spans="1:52">
      <c r="A83" s="24"/>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row>
    <row r="84" spans="1:52">
      <c r="A84" s="24"/>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row>
    <row r="85" spans="1:52">
      <c r="A85" s="24"/>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row>
    <row r="86" spans="1:52">
      <c r="A86" s="24"/>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row>
    <row r="87" spans="1:52">
      <c r="A87" s="24"/>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row>
    <row r="88" spans="1:52">
      <c r="A88" s="24"/>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row>
    <row r="89" spans="1:52">
      <c r="A89" s="24"/>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row>
    <row r="90" spans="1:52">
      <c r="A90" s="24"/>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row>
    <row r="91" spans="1:52">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row>
    <row r="92" spans="1:52">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row>
    <row r="93" spans="1:52">
      <c r="A93" s="24"/>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row>
    <row r="94" spans="1:52">
      <c r="A94" s="24"/>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row>
    <row r="95" spans="1:52">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row>
    <row r="96" spans="1:52">
      <c r="A96" s="24"/>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row>
    <row r="97" spans="1:52">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row>
    <row r="98" spans="1:52">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row>
    <row r="99" spans="1:52">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row>
    <row r="100" spans="1:52">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row>
    <row r="101" spans="1:52">
      <c r="A101" s="24"/>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row>
    <row r="102" spans="1:52">
      <c r="A102" s="24"/>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row>
    <row r="103" spans="1:52">
      <c r="A103" s="24"/>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row>
    <row r="104" spans="1:52">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row>
    <row r="105" spans="1:52">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row>
    <row r="106" spans="1:52">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row>
    <row r="107" spans="1:52">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row>
    <row r="108" spans="1:52">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row>
    <row r="109" spans="1:52">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row>
    <row r="110" spans="1:52">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row>
    <row r="111" spans="1:52">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row>
    <row r="112" spans="1:52">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row>
    <row r="113" spans="1:52">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row>
    <row r="114" spans="1:52">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row>
    <row r="115" spans="1:52">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row>
    <row r="116" spans="1:52">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row>
    <row r="117" spans="1:52">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row>
    <row r="118" spans="1:52">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row>
    <row r="119" spans="1:52">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row>
    <row r="120" spans="1:52">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row>
    <row r="121" spans="1:52">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row>
    <row r="122" spans="1:52">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row>
    <row r="123" spans="1:52">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row>
    <row r="124" spans="1:52">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row>
    <row r="125" spans="1:52">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row>
    <row r="126" spans="1:52">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row>
    <row r="127" spans="1:52">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row>
    <row r="128" spans="1:52">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row>
    <row r="129" spans="1:52">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row>
    <row r="130" spans="1:52">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row>
    <row r="131" spans="1:52">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row>
    <row r="132" spans="1:52">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row>
    <row r="133" spans="1:52">
      <c r="A133" s="24"/>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row>
    <row r="134" spans="1:52">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row>
    <row r="135" spans="1:52">
      <c r="A135" s="24"/>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row>
  </sheetData>
  <mergeCells count="34">
    <mergeCell ref="S16:AI16"/>
    <mergeCell ref="D32:R32"/>
    <mergeCell ref="S32:AI32"/>
    <mergeCell ref="D27:R28"/>
    <mergeCell ref="S27:AI27"/>
    <mergeCell ref="D30:R30"/>
    <mergeCell ref="C37:X37"/>
    <mergeCell ref="C41:K41"/>
    <mergeCell ref="L39:AZ39"/>
    <mergeCell ref="C39:K39"/>
    <mergeCell ref="L41:AP41"/>
    <mergeCell ref="AQ41:AR41"/>
    <mergeCell ref="Y1:AE1"/>
    <mergeCell ref="AF1:AZ1"/>
    <mergeCell ref="A4:AZ4"/>
    <mergeCell ref="D8:R8"/>
    <mergeCell ref="S8:AI8"/>
    <mergeCell ref="AJ8:AZ8"/>
    <mergeCell ref="AJ22:AZ22"/>
    <mergeCell ref="S24:AI24"/>
    <mergeCell ref="D10:R10"/>
    <mergeCell ref="S10:AI10"/>
    <mergeCell ref="D13:R13"/>
    <mergeCell ref="S13:AI13"/>
    <mergeCell ref="D18:R18"/>
    <mergeCell ref="D22:R22"/>
    <mergeCell ref="S22:AI22"/>
    <mergeCell ref="D24:R24"/>
    <mergeCell ref="AJ10:AZ12"/>
    <mergeCell ref="AJ13:AZ15"/>
    <mergeCell ref="AJ16:AZ17"/>
    <mergeCell ref="AJ24:AZ31"/>
    <mergeCell ref="S18:AI18"/>
    <mergeCell ref="D16:R16"/>
  </mergeCells>
  <phoneticPr fontId="2"/>
  <printOptions horizontalCentered="1"/>
  <pageMargins left="0.70866141732283472" right="0.70866141732283472" top="0.74803149606299213" bottom="0.74803149606299213" header="0.31496062992125984" footer="0.31496062992125984"/>
  <pageSetup paperSize="9" orientation="portrait" blackAndWhite="1"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FFFF"/>
    <pageSetUpPr fitToPage="1"/>
  </sheetPr>
  <dimension ref="A1:AB15"/>
  <sheetViews>
    <sheetView view="pageBreakPreview" zoomScale="85" zoomScaleNormal="100" zoomScaleSheetLayoutView="85" workbookViewId="0">
      <selection activeCell="O14" sqref="O14"/>
    </sheetView>
  </sheetViews>
  <sheetFormatPr defaultColWidth="8.88671875" defaultRowHeight="13.2"/>
  <cols>
    <col min="1" max="1" width="19.44140625" style="29" customWidth="1"/>
    <col min="2" max="2" width="11.33203125" style="29" customWidth="1"/>
    <col min="3" max="3" width="23.6640625" style="29" customWidth="1"/>
    <col min="4" max="11" width="11.33203125" style="29" customWidth="1"/>
    <col min="12" max="12" width="8.109375" style="29" customWidth="1"/>
    <col min="13" max="13" width="12.6640625" style="29" hidden="1" customWidth="1"/>
    <col min="14" max="14" width="7.44140625" style="29" hidden="1" customWidth="1"/>
    <col min="15" max="15" width="29.44140625" style="29" customWidth="1"/>
    <col min="16" max="16384" width="8.88671875" style="29"/>
  </cols>
  <sheetData>
    <row r="1" spans="1:28" ht="26.4" customHeight="1">
      <c r="A1" s="29" t="s">
        <v>96</v>
      </c>
      <c r="AB1" s="29" t="str">
        <f>IF('【第１号様式（１）】申請額調書_施設個票（入力不要）'!A6="","","")</f>
        <v/>
      </c>
    </row>
    <row r="2" spans="1:28" ht="26.4" customHeight="1">
      <c r="A2" s="30" t="s">
        <v>313</v>
      </c>
      <c r="B2" s="30"/>
      <c r="C2" s="30"/>
      <c r="D2" s="30"/>
      <c r="E2" s="30"/>
      <c r="F2" s="30"/>
      <c r="G2" s="30"/>
      <c r="H2" s="30"/>
      <c r="I2" s="30"/>
      <c r="J2" s="30"/>
      <c r="K2" s="30"/>
    </row>
    <row r="3" spans="1:28" ht="32.4" customHeight="1" thickBot="1">
      <c r="K3" s="29" t="s">
        <v>255</v>
      </c>
    </row>
    <row r="4" spans="1:28" s="36" customFormat="1" ht="38.4" customHeight="1">
      <c r="A4" s="32" t="s">
        <v>113</v>
      </c>
      <c r="B4" s="42" t="s">
        <v>49</v>
      </c>
      <c r="C4" s="32" t="s">
        <v>50</v>
      </c>
      <c r="D4" s="33" t="s">
        <v>51</v>
      </c>
      <c r="E4" s="33" t="s">
        <v>52</v>
      </c>
      <c r="F4" s="33" t="s">
        <v>53</v>
      </c>
      <c r="G4" s="33" t="s">
        <v>54</v>
      </c>
      <c r="H4" s="33" t="s">
        <v>55</v>
      </c>
      <c r="I4" s="42" t="s">
        <v>56</v>
      </c>
      <c r="J4" s="34" t="s">
        <v>57</v>
      </c>
      <c r="K4" s="35" t="s">
        <v>117</v>
      </c>
    </row>
    <row r="5" spans="1:28" s="36" customFormat="1" ht="38.4" customHeight="1">
      <c r="A5" s="32" t="s">
        <v>44</v>
      </c>
      <c r="B5" s="32" t="s">
        <v>45</v>
      </c>
      <c r="C5" s="32" t="s">
        <v>46</v>
      </c>
      <c r="D5" s="32" t="s">
        <v>60</v>
      </c>
      <c r="E5" s="32" t="s">
        <v>61</v>
      </c>
      <c r="F5" s="32" t="s">
        <v>62</v>
      </c>
      <c r="G5" s="32" t="s">
        <v>63</v>
      </c>
      <c r="H5" s="32" t="s">
        <v>64</v>
      </c>
      <c r="I5" s="32" t="s">
        <v>65</v>
      </c>
      <c r="J5" s="43" t="s">
        <v>66</v>
      </c>
      <c r="K5" s="37" t="s">
        <v>67</v>
      </c>
    </row>
    <row r="6" spans="1:28" s="36" customFormat="1" ht="38.4" customHeight="1" thickBot="1">
      <c r="A6" s="120">
        <f>'【第１号様式（２）】事業計画書'!E6</f>
        <v>0</v>
      </c>
      <c r="B6" s="120">
        <f>基本情報!C10</f>
        <v>0</v>
      </c>
      <c r="C6" s="120">
        <f>基本情報!C11</f>
        <v>0</v>
      </c>
      <c r="D6" s="38">
        <f>'【第１号様式（２）】事業計画書'!M30</f>
        <v>0</v>
      </c>
      <c r="E6" s="38">
        <f>基本情報!C18</f>
        <v>0</v>
      </c>
      <c r="F6" s="129">
        <f>N7</f>
        <v>0</v>
      </c>
      <c r="G6" s="38">
        <f>F6</f>
        <v>0</v>
      </c>
      <c r="H6" s="39">
        <v>100000</v>
      </c>
      <c r="I6" s="129">
        <f>N8</f>
        <v>0</v>
      </c>
      <c r="J6" s="40">
        <f>N9</f>
        <v>0</v>
      </c>
      <c r="K6" s="168">
        <f>N10</f>
        <v>0</v>
      </c>
    </row>
    <row r="7" spans="1:28" ht="15" customHeight="1">
      <c r="A7" s="41"/>
      <c r="B7" s="31"/>
      <c r="C7" s="31"/>
      <c r="D7" s="31"/>
      <c r="E7" s="31"/>
      <c r="F7" s="31"/>
      <c r="G7" s="31"/>
      <c r="H7" s="31"/>
      <c r="I7" s="31"/>
      <c r="J7" s="31"/>
      <c r="K7" s="31"/>
      <c r="M7" s="29" t="s">
        <v>114</v>
      </c>
      <c r="N7" s="85">
        <f>D6-E6</f>
        <v>0</v>
      </c>
    </row>
    <row r="8" spans="1:28">
      <c r="A8" s="31"/>
      <c r="B8" s="31"/>
      <c r="C8" s="31"/>
      <c r="D8" s="31"/>
      <c r="E8" s="31"/>
      <c r="F8" s="31"/>
      <c r="G8" s="31"/>
      <c r="H8" s="31"/>
      <c r="I8" s="31"/>
      <c r="J8" s="31"/>
      <c r="K8" s="31"/>
      <c r="M8" s="29" t="s">
        <v>115</v>
      </c>
      <c r="N8" s="85">
        <f>MIN(F6,G6,H6)</f>
        <v>0</v>
      </c>
    </row>
    <row r="9" spans="1:28">
      <c r="A9" s="31" t="s">
        <v>68</v>
      </c>
      <c r="B9" s="31"/>
      <c r="C9" s="31"/>
      <c r="D9" s="31"/>
      <c r="E9" s="31"/>
      <c r="F9" s="31"/>
      <c r="G9" s="31"/>
      <c r="H9" s="31"/>
      <c r="I9" s="31"/>
      <c r="J9" s="31"/>
      <c r="K9" s="31"/>
      <c r="M9" s="86" t="s">
        <v>116</v>
      </c>
      <c r="N9" s="29">
        <f>ROUNDDOWN(3/4*I6,-3)</f>
        <v>0</v>
      </c>
    </row>
    <row r="10" spans="1:28">
      <c r="A10" s="31" t="s">
        <v>69</v>
      </c>
      <c r="B10" s="31"/>
      <c r="C10" s="9"/>
      <c r="D10" s="31"/>
      <c r="E10" s="31"/>
      <c r="F10" s="31"/>
      <c r="G10" s="31"/>
      <c r="H10" s="31"/>
      <c r="I10" s="31"/>
      <c r="J10" s="31"/>
      <c r="K10" s="31"/>
      <c r="M10" s="29" t="s">
        <v>117</v>
      </c>
      <c r="N10" s="85">
        <f>MIN(I6:J6)</f>
        <v>0</v>
      </c>
    </row>
    <row r="11" spans="1:28">
      <c r="A11" s="31" t="s">
        <v>289</v>
      </c>
      <c r="B11" s="31"/>
      <c r="C11" s="9"/>
      <c r="D11" s="31"/>
      <c r="E11" s="31"/>
      <c r="F11" s="31"/>
      <c r="G11" s="31"/>
      <c r="H11" s="31"/>
      <c r="I11" s="31"/>
      <c r="J11" s="31"/>
      <c r="K11" s="31"/>
      <c r="N11" s="85"/>
    </row>
    <row r="12" spans="1:28">
      <c r="A12" s="31" t="s">
        <v>70</v>
      </c>
      <c r="B12" s="31"/>
      <c r="C12" s="31"/>
      <c r="D12" s="31"/>
      <c r="E12" s="31"/>
      <c r="F12" s="31"/>
      <c r="G12" s="31"/>
      <c r="H12" s="31"/>
      <c r="I12" s="31"/>
      <c r="J12" s="31"/>
      <c r="K12" s="31"/>
      <c r="M12" s="29" t="s">
        <v>58</v>
      </c>
      <c r="N12" s="29">
        <f>I6*1/2</f>
        <v>0</v>
      </c>
    </row>
    <row r="13" spans="1:28">
      <c r="A13" s="31" t="s">
        <v>71</v>
      </c>
      <c r="B13" s="31"/>
      <c r="C13" s="31"/>
      <c r="D13" s="31"/>
      <c r="E13" s="31"/>
      <c r="F13" s="31"/>
      <c r="G13" s="31"/>
      <c r="H13" s="31"/>
      <c r="I13" s="31"/>
      <c r="J13" s="31"/>
      <c r="K13" s="31"/>
      <c r="M13" s="29" t="s">
        <v>59</v>
      </c>
      <c r="N13" s="29">
        <f>K6*2/3</f>
        <v>0</v>
      </c>
    </row>
    <row r="14" spans="1:28">
      <c r="A14" s="31" t="s">
        <v>72</v>
      </c>
      <c r="B14" s="31"/>
      <c r="C14" s="31"/>
      <c r="D14" s="31"/>
      <c r="E14" s="31"/>
      <c r="F14" s="31"/>
      <c r="G14" s="31"/>
      <c r="H14" s="31"/>
      <c r="I14" s="31"/>
      <c r="J14" s="31"/>
      <c r="K14" s="31"/>
    </row>
    <row r="15" spans="1:28">
      <c r="A15" s="31"/>
      <c r="B15" s="31"/>
      <c r="C15" s="31"/>
      <c r="D15" s="31"/>
      <c r="E15" s="31"/>
      <c r="F15" s="31"/>
      <c r="G15" s="31"/>
      <c r="H15" s="31"/>
      <c r="I15" s="31"/>
      <c r="J15" s="31"/>
      <c r="K15" s="31"/>
    </row>
  </sheetData>
  <phoneticPr fontId="2"/>
  <conditionalFormatting sqref="A6:E6 G6">
    <cfRule type="containsBlanks" dxfId="1" priority="2">
      <formula>LEN(TRIM(A6))=0</formula>
    </cfRule>
  </conditionalFormatting>
  <printOptions horizontalCentered="1"/>
  <pageMargins left="0.70866141732283472" right="0.70866141732283472" top="0.74803149606299213" bottom="0.74803149606299213" header="0.31496062992125984" footer="0.31496062992125984"/>
  <pageSetup paperSize="9" scale="61" fitToHeight="0" orientation="portrait" blackAndWhite="1"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FF"/>
    <pageSetUpPr fitToPage="1"/>
  </sheetPr>
  <dimension ref="A1:H35"/>
  <sheetViews>
    <sheetView workbookViewId="0"/>
  </sheetViews>
  <sheetFormatPr defaultColWidth="9" defaultRowHeight="13.2"/>
  <cols>
    <col min="1" max="1" width="43.77734375" style="31" customWidth="1"/>
    <col min="2" max="2" width="20" style="31" customWidth="1"/>
    <col min="3" max="3" width="6.21875" style="31" customWidth="1"/>
    <col min="4" max="4" width="14.33203125" style="31" customWidth="1"/>
    <col min="5" max="6" width="6.21875" style="31" customWidth="1"/>
    <col min="7" max="16384" width="9" style="31"/>
  </cols>
  <sheetData>
    <row r="1" spans="1:8" ht="24" customHeight="1">
      <c r="A1" s="44" t="s">
        <v>97</v>
      </c>
      <c r="B1" s="44"/>
      <c r="C1" s="44"/>
      <c r="D1" s="44"/>
      <c r="E1" s="44"/>
      <c r="F1" s="44"/>
    </row>
    <row r="2" spans="1:8" ht="9" customHeight="1">
      <c r="A2" s="44"/>
      <c r="B2" s="44"/>
      <c r="C2" s="44"/>
      <c r="D2" s="44"/>
      <c r="E2" s="44"/>
      <c r="F2" s="44"/>
    </row>
    <row r="3" spans="1:8" ht="30" customHeight="1">
      <c r="A3" s="397" t="s">
        <v>95</v>
      </c>
      <c r="B3" s="397"/>
      <c r="C3" s="397"/>
      <c r="D3" s="397"/>
      <c r="E3" s="397"/>
      <c r="F3" s="397"/>
    </row>
    <row r="4" spans="1:8" ht="18.75" customHeight="1">
      <c r="A4" s="44"/>
      <c r="B4" s="45" t="s">
        <v>73</v>
      </c>
      <c r="C4" s="398"/>
      <c r="D4" s="398"/>
      <c r="E4" s="398"/>
      <c r="F4" s="398"/>
    </row>
    <row r="5" spans="1:8" ht="18.75" customHeight="1">
      <c r="A5" s="44"/>
      <c r="B5" s="45" t="s">
        <v>74</v>
      </c>
      <c r="C5" s="399"/>
      <c r="D5" s="399"/>
      <c r="E5" s="399"/>
      <c r="F5" s="399"/>
    </row>
    <row r="6" spans="1:8">
      <c r="A6" s="44"/>
      <c r="B6" s="44"/>
      <c r="C6" s="44"/>
      <c r="D6" s="44"/>
      <c r="E6" s="44"/>
      <c r="F6" s="44"/>
    </row>
    <row r="7" spans="1:8" ht="54.6" customHeight="1">
      <c r="A7" s="46" t="s">
        <v>75</v>
      </c>
      <c r="B7" s="400" t="s">
        <v>76</v>
      </c>
      <c r="C7" s="393"/>
      <c r="D7" s="393"/>
      <c r="E7" s="393"/>
      <c r="F7" s="396"/>
    </row>
    <row r="8" spans="1:8" ht="26.25" customHeight="1">
      <c r="A8" s="47" t="s">
        <v>77</v>
      </c>
      <c r="B8" s="385" t="s">
        <v>78</v>
      </c>
      <c r="C8" s="385"/>
      <c r="D8" s="385"/>
      <c r="E8" s="385"/>
      <c r="F8" s="385"/>
    </row>
    <row r="9" spans="1:8" ht="26.25" customHeight="1">
      <c r="A9" s="47" t="s">
        <v>79</v>
      </c>
      <c r="B9" s="385" t="s">
        <v>78</v>
      </c>
      <c r="C9" s="385"/>
      <c r="D9" s="385"/>
      <c r="E9" s="385"/>
      <c r="F9" s="385"/>
      <c r="H9" s="31" t="s">
        <v>94</v>
      </c>
    </row>
    <row r="10" spans="1:8" ht="27.6" customHeight="1">
      <c r="A10" s="386" t="s">
        <v>80</v>
      </c>
      <c r="B10" s="387"/>
      <c r="C10" s="387"/>
      <c r="D10" s="387"/>
      <c r="E10" s="387"/>
      <c r="F10" s="388"/>
      <c r="H10" s="31" t="s">
        <v>89</v>
      </c>
    </row>
    <row r="11" spans="1:8" ht="27" customHeight="1">
      <c r="A11" s="389" t="s">
        <v>81</v>
      </c>
      <c r="B11" s="390"/>
      <c r="C11" s="390"/>
      <c r="D11" s="390"/>
      <c r="E11" s="390"/>
      <c r="F11" s="391"/>
      <c r="H11" s="31" t="s">
        <v>90</v>
      </c>
    </row>
    <row r="12" spans="1:8" ht="23.4" customHeight="1">
      <c r="A12" s="392" t="s">
        <v>82</v>
      </c>
      <c r="B12" s="393"/>
      <c r="C12" s="393"/>
      <c r="D12" s="394"/>
      <c r="E12" s="395" t="s">
        <v>83</v>
      </c>
      <c r="F12" s="396"/>
      <c r="H12" s="31" t="s">
        <v>91</v>
      </c>
    </row>
    <row r="13" spans="1:8" ht="23.4" customHeight="1">
      <c r="A13" s="380"/>
      <c r="B13" s="381"/>
      <c r="C13" s="381"/>
      <c r="D13" s="382"/>
      <c r="E13" s="383"/>
      <c r="F13" s="384"/>
      <c r="H13" s="31" t="s">
        <v>92</v>
      </c>
    </row>
    <row r="14" spans="1:8" ht="23.4" customHeight="1">
      <c r="A14" s="365"/>
      <c r="B14" s="366"/>
      <c r="C14" s="366"/>
      <c r="D14" s="375"/>
      <c r="E14" s="376"/>
      <c r="F14" s="377"/>
      <c r="H14" s="31" t="s">
        <v>93</v>
      </c>
    </row>
    <row r="15" spans="1:8" ht="23.4" customHeight="1">
      <c r="A15" s="48"/>
      <c r="B15" s="49"/>
      <c r="C15" s="49"/>
      <c r="D15" s="50"/>
      <c r="E15" s="51"/>
      <c r="F15" s="52"/>
    </row>
    <row r="16" spans="1:8" ht="23.4" customHeight="1">
      <c r="A16" s="365"/>
      <c r="B16" s="366"/>
      <c r="C16" s="366"/>
      <c r="D16" s="375"/>
      <c r="E16" s="376"/>
      <c r="F16" s="377"/>
    </row>
    <row r="17" spans="1:6" ht="23.4" customHeight="1">
      <c r="A17" s="48"/>
      <c r="B17" s="49"/>
      <c r="C17" s="49"/>
      <c r="D17" s="50"/>
      <c r="E17" s="51"/>
      <c r="F17" s="52"/>
    </row>
    <row r="18" spans="1:6" ht="23.4" customHeight="1">
      <c r="A18" s="365"/>
      <c r="B18" s="366"/>
      <c r="C18" s="366"/>
      <c r="D18" s="375"/>
      <c r="E18" s="376"/>
      <c r="F18" s="377"/>
    </row>
    <row r="19" spans="1:6" ht="23.4" customHeight="1">
      <c r="A19" s="365"/>
      <c r="B19" s="366"/>
      <c r="C19" s="366"/>
      <c r="D19" s="375"/>
      <c r="E19" s="376"/>
      <c r="F19" s="377"/>
    </row>
    <row r="20" spans="1:6" ht="23.4" customHeight="1">
      <c r="A20" s="48"/>
      <c r="B20" s="49"/>
      <c r="C20" s="49"/>
      <c r="D20" s="53"/>
      <c r="E20" s="378">
        <f>SUM(E13:F19)</f>
        <v>0</v>
      </c>
      <c r="F20" s="379"/>
    </row>
    <row r="21" spans="1:6" ht="23.4" customHeight="1">
      <c r="A21" s="48"/>
      <c r="B21" s="49"/>
      <c r="C21" s="49"/>
      <c r="D21" s="53"/>
      <c r="E21" s="54"/>
      <c r="F21" s="55"/>
    </row>
    <row r="22" spans="1:6" ht="23.4" customHeight="1">
      <c r="A22" s="48"/>
      <c r="B22" s="49"/>
      <c r="C22" s="49"/>
      <c r="D22" s="53"/>
      <c r="E22" s="54"/>
      <c r="F22" s="55"/>
    </row>
    <row r="23" spans="1:6" ht="23.4" customHeight="1">
      <c r="A23" s="48"/>
      <c r="B23" s="49"/>
      <c r="C23" s="49"/>
      <c r="D23" s="53"/>
      <c r="E23" s="54"/>
      <c r="F23" s="55"/>
    </row>
    <row r="24" spans="1:6" ht="23.4" customHeight="1">
      <c r="A24" s="48"/>
      <c r="B24" s="49"/>
      <c r="C24" s="49"/>
      <c r="D24" s="56"/>
      <c r="E24" s="373"/>
      <c r="F24" s="374"/>
    </row>
    <row r="25" spans="1:6" ht="23.4" customHeight="1">
      <c r="A25" s="365"/>
      <c r="B25" s="366"/>
      <c r="C25" s="366"/>
      <c r="D25" s="57"/>
      <c r="E25" s="367"/>
      <c r="F25" s="368"/>
    </row>
    <row r="26" spans="1:6" ht="23.4" customHeight="1">
      <c r="A26" s="365"/>
      <c r="B26" s="366"/>
      <c r="C26" s="366"/>
      <c r="D26" s="58"/>
      <c r="E26" s="367"/>
      <c r="F26" s="368"/>
    </row>
    <row r="27" spans="1:6" ht="23.4" customHeight="1">
      <c r="A27" s="365"/>
      <c r="B27" s="366"/>
      <c r="C27" s="366"/>
      <c r="D27" s="50"/>
      <c r="E27" s="367"/>
      <c r="F27" s="368"/>
    </row>
    <row r="28" spans="1:6" ht="23.4" customHeight="1">
      <c r="A28" s="365"/>
      <c r="B28" s="366"/>
      <c r="C28" s="366"/>
      <c r="D28" s="50"/>
      <c r="E28" s="367"/>
      <c r="F28" s="368"/>
    </row>
    <row r="29" spans="1:6" ht="23.4" customHeight="1" thickBot="1">
      <c r="A29" s="369"/>
      <c r="B29" s="370"/>
      <c r="C29" s="370"/>
      <c r="D29" s="59"/>
      <c r="E29" s="371"/>
      <c r="F29" s="372"/>
    </row>
    <row r="30" spans="1:6" ht="24" customHeight="1" thickBot="1">
      <c r="A30" s="44"/>
      <c r="B30" s="44"/>
      <c r="C30" s="44"/>
      <c r="D30" s="60" t="s">
        <v>84</v>
      </c>
      <c r="E30" s="363">
        <f>SUM(E13:F29)</f>
        <v>0</v>
      </c>
      <c r="F30" s="364"/>
    </row>
    <row r="31" spans="1:6" ht="18.75" customHeight="1">
      <c r="B31" s="44"/>
      <c r="C31" s="44"/>
      <c r="D31" s="44"/>
      <c r="E31" s="44"/>
      <c r="F31" s="44"/>
    </row>
    <row r="32" spans="1:6" ht="18.75" customHeight="1">
      <c r="B32" s="61"/>
      <c r="C32" s="62"/>
      <c r="D32" s="44"/>
      <c r="E32" s="44"/>
      <c r="F32" s="44"/>
    </row>
    <row r="33" spans="2:6" ht="18.75" customHeight="1">
      <c r="B33" s="61"/>
      <c r="C33" s="62"/>
      <c r="D33" s="44"/>
      <c r="E33" s="44"/>
      <c r="F33" s="44"/>
    </row>
    <row r="34" spans="2:6" ht="18.75" customHeight="1">
      <c r="B34" s="61"/>
      <c r="C34" s="62"/>
      <c r="D34" s="44"/>
      <c r="E34" s="44"/>
      <c r="F34" s="44"/>
    </row>
    <row r="35" spans="2:6" ht="17.399999999999999" customHeight="1">
      <c r="B35" s="61"/>
      <c r="C35" s="62"/>
      <c r="D35" s="44"/>
      <c r="E35" s="44"/>
      <c r="F35" s="44"/>
    </row>
  </sheetData>
  <sheetProtection insertRows="0" selectLockedCells="1"/>
  <mergeCells count="33">
    <mergeCell ref="A3:F3"/>
    <mergeCell ref="C4:F4"/>
    <mergeCell ref="C5:F5"/>
    <mergeCell ref="B7:F7"/>
    <mergeCell ref="B8:F8"/>
    <mergeCell ref="B9:F9"/>
    <mergeCell ref="A10:F10"/>
    <mergeCell ref="A11:F11"/>
    <mergeCell ref="A12:D12"/>
    <mergeCell ref="E12:F12"/>
    <mergeCell ref="A13:D13"/>
    <mergeCell ref="E13:F13"/>
    <mergeCell ref="A14:D14"/>
    <mergeCell ref="E14:F14"/>
    <mergeCell ref="A16:D16"/>
    <mergeCell ref="E16:F16"/>
    <mergeCell ref="A18:D18"/>
    <mergeCell ref="E18:F18"/>
    <mergeCell ref="A19:D19"/>
    <mergeCell ref="E19:F19"/>
    <mergeCell ref="E20:F20"/>
    <mergeCell ref="E24:F24"/>
    <mergeCell ref="A25:C25"/>
    <mergeCell ref="E25:F25"/>
    <mergeCell ref="A26:C26"/>
    <mergeCell ref="E26:F26"/>
    <mergeCell ref="E30:F30"/>
    <mergeCell ref="A27:C27"/>
    <mergeCell ref="E27:F27"/>
    <mergeCell ref="A28:C28"/>
    <mergeCell ref="E28:F28"/>
    <mergeCell ref="A29:C29"/>
    <mergeCell ref="E29:F29"/>
  </mergeCells>
  <phoneticPr fontId="2"/>
  <dataValidations count="1">
    <dataValidation type="list" allowBlank="1" showInputMessage="1" showErrorMessage="1" sqref="C4:F4" xr:uid="{00000000-0002-0000-0400-000000000000}">
      <formula1>$H$9:$H$14</formula1>
    </dataValidation>
  </dataValidations>
  <pageMargins left="0.70866141732283472" right="0.70866141732283472" top="0.74803149606299213" bottom="0.74803149606299213" header="0.31496062992125984" footer="0.31496062992125984"/>
  <pageSetup paperSize="9" scale="92"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CFFFF"/>
  </sheetPr>
  <dimension ref="A1:V54"/>
  <sheetViews>
    <sheetView tabSelected="1" view="pageBreakPreview" zoomScaleNormal="100" zoomScaleSheetLayoutView="100" workbookViewId="0">
      <selection activeCell="O16" sqref="O16:T18"/>
    </sheetView>
  </sheetViews>
  <sheetFormatPr defaultColWidth="9" defaultRowHeight="13.2"/>
  <cols>
    <col min="1" max="1" width="5.33203125" style="16" customWidth="1"/>
    <col min="2" max="16" width="3.33203125" style="16" customWidth="1"/>
    <col min="17" max="17" width="4.6640625" style="16" customWidth="1"/>
    <col min="18" max="20" width="9.88671875" style="16" customWidth="1"/>
    <col min="21" max="16384" width="9" style="16"/>
  </cols>
  <sheetData>
    <row r="1" spans="1:22" ht="24" customHeight="1">
      <c r="A1" s="81" t="s">
        <v>101</v>
      </c>
      <c r="B1" s="81"/>
      <c r="C1" s="81"/>
      <c r="D1" s="81"/>
      <c r="E1" s="81"/>
      <c r="F1" s="81"/>
      <c r="H1" s="82"/>
      <c r="I1" s="81"/>
      <c r="J1" s="81"/>
      <c r="L1" s="82"/>
      <c r="M1" s="81"/>
      <c r="N1" s="81"/>
      <c r="P1" s="124" t="s">
        <v>251</v>
      </c>
      <c r="Q1" s="401">
        <f>'【第１号様式（２）】事業計画書'!E6</f>
        <v>0</v>
      </c>
      <c r="R1" s="401"/>
      <c r="S1" s="401"/>
      <c r="T1" s="401"/>
      <c r="U1" s="83"/>
      <c r="V1" s="83"/>
    </row>
    <row r="2" spans="1:22">
      <c r="A2" s="4"/>
      <c r="B2" s="4"/>
      <c r="C2" s="4"/>
      <c r="D2" s="4"/>
      <c r="E2" s="4"/>
      <c r="F2" s="4"/>
      <c r="I2" s="4"/>
      <c r="J2" s="4"/>
      <c r="M2" s="4"/>
      <c r="N2" s="4"/>
    </row>
    <row r="3" spans="1:22">
      <c r="A3" s="4"/>
      <c r="B3" s="4"/>
      <c r="C3" s="4"/>
      <c r="D3" s="4"/>
      <c r="E3" s="4"/>
      <c r="F3" s="4"/>
      <c r="I3" s="4"/>
      <c r="J3" s="4"/>
      <c r="M3" s="4"/>
      <c r="N3" s="4"/>
    </row>
    <row r="4" spans="1:22" ht="19.2">
      <c r="A4" s="402" t="s">
        <v>18</v>
      </c>
      <c r="B4" s="402"/>
      <c r="C4" s="402"/>
      <c r="D4" s="402"/>
      <c r="E4" s="402"/>
      <c r="F4" s="402"/>
      <c r="G4" s="402"/>
      <c r="H4" s="402"/>
      <c r="I4" s="402"/>
      <c r="J4" s="402"/>
      <c r="K4" s="402"/>
      <c r="L4" s="402"/>
      <c r="M4" s="402"/>
      <c r="N4" s="402"/>
      <c r="O4" s="403"/>
      <c r="P4" s="403"/>
      <c r="Q4" s="403"/>
      <c r="R4" s="403"/>
      <c r="S4" s="403"/>
      <c r="T4" s="403"/>
    </row>
    <row r="5" spans="1:22">
      <c r="A5" s="4"/>
      <c r="B5" s="4"/>
      <c r="C5" s="4"/>
      <c r="D5" s="4"/>
      <c r="E5" s="4"/>
      <c r="F5" s="4"/>
      <c r="I5" s="4"/>
      <c r="J5" s="4"/>
      <c r="M5" s="4"/>
      <c r="N5" s="4"/>
    </row>
    <row r="6" spans="1:22">
      <c r="A6" s="4"/>
      <c r="B6" s="4"/>
      <c r="C6" s="4"/>
      <c r="D6" s="4"/>
      <c r="E6" s="4"/>
      <c r="F6" s="4"/>
      <c r="I6" s="4"/>
      <c r="J6" s="4"/>
      <c r="M6" s="4"/>
      <c r="N6" s="4"/>
    </row>
    <row r="7" spans="1:22">
      <c r="A7" s="4" t="s">
        <v>19</v>
      </c>
      <c r="B7" s="4"/>
      <c r="C7" s="4"/>
      <c r="D7" s="4"/>
      <c r="E7" s="4"/>
      <c r="F7" s="4"/>
      <c r="I7" s="4"/>
      <c r="J7" s="4"/>
      <c r="M7" s="4"/>
      <c r="N7" s="4"/>
    </row>
    <row r="8" spans="1:22">
      <c r="A8" s="4"/>
      <c r="B8" s="4"/>
      <c r="C8" s="4"/>
      <c r="D8" s="4"/>
      <c r="E8" s="4"/>
      <c r="F8" s="4"/>
      <c r="I8" s="4"/>
      <c r="J8" s="4"/>
      <c r="M8" s="4"/>
      <c r="N8" s="4"/>
    </row>
    <row r="9" spans="1:22">
      <c r="A9" s="4"/>
      <c r="B9" s="4"/>
      <c r="C9" s="4"/>
      <c r="D9" s="4"/>
      <c r="E9" s="4"/>
      <c r="F9" s="4"/>
      <c r="I9" s="4"/>
      <c r="J9" s="4"/>
      <c r="M9" s="4"/>
      <c r="N9" s="4"/>
    </row>
    <row r="10" spans="1:22" ht="177" customHeight="1">
      <c r="A10" s="404" t="s">
        <v>330</v>
      </c>
      <c r="B10" s="404"/>
      <c r="C10" s="404"/>
      <c r="D10" s="404"/>
      <c r="E10" s="404"/>
      <c r="F10" s="404"/>
      <c r="G10" s="404"/>
      <c r="H10" s="404"/>
      <c r="I10" s="404"/>
      <c r="J10" s="404"/>
      <c r="K10" s="404"/>
      <c r="L10" s="404"/>
      <c r="M10" s="404"/>
      <c r="N10" s="404"/>
      <c r="O10" s="403"/>
      <c r="P10" s="403"/>
      <c r="Q10" s="403"/>
      <c r="R10" s="403"/>
      <c r="S10" s="403"/>
      <c r="T10" s="403"/>
    </row>
    <row r="11" spans="1:22">
      <c r="A11" s="4"/>
      <c r="B11" s="4"/>
      <c r="C11" s="4"/>
      <c r="D11" s="4"/>
      <c r="E11" s="4"/>
      <c r="F11" s="4"/>
      <c r="I11" s="4"/>
      <c r="J11" s="4"/>
      <c r="M11" s="4"/>
      <c r="N11" s="4"/>
    </row>
    <row r="12" spans="1:22">
      <c r="A12" s="4"/>
      <c r="B12" s="4"/>
      <c r="C12" s="4"/>
      <c r="D12" s="4"/>
      <c r="E12" s="4"/>
      <c r="F12" s="4"/>
      <c r="I12" s="4"/>
      <c r="J12" s="4"/>
      <c r="M12" s="4"/>
      <c r="N12" s="4"/>
    </row>
    <row r="13" spans="1:22">
      <c r="A13" s="125" t="s">
        <v>248</v>
      </c>
      <c r="B13" s="84"/>
      <c r="C13" s="84" t="s">
        <v>245</v>
      </c>
      <c r="D13" s="84"/>
      <c r="E13" s="84" t="s">
        <v>246</v>
      </c>
      <c r="G13" s="16" t="s">
        <v>247</v>
      </c>
      <c r="I13" s="84"/>
      <c r="J13" s="84"/>
      <c r="M13" s="84"/>
      <c r="N13" s="84"/>
    </row>
    <row r="14" spans="1:22">
      <c r="A14" s="4"/>
      <c r="B14" s="4"/>
      <c r="C14" s="4"/>
      <c r="D14" s="4"/>
      <c r="E14" s="4"/>
      <c r="F14" s="4"/>
      <c r="I14" s="4"/>
      <c r="J14" s="4"/>
      <c r="M14" s="4"/>
      <c r="N14" s="4"/>
    </row>
    <row r="15" spans="1:22">
      <c r="A15" s="4"/>
      <c r="B15" s="4"/>
      <c r="C15" s="4"/>
      <c r="D15" s="4"/>
      <c r="E15" s="4"/>
      <c r="F15" s="4"/>
      <c r="I15" s="4"/>
      <c r="J15" s="4"/>
      <c r="M15" s="4"/>
      <c r="N15" s="4"/>
    </row>
    <row r="16" spans="1:22">
      <c r="A16" s="4"/>
      <c r="B16" s="4"/>
      <c r="C16" s="4"/>
      <c r="D16" s="4"/>
      <c r="E16" s="4"/>
      <c r="F16" s="4"/>
      <c r="H16" s="405"/>
      <c r="I16" s="4"/>
      <c r="J16" s="4"/>
      <c r="L16" s="405" t="s">
        <v>252</v>
      </c>
      <c r="M16" s="405"/>
      <c r="N16" s="405"/>
      <c r="O16" s="405">
        <f>'【要押印】別記第１号様式　交付申請書（入力不要）'!N8</f>
        <v>0</v>
      </c>
      <c r="P16" s="405"/>
      <c r="Q16" s="405"/>
      <c r="R16" s="405"/>
      <c r="S16" s="405"/>
      <c r="T16" s="405"/>
    </row>
    <row r="17" spans="1:20">
      <c r="A17" s="4"/>
      <c r="B17" s="4"/>
      <c r="C17" s="4"/>
      <c r="D17" s="4"/>
      <c r="E17" s="4"/>
      <c r="F17" s="4"/>
      <c r="H17" s="405"/>
      <c r="I17" s="4"/>
      <c r="J17" s="4"/>
      <c r="L17" s="405"/>
      <c r="M17" s="405"/>
      <c r="N17" s="405"/>
      <c r="O17" s="405"/>
      <c r="P17" s="405"/>
      <c r="Q17" s="405"/>
      <c r="R17" s="405"/>
      <c r="S17" s="405"/>
      <c r="T17" s="405"/>
    </row>
    <row r="18" spans="1:20">
      <c r="A18" s="5"/>
      <c r="B18" s="5"/>
      <c r="C18" s="5"/>
      <c r="D18" s="5"/>
      <c r="E18" s="5"/>
      <c r="F18" s="5"/>
      <c r="H18" s="405"/>
      <c r="I18" s="5"/>
      <c r="J18" s="5"/>
      <c r="L18" s="405"/>
      <c r="M18" s="405"/>
      <c r="N18" s="405"/>
      <c r="O18" s="405"/>
      <c r="P18" s="405"/>
      <c r="Q18" s="405"/>
      <c r="R18" s="405"/>
      <c r="S18" s="405"/>
      <c r="T18" s="405"/>
    </row>
    <row r="19" spans="1:20">
      <c r="A19" s="5"/>
      <c r="B19" s="5"/>
      <c r="C19" s="5"/>
      <c r="D19" s="5"/>
      <c r="E19" s="5"/>
      <c r="F19" s="5"/>
      <c r="H19" s="72"/>
      <c r="I19" s="5"/>
      <c r="J19" s="5"/>
      <c r="L19" s="405" t="s">
        <v>249</v>
      </c>
      <c r="M19" s="405"/>
      <c r="N19" s="405"/>
      <c r="O19" s="405">
        <f>'【要押印】別記第１号様式　交付申請書（入力不要）'!R9</f>
        <v>0</v>
      </c>
      <c r="P19" s="405"/>
      <c r="Q19" s="405"/>
      <c r="R19" s="405"/>
      <c r="S19" s="405"/>
      <c r="T19" s="405"/>
    </row>
    <row r="20" spans="1:20">
      <c r="A20" s="5"/>
      <c r="B20" s="5"/>
      <c r="C20" s="5"/>
      <c r="D20" s="5"/>
      <c r="E20" s="5"/>
      <c r="F20" s="5"/>
      <c r="H20" s="72"/>
      <c r="I20" s="5"/>
      <c r="J20" s="5"/>
      <c r="L20" s="405"/>
      <c r="M20" s="405"/>
      <c r="N20" s="405"/>
      <c r="O20" s="405"/>
      <c r="P20" s="405"/>
      <c r="Q20" s="405"/>
      <c r="R20" s="405"/>
      <c r="S20" s="405"/>
      <c r="T20" s="405"/>
    </row>
    <row r="21" spans="1:20">
      <c r="A21" s="4"/>
      <c r="B21" s="4"/>
      <c r="C21" s="4"/>
      <c r="D21" s="4"/>
      <c r="E21" s="4"/>
      <c r="F21" s="4"/>
      <c r="I21" s="4"/>
      <c r="J21" s="4"/>
      <c r="L21" s="405"/>
      <c r="M21" s="405"/>
      <c r="N21" s="405"/>
      <c r="O21" s="405"/>
      <c r="P21" s="405"/>
      <c r="Q21" s="405"/>
      <c r="R21" s="405"/>
      <c r="S21" s="405"/>
      <c r="T21" s="405"/>
    </row>
    <row r="22" spans="1:20">
      <c r="A22" s="5"/>
      <c r="B22" s="5"/>
      <c r="C22" s="5"/>
      <c r="D22" s="5"/>
      <c r="E22" s="5"/>
      <c r="F22" s="5"/>
      <c r="I22" s="5"/>
      <c r="J22" s="5"/>
      <c r="L22" s="16" t="s">
        <v>253</v>
      </c>
    </row>
    <row r="23" spans="1:20">
      <c r="A23" s="5"/>
      <c r="B23" s="5"/>
      <c r="C23" s="5"/>
      <c r="D23" s="5"/>
      <c r="E23" s="5"/>
      <c r="F23" s="5"/>
      <c r="I23" s="5"/>
      <c r="J23" s="5"/>
      <c r="M23" s="406">
        <f>'【要押印】別記第１号様式　交付申請書（入力不要）'!U10</f>
        <v>0</v>
      </c>
      <c r="N23" s="406"/>
      <c r="O23" s="406"/>
      <c r="P23" s="406"/>
      <c r="Q23" s="406"/>
      <c r="R23" s="406"/>
      <c r="S23" s="406"/>
      <c r="T23" s="406"/>
    </row>
    <row r="24" spans="1:20">
      <c r="A24" s="4"/>
      <c r="B24" s="4"/>
      <c r="C24" s="4"/>
      <c r="D24" s="4"/>
      <c r="E24" s="4"/>
      <c r="F24" s="4"/>
      <c r="I24" s="4"/>
      <c r="J24" s="4"/>
      <c r="M24" s="406"/>
      <c r="N24" s="406"/>
      <c r="O24" s="406"/>
      <c r="P24" s="406"/>
      <c r="Q24" s="406"/>
      <c r="R24" s="406"/>
      <c r="S24" s="406"/>
      <c r="T24" s="406"/>
    </row>
    <row r="25" spans="1:20">
      <c r="A25" s="4"/>
      <c r="B25" s="4"/>
      <c r="C25" s="4"/>
      <c r="D25" s="4"/>
      <c r="E25" s="4"/>
      <c r="F25" s="4"/>
      <c r="I25" s="4"/>
      <c r="J25" s="4"/>
      <c r="M25" s="406"/>
      <c r="N25" s="406"/>
      <c r="O25" s="406"/>
      <c r="P25" s="406"/>
      <c r="Q25" s="406"/>
      <c r="R25" s="406"/>
      <c r="S25" s="406"/>
      <c r="T25" s="406"/>
    </row>
    <row r="26" spans="1:20">
      <c r="A26" s="4"/>
      <c r="B26" s="4"/>
      <c r="C26" s="4"/>
      <c r="D26" s="4"/>
      <c r="E26" s="4"/>
      <c r="F26" s="4"/>
      <c r="I26" s="4"/>
      <c r="J26" s="4"/>
      <c r="M26" s="4"/>
      <c r="N26" s="4"/>
    </row>
    <row r="27" spans="1:20">
      <c r="A27" s="4"/>
      <c r="B27" s="4"/>
      <c r="C27" s="4"/>
      <c r="D27" s="4"/>
      <c r="E27" s="4"/>
      <c r="F27" s="4"/>
      <c r="I27" s="4"/>
      <c r="J27" s="4"/>
      <c r="M27" s="4"/>
      <c r="N27" s="4"/>
    </row>
    <row r="28" spans="1:20" ht="127.2" customHeight="1">
      <c r="A28" s="404" t="s">
        <v>20</v>
      </c>
      <c r="B28" s="404"/>
      <c r="C28" s="404"/>
      <c r="D28" s="404"/>
      <c r="E28" s="404"/>
      <c r="F28" s="404"/>
      <c r="G28" s="404"/>
      <c r="H28" s="404"/>
      <c r="I28" s="404"/>
      <c r="J28" s="404"/>
      <c r="K28" s="404"/>
      <c r="L28" s="404"/>
      <c r="M28" s="404"/>
      <c r="N28" s="404"/>
      <c r="O28" s="403"/>
      <c r="P28" s="403"/>
      <c r="Q28" s="403"/>
      <c r="R28" s="403"/>
      <c r="S28" s="403"/>
      <c r="T28" s="403"/>
    </row>
    <row r="29" spans="1:20">
      <c r="A29" s="4"/>
      <c r="B29" s="4"/>
      <c r="C29" s="4"/>
      <c r="D29" s="4"/>
      <c r="E29" s="4"/>
      <c r="F29" s="4"/>
      <c r="I29" s="4"/>
      <c r="J29" s="4"/>
      <c r="M29" s="4"/>
      <c r="N29" s="4"/>
    </row>
    <row r="30" spans="1:20">
      <c r="A30" s="4"/>
      <c r="B30" s="4"/>
      <c r="C30" s="4"/>
      <c r="D30" s="4"/>
      <c r="E30" s="4"/>
      <c r="F30" s="4"/>
      <c r="I30" s="4"/>
      <c r="J30" s="4"/>
      <c r="M30" s="4"/>
      <c r="N30" s="4"/>
    </row>
    <row r="31" spans="1:20">
      <c r="A31" s="4"/>
      <c r="B31" s="4"/>
      <c r="C31" s="4"/>
      <c r="D31" s="4"/>
      <c r="E31" s="4"/>
      <c r="F31" s="4"/>
      <c r="I31" s="4"/>
      <c r="J31" s="4"/>
      <c r="M31" s="4"/>
      <c r="N31" s="4"/>
    </row>
    <row r="32" spans="1:20">
      <c r="A32" s="4"/>
      <c r="B32" s="4"/>
      <c r="C32" s="4"/>
      <c r="D32" s="4"/>
      <c r="E32" s="4"/>
      <c r="F32" s="4"/>
      <c r="I32" s="4"/>
      <c r="J32" s="4"/>
      <c r="M32" s="4"/>
      <c r="N32" s="4"/>
    </row>
    <row r="33" spans="1:14">
      <c r="A33" s="4"/>
      <c r="B33" s="4"/>
      <c r="C33" s="4"/>
      <c r="D33" s="4"/>
      <c r="E33" s="4"/>
      <c r="F33" s="4"/>
      <c r="I33" s="4"/>
      <c r="J33" s="4"/>
      <c r="M33" s="4"/>
      <c r="N33" s="4"/>
    </row>
    <row r="34" spans="1:14">
      <c r="A34" s="4"/>
      <c r="B34" s="4"/>
      <c r="C34" s="4"/>
      <c r="D34" s="4"/>
      <c r="E34" s="4"/>
      <c r="F34" s="4"/>
      <c r="I34" s="4"/>
      <c r="J34" s="4"/>
      <c r="M34" s="4"/>
      <c r="N34" s="4"/>
    </row>
    <row r="35" spans="1:14">
      <c r="A35" s="4"/>
      <c r="B35" s="4"/>
      <c r="C35" s="4"/>
      <c r="D35" s="4"/>
      <c r="E35" s="4"/>
      <c r="F35" s="4"/>
      <c r="I35" s="4"/>
      <c r="J35" s="4"/>
      <c r="M35" s="4"/>
      <c r="N35" s="4"/>
    </row>
    <row r="36" spans="1:14">
      <c r="A36" s="4"/>
      <c r="B36" s="4"/>
      <c r="C36" s="4"/>
      <c r="D36" s="4"/>
      <c r="E36" s="4"/>
      <c r="F36" s="4"/>
      <c r="I36" s="4"/>
      <c r="J36" s="4"/>
      <c r="M36" s="4"/>
      <c r="N36" s="4"/>
    </row>
    <row r="37" spans="1:14">
      <c r="A37" s="4"/>
      <c r="B37" s="4"/>
      <c r="C37" s="4"/>
      <c r="D37" s="4"/>
      <c r="E37" s="4"/>
      <c r="F37" s="4"/>
      <c r="I37" s="4"/>
      <c r="J37" s="4"/>
      <c r="M37" s="4"/>
      <c r="N37" s="4"/>
    </row>
    <row r="38" spans="1:14">
      <c r="A38" s="4"/>
      <c r="B38" s="4"/>
      <c r="C38" s="4"/>
      <c r="D38" s="4"/>
      <c r="E38" s="4"/>
      <c r="F38" s="4"/>
      <c r="I38" s="4"/>
      <c r="J38" s="4"/>
      <c r="M38" s="4"/>
      <c r="N38" s="4"/>
    </row>
    <row r="39" spans="1:14">
      <c r="A39" s="4"/>
      <c r="B39" s="4"/>
      <c r="C39" s="4"/>
      <c r="D39" s="4"/>
      <c r="E39" s="4"/>
      <c r="F39" s="4"/>
      <c r="I39" s="4"/>
      <c r="J39" s="4"/>
      <c r="M39" s="4"/>
      <c r="N39" s="4"/>
    </row>
    <row r="40" spans="1:14">
      <c r="A40" s="4"/>
      <c r="B40" s="4"/>
      <c r="C40" s="4"/>
      <c r="D40" s="4"/>
      <c r="E40" s="4"/>
      <c r="F40" s="4"/>
      <c r="I40" s="4"/>
      <c r="J40" s="4"/>
      <c r="M40" s="4"/>
      <c r="N40" s="4"/>
    </row>
    <row r="41" spans="1:14">
      <c r="A41" s="4"/>
      <c r="B41" s="4"/>
      <c r="C41" s="4"/>
      <c r="D41" s="4"/>
      <c r="E41" s="4"/>
      <c r="F41" s="4"/>
      <c r="I41" s="4"/>
      <c r="J41" s="4"/>
      <c r="M41" s="4"/>
      <c r="N41" s="4"/>
    </row>
    <row r="42" spans="1:14">
      <c r="A42" s="4"/>
      <c r="B42" s="4"/>
      <c r="C42" s="4"/>
      <c r="D42" s="4"/>
      <c r="E42" s="4"/>
      <c r="F42" s="4"/>
      <c r="I42" s="4"/>
      <c r="J42" s="4"/>
      <c r="M42" s="4"/>
      <c r="N42" s="4"/>
    </row>
    <row r="43" spans="1:14">
      <c r="A43" s="4"/>
      <c r="B43" s="4"/>
      <c r="C43" s="4"/>
      <c r="D43" s="4"/>
      <c r="E43" s="4"/>
      <c r="F43" s="4"/>
      <c r="I43" s="4"/>
      <c r="J43" s="4"/>
      <c r="M43" s="4"/>
      <c r="N43" s="4"/>
    </row>
    <row r="44" spans="1:14">
      <c r="A44" s="4"/>
      <c r="B44" s="4"/>
      <c r="C44" s="4"/>
      <c r="D44" s="4"/>
      <c r="E44" s="4"/>
      <c r="F44" s="4"/>
      <c r="I44" s="4"/>
      <c r="J44" s="4"/>
      <c r="M44" s="4"/>
      <c r="N44" s="4"/>
    </row>
    <row r="45" spans="1:14">
      <c r="A45" s="4"/>
      <c r="B45" s="4"/>
      <c r="C45" s="4"/>
      <c r="D45" s="4"/>
      <c r="E45" s="4"/>
      <c r="F45" s="4"/>
      <c r="I45" s="4"/>
      <c r="J45" s="4"/>
      <c r="M45" s="4"/>
      <c r="N45" s="4"/>
    </row>
    <row r="46" spans="1:14">
      <c r="A46" s="4"/>
      <c r="B46" s="4"/>
      <c r="C46" s="4"/>
      <c r="D46" s="4"/>
      <c r="E46" s="4"/>
      <c r="F46" s="4"/>
      <c r="I46" s="4"/>
      <c r="J46" s="4"/>
      <c r="M46" s="4"/>
      <c r="N46" s="4"/>
    </row>
    <row r="47" spans="1:14">
      <c r="A47" s="4"/>
      <c r="B47" s="4"/>
      <c r="C47" s="4"/>
      <c r="D47" s="4"/>
      <c r="E47" s="4"/>
      <c r="F47" s="4"/>
      <c r="I47" s="4"/>
      <c r="J47" s="4"/>
      <c r="M47" s="4"/>
      <c r="N47" s="4"/>
    </row>
    <row r="48" spans="1:14">
      <c r="A48" s="4"/>
      <c r="B48" s="4"/>
      <c r="C48" s="4"/>
      <c r="D48" s="4"/>
      <c r="E48" s="4"/>
      <c r="F48" s="4"/>
      <c r="I48" s="4"/>
      <c r="J48" s="4"/>
      <c r="M48" s="4"/>
      <c r="N48" s="4"/>
    </row>
    <row r="49" spans="1:14">
      <c r="A49" s="4"/>
      <c r="B49" s="4"/>
      <c r="C49" s="4"/>
      <c r="D49" s="4"/>
      <c r="E49" s="4"/>
      <c r="F49" s="4"/>
      <c r="I49" s="4"/>
      <c r="J49" s="4"/>
      <c r="M49" s="4"/>
      <c r="N49" s="4"/>
    </row>
    <row r="50" spans="1:14">
      <c r="A50" s="4"/>
      <c r="B50" s="4"/>
      <c r="C50" s="4"/>
      <c r="D50" s="4"/>
      <c r="E50" s="4"/>
      <c r="F50" s="4"/>
      <c r="I50" s="4"/>
      <c r="J50" s="4"/>
      <c r="M50" s="4"/>
      <c r="N50" s="4"/>
    </row>
    <row r="51" spans="1:14">
      <c r="A51" s="4"/>
      <c r="B51" s="4"/>
      <c r="C51" s="4"/>
      <c r="D51" s="4"/>
      <c r="E51" s="4"/>
      <c r="F51" s="4"/>
      <c r="I51" s="4"/>
      <c r="J51" s="4"/>
      <c r="M51" s="4"/>
      <c r="N51" s="4"/>
    </row>
    <row r="52" spans="1:14">
      <c r="A52" s="4"/>
      <c r="B52" s="4"/>
      <c r="C52" s="4"/>
      <c r="D52" s="4"/>
      <c r="E52" s="4"/>
      <c r="F52" s="4"/>
      <c r="I52" s="4"/>
      <c r="J52" s="4"/>
      <c r="M52" s="4"/>
      <c r="N52" s="4"/>
    </row>
    <row r="53" spans="1:14">
      <c r="A53" s="4"/>
      <c r="B53" s="4"/>
      <c r="C53" s="4"/>
      <c r="D53" s="4"/>
      <c r="E53" s="4"/>
      <c r="F53" s="4"/>
      <c r="I53" s="4"/>
      <c r="J53" s="4"/>
      <c r="M53" s="4"/>
      <c r="N53" s="4"/>
    </row>
    <row r="54" spans="1:14">
      <c r="A54" s="4"/>
      <c r="B54" s="4"/>
      <c r="C54" s="4"/>
      <c r="D54" s="4"/>
      <c r="E54" s="4"/>
      <c r="F54" s="4"/>
      <c r="I54" s="4"/>
      <c r="J54" s="4"/>
      <c r="M54" s="4"/>
      <c r="N54" s="4"/>
    </row>
  </sheetData>
  <sheetProtection sheet="1" selectLockedCells="1" selectUnlockedCells="1"/>
  <mergeCells count="10">
    <mergeCell ref="Q1:T1"/>
    <mergeCell ref="A4:T4"/>
    <mergeCell ref="A10:T10"/>
    <mergeCell ref="A28:T28"/>
    <mergeCell ref="H16:H18"/>
    <mergeCell ref="L16:N18"/>
    <mergeCell ref="L19:N21"/>
    <mergeCell ref="O16:T18"/>
    <mergeCell ref="O19:T21"/>
    <mergeCell ref="M23:T25"/>
  </mergeCells>
  <phoneticPr fontId="2"/>
  <conditionalFormatting sqref="Q1:T1 O16:T21 M23:T25">
    <cfRule type="containsBlanks" dxfId="0" priority="1">
      <formula>LEN(TRIM(M1))=0</formula>
    </cfRule>
  </conditionalFormatting>
  <printOptions horizontalCentered="1"/>
  <pageMargins left="0.70866141732283472" right="0.70866141732283472" top="0.74803149606299213" bottom="0.74803149606299213" header="0.31496062992125984" footer="0.31496062992125984"/>
  <pageSetup paperSize="9" scale="98" orientation="portrait" blackAndWhite="1"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3"/>
  <sheetViews>
    <sheetView workbookViewId="0">
      <selection activeCell="I36" sqref="I36"/>
    </sheetView>
  </sheetViews>
  <sheetFormatPr defaultColWidth="8.88671875" defaultRowHeight="13.2"/>
  <cols>
    <col min="1" max="1" width="8.88671875" style="126"/>
    <col min="2" max="2" width="14.33203125" style="126" customWidth="1"/>
    <col min="3" max="4" width="23" style="126" customWidth="1"/>
    <col min="5" max="5" width="12" style="126" customWidth="1"/>
    <col min="6" max="6" width="8.88671875" style="126"/>
    <col min="7" max="7" width="30" style="126" customWidth="1"/>
    <col min="8" max="8" width="8.88671875" style="126"/>
    <col min="9" max="9" width="12.88671875" style="126" customWidth="1"/>
    <col min="10" max="20" width="8.88671875" style="126"/>
    <col min="21" max="21" width="12.21875" style="126" customWidth="1"/>
    <col min="22" max="23" width="11.77734375" style="126" customWidth="1"/>
    <col min="24" max="25" width="8.88671875" style="126"/>
    <col min="26" max="26" width="8.44140625" style="126" customWidth="1"/>
    <col min="27" max="16384" width="8.88671875" style="126"/>
  </cols>
  <sheetData>
    <row r="1" spans="1:28" ht="15">
      <c r="A1" s="407" t="s">
        <v>277</v>
      </c>
      <c r="B1" s="407" t="s">
        <v>2</v>
      </c>
      <c r="C1" s="407" t="s">
        <v>261</v>
      </c>
      <c r="D1" s="407" t="s">
        <v>278</v>
      </c>
      <c r="E1" s="407" t="s">
        <v>279</v>
      </c>
      <c r="F1" s="407" t="s">
        <v>11</v>
      </c>
      <c r="G1" s="407"/>
      <c r="H1" s="407"/>
      <c r="I1" s="407"/>
      <c r="J1" s="407" t="s">
        <v>272</v>
      </c>
      <c r="K1" s="407"/>
      <c r="L1" s="407"/>
      <c r="M1" s="407"/>
      <c r="N1" s="407"/>
      <c r="O1" s="407"/>
      <c r="P1" s="407"/>
      <c r="Q1" s="407"/>
      <c r="R1" s="407"/>
      <c r="S1" s="407" t="s">
        <v>14</v>
      </c>
      <c r="T1" s="408"/>
      <c r="U1" s="408"/>
      <c r="V1" s="408"/>
      <c r="W1" s="408"/>
      <c r="X1" s="408"/>
      <c r="Y1" s="408"/>
      <c r="Z1" s="407" t="s">
        <v>274</v>
      </c>
      <c r="AA1" s="407"/>
      <c r="AB1" s="407"/>
    </row>
    <row r="2" spans="1:28">
      <c r="A2" s="407"/>
      <c r="B2" s="407"/>
      <c r="C2" s="407"/>
      <c r="D2" s="407"/>
      <c r="E2" s="407"/>
      <c r="F2" s="132" t="s">
        <v>262</v>
      </c>
      <c r="G2" s="132" t="s">
        <v>263</v>
      </c>
      <c r="H2" s="132" t="s">
        <v>264</v>
      </c>
      <c r="I2" s="132" t="s">
        <v>265</v>
      </c>
      <c r="J2" s="132" t="s">
        <v>50</v>
      </c>
      <c r="K2" s="132" t="s">
        <v>51</v>
      </c>
      <c r="L2" s="132" t="s">
        <v>273</v>
      </c>
      <c r="M2" s="132" t="s">
        <v>283</v>
      </c>
      <c r="N2" s="132" t="s">
        <v>266</v>
      </c>
      <c r="O2" s="132" t="s">
        <v>284</v>
      </c>
      <c r="P2" s="132" t="s">
        <v>115</v>
      </c>
      <c r="Q2" s="134" t="s">
        <v>285</v>
      </c>
      <c r="R2" s="132" t="s">
        <v>117</v>
      </c>
      <c r="S2" s="132" t="s">
        <v>15</v>
      </c>
      <c r="T2" s="132" t="s">
        <v>7</v>
      </c>
      <c r="U2" s="132" t="s">
        <v>16</v>
      </c>
      <c r="V2" s="132" t="s">
        <v>280</v>
      </c>
      <c r="W2" s="132" t="s">
        <v>281</v>
      </c>
      <c r="X2" s="132" t="s">
        <v>267</v>
      </c>
      <c r="Y2" s="132" t="s">
        <v>268</v>
      </c>
      <c r="Z2" s="132" t="s">
        <v>282</v>
      </c>
      <c r="AA2" s="132" t="s">
        <v>275</v>
      </c>
      <c r="AB2" s="132" t="s">
        <v>276</v>
      </c>
    </row>
    <row r="3" spans="1:28">
      <c r="A3" s="130" t="str">
        <f>'【要押印】別記第１号様式　交付申請書（入力不要）'!Y2&amp;'【要押印】別記第１号様式　交付申請書（入力不要）'!AA2&amp;"年"&amp;'【要押印】別記第１号様式　交付申請書（入力不要）'!AD2&amp;"月"&amp;'【要押印】別記第１号様式　交付申請書（入力不要）'!AG2&amp;"日"</f>
        <v>令和　年月日</v>
      </c>
      <c r="B3" s="130">
        <f>IF('【要押印】別記第１号様式　交付申請書（入力不要）'!R9="","",'【要押印】別記第１号様式　交付申請書（入力不要）'!R9)</f>
        <v>0</v>
      </c>
      <c r="C3" s="130">
        <f>IF('【要押印】別記第１号様式　交付申請書（入力不要）'!N8="","",'【要押印】別記第１号様式　交付申請書（入力不要）'!N8)</f>
        <v>0</v>
      </c>
      <c r="D3" s="130"/>
      <c r="E3" s="133" t="str">
        <f>'【要押印】別記第１号様式　交付申請書（入力不要）'!M21</f>
        <v/>
      </c>
      <c r="F3" s="130">
        <f>IF('【要押印】別記第１号様式　交付申請書（入力不要）'!U37="","",'【要押印】別記第１号様式　交付申請書（入力不要）'!U37)</f>
        <v>0</v>
      </c>
      <c r="G3" s="130">
        <f>IF('【要押印】別記第１号様式　交付申請書（入力不要）'!O38="","",'【要押印】別記第１号様式　交付申請書（入力不要）'!O38)</f>
        <v>0</v>
      </c>
      <c r="H3" s="130">
        <f>IF('【要押印】別記第１号様式　交付申請書（入力不要）'!O34="","",'【要押印】別記第１号様式　交付申請書（入力不要）'!O34)</f>
        <v>0</v>
      </c>
      <c r="I3" s="130">
        <f>IF('【要押印】別記第１号様式　交付申請書（入力不要）'!O35="","",'【要押印】別記第１号様式　交付申請書（入力不要）'!O35)</f>
        <v>0</v>
      </c>
      <c r="J3" s="130">
        <f>IF('【第１号様式（１）】申請額調書_施設個票（入力不要）'!C6="","",'【第１号様式（１）】申請額調書_施設個票（入力不要）'!C6)</f>
        <v>0</v>
      </c>
      <c r="K3" s="130">
        <f>IF('【第１号様式（１）】申請額調書_施設個票（入力不要）'!D6="","",'【第１号様式（１）】申請額調書_施設個票（入力不要）'!D6)</f>
        <v>0</v>
      </c>
      <c r="L3" s="130">
        <f>IF('【第１号様式（１）】申請額調書_施設個票（入力不要）'!E6="","",'【第１号様式（１）】申請額調書_施設個票（入力不要）'!E6)</f>
        <v>0</v>
      </c>
      <c r="M3" s="130" t="str">
        <f>IF('【第１号様式（１）】申請額調書_施設個票（入力不要）'!F6=0,"",'【第１号様式（１）】申請額調書_施設個票（入力不要）'!F6)</f>
        <v/>
      </c>
      <c r="N3" s="130">
        <f>IF('【第１号様式（１）】申請額調書_施設個票（入力不要）'!G6="","",'【第１号様式（１）】申請額調書_施設個票（入力不要）'!G6)</f>
        <v>0</v>
      </c>
      <c r="O3" s="130">
        <f>'【第１号様式（１）】申請額調書_施設個票（入力不要）'!H6</f>
        <v>100000</v>
      </c>
      <c r="P3" s="130" t="str">
        <f>IF('【第１号様式（１）】申請額調書_施設個票（入力不要）'!I6=0,"",'【第１号様式（１）】申請額調書_施設個票（入力不要）'!I6)</f>
        <v/>
      </c>
      <c r="Q3" s="130" t="str">
        <f>IF('【第１号様式（１）】申請額調書_施設個票（入力不要）'!J6=0,"",'【第１号様式（１）】申請額調書_施設個票（入力不要）'!J6)</f>
        <v/>
      </c>
      <c r="R3" s="130" t="str">
        <f>IF('【第１号様式（１）】申請額調書_施設個票（入力不要）'!K6=0,"",'【第１号様式（１）】申請額調書_施設個票（入力不要）'!K6)</f>
        <v/>
      </c>
      <c r="S3" s="130">
        <f>IF('【第１号様式（２）】事業計画書'!E6="","",'【第１号様式（２）】事業計画書'!E6)</f>
        <v>0</v>
      </c>
      <c r="T3" s="130">
        <f>IF('【第１号様式（２）】事業計画書'!E8="","",'【第１号様式（２）】事業計画書'!E8)</f>
        <v>0</v>
      </c>
      <c r="U3" s="130">
        <f>IF('【第１号様式（２）】事業計画書'!E10="","",'【第１号様式（２）】事業計画書'!E10)</f>
        <v>0</v>
      </c>
      <c r="V3" s="130" t="str">
        <f>'【第１号様式（２）】事業計画書'!E15&amp;'【第１号様式（２）】事業計画書'!F15&amp;'【第１号様式（２）】事業計画書'!G15&amp;'【第１号様式（２）】事業計画書'!H15&amp;'【第１号様式（２）】事業計画書'!I15&amp;'【第１号様式（２）】事業計画書'!J15&amp;"日"</f>
        <v>令和年月日</v>
      </c>
      <c r="W3" s="130" t="str">
        <f>'【第１号様式（２）】事業計画書'!E16&amp;'【第１号様式（２）】事業計画書'!F16&amp;'【第１号様式（２）】事業計画書'!F16&amp;'【第１号様式（２）】事業計画書'!G16&amp;'【第１号様式（２）】事業計画書'!H16&amp;'【第１号様式（２）】事業計画書'!I16&amp;'【第１号様式（２）】事業計画書'!J16&amp;"日"</f>
        <v>令和年月日</v>
      </c>
      <c r="X3" s="130" t="str">
        <f>IF('【第１号様式（２）】事業計画書'!E17="","",'【第１号様式（２）】事業計画書'!E17)</f>
        <v/>
      </c>
      <c r="Y3" s="131" t="str">
        <f>IF('【第１号様式（２）】事業計画書'!M30=0,"",'【第１号様式（２）】事業計画書'!M30)</f>
        <v/>
      </c>
      <c r="Z3" s="130" t="str">
        <f>'【第1号様式（３）】誓約書（入力不要）'!A13&amp;'【第1号様式（３）】誓約書（入力不要）'!B13&amp;'【第1号様式（３）】誓約書（入力不要）'!C13&amp;'【第1号様式（３）】誓約書（入力不要）'!D13&amp;'【第1号様式（３）】誓約書（入力不要）'!E13&amp;'【第1号様式（３）】誓約書（入力不要）'!F13&amp;'【第1号様式（３）】誓約書（入力不要）'!G13</f>
        <v>令和年月日</v>
      </c>
      <c r="AA3" s="130">
        <f>IF('【第1号様式（３）】誓約書（入力不要）'!O19="","",'【第1号様式（３）】誓約書（入力不要）'!O19)</f>
        <v>0</v>
      </c>
      <c r="AB3" s="130">
        <f>IF('【第1号様式（３）】誓約書（入力不要）'!M23="","",'【第1号様式（３）】誓約書（入力不要）'!M23)</f>
        <v>0</v>
      </c>
    </row>
  </sheetData>
  <sheetProtection sheet="1" objects="1" scenarios="1"/>
  <mergeCells count="9">
    <mergeCell ref="Z1:AB1"/>
    <mergeCell ref="A1:A2"/>
    <mergeCell ref="D1:D2"/>
    <mergeCell ref="E1:E2"/>
    <mergeCell ref="S1:Y1"/>
    <mergeCell ref="B1:B2"/>
    <mergeCell ref="C1:C2"/>
    <mergeCell ref="F1:I1"/>
    <mergeCell ref="J1:R1"/>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※作成及び提出方法※</vt:lpstr>
      <vt:lpstr>基本情報</vt:lpstr>
      <vt:lpstr>【第１号様式（２）】事業計画書</vt:lpstr>
      <vt:lpstr>【要押印】別記第１号様式　交付申請書（入力不要）</vt:lpstr>
      <vt:lpstr>【要押印】予算書抄本</vt:lpstr>
      <vt:lpstr>【第１号様式（１）】申請額調書_施設個票（入力不要）</vt:lpstr>
      <vt:lpstr>1号様式（1）-2積算内訳書</vt:lpstr>
      <vt:lpstr>【第1号様式（３）】誓約書（入力不要）</vt:lpstr>
      <vt:lpstr>集計</vt:lpstr>
      <vt:lpstr>'【第１号様式（１）】申請額調書_施設個票（入力不要）'!Print_Area</vt:lpstr>
      <vt:lpstr>'【第１号様式（２）】事業計画書'!Print_Area</vt:lpstr>
      <vt:lpstr>'【第1号様式（３）】誓約書（入力不要）'!Print_Area</vt:lpstr>
      <vt:lpstr>'【要押印】別記第１号様式　交付申請書（入力不要）'!Print_Area</vt:lpstr>
      <vt:lpstr>【要押印】予算書抄本!Print_Area</vt:lpstr>
      <vt:lpstr>'1号様式（1）-2積算内訳書'!Print_Area</vt:lpstr>
      <vt:lpstr>基本情報!Print_Area</vt:lpstr>
    </vt:vector>
  </TitlesOfParts>
  <Company>あおぞら情報システム株式会社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システム第３部</dc:creator>
  <cp:lastModifiedBy>石田　達矢</cp:lastModifiedBy>
  <cp:lastPrinted>2025-07-04T09:29:43Z</cp:lastPrinted>
  <dcterms:created xsi:type="dcterms:W3CDTF">2003-12-17T11:04:48Z</dcterms:created>
  <dcterms:modified xsi:type="dcterms:W3CDTF">2025-09-17T02:36:03Z</dcterms:modified>
</cp:coreProperties>
</file>